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tabRatio="948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</sheets>
  <definedNames>
    <definedName name="OLE_LINK1" localSheetId="11">'Sheet12'!$B$3</definedName>
  </definedNames>
  <calcPr fullCalcOnLoad="1"/>
</workbook>
</file>

<file path=xl/sharedStrings.xml><?xml version="1.0" encoding="utf-8"?>
<sst xmlns="http://schemas.openxmlformats.org/spreadsheetml/2006/main" count="1811" uniqueCount="1013">
  <si>
    <t>Subjekti</t>
  </si>
  <si>
    <t>NIPT-I</t>
  </si>
  <si>
    <t>Aktiviteti</t>
  </si>
  <si>
    <t>Adresa Vep.</t>
  </si>
  <si>
    <t>Telefoni</t>
  </si>
  <si>
    <t>Nr.</t>
  </si>
  <si>
    <t>Artikulli</t>
  </si>
  <si>
    <t>Nj / M</t>
  </si>
  <si>
    <t>Sasia</t>
  </si>
  <si>
    <t>Kosto</t>
  </si>
  <si>
    <t>Vlera</t>
  </si>
  <si>
    <t>Shuma</t>
  </si>
  <si>
    <t>V.O.Kjo pasqyre do te plotesohet e vecante per</t>
  </si>
  <si>
    <t>Lenden e Pare ; Mallrat ; Produktin e Gateshem dhe Prodhimin ne Proces.</t>
  </si>
  <si>
    <t>Tatimpaguesi</t>
  </si>
  <si>
    <t>Tel</t>
  </si>
  <si>
    <t>Inventari    i   Llogarive   Bankare</t>
  </si>
  <si>
    <t>Emertimi bankes</t>
  </si>
  <si>
    <t xml:space="preserve">Numri llogarise </t>
  </si>
  <si>
    <t>Shuma monedhe e huaj</t>
  </si>
  <si>
    <t>Shuma ne leke</t>
  </si>
  <si>
    <r>
      <t>I N V E N T A R I   i   ________</t>
    </r>
    <r>
      <rPr>
        <b/>
        <u val="single"/>
        <sz val="14"/>
        <rFont val="Arial"/>
        <family val="2"/>
      </rPr>
      <t>MALLRAVE</t>
    </r>
    <r>
      <rPr>
        <b/>
        <sz val="14"/>
        <rFont val="Arial"/>
        <family val="2"/>
      </rPr>
      <t>___________</t>
    </r>
  </si>
  <si>
    <t>K71605001B</t>
  </si>
  <si>
    <t>Rruga Hoxha Tahsim, 114</t>
  </si>
  <si>
    <t>S.L.M. shpk</t>
  </si>
  <si>
    <t>27.10.2006</t>
  </si>
  <si>
    <t>Shitje, tregtim te produkteve per pastrim</t>
  </si>
  <si>
    <t xml:space="preserve">Import - Eksport, </t>
  </si>
  <si>
    <t>Pozicioni me 31 dhjetor 2010</t>
  </si>
  <si>
    <t>+355 04 2378959</t>
  </si>
  <si>
    <t>Kosto e punes</t>
  </si>
  <si>
    <t>Pagat e personelit</t>
  </si>
  <si>
    <t>5.1</t>
  </si>
  <si>
    <t>5.2</t>
  </si>
  <si>
    <t>Sigurimet shoqerore dhe shendetesore</t>
  </si>
  <si>
    <t>16</t>
  </si>
  <si>
    <t>17</t>
  </si>
  <si>
    <t>18</t>
  </si>
  <si>
    <t>19</t>
  </si>
  <si>
    <t>20</t>
  </si>
  <si>
    <t>21</t>
  </si>
  <si>
    <t>22</t>
  </si>
  <si>
    <t>Transferime tek rezervat</t>
  </si>
  <si>
    <t>Procredit Bank ne Lek</t>
  </si>
  <si>
    <t>______________________________</t>
  </si>
  <si>
    <t>Procredit Bank ne Euro</t>
  </si>
  <si>
    <t>Intesa San Paolo Bank ne Lek</t>
  </si>
  <si>
    <t>Union Bank ne Lek</t>
  </si>
  <si>
    <t>Emporiki Bank ne Lek</t>
  </si>
  <si>
    <t>Raiffeisen Bank ne Lek</t>
  </si>
  <si>
    <t>Shoqeria</t>
  </si>
  <si>
    <t>NIPTI</t>
  </si>
  <si>
    <t>Emertimi</t>
  </si>
  <si>
    <t>Gjendje</t>
  </si>
  <si>
    <t>Ndertime</t>
  </si>
  <si>
    <t>Makineri,paisje</t>
  </si>
  <si>
    <t>Mjete transporti</t>
  </si>
  <si>
    <t>Kompjuterike</t>
  </si>
  <si>
    <t>Zyre</t>
  </si>
  <si>
    <t xml:space="preserve">             TOTALI</t>
  </si>
  <si>
    <t>Makineri,paisje,vegla</t>
  </si>
  <si>
    <t>Administratori</t>
  </si>
  <si>
    <t>PAKO</t>
  </si>
  <si>
    <t>DIST. PESHQIR LETRE MINI COD 225 BARDHE</t>
  </si>
  <si>
    <t>COPE</t>
  </si>
  <si>
    <t>DIST. LETER HIGJENIKE MINI JUMBO COD 240</t>
  </si>
  <si>
    <t>DIST. LENG SAPUNI AMI PUSH 2.5 LIT. BARDHE</t>
  </si>
  <si>
    <t>DIST. LETER BARI 17X17 CM PLASTIK</t>
  </si>
  <si>
    <t>DIST. GOTA UJI 200 CC -  GOTA KAFE 80 CC (100 CP)</t>
  </si>
  <si>
    <t>DISTR.I  THJESHTE PLASTIK PER SAPUN QESE</t>
  </si>
  <si>
    <t>DISTRIBUTOR PER L.HIGJ ME FIJE DEPURCASA</t>
  </si>
  <si>
    <t xml:space="preserve">DIST. LETER HIGJENIKE MINIJMBO SATINATO COD 240 </t>
  </si>
  <si>
    <t>DIST. LENG SAPUNI E SATINATO 1 L  COD 110 RBARDHE</t>
  </si>
  <si>
    <t>DIST. PESHQIR LETRE MINI COD 225 FUME</t>
  </si>
  <si>
    <t>DIST. LETER HIGJENIKE MINI JUMBO COD 240 FUME</t>
  </si>
  <si>
    <t>DIST. LETER HIGJENIKE MAXI JUMBO COD 252 FUME</t>
  </si>
  <si>
    <t>DIST. LENG SAPUNI  500 ML FUME</t>
  </si>
  <si>
    <t>DIST. SACHETI IGENICI FUME</t>
  </si>
  <si>
    <t>DIST. SACHETI IGENICI INOX</t>
  </si>
  <si>
    <t>DIST. LETER ME FIJE INOX</t>
  </si>
  <si>
    <t>DIST. LETER HIGJENIKE INOX</t>
  </si>
  <si>
    <t>MBAJTESE SHEQERI ME PAFKA PLASTIKE</t>
  </si>
  <si>
    <t>DIST. LETER MJEKU METALIKE KROMATO</t>
  </si>
  <si>
    <t>DIST. LETER GUZHINE METALIKE</t>
  </si>
  <si>
    <t>DIST. AROMATIK PARFUMI AEROSOL</t>
  </si>
  <si>
    <t>DIST. SANITIZANT PER WC</t>
  </si>
  <si>
    <t>FURCE WC MURORE</t>
  </si>
  <si>
    <t>TAPET PLASTIK GOTASH</t>
  </si>
  <si>
    <t>BOMBULA KUNDER MUSHKONJAVE</t>
  </si>
  <si>
    <t>MBAJTESE MAJONEZE PER FAST FOOD 500 ML</t>
  </si>
  <si>
    <t>DISP EKONOMIK LENG SAPUNI GC</t>
  </si>
  <si>
    <t>DIST AROMATIK I BARDHE ME KARTUÇE</t>
  </si>
  <si>
    <t>MBAJTESE LETRE BOBINE GUZHINE FUME</t>
  </si>
  <si>
    <t>DISTR. MAXI JUMBO LETER HIGJENIKE 252 SATINATO</t>
  </si>
  <si>
    <t>DIST. VELINE KOPRI WC 265 SATINATO</t>
  </si>
  <si>
    <t>MBAJTESE LENG SAPUNI 1L INOX DEP.CAS</t>
  </si>
  <si>
    <t>DIST. LENG SAPUNI 500 ML F COD 105/R BARDHE</t>
  </si>
  <si>
    <t>SACHETI IGENICI (1PAKO =200 COPE)</t>
  </si>
  <si>
    <t>VELINE COPRY WC (1 PAK0 = 200 COPE)</t>
  </si>
  <si>
    <t>KG</t>
  </si>
  <si>
    <t>PELIKOLA CELOFAN 300 MT</t>
  </si>
  <si>
    <t>MBULESE TAVOLINE LETER NJE PAKO 100 FIJE  1 MX 1M</t>
  </si>
  <si>
    <t>Te punesuar mesatarisht per vitin 2011:</t>
  </si>
  <si>
    <t>PECETE 33X33 50 FIJE TE BARDHA</t>
  </si>
  <si>
    <t>PECETE 33X33 50 FIJE ME NGJYRE</t>
  </si>
  <si>
    <t>CARCAF LETER MJEKU 60 CMX 80 MT</t>
  </si>
  <si>
    <t>LETER HIGJENIKE MINIJUMBO E BARDHE 180 MTDC</t>
  </si>
  <si>
    <t>PECETE REGINA ME NGJYRA TE #</t>
  </si>
  <si>
    <t>LETER FURRE 50 METRA</t>
  </si>
  <si>
    <t>SALVIETE TEA TE LAGURA</t>
  </si>
  <si>
    <t>PICETA  SOFT FLOWERS ME NGJYRA 40X40 50FIJE</t>
  </si>
  <si>
    <t>FOXY VELINE 100 FIJE</t>
  </si>
  <si>
    <t>PICETA SOFT FLOWERS ME NGJYRA 40X40 20FIJE</t>
  </si>
  <si>
    <t>LETER DUARSH "W" 100 FIJE E BARDHE</t>
  </si>
  <si>
    <t>BOBINE INDUSTRIALE E BARDHE 3.5 KG</t>
  </si>
  <si>
    <t>ASSO PROFESIOPNAL BOBINA 2</t>
  </si>
  <si>
    <t>BOBINA FLOWER SOFT 2.2 KG</t>
  </si>
  <si>
    <t>LETER HIGJENIKE 2000 STRAPI(10 RROTA)</t>
  </si>
  <si>
    <t>SAPUN  LIKUID DONOSAN (1 BIDON  = 5 LITRA)</t>
  </si>
  <si>
    <t>BIDON</t>
  </si>
  <si>
    <t>D0NOSAN HYGEN ( 1BIDON 5 KG)</t>
  </si>
  <si>
    <t>PLUHUR LARES DAGORAN SPECIAL 8 KG</t>
  </si>
  <si>
    <t>DETERGJENT PER PASTRIM SOBE DAGOS GRILL (1BD=5LT)</t>
  </si>
  <si>
    <t>KLOR KONCENTRAT DAST 488 (1 BID =5LT)</t>
  </si>
  <si>
    <t>DETERGJENT KONCENTRAT PER MAKINERI  (1 BD =10 LT)</t>
  </si>
  <si>
    <t>EMULSIO COTTO CERA 750 ML</t>
  </si>
  <si>
    <t>EMULSIO RAVVIVA COTTO</t>
  </si>
  <si>
    <t>ANTISTATIK PER FSHESE PAMBUKU - SPOLVERE MOP</t>
  </si>
  <si>
    <t>DETERGJENT PER PASTRIMIN E BANJOS DONOSAN PRESTIGE</t>
  </si>
  <si>
    <t>DETERGJENT PER LAVSTOVIGLIE CRISTAL BAR 750 ML</t>
  </si>
  <si>
    <t>31.12.2011</t>
  </si>
  <si>
    <t>Viti 2011</t>
  </si>
  <si>
    <t>24</t>
  </si>
  <si>
    <t>25</t>
  </si>
  <si>
    <t>Pozicioni me 31 dhjetor 2011</t>
  </si>
  <si>
    <t>DIST. LENG SAPUNI 110/RB 1 LT BARDHE</t>
  </si>
  <si>
    <t>PRONTO SOCCORSO GERM.</t>
  </si>
  <si>
    <t>APARAT AIRWICK ME RIMBUSHJE</t>
  </si>
  <si>
    <t>DIST PARFUMI FIFO E BARDHE (PER AROMATIZUES XHEL)</t>
  </si>
  <si>
    <t>DIST AUTOMATIK LETER DUARSH</t>
  </si>
  <si>
    <t>DISTRIBUTOR  LETER MINIJUMBO DC E BARDHE</t>
  </si>
  <si>
    <t>BOBINE GUZHINE (1 RROTE = 2 KG) CELTEX</t>
  </si>
  <si>
    <t>LETER PER AMBALAZH PANINE-</t>
  </si>
  <si>
    <t>PESHQIR PER DUART  LETER  A " V "210FIJE ...</t>
  </si>
  <si>
    <t>LETER GUZHINE ELISABET 1 KG</t>
  </si>
  <si>
    <t>LETER HYGJENIKE TENDERLY ME 3 FIJE 6 RROTA</t>
  </si>
  <si>
    <t>CARCAF MJEKU 40 X 80MT</t>
  </si>
  <si>
    <t>CELTEX CARTA HIGJENIKE MEGA ROTOLONE 4 ROT</t>
  </si>
  <si>
    <t>PICETA SOFT FLAWER 30X30 100FIJE</t>
  </si>
  <si>
    <t>PESHQIR LETER "V" ME FIJE  TE BARDHE 195</t>
  </si>
  <si>
    <t>LETER DUARSH 210 FIJE "V "PAPERFOLD</t>
  </si>
  <si>
    <t>SOFT  FLOWER  PICETA 33X33 2 VELI</t>
  </si>
  <si>
    <t>MINIJUMBO E BARDHE SOFT FLOWERS</t>
  </si>
  <si>
    <t>FACOLETA ME ALOE VERA(15 COP)</t>
  </si>
  <si>
    <t>LETER DUARSH RULON 2 VELI DIST AUTOMATIK</t>
  </si>
  <si>
    <t>BOBIN GUZHINE CELTEX 3KG</t>
  </si>
  <si>
    <t>BOBINE PER APARATET ME SENSOR</t>
  </si>
  <si>
    <t>NICKY TOVAGLIOLI BUON APPETITO MAXI</t>
  </si>
  <si>
    <t>NICKY LETER HIGJENIKE 10+2 ME ALOE VERA</t>
  </si>
  <si>
    <t>NICKY HIGJENIKE ME 6 RROTA ME ALOE VERA</t>
  </si>
  <si>
    <t>BOBIN ME AROME LIMONI 3 FIJE</t>
  </si>
  <si>
    <t>BOBINE 2 COPE ME 3 FIJE PLUME</t>
  </si>
  <si>
    <t>UNI5 MANI SOAP I BARDHE</t>
  </si>
  <si>
    <t>ARGONIT MANI</t>
  </si>
  <si>
    <t>REA BLU ACID 1 LIT</t>
  </si>
  <si>
    <t>UJE I DISTILUAR 4 LITRA</t>
  </si>
  <si>
    <t>ACE BLU 2.5 LT</t>
  </si>
  <si>
    <t>DETERGJENT BIOFORM 5LITRA</t>
  </si>
  <si>
    <t>EFFICACE MULTIUSO 750ML</t>
  </si>
  <si>
    <t>ALKOL ETILIKO 1LITER</t>
  </si>
  <si>
    <t>ORO FRESH WC 4 COPE</t>
  </si>
  <si>
    <t>ORO KREM</t>
  </si>
  <si>
    <t>ORO ANTIKALKARE 15 TABS</t>
  </si>
  <si>
    <t>ARGONIT RAPID  NEOFORT 750ML</t>
  </si>
  <si>
    <t>ANA SAPUN I LENGSHEM PER RROBA (4 LIT)</t>
  </si>
  <si>
    <t>BIO CASA AMONIAK 1 LIT</t>
  </si>
  <si>
    <t>SAPUN SILVY 100 GR</t>
  </si>
  <si>
    <t>SAPUN MARSIGLIA 300 GR</t>
  </si>
  <si>
    <t>PULITO PASTRUES INOKSI 300 ML</t>
  </si>
  <si>
    <t>ERIDANO PROFESIONAL 7 KG</t>
  </si>
  <si>
    <t>DIZINFEKTES WC WIZARD PER APARATE</t>
  </si>
  <si>
    <t>EURO GLASS PASTRUES EKRANI TASTIERA ETJ</t>
  </si>
  <si>
    <t>PERLANA PER ROBA ME NGJYRE TE ERET 1.5L</t>
  </si>
  <si>
    <t>PASTE DUARSH PER OFICINAT</t>
  </si>
  <si>
    <t>SVELTO PIATI 1.5 LITRA</t>
  </si>
  <si>
    <t>MAX LEMON PIATI</t>
  </si>
  <si>
    <t>VINCO PIATI MELA+ACETO</t>
  </si>
  <si>
    <t>NEOCAR SGRASANTE PER TENDAKAMIONI MAKINA ETJ</t>
  </si>
  <si>
    <t>VINCO ZBUTES RROBASH</t>
  </si>
  <si>
    <t>BETTER SOLUCION PER LARJEN E ROBAVE TE MEKANIKEVE ETJ</t>
  </si>
  <si>
    <t>TRESOFT SOL PER LANA E DELIKATE</t>
  </si>
  <si>
    <t>BRILATANTE SYNER BLU</t>
  </si>
  <si>
    <t>RAID APARAT ME QIRI DHE TABLET ANTI MUSHKONJ</t>
  </si>
  <si>
    <t>REZERVA PER APARAT RAID ME 3 QIRI+3TAB</t>
  </si>
  <si>
    <t>SHAMPO KOKE ORCHIDEA</t>
  </si>
  <si>
    <t>SAPUN LIKUID  ORCHIDEA</t>
  </si>
  <si>
    <t>SHAMPO TRUPI ORCHIDEA</t>
  </si>
  <si>
    <t>TABS PASTILIE PER LAVASTOVILIE 22CP</t>
  </si>
  <si>
    <t>KRIPE PER LAVASTOVILIE</t>
  </si>
  <si>
    <t>SHAMPO TRUPI/KOKE SLM 4L</t>
  </si>
  <si>
    <t>SOFT LAVANDA 70MIS.4.9KG</t>
  </si>
  <si>
    <t>SOFT AMBORBIDENTE.MAGIC FRESH 1.5LT</t>
  </si>
  <si>
    <t>SOFT PAVIMENTI LIMONE 1.5LT</t>
  </si>
  <si>
    <t>SOFT SGRASATORE MARSIGLIA 750ML</t>
  </si>
  <si>
    <t>SOFT MULTIUSO CON CANDEGINA</t>
  </si>
  <si>
    <t>OVERSA REZERVE SAPUN LIKUID 500ML</t>
  </si>
  <si>
    <t>UNI5 PAVIMENTI AGRUMATO</t>
  </si>
  <si>
    <t>ARGONIT INK 750ML</t>
  </si>
  <si>
    <t>ARGONIT PG</t>
  </si>
  <si>
    <t>EFIKACE HIGJENIZANTE 750ML</t>
  </si>
  <si>
    <t>EXPERT CLEAN AGRUMATO</t>
  </si>
  <si>
    <t>ARGONIT P200 5L</t>
  </si>
  <si>
    <t>ARGONIT PARKET 5L</t>
  </si>
  <si>
    <t>SYNER WASH ENERGY</t>
  </si>
  <si>
    <t>FAT PLUS 5.7KG</t>
  </si>
  <si>
    <t>SOFT PAVIMENTI KLASIK 1.5LITRA</t>
  </si>
  <si>
    <t>PULITO LUCIDA FOGLIE(SHKELQYES GJETHESH)</t>
  </si>
  <si>
    <t>SOFT BLACK 1.5LITRA</t>
  </si>
  <si>
    <t>SOFT COLORI MISTI 1.5LITRA</t>
  </si>
  <si>
    <t>REA PIATI 1.5L</t>
  </si>
  <si>
    <t>SOFT AMMORBIDENTE ME AROMA 3LITRA</t>
  </si>
  <si>
    <t>EUROBACT SOLUCION PER TUBAT E SHKARKIMIT</t>
  </si>
  <si>
    <t>KOSH WC MUROR I VOGEL</t>
  </si>
  <si>
    <t>KOSH "PUSH" 60 LT PER AMBJENT TE JASHTEM</t>
  </si>
  <si>
    <t>KOSH PLEHRASH HOBBY 19LT ME PEDAL</t>
  </si>
  <si>
    <t>KOSH PLEHRASH ME PEDAL HOBBY 11 LIT</t>
  </si>
  <si>
    <t>KOSH MBETURINASH INOX 12 LITROSH</t>
  </si>
  <si>
    <t>KOSH MBETURINASH BASKULANT TURK 25L</t>
  </si>
  <si>
    <t>KOSH MBETURINASH BASKULANT TURK 16L</t>
  </si>
  <si>
    <t>KOSH RJETE PLASTIK I BARDHE</t>
  </si>
  <si>
    <t>LOGEX SFUNGJER ENESH ME TEL TE FORT</t>
  </si>
  <si>
    <t>ARIX TEL ENESH SPIRALE INOX</t>
  </si>
  <si>
    <t>ARIX SFUNGJER CONVERT 72</t>
  </si>
  <si>
    <t>ARIX SFUNGJER SHAPE 85</t>
  </si>
  <si>
    <t>ARIX SFUNGJER SHAPE 80</t>
  </si>
  <si>
    <t>ARIX SFUNGJER CONVERT 90</t>
  </si>
  <si>
    <t>ARIX SFUNGJER SHAPE 50</t>
  </si>
  <si>
    <t>ARIX PECETA PER BARE DROP 70</t>
  </si>
  <si>
    <t>ARIX LECKA BLU PER XHAMA 40*40</t>
  </si>
  <si>
    <t>ARIX SET PER PASTRIMIN E WC</t>
  </si>
  <si>
    <t>ARIX FURC PER LARJE SHISHESH</t>
  </si>
  <si>
    <t>ARIX FURC PER LARJE ENESH</t>
  </si>
  <si>
    <t>ARIX PECETE MIKROFIBER PER MAKINA</t>
  </si>
  <si>
    <t>LOGEX PROFESIONALE PECET PER XHAMA 40X70</t>
  </si>
  <si>
    <t>LOGEX TAPET GOME 50X80CM</t>
  </si>
  <si>
    <t>LOGEX TAPET GOME 40X60CM</t>
  </si>
  <si>
    <t>ARIX MOP PROFESIONAL GRI</t>
  </si>
  <si>
    <t>ARIX BISHT PROFESIONAL GRI</t>
  </si>
  <si>
    <t>PERFETTO REZERVE PER SPAZETONE</t>
  </si>
  <si>
    <t>LOGEX 10-TELA TE SAPUNOSUR</t>
  </si>
  <si>
    <t>LOGEX SFUNGJER ENESH ME CELULOZ</t>
  </si>
  <si>
    <t>LOGEX SFUNGJER TRUPI TIPO MARE</t>
  </si>
  <si>
    <t>LOGEX SHIRIT MASAZHI ME PAMBUK DHE CELULOZ</t>
  </si>
  <si>
    <t>LOGEX SFUNGJER TRUPI RRJETE</t>
  </si>
  <si>
    <t>LOGEX SFUNGJER TRUPI I THJESHTE</t>
  </si>
  <si>
    <t>LOGEX SFUNGJER TRUPI NGA NJE ANE ME SIP.ABRAZIVE</t>
  </si>
  <si>
    <t>BISHT  PLASTIK</t>
  </si>
  <si>
    <t>LECKA PAMBUKU SILINCA 3 COP</t>
  </si>
  <si>
    <t>LOG FSHESE PAMBUKU 40 CM (TELAJO +FSHESE+ BISHT</t>
  </si>
  <si>
    <t>FSHIRESE XHAMI + GOMIN</t>
  </si>
  <si>
    <t>LOGEX PECETA TE GOMUARA 3 COP</t>
  </si>
  <si>
    <t>ARIX REZERV PER SETIN PER PLUHURAT</t>
  </si>
  <si>
    <t>ARIX REZERV PER SETIN PER LARJE</t>
  </si>
  <si>
    <t>DOREZA  MEDICAL NJE PERDORIMSHE 100 COPE</t>
  </si>
  <si>
    <t>KOVE E VOGEL</t>
  </si>
  <si>
    <t>FURCE DORE  DYSHEMEJE</t>
  </si>
  <si>
    <t>LECKE MIKROFIBER 90 X 60 CM</t>
  </si>
  <si>
    <t>BISHT METALIK TELESKOPIK 6 MT</t>
  </si>
  <si>
    <t>BISHT TELESKOPIK 3 METRA</t>
  </si>
  <si>
    <t>BISHT DRURI 1.5 MT KONIKE</t>
  </si>
  <si>
    <t xml:space="preserve">MIKROFIBER PER XHAMA </t>
  </si>
  <si>
    <t>STELLA</t>
  </si>
  <si>
    <t>SHTUPA  MIKROFIBER STELLA</t>
  </si>
  <si>
    <t>PERFETTO SET KOMPLET PER PLURAT</t>
  </si>
  <si>
    <t>PASTRUES PLUHURASH ME PUPLA STRUCI E VOGEL</t>
  </si>
  <si>
    <t>RADAC PAMBUKU PROFESIONAL ME FIJE TE HOLLA</t>
  </si>
  <si>
    <t>PRAG DERE ALEGRO</t>
  </si>
  <si>
    <t>PERFETTO MOP MAGICO MIKROFIBRA</t>
  </si>
  <si>
    <t>LOGEX REZERV PER FSHES PAMBUKU 40 CM</t>
  </si>
  <si>
    <t>ARIX FSHESE ALTA</t>
  </si>
  <si>
    <t>ARIX FSHESE BASSA EXTRA</t>
  </si>
  <si>
    <t>ARIX FSHESE BASSA</t>
  </si>
  <si>
    <t>KOVE E MADHE ME SHTRYDHJE DENIS</t>
  </si>
  <si>
    <t>SHTUP MIKROFIBER PER TELAJO PROFESIONALE</t>
  </si>
  <si>
    <t>TELAJO DOLLY</t>
  </si>
  <si>
    <t>BALSAM 1 PERDORIMSHE ME PAFKA 10 GR</t>
  </si>
  <si>
    <t>LETER PER DUAR LIMONI  KATRORE (KOLIA 1000 COPE)</t>
  </si>
  <si>
    <t>LETER  LIMONI FORME PESHKU (KOLIA 1000 CP)</t>
  </si>
  <si>
    <t>GOTA PLASTIKE KRISTAL 200 CC (TE FORTA) 50CP</t>
  </si>
  <si>
    <t>FORTEX 15 QESE DIXDI BOJQELLI</t>
  </si>
  <si>
    <t>QESE TE ZEZA 20 FIJE 70*110 DIXDI</t>
  </si>
  <si>
    <t>QESE MBETURINASH  TE MESME</t>
  </si>
  <si>
    <t>QESE MBETURINASH 40X55 CM</t>
  </si>
  <si>
    <t>SHAMPO HOTELI 20 ML X 50 COPE</t>
  </si>
  <si>
    <t>THIKA PLASTIKE X 100 COPE</t>
  </si>
  <si>
    <t xml:space="preserve">VASKETA PLASTIKE ME KAPAK </t>
  </si>
  <si>
    <t>SHAMPO NEUTRAL BUSTINE DOLCOS 12 ML</t>
  </si>
  <si>
    <t>LUGE PLASTIKE CAJI 100CP</t>
  </si>
  <si>
    <t>SHKREPSE 10 COPE</t>
  </si>
  <si>
    <t>QESE KEPUCESH 10CP</t>
  </si>
  <si>
    <t>SAPUNA HOTELI DOLCOS 15 GR</t>
  </si>
  <si>
    <t>PIPA ME NGJYRA 500 COP</t>
  </si>
  <si>
    <t>CARR KUNJA DHEMBESH 1000 COP</t>
  </si>
  <si>
    <t>PIPA 100CP ME MBESHTJELLJE TRASPARENTE</t>
  </si>
  <si>
    <t>LUGETE MEDHA NE KONF 10 CP</t>
  </si>
  <si>
    <t>SAMURAI FLAMUJ ZBUKURIMI 144CP</t>
  </si>
  <si>
    <t>SAMURAI SHKOPA DRURI PER KOKTEJ 48CP</t>
  </si>
  <si>
    <t>PIPA PER FRAPE 250CP</t>
  </si>
  <si>
    <t>QESE KEPUCESH BLU</t>
  </si>
  <si>
    <t>FORTEX 50 COP QESE FRIGORIFERI 80L</t>
  </si>
  <si>
    <t>FORTEX 80 COP QESE FRIGORIFERI 50L</t>
  </si>
  <si>
    <t>COTONET PECETA TE LAGURA  SHUMEPERDORIMSHE</t>
  </si>
  <si>
    <t>COTONET BEBE</t>
  </si>
  <si>
    <t>COTONET PER FYTYRE</t>
  </si>
  <si>
    <t>QESE TE  ZEZA 100L ETIK JESHILE 10FIJE</t>
  </si>
  <si>
    <t>STELLA DOREZA NJEPERDORIMSHME 10CP</t>
  </si>
  <si>
    <t>SHKOPA SHISHQEBAPI 75 COP</t>
  </si>
  <si>
    <t>SAMURAI KUNJA DHEMBESH ME AROME 300 COP</t>
  </si>
  <si>
    <t>LOGEX PECETA BANAKU 46*30 1 COP</t>
  </si>
  <si>
    <t>LOGEX PECET BANAKU 30*150 1 COP</t>
  </si>
  <si>
    <t>PERFETTO PANO REZERVE LAVAPAVIMENTI</t>
  </si>
  <si>
    <t>PERFETTO SHTUPE VISKOZE DYSHEMEJE</t>
  </si>
  <si>
    <t>SAMURAI QIRI TORTE NR 0</t>
  </si>
  <si>
    <t>SAMURAI QIRI TORTE NR 1</t>
  </si>
  <si>
    <t>SAMURAI QIRI TORTE NR 2</t>
  </si>
  <si>
    <t>SAMURAI QIRI TORTE NR 3</t>
  </si>
  <si>
    <t>SAMURAI QIRI TORTE NR 4</t>
  </si>
  <si>
    <t>SAMURAI QIRI TORTE NR 5</t>
  </si>
  <si>
    <t>SAMURAI QIRI TORTE NR 6</t>
  </si>
  <si>
    <t>SAMURAI QIRI TORTE NR 7</t>
  </si>
  <si>
    <t>SAMURAI QIRI TORTE NR 8</t>
  </si>
  <si>
    <t>SAMURAI QIRI TORTE NR 9</t>
  </si>
  <si>
    <t>SAMURAI 24 QIRINJ TORTE ME MBAJTESE PLASTIKE</t>
  </si>
  <si>
    <t>SAMURAI 6 QIRINJ ME MBAJTESE TREN</t>
  </si>
  <si>
    <t>SAMURAI TULLUMBACE 30 COP (POMPE)</t>
  </si>
  <si>
    <t>SAMURAI PAKO ME ZBUKURIME TE NDRYSHME</t>
  </si>
  <si>
    <t>ARIX SFUNGJER AUTO</t>
  </si>
  <si>
    <t>DEODORANT SPRAY  ANTITABACO 400 ML</t>
  </si>
  <si>
    <t>AROMATIZUES AMBJENTI NE TUALET GLADE MICROS</t>
  </si>
  <si>
    <t>AROMATIZUES AMB ME SPINE GLADE</t>
  </si>
  <si>
    <t>REZERVE PER DEO GLADE ME SENSOR</t>
  </si>
  <si>
    <t>APARAT AMBI PUR PLUS 2 BOMBLA</t>
  </si>
  <si>
    <t>AMBI PUR REZERVA 2 CP 50ML</t>
  </si>
  <si>
    <t>KART-PICETA FLORY 55FIJE</t>
  </si>
  <si>
    <t>FURC PER PASTRIM PLLAKASH</t>
  </si>
  <si>
    <t>PORTOFOLA BURRASH</t>
  </si>
  <si>
    <t>MBAJTESE METALIKE CELSASH</t>
  </si>
  <si>
    <t>MBAJTESE CADRASH PLASTIKE</t>
  </si>
  <si>
    <t>MBAJTESE LETER BARI METALIK INOX</t>
  </si>
  <si>
    <t>ADEZIVE NDALOHET PIJA ALKOLIKE</t>
  </si>
  <si>
    <t xml:space="preserve">KUNJA PLASTIKE NE FORME </t>
  </si>
  <si>
    <t>LETER TERMIKE GPG 70-80 MM</t>
  </si>
  <si>
    <t>LETER TERMIKE GPG 58MM</t>
  </si>
  <si>
    <t>EMULSIO CERA A SPECHIO 1000 ML</t>
  </si>
  <si>
    <t>A I</t>
  </si>
  <si>
    <t>Informacion i përgjithshëm</t>
  </si>
  <si>
    <t xml:space="preserve">     Kuadri ligjor: Ligjit 9228 dt 29.04.2004 "Per Kontabilitetin dhe Pasqyrat Financiare"</t>
  </si>
  <si>
    <t xml:space="preserve">     Kuadri kontabel i aplikuar : Standartet Kombetare te Kontabilitetit ne Shqiperi.(SKK 1)</t>
  </si>
  <si>
    <t xml:space="preserve">     Baza e pergatitjes se PF : Te drejtat dhe detyrimet e konstatuara.(SSK 2) </t>
  </si>
  <si>
    <t xml:space="preserve">     Parimet dhe karakteristikat cilesore te perdorura per hartimin e P.F. : (SKK 2)</t>
  </si>
  <si>
    <t>A II</t>
  </si>
  <si>
    <t>Politikat kontabël</t>
  </si>
  <si>
    <t xml:space="preserve">     Vleresimi fillestar i nje elementi te AAM qe ploteson kriteret per njohje si aktiv ne bilanc </t>
  </si>
  <si>
    <t>eshte vleresuar me kosto. (SKK 5)</t>
  </si>
  <si>
    <t xml:space="preserve">     Per vleresimi i mepaseshem i AAM eshte zgjedhur modeli i kostos duke i paraqitur ne </t>
  </si>
  <si>
    <t>bilanc me kosto minus amortizimin e akumuluar. (SKK 5)</t>
  </si>
  <si>
    <t xml:space="preserve">     Per llogaritjen e amortizimit te AAM (SKK 5: 38) njesia jone ekonomike  ka percaktuar</t>
  </si>
  <si>
    <t xml:space="preserve">si metoden e amortizimit  mbi bazen e vleftes se mbetur ndersa normat e amortizimit </t>
  </si>
  <si>
    <t>jane perdorur te njellojta me ato te sistemit fiskal ne fuqi dhe konkretisht :</t>
  </si>
  <si>
    <t xml:space="preserve">                - Kompjutera e sisteme informacioni me 25 % te vleftes se mbetur</t>
  </si>
  <si>
    <t xml:space="preserve">                - AAM me vlere me te vogel se 5.000 leke me 100% te kostos</t>
  </si>
  <si>
    <t xml:space="preserve">                - Te gjitha AAM te tjera me 20 % te vleftes se mbetur</t>
  </si>
  <si>
    <t>B</t>
  </si>
  <si>
    <t>leke</t>
  </si>
  <si>
    <t>Detyrime tatimore:</t>
  </si>
  <si>
    <t xml:space="preserve">     - Sigurime shoq. Dhe shendetesore</t>
  </si>
  <si>
    <t xml:space="preserve">     - TAP</t>
  </si>
  <si>
    <t xml:space="preserve">     -Tatim fitimi   </t>
  </si>
  <si>
    <t xml:space="preserve">Pasqyra te Ardhurave dhe Shpenzimeve </t>
  </si>
  <si>
    <t>Shpenzime te tjera:</t>
  </si>
  <si>
    <t>Konsulence fiskale</t>
  </si>
  <si>
    <t xml:space="preserve">Tatim fitimi eshte perllogaritur duke aplikuar normen prej 10% mbi fitmin fiskal,  i cili ndryshon </t>
  </si>
  <si>
    <t>Shpenzime te periudhave te tjera</t>
  </si>
  <si>
    <t>Shitjet neto:</t>
  </si>
  <si>
    <t>Sherbim pastrimi</t>
  </si>
  <si>
    <t>Shitje mallra</t>
  </si>
  <si>
    <t>Te ardhura te tjera:</t>
  </si>
  <si>
    <t>Materiale te konsumuara:</t>
  </si>
  <si>
    <t>Kancelari</t>
  </si>
  <si>
    <t>Qira per njesine e shitjes</t>
  </si>
  <si>
    <t>Sherbime te ndryshme</t>
  </si>
  <si>
    <t>Sigurim per automjete</t>
  </si>
  <si>
    <t>nga fitimi kontabel per vleren e shpenzimeve te panjohura</t>
  </si>
  <si>
    <t>POM REFRESHING 500 ML PER DIVANE ETJ</t>
  </si>
  <si>
    <t>EMULSIO PRONTO USO PER MOBILJE</t>
  </si>
  <si>
    <t>DONOSAN PIN FRESH PER PLLAKA</t>
  </si>
  <si>
    <t>KIT POOLTESTER ME PASTIGLIE</t>
  </si>
  <si>
    <t>SOLFAC SPRAY 300 ML (PER FURRTARE)</t>
  </si>
  <si>
    <t>SOLFAC SPRAY 400 ML (PER MIZA E MUSHKONJA)</t>
  </si>
  <si>
    <t>PLURAL PLUS PER LARJE  XHAMASH 500 ML</t>
  </si>
  <si>
    <t>SAPUN KONCETRAT PER DUAR PUNTORI</t>
  </si>
  <si>
    <t>KILAV PULISCAY UNIVERSAL 12 KG</t>
  </si>
  <si>
    <t>HUGGY DETERGJENT PER LARJE ENESH 4 LT</t>
  </si>
  <si>
    <t xml:space="preserve"> KLORO KLIN 4 LT (ME CANDEGINE )</t>
  </si>
  <si>
    <t>ACID MURATIK 4 LT</t>
  </si>
  <si>
    <t>KLIN VETRI 4 LT</t>
  </si>
  <si>
    <t>KLIN  CREAM SAPUNI 4 LT</t>
  </si>
  <si>
    <t>SUTTER TECHNICAL 500 ML</t>
  </si>
  <si>
    <t>SAPUN MBUSHJE QESE</t>
  </si>
  <si>
    <t>NERO GOMME AUTO</t>
  </si>
  <si>
    <t>SOLUCION ANTIPOLVERE EMULSIO</t>
  </si>
  <si>
    <t>SAPUN  WC DISIFENCTANT ME AROME PISHE</t>
  </si>
  <si>
    <t>ILAC MIZASH PER GRUPIN E PASTRIMIT</t>
  </si>
  <si>
    <t>DETERGJENT PAVIMENTI 5 LITRA</t>
  </si>
  <si>
    <t>PASTIKA SANYBLOCK PER URINATOI</t>
  </si>
  <si>
    <t>OKI INOX PASTRIM DHE SHKELQIM</t>
  </si>
  <si>
    <t>SGRASATOR UNIVERSAL 750 ML IL MEGLIO</t>
  </si>
  <si>
    <t>CERA SPECIALE PER CDO DYSHEME PERVEC PARKET 5LITRA</t>
  </si>
  <si>
    <t>UNI5 MANI SOAP 5LITRA</t>
  </si>
  <si>
    <t>MULTIUSO 5 LITRA PER XHAMA PASQYRA ECC</t>
  </si>
  <si>
    <t xml:space="preserve">SGRASATOR PLURI ATTIVO 5 LITRA </t>
  </si>
  <si>
    <t>ZBARDHUES RROBASH 1 KG ERIDANO</t>
  </si>
  <si>
    <t>FASLANE INSEKTICIDA PER FURRTARE 30GR SHIRING</t>
  </si>
  <si>
    <t>STRIPP 83 DECERANTE 5KG</t>
  </si>
  <si>
    <t>KRISS SUTTER 5 KG</t>
  </si>
  <si>
    <t>DAGOS DISINCROSTANTE 6 KG</t>
  </si>
  <si>
    <t>RAPIDA LIQUIDO 1 LITER</t>
  </si>
  <si>
    <t>PULITO DETERGJENTE PER PARKET 750ML</t>
  </si>
  <si>
    <t>PULITO DETERGJENT PER LARJE MERMERI 750ML</t>
  </si>
  <si>
    <t>BIANCO BANJO 750 ML</t>
  </si>
  <si>
    <t>BIANCO WC 750 ML</t>
  </si>
  <si>
    <t>BIANCO VETRI E SPOLVERE</t>
  </si>
  <si>
    <t>BIANCO PAVIMENTI ME AROME ALPINE 5 LITERA</t>
  </si>
  <si>
    <t>ARGONIT PARKET 1 LITER</t>
  </si>
  <si>
    <t>SHAMPO FLOKESH 1 LITER INTERCHEM</t>
  </si>
  <si>
    <t>SHAMPO TRUPI IDRATANTE ME LATTE 1LT</t>
  </si>
  <si>
    <t>ARGONIT DEO REFRESH ANTIODORE</t>
  </si>
  <si>
    <t>ARGONIT DEO FRESH MIMOZA MAGNOLA 1LITER</t>
  </si>
  <si>
    <t>ARGONIT SGRASATOR 750 ML</t>
  </si>
  <si>
    <t>SAPUN LIQUID ME ALOA</t>
  </si>
  <si>
    <t>EFICACE BANJO PER SIP DELICATE SI MERMERI E GRANITI 750 ML</t>
  </si>
  <si>
    <t>PULIGEN DISINCROISTANTE RAPIDO 1 LITER</t>
  </si>
  <si>
    <t>ARGONIT INTERACTIV SGRASATOR RAPIDO SMACHIA MACHIE MOKETI</t>
  </si>
  <si>
    <t>ARGONIT ACIDO 6 LITRA DISINCROSTANTE FORTE</t>
  </si>
  <si>
    <t>GEL SAPUN DIZINFEKTANT 750ML</t>
  </si>
  <si>
    <t>SALVIETE HIGJENIZANTE BUSTINE</t>
  </si>
  <si>
    <t>UNI5 ILAC KONCENTRAT ENESH 5LITRA</t>
  </si>
  <si>
    <t>UNI5 ANTIKALKARE 750 ML</t>
  </si>
  <si>
    <t>UNI5 WC 750 ML</t>
  </si>
  <si>
    <t>ARGONIT METALLI PASTRUES KREM PER METALET</t>
  </si>
  <si>
    <t>UNI5 AMMORBIDENTE ZBUTESH PER TE GJITHA ROBAT</t>
  </si>
  <si>
    <t>UNI5 DETERGJENT PER LAVASTOVIGLIE 6LITRA</t>
  </si>
  <si>
    <t>UNI5 DISINCROSTANTE</t>
  </si>
  <si>
    <t>UNI5 VETRI MULTIUSO 750 ML</t>
  </si>
  <si>
    <t>UNI5 CERA METALIZATA</t>
  </si>
  <si>
    <t>UNI5 DECERANTE</t>
  </si>
  <si>
    <t>UNI5 SODA KAUSTIKE 1 KG</t>
  </si>
  <si>
    <t>ARGONIT P200 PER DYSHEME AROME MANJOLA MIMOZA 1L</t>
  </si>
  <si>
    <t>ARGONIT P500 PER PLLAKA GRES</t>
  </si>
  <si>
    <t>UNI5 CERA RILUCIDABILE</t>
  </si>
  <si>
    <t>KITTER SOLUCION KONC PER XHAMA 5L</t>
  </si>
  <si>
    <t>LIMEX PER MONOSPAZZOLA 10 LITRA</t>
  </si>
  <si>
    <t>GLASS SCHIUMA SPRAY 500ML</t>
  </si>
  <si>
    <t>ARGONIT P 300 AGRUMATO ALCOLICO BRILLA 5L</t>
  </si>
  <si>
    <t>ARGONIT BANJO FRUIT</t>
  </si>
  <si>
    <t>LITRA</t>
  </si>
  <si>
    <t>ARGONIT AF2 SANITIZANTE PA AROME DHE NGJYRE HCCP</t>
  </si>
  <si>
    <t>BRILLANTANTE CARMA 5L</t>
  </si>
  <si>
    <t>EXPERT CLEAN MANJOLA/MIMOZA</t>
  </si>
  <si>
    <t>EXPERT CLEAN  MELAVERDE</t>
  </si>
  <si>
    <t>EXPERT CLEAN BREZZA MARINA</t>
  </si>
  <si>
    <t>META STERIL 1 LITER</t>
  </si>
  <si>
    <t>PLURI ATTIVO SGRASATOR 1 LITER</t>
  </si>
  <si>
    <t>EXPERT CLEAN AGRUMATO 1 LITER</t>
  </si>
  <si>
    <t>ARGONIT BANJO FRESH 750 ML</t>
  </si>
  <si>
    <t>ARGONIT PRO 750 ML</t>
  </si>
  <si>
    <t>NEOFORT RAPIDO 5.75 KG</t>
  </si>
  <si>
    <t>UNI5 IGENIZZANTE 5 KG</t>
  </si>
  <si>
    <t>PULIGEN ENERGY 1000 ML</t>
  </si>
  <si>
    <t>EXPERT CLEAN LAVANDA 5 KG</t>
  </si>
  <si>
    <t>ARGONIT MOQUETTES 5 KG</t>
  </si>
  <si>
    <t>ARGONIT GEL CLORATTIVO 1000 ML</t>
  </si>
  <si>
    <t>PULIGEN LIGHT 1000 ML</t>
  </si>
  <si>
    <t>ARGONIT DEO ORIENTAL 1000 ML</t>
  </si>
  <si>
    <t>EXPERT CLEAN FRESH 1000 ML</t>
  </si>
  <si>
    <t>DULGON GEL ANTIBAKTERIAL PER DUART 300 ML</t>
  </si>
  <si>
    <t>VETRI MULTIUSO SCANSA FATICHE</t>
  </si>
  <si>
    <t>EXPERT AGRUMATO 5 C</t>
  </si>
  <si>
    <t>PAVISOL DETERGJENT PER PLLAKA GRES 5 KG</t>
  </si>
  <si>
    <t>ARGONIT P 400 SGRASSANTE 5 KG</t>
  </si>
  <si>
    <t>ARGONIT P 300 AGRUMATO ALCOLICO BRILLA 1 LIT</t>
  </si>
  <si>
    <t>DESTO GOCCE SOLUCION SUPER KONCETRAT PER  ENE 1500 ML</t>
  </si>
  <si>
    <t>OXALIS GEL ANTI BAKTERIAL PER DUART 100 ML</t>
  </si>
  <si>
    <t>OXALIS GEL ANTI BAKTERIAL PER DUART 500 ML</t>
  </si>
  <si>
    <t>ARGONIT INOX (500 ML)</t>
  </si>
  <si>
    <t>SHAMPO TRUPI DOCCIA COCCO 400 ML</t>
  </si>
  <si>
    <t>KOSH PLERASH I GOMUAR PA KAPAK 100 LT</t>
  </si>
  <si>
    <t>KOSH PLERASH I GOMUAR PA KAPAK 70 LT</t>
  </si>
  <si>
    <t>KOSH PLERASH I GOMUAR PA KAPAK 50 LT</t>
  </si>
  <si>
    <t>KOSH PLASTIK I HAPUR PER ZYRE</t>
  </si>
  <si>
    <t>KOSH MBETURINASH INOX 5 LT</t>
  </si>
  <si>
    <t>KOSH METALIK ME TAVULL ASA</t>
  </si>
  <si>
    <t>KOSH GOME E BARDHE 70 LITRA</t>
  </si>
  <si>
    <t>KOSH GOME I BARDHE 100 LT</t>
  </si>
  <si>
    <t>KOSH MBETURINASH 50 LITRA ME PEDAL</t>
  </si>
  <si>
    <t>KAPAK GOME PER KOSH 100 LITRA</t>
  </si>
  <si>
    <t>PRAG DERE 50X75 I TRASHE</t>
  </si>
  <si>
    <t>PRAG DERE VEZAK 40 X 75 CM</t>
  </si>
  <si>
    <t>RADAC PAMBUKU</t>
  </si>
  <si>
    <t>FSHESE RRUGE ME FIJE PLASTIKE</t>
  </si>
  <si>
    <t>BISHT METALIK PER FSHESE PAMBUKU</t>
  </si>
  <si>
    <t xml:space="preserve">SFUNGJER PER XHAMA 35 CM </t>
  </si>
  <si>
    <t>GOMINE PER LARJE XHAMI 35  CM</t>
  </si>
  <si>
    <t>GOMINE PER LAJRE XHAMI 45CM</t>
  </si>
  <si>
    <t>LOPATE METALIKE PER PLEHRA ME BISHT</t>
  </si>
  <si>
    <t>DOREZA LLASTIKU NJE PAKO NJE PALE 3M</t>
  </si>
  <si>
    <t>DIANEX (NJE PAKO 3 COPE)</t>
  </si>
  <si>
    <t>BISHTA TE THJESHTE NORMALE</t>
  </si>
  <si>
    <t>FSHESE INDUSTRIALE E VOGEL</t>
  </si>
  <si>
    <t>PERFETTO LOPATE DHE FURCE</t>
  </si>
  <si>
    <t>FSHESE MERIMANGASH ME BISHT</t>
  </si>
  <si>
    <t>ZEVENDESUES TELAJO PAMBUKU 60 CM</t>
  </si>
  <si>
    <t>TAPET KEMBESH PLASTIK</t>
  </si>
  <si>
    <t>PERPARESE E BARDHE PUNE</t>
  </si>
  <si>
    <t>SET LOPATE ME BISHT DHE FURCE</t>
  </si>
  <si>
    <t>TELAJO REZERVE PER FSHESE PAMBUKU 40 CM</t>
  </si>
  <si>
    <t>FSHESE INDUSTRIALE E MADHE 60CM</t>
  </si>
  <si>
    <t>ZEVENDESUESE FSHESE PAMBUKU 60 CM</t>
  </si>
  <si>
    <t>SHPATULL XHAMI ME BRISK</t>
  </si>
  <si>
    <t>LECKE PER PJATA GOTA E PERDORIM BARI</t>
  </si>
  <si>
    <t>LOGEX DOREZA GOME TE KUQE CIFT M-L</t>
  </si>
  <si>
    <t xml:space="preserve">FSHESE ITALY SNELLA </t>
  </si>
  <si>
    <t>SHPATULL PER XHAMA DHE PLLAKA</t>
  </si>
  <si>
    <t>SFUNGJER ABB ITALIAN 3 COPE</t>
  </si>
  <si>
    <t>PERFETTO KOVE SHTRYDHESE 15LITRA</t>
  </si>
  <si>
    <t>PECETA UNIVERSALE 5 COPE</t>
  </si>
  <si>
    <t>PECETA STELA 2 COPE PER SENDE TE FORTA</t>
  </si>
  <si>
    <t>LECKE PASTRIMI 3 METRA E GJATE +2 SFUNGJERA</t>
  </si>
  <si>
    <t>KOVE PASTRIMI ME ROTA DHE SHTRYDHSE RADACI</t>
  </si>
  <si>
    <t>PERFETTO BISHT METALIK CROMATO 150CM</t>
  </si>
  <si>
    <t>PERFETTO BISHT I VERDHE/GRI EXPORT 130 CM</t>
  </si>
  <si>
    <t>PERFETTO SHTUP MIKROFIBER+PAMBUK</t>
  </si>
  <si>
    <t>PERFETTO LOPATE ME NGJYRA TE NDRYSHME</t>
  </si>
  <si>
    <t>PERFETTO PAKO 20 RETINE PULIPOLVERE</t>
  </si>
  <si>
    <t>PERFETTO SET I THJESHTE PER PLURAT PA BISHT</t>
  </si>
  <si>
    <t>PASTRUES PLURASH ME PUPLA STRUZZI</t>
  </si>
  <si>
    <t>LECKA KATURA POLVERE 16 FIJE VEDOCHIARO</t>
  </si>
  <si>
    <t>DOREZA GOME STELLA</t>
  </si>
  <si>
    <t>KOVE BLU PER MBAJTJEN E PRODUKTETE TE PASTRIMIT</t>
  </si>
  <si>
    <t>ARIX FSHESE VENTURA BLU</t>
  </si>
  <si>
    <t>ARIX FSHESE PROFESIONALE PER AMB.JASHTEM</t>
  </si>
  <si>
    <t>ARIX SET LARJE DYSHEMEJE ME BISHT</t>
  </si>
  <si>
    <t>ARIX SET PER PASTRIM SHKELQIM NGA PLURAT +BISHT</t>
  </si>
  <si>
    <t>ARIX SHTUP PAMBUKU DYSHEMEJE</t>
  </si>
  <si>
    <t>ARIX SFUNGJER TAMPON PER NJOLLA TE VESHTIRA 2CP</t>
  </si>
  <si>
    <t>ARIX BISHT METALIK EXTRA FORTE</t>
  </si>
  <si>
    <t xml:space="preserve">PRAG DERE CANDY RETTANGOLARE </t>
  </si>
  <si>
    <t>PRAG DERE IMPERIAL</t>
  </si>
  <si>
    <t>PRAG DERE TROPICAL  OVALE</t>
  </si>
  <si>
    <t>PRAG DERE MIKSER  48X70</t>
  </si>
  <si>
    <t>PULITO LUCIDA MOBILJE</t>
  </si>
  <si>
    <t>SHTUPE JESHILE  300GR</t>
  </si>
  <si>
    <t>DOREZA GOME ME ALOA</t>
  </si>
  <si>
    <t>SET WC STELLA</t>
  </si>
  <si>
    <t>KOVE PROFESIONALE PER DYSHEME 14 L</t>
  </si>
  <si>
    <t>DOREZA USA E GETTA  REZISTENTE TE BARDHA  DC ITA</t>
  </si>
  <si>
    <t>ARIX GOMIN XHAMASH 35 CM</t>
  </si>
  <si>
    <t>ARIX FSHESE LOGICA AMBJENTE TE BRENDESHME</t>
  </si>
  <si>
    <t>ARIX  FURCE DYSHEMEJE IMPACT</t>
  </si>
  <si>
    <t>ARIX SHKOP TELESKOPIK  METALIK 150CM</t>
  </si>
  <si>
    <t>ARIX SFUNGJER ABRAZIV 3CP</t>
  </si>
  <si>
    <t>ARIX SFUNGJER FIBER PER SIP. PORCELAN  KUNDER GERVISHTJES 2CP</t>
  </si>
  <si>
    <t>LOGEX TEL INOKS ENESH 50 GR</t>
  </si>
  <si>
    <t>LOGEX PECETA MIKROFIBER 38 X 38 CM</t>
  </si>
  <si>
    <t>LOGEX PANNO PAVIMENTI 3 CP</t>
  </si>
  <si>
    <t>FORTEX PECETA PLURASH 6 CP</t>
  </si>
  <si>
    <t>ARIX FIBRA ABRAZIVE 10 CP ME NGJYRA</t>
  </si>
  <si>
    <t>QESE BLU 20 FIJE EURO</t>
  </si>
  <si>
    <t>SAPUNE 1 PERDORIMESH ME MBESHTJELJE 15GR NEUTRAL</t>
  </si>
  <si>
    <t>VASKETA PLASTIKE PER USHQIME&amp;MICROVALE TE MEDHA</t>
  </si>
  <si>
    <t>QESE MBETURINASH TE MEDHA ME COPA (1 COPE=120GR)</t>
  </si>
  <si>
    <t>VASKETA ALUMINI R2G</t>
  </si>
  <si>
    <t>VASKETA ALUMINI R29L</t>
  </si>
  <si>
    <t>KRUAJTESE DHEMBESH KATERING 1000COPE</t>
  </si>
  <si>
    <t>LUGE KAFE NJEPERDORIMSHE</t>
  </si>
  <si>
    <t>LUGE AKULLORE NJEPERDORIMSHE</t>
  </si>
  <si>
    <t>GOTA KAFE 50 COPE ME BISHT</t>
  </si>
  <si>
    <t>VASKETA ALUMIN R13G</t>
  </si>
  <si>
    <t>VASKETA ALUMINI R10G</t>
  </si>
  <si>
    <t>VASKETA ALUMINI R28L</t>
  </si>
  <si>
    <t>PIPA 1000 COPE ME MBESHTJELLJE</t>
  </si>
  <si>
    <t>PIPA TE ZEZA 13 CM X 500 CP</t>
  </si>
  <si>
    <t>PIPA ME NGJYRA 250 COPE</t>
  </si>
  <si>
    <t>SHAMPO HOTELI BUSTINE 9GR</t>
  </si>
  <si>
    <t>PIPA TE ZEZA 250 CP</t>
  </si>
  <si>
    <t>SFUNGJER KEPUCESH PER HOTELERI 50CP</t>
  </si>
  <si>
    <t>GOTA PLASTIKE 100CC (100 COPE)</t>
  </si>
  <si>
    <t>QESE FORTEX 53X65 ME LIDHESE (15 COPE)</t>
  </si>
  <si>
    <t>QESE  TE VOGLA TE BARDHA ME PROFUM(20COPE)</t>
  </si>
  <si>
    <t>QESE BLU 48X59 (31 COPE)</t>
  </si>
  <si>
    <t>QESE TE MEDHA 70 X 110 TE ZEZA STELLA 20COPE</t>
  </si>
  <si>
    <t>PIRUNA PLASTIKE X 100 COPE</t>
  </si>
  <si>
    <t>VASKET ALUMINI R31L X 100COPE</t>
  </si>
  <si>
    <t>KAPAK ALUMINI PER VASKETA R31L</t>
  </si>
  <si>
    <t>PIPA ME NGJYRA 1000COPE</t>
  </si>
  <si>
    <t xml:space="preserve">VASKETA ALUMINI TE RRUMBULLAKTA PER KREM KARAMEL </t>
  </si>
  <si>
    <t>QESE 50 X 60 ME AROME LIMONI 35 LITRA 15FIJE</t>
  </si>
  <si>
    <t>SAPUNA HOTELI NEUTRO 12 GR</t>
  </si>
  <si>
    <t>PANDOFLA NJE PERDORIMSHE</t>
  </si>
  <si>
    <t>LUGE KAFE TE HOLLA E TE GJATA</t>
  </si>
  <si>
    <t>SAPUN ME LATTE SILVY 100GR</t>
  </si>
  <si>
    <t>PIPA TRASPARENTE 1000 COPE</t>
  </si>
  <si>
    <t>PANDOFLA HOTELI LEONE</t>
  </si>
  <si>
    <t>THASE TE ZEZA 90X120</t>
  </si>
  <si>
    <t>FURC+PAST NJEPERDORIMSHE</t>
  </si>
  <si>
    <t>PIATA PLASTIKE 100 CP</t>
  </si>
  <si>
    <t>MBAJTESE QIRIU SI LULE PORTOKALLI</t>
  </si>
  <si>
    <t>QIRINJ 6 COPE</t>
  </si>
  <si>
    <t>PISHTARE TE MEDHENJ</t>
  </si>
  <si>
    <t>PISHTARE TE VEGJEL</t>
  </si>
  <si>
    <t>VAJ PISHTARI 1 LITER</t>
  </si>
  <si>
    <t>QIRINJ DITELINDJE TORTE(1PAKO=20QIRINJ)</t>
  </si>
  <si>
    <t>TULLUMBACE METALIZATO 20 COPE</t>
  </si>
  <si>
    <t>QESE PLASTIKE TE VOGLA 15 FIJE TE ZEZA</t>
  </si>
  <si>
    <t>DEODORANT AMBIENTI - POM ACQUA 500 ML</t>
  </si>
  <si>
    <t>RIMBUSHES PER DEO ELEKTRIK</t>
  </si>
  <si>
    <t>AUTAN ANTI-TARTARE</t>
  </si>
  <si>
    <t>FRESH AROME BOMBOLE</t>
  </si>
  <si>
    <t>FRESH AROMA SPRAY TE NDRYSHME</t>
  </si>
  <si>
    <t>AROMATIZUES (XHEL NE QESE FRESH)</t>
  </si>
  <si>
    <t>TR9109T</t>
  </si>
  <si>
    <t>Caddy Van(ATP)</t>
  </si>
  <si>
    <t>1500 KG</t>
  </si>
  <si>
    <t>STOP SALVA GUARDAROBA 12 SHPERNDARES AROME</t>
  </si>
  <si>
    <t>FLORAL FRESH DEO FRIGORIFERO</t>
  </si>
  <si>
    <t>ARGONIT MAT TAPET PISHUARESH</t>
  </si>
  <si>
    <t>DOREZA GOME SOFFIO DC ITA</t>
  </si>
  <si>
    <t>QESE TE MEDHA 70X110 BLU STELLA 20COPE</t>
  </si>
  <si>
    <t>QESE TRANSPARENTE TE MEDHA 100 X 150 CM</t>
  </si>
  <si>
    <t>ADEZIVE  TUALETI TE THJESHTE</t>
  </si>
  <si>
    <t>ADEZIVE INFORMUESE HAPUR-MBYLLUR</t>
  </si>
  <si>
    <t>INFORMUESE ADEZIVE SHTYJE</t>
  </si>
  <si>
    <t>INFORMUESE ADEZIVE TERHIQ</t>
  </si>
  <si>
    <t>VASKETE MBAJTESE SHEQERI E ZEZE</t>
  </si>
  <si>
    <t>VASKETE MBAJTESE SHEQERI TRANSPARENTE</t>
  </si>
  <si>
    <t>MBAJTESE LETER BARI KUQE</t>
  </si>
  <si>
    <t>MBAJTESE LETER BARI ZEZE</t>
  </si>
  <si>
    <t>LETER POSHTE FILXHANIT TE KAFESE 250 FIJE</t>
  </si>
  <si>
    <t>MBULESA TAVOLINE TNT(SUPRINE)ME NGJYRA TE NDRYSHME</t>
  </si>
  <si>
    <t>MBAJTESE CADRASH MOD. I RI GRI+ZEZE</t>
  </si>
  <si>
    <t>ADEZIV NDALOHET DUHANI</t>
  </si>
  <si>
    <t>KUNJA SPIEDI BAMBO SFERA</t>
  </si>
  <si>
    <t>KUNJA FRILLS 1000CP</t>
  </si>
  <si>
    <t>PIRUNJ DRURI 1000 CP</t>
  </si>
  <si>
    <t>CADRA DEKORATIVE TE MEDHA 100CP</t>
  </si>
  <si>
    <t>TAPA SHISHE</t>
  </si>
  <si>
    <t>23</t>
  </si>
  <si>
    <t>Shpenzime per sherbime bankare</t>
  </si>
  <si>
    <t>Taksa dhe tarifa vendore</t>
  </si>
  <si>
    <t>_____________________________</t>
  </si>
  <si>
    <t>Aktiviteti  kryesor</t>
  </si>
  <si>
    <t>Aktiviteti dytesor</t>
  </si>
  <si>
    <t>SHOQERIA</t>
  </si>
  <si>
    <t>Tregti</t>
  </si>
  <si>
    <t>Pasqyre Nr.3</t>
  </si>
  <si>
    <t>Tregti karburanti</t>
  </si>
  <si>
    <t>Te ardhurat nga aktiviteti</t>
  </si>
  <si>
    <t>Tregti ushqimore</t>
  </si>
  <si>
    <t>Tregti pijesh</t>
  </si>
  <si>
    <t>Tregti ushqimore,pije</t>
  </si>
  <si>
    <t>Tregti cigaresh</t>
  </si>
  <si>
    <t>Tregti materiale ndertimi</t>
  </si>
  <si>
    <t>Tregti artikuj industrial</t>
  </si>
  <si>
    <t>Farmaci</t>
  </si>
  <si>
    <t>Eksport</t>
  </si>
  <si>
    <t>Tregti te tjera</t>
  </si>
  <si>
    <t>Eksport mallrash</t>
  </si>
  <si>
    <t>Ndertim</t>
  </si>
  <si>
    <t>Totali i te ardhurave nga   tregtia</t>
  </si>
  <si>
    <t>Ndertim pallati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</si>
  <si>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</si>
  <si>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</si>
  <si>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</si>
  <si>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</si>
  <si>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</si>
  <si>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</si>
  <si>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</si>
  <si>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Fason</t>
  </si>
  <si>
    <t>Prodhim materiale ndertimi</t>
  </si>
  <si>
    <t xml:space="preserve">Prodhim ushqimore </t>
  </si>
  <si>
    <t>Prodhim pije alkolike, etj</t>
  </si>
  <si>
    <t>Prodhim pije alkolike</t>
  </si>
  <si>
    <t>Prodhime energji</t>
  </si>
  <si>
    <t>Prodhim hidrokarbure,</t>
  </si>
  <si>
    <t>Prodhim nafte</t>
  </si>
  <si>
    <t>Prodhime te tjera</t>
  </si>
  <si>
    <t>Totali i te ardhurave nga prodhimi</t>
  </si>
  <si>
    <t>Transport</t>
  </si>
  <si>
    <t>Transport mallrash</t>
  </si>
  <si>
    <t>Transport malli nderkombetare</t>
  </si>
  <si>
    <t>Transport malli</t>
  </si>
  <si>
    <t>Transport udhetaresh</t>
  </si>
  <si>
    <t>Transport udhetaresh nderkombetare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</si>
  <si>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</si>
  <si>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</si>
  <si>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</si>
  <si>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</si>
  <si>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</si>
  <si>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</si>
  <si>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</si>
  <si>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</si>
  <si>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</si>
  <si>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</si>
  <si>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</si>
  <si>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</si>
  <si>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</si>
  <si>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Totali i te ardhurave nga sherbimet</t>
  </si>
  <si>
    <t>TOALI (I+II+III+IV+V)</t>
  </si>
  <si>
    <t>Nr. i te punesuarve</t>
  </si>
  <si>
    <t>Me page deri ne 19.000 leke</t>
  </si>
  <si>
    <t>Me page nga 19.001 deri ne 30.000 leke</t>
  </si>
  <si>
    <t>Me page nga 30.001 deri  ne 66.500 leke</t>
  </si>
  <si>
    <t>Me page nga 66.501 deri ne 84.100 leke</t>
  </si>
  <si>
    <t>Me page me te larte se 84.100 leke</t>
  </si>
  <si>
    <t xml:space="preserve">         Administratori</t>
  </si>
  <si>
    <t>_________________________</t>
  </si>
  <si>
    <t xml:space="preserve">Subjekti </t>
  </si>
  <si>
    <t>Lloji automjetit</t>
  </si>
  <si>
    <t>Kapaciteti</t>
  </si>
  <si>
    <t>Targa</t>
  </si>
  <si>
    <t>AKTIVET AFATSHKURTËRA</t>
  </si>
  <si>
    <t>Aktive monetare</t>
  </si>
  <si>
    <t>Derivative dhe aktive te mbajtura per tregtim</t>
  </si>
  <si>
    <t>-Derivativet</t>
  </si>
  <si>
    <t>-Aktivet e mbajtura per tregtim</t>
  </si>
  <si>
    <t>Totali 2</t>
  </si>
  <si>
    <t>Aktive te tjera financiare afatshkurtra</t>
  </si>
  <si>
    <t>Llogari/Kerkesa te arketueshme</t>
  </si>
  <si>
    <t>Llogari/Kerkesa te tjera te arketueshme</t>
  </si>
  <si>
    <t>Instrumente te tjera borxhi</t>
  </si>
  <si>
    <t>Investime te tjera financiare</t>
  </si>
  <si>
    <t>Totali 3</t>
  </si>
  <si>
    <t>Inventari</t>
  </si>
  <si>
    <t>Lendet e para</t>
  </si>
  <si>
    <t>Prodhim ne proces</t>
  </si>
  <si>
    <t>Produkte te gatshme</t>
  </si>
  <si>
    <t>Mallra per rishitje</t>
  </si>
  <si>
    <t>Parapagesat per furnizime</t>
  </si>
  <si>
    <t>Totali 4</t>
  </si>
  <si>
    <t>Aktive biologjike afatshkurtra</t>
  </si>
  <si>
    <t>Aktivet afatshkurtra te mbajtura per shitje</t>
  </si>
  <si>
    <t>Parapagimet dhe shpenzimet e shtyra</t>
  </si>
  <si>
    <t>AKTIVET AFATGJATA</t>
  </si>
  <si>
    <t>Investimet financiare afatgjata</t>
  </si>
  <si>
    <t>Pjesemarrje te tjera ne njesi te kontrolluara ( vetem ne PF )</t>
  </si>
  <si>
    <t>Aksione dhe investime te tjera ne pjesemarrje</t>
  </si>
  <si>
    <t>Aksione dhe letra te tjera me vlere</t>
  </si>
  <si>
    <t>Llogari/Kerkesa te arketueshme afatgjata</t>
  </si>
  <si>
    <t>Totali 1</t>
  </si>
  <si>
    <t>Aktive afatgjata materiale</t>
  </si>
  <si>
    <t>Toka</t>
  </si>
  <si>
    <t>Ndertesa</t>
  </si>
  <si>
    <t>Makineri dhe pajisje</t>
  </si>
  <si>
    <t>Aktive te tjera afatgjata materiale ( me vl. Kontabel )</t>
  </si>
  <si>
    <t>Aktive biologjike afatgjata</t>
  </si>
  <si>
    <t>Aktive afatgjata jomateriale</t>
  </si>
  <si>
    <t>Emri i mire</t>
  </si>
  <si>
    <t>Shpenzimet e zhvillimit</t>
  </si>
  <si>
    <t>Aktive te tjera afatgjata jomateriale</t>
  </si>
  <si>
    <t>Kapitali aksionar i papaguar</t>
  </si>
  <si>
    <t xml:space="preserve">Aktive te tjera afatgjata </t>
  </si>
  <si>
    <t>TOTAL I AKTIVEVE AFATGJATA ( II )</t>
  </si>
  <si>
    <t>TOTAL I AKTIVEVE AFATSHKURTËRA ( I )</t>
  </si>
  <si>
    <t>TOTALI I AKTIVEVE ( I + II )</t>
  </si>
  <si>
    <t>I</t>
  </si>
  <si>
    <t>1.</t>
  </si>
  <si>
    <t>2.</t>
  </si>
  <si>
    <t>( i )</t>
  </si>
  <si>
    <t>( ii )</t>
  </si>
  <si>
    <t>3.</t>
  </si>
  <si>
    <t>( iii )</t>
  </si>
  <si>
    <t>( iv )</t>
  </si>
  <si>
    <t>( v )</t>
  </si>
  <si>
    <t>4.</t>
  </si>
  <si>
    <t>5.</t>
  </si>
  <si>
    <t>6.</t>
  </si>
  <si>
    <t>7.</t>
  </si>
  <si>
    <t>II</t>
  </si>
  <si>
    <t>AKTIVET</t>
  </si>
  <si>
    <t>Shenime</t>
  </si>
  <si>
    <t>DETYRIMET DHE KAPITALI</t>
  </si>
  <si>
    <t>DETYRIMET AFATSHKURTËRA</t>
  </si>
  <si>
    <t>Derivativet</t>
  </si>
  <si>
    <t>Huamarrjet</t>
  </si>
  <si>
    <t>Huat dhe obligacionet afatshkurtra</t>
  </si>
  <si>
    <t>Kthimet/ripagesat e huave afatgjata</t>
  </si>
  <si>
    <t>Bono te konvertueshme</t>
  </si>
  <si>
    <t>Huat dhe parapagimet</t>
  </si>
  <si>
    <t>Te pagueshme ndaj furnitoreve</t>
  </si>
  <si>
    <t>Te pagueshme ndaj punonjesve</t>
  </si>
  <si>
    <t>Hua te tjera</t>
  </si>
  <si>
    <t>Pararpagimet e arketuara</t>
  </si>
  <si>
    <t>Grantet dhe te ardhurat e shtyra</t>
  </si>
  <si>
    <t>Provizionet afatshkurtera</t>
  </si>
  <si>
    <t>TOTAL I DETYRIMEVE AFATSHKURTËRA ( I )</t>
  </si>
  <si>
    <t>DETYRIMET AFATGJATA</t>
  </si>
  <si>
    <t>Huate afatgjata</t>
  </si>
  <si>
    <t>Hua, bono, dhe detyrime nga qiraja financiare</t>
  </si>
  <si>
    <t>Bonot e konvertueshme</t>
  </si>
  <si>
    <t>Huamarrje te tjera afatgjata</t>
  </si>
  <si>
    <t>Provizionet afatgjata</t>
  </si>
  <si>
    <t>TOTAL I DETYRIMEVE AFATGJATA ( II )</t>
  </si>
  <si>
    <t>TOTAL I DETYRIMEVE  ( I + II )</t>
  </si>
  <si>
    <t>III</t>
  </si>
  <si>
    <t>KAPITALI</t>
  </si>
  <si>
    <t>Kapitali aksionar</t>
  </si>
  <si>
    <t>Primi i aksionit</t>
  </si>
  <si>
    <t>Njesite ose aksionet e thesarit ( negative )</t>
  </si>
  <si>
    <t>Rezerva statusore</t>
  </si>
  <si>
    <t>Rezerva ligjore</t>
  </si>
  <si>
    <t>Rezerva te tjera</t>
  </si>
  <si>
    <t>Fitimet e pashperndara</t>
  </si>
  <si>
    <t>Fitimi ( Humbja ) e vitit</t>
  </si>
  <si>
    <t>TOTAL I KAPITALIT ( III )</t>
  </si>
  <si>
    <t>TOTAL I DETYRIMEVE KAPITALIT  ( I,II,III )</t>
  </si>
  <si>
    <t>8.</t>
  </si>
  <si>
    <t>9.</t>
  </si>
  <si>
    <t>10.</t>
  </si>
  <si>
    <t>Aksionet e pakices                                                                        ( Perdoret vetem per P.F. te konsoliduara )</t>
  </si>
  <si>
    <t>Kapitali qe i perket aksionareve te shoqerise meme                   ( Perdoret vetem per P.F. te konsoliduara )</t>
  </si>
  <si>
    <t>Detyrime tatimore</t>
  </si>
  <si>
    <t>Nr</t>
  </si>
  <si>
    <t>Pershkrimi i Elementeve</t>
  </si>
  <si>
    <t>Shitjet neto</t>
  </si>
  <si>
    <t>Te ardhura te tjera nga veprimtarite e shfrytezimit</t>
  </si>
  <si>
    <t>Ndryshimet ne inventarin e produkteve te gatshme dhe prodhimit ne proces</t>
  </si>
  <si>
    <t>Materialet e konsumuara</t>
  </si>
  <si>
    <t>Amortizimet dhe zhvleresimet</t>
  </si>
  <si>
    <t>Shpenzime te tjera</t>
  </si>
  <si>
    <t>Totali i shpenzimeve ( shuma 4 - 7 )</t>
  </si>
  <si>
    <t>Te ardhurat dhe shpenzimet financiare nga njesite e kontrolluara</t>
  </si>
  <si>
    <t>Te ardhurat dhe shpenzimet financiare nga pjesemarrjet</t>
  </si>
  <si>
    <t xml:space="preserve">Te ardhurat dhe shpenzimet financiare </t>
  </si>
  <si>
    <t>Te ardhurat dhe shpenzimet financiare nga investime te tjera financiare afatgjata</t>
  </si>
  <si>
    <t>Te ardhurat dhe shpenzimet nga interesat</t>
  </si>
  <si>
    <t>Te ardhura dhe shpenzime te tjera financiare</t>
  </si>
  <si>
    <t>Fitimi ( Humbja ) para tatimit</t>
  </si>
  <si>
    <t>Shpenzimet e tatimit mbi fitimin</t>
  </si>
  <si>
    <t>Elementet e pasqyrave te konsoliduara</t>
  </si>
  <si>
    <t>11.</t>
  </si>
  <si>
    <t>12.</t>
  </si>
  <si>
    <t>12.1</t>
  </si>
  <si>
    <t>12.2</t>
  </si>
  <si>
    <t>12.3</t>
  </si>
  <si>
    <t>12.4</t>
  </si>
  <si>
    <t>13.</t>
  </si>
  <si>
    <t>14.</t>
  </si>
  <si>
    <t>15.</t>
  </si>
  <si>
    <t>16.</t>
  </si>
  <si>
    <t>17.</t>
  </si>
  <si>
    <t>Fitimet ( Humbjet ) nga kursi i kembimit</t>
  </si>
  <si>
    <t xml:space="preserve">A- PASQYRA E TE ARDHURAVE DHE SHPENZIMEVE </t>
  </si>
  <si>
    <t>( Bazuar ne Klasifikimin e Shpenzimeve sipas Natyres )</t>
  </si>
  <si>
    <t>Fluksi monetar nga veprimtarite e shfrytezimit</t>
  </si>
  <si>
    <t>Mjetet monetare ( MM ) te arketuara nga klientet</t>
  </si>
  <si>
    <t>MM te ardhura nga veprimtarite</t>
  </si>
  <si>
    <t>Interesi i paguar</t>
  </si>
  <si>
    <t>Tatim mbi fitimin i paguar</t>
  </si>
  <si>
    <t>Fluksi monetar nga veprimtarite investuese</t>
  </si>
  <si>
    <t>Blerja e njesise se kontrolluar X minus parate e arketuara</t>
  </si>
  <si>
    <t>Blerja e aktiveve afatgjata materiale</t>
  </si>
  <si>
    <t>Te ardhurat nga shitja e pajisjeve</t>
  </si>
  <si>
    <t>Interesi i arketuar</t>
  </si>
  <si>
    <t>Dividentet e arketuar</t>
  </si>
  <si>
    <t>Fluksi monetar nga aktivitetet financiare</t>
  </si>
  <si>
    <t>Te ardhura nga emetimi i kapitalit aksionar</t>
  </si>
  <si>
    <t>Te ardhura nga huamarrje afatgjata</t>
  </si>
  <si>
    <t>Pagesat e detyrimeve te qirase financiare</t>
  </si>
  <si>
    <t>Dividente te paguar</t>
  </si>
  <si>
    <t>Mjetet monetare ne fillim te periudhes kontabel</t>
  </si>
  <si>
    <t>Aksionet e thesarit</t>
  </si>
  <si>
    <t>Rezerva statusore dhe ligjore</t>
  </si>
  <si>
    <t>Totali</t>
  </si>
  <si>
    <t>Fitimi i pashperndare</t>
  </si>
  <si>
    <t>MM te paguar ndaj furnitoreve dhe punonjesve</t>
  </si>
  <si>
    <t>Dividentet e paguar</t>
  </si>
  <si>
    <t>Emetim i kapitalit aksionar</t>
  </si>
  <si>
    <t>Fitimi neto per periudhen kontabel</t>
  </si>
  <si>
    <t xml:space="preserve"> ( b ) Ne nje pasqyre te pakonsoliduar</t>
  </si>
  <si>
    <t>Emertimi dhe Forma ligjore</t>
  </si>
  <si>
    <t>NIPT -i</t>
  </si>
  <si>
    <t>Adresa e Selise</t>
  </si>
  <si>
    <t>Data e krijimit</t>
  </si>
  <si>
    <t>Nr. i  Regjistrit  Tregetar</t>
  </si>
  <si>
    <t>Veprimtaria  Kryesore</t>
  </si>
  <si>
    <t>P A S Q Y R A T     F I N A N C I A R E</t>
  </si>
  <si>
    <t>Ligjit Nr. 9228 Date 29.04.2004     Per Kontabilitetin dhe Pasqyrat Financiare  )</t>
  </si>
  <si>
    <t>LEK</t>
  </si>
  <si>
    <t>0 LEK</t>
  </si>
  <si>
    <t xml:space="preserve">  Periudha  Kontabel e Pasqyrave Financiare</t>
  </si>
  <si>
    <t>Nga</t>
  </si>
  <si>
    <t>Deri</t>
  </si>
  <si>
    <t xml:space="preserve">  Data  e  mbylljes se Pasqyrave Financiare</t>
  </si>
  <si>
    <t>Pasqyrat Financiare jane individuale</t>
  </si>
  <si>
    <t>Pasqyrat Financiare jane te konsoliduara</t>
  </si>
  <si>
    <t>Pasqyrat Financiare jane te shprehura ne</t>
  </si>
  <si>
    <t>Pasqyrat Financiare jane te rumbullakosura ne</t>
  </si>
  <si>
    <t xml:space="preserve">(  Ne zbatim te Standartit Kombetar te Kontabilitetit Nr.2 dhe </t>
  </si>
  <si>
    <t>TIRANE</t>
  </si>
  <si>
    <t>PO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</si>
  <si>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</si>
  <si>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</si>
  <si>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</si>
  <si>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</si>
  <si>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</si>
  <si>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</si>
  <si>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</si>
  <si>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</si>
  <si>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</si>
  <si>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</si>
  <si>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MM neto nga veprimtaria e shfrytezimit(1-2+3-4-5)</t>
  </si>
  <si>
    <t>Blerja e aktiveve afatgjata jomateriale</t>
  </si>
  <si>
    <t>MM neto te perdorura ne veprimtarite investuese(-1-2-3+4+5+6)</t>
  </si>
  <si>
    <t>MM neto e perdorur ne veprimtarite financiare(1+2-3-4)</t>
  </si>
  <si>
    <t>IV</t>
  </si>
  <si>
    <t>V</t>
  </si>
  <si>
    <t>VI</t>
  </si>
  <si>
    <t>Mjetet monetare ne fund te periudhes kontabel(IV+V)</t>
  </si>
  <si>
    <t>11</t>
  </si>
  <si>
    <t>Rritja/renia neto e mjeteve monetare(I+II+III+...)</t>
  </si>
  <si>
    <t>12</t>
  </si>
  <si>
    <t>13</t>
  </si>
  <si>
    <t>14</t>
  </si>
  <si>
    <t>Fitimi apo humbja nga veprimtaria kryesore                 ( 1+2+/-3-8)</t>
  </si>
  <si>
    <t>Totali i te ardhurave dhe shpenzimeve financiare          ( 12.1+/-12.2+/-12.3+/-12.4)</t>
  </si>
  <si>
    <t>Fitimi ( Humbja ) neto e vitit financiar ( 14-15 )</t>
  </si>
  <si>
    <t>Te tjera</t>
  </si>
  <si>
    <t>15</t>
  </si>
  <si>
    <t>Pershkrimi</t>
  </si>
  <si>
    <t>Shtesa</t>
  </si>
  <si>
    <t>Pakesime</t>
  </si>
  <si>
    <t>NIPT</t>
  </si>
  <si>
    <t xml:space="preserve"> </t>
  </si>
  <si>
    <t>Pasqyra e Bilancit per vitin ushtrimor te mbyllur me dt.31.12.2012</t>
  </si>
  <si>
    <t>Viti 2012</t>
  </si>
  <si>
    <t>Viti2011</t>
  </si>
  <si>
    <t>Viti   2012</t>
  </si>
  <si>
    <t>01.01.2012</t>
  </si>
  <si>
    <t>31.12.2012</t>
  </si>
  <si>
    <t>)</t>
  </si>
  <si>
    <t>Pasqyrat financiare  viti 2012</t>
  </si>
  <si>
    <t>Pasqyra e fluksit monetar    ( Metoda Direkte )</t>
  </si>
  <si>
    <t>Shoqeria   " S L M " sh p k</t>
  </si>
  <si>
    <t xml:space="preserve">Adminstratore </t>
  </si>
  <si>
    <t xml:space="preserve">Elsonida Rama </t>
  </si>
  <si>
    <t>Banka Kombetare Greke</t>
  </si>
  <si>
    <t>Inventari automjeteve ne pronesi te subjektit   2012</t>
  </si>
  <si>
    <t xml:space="preserve">ADMINSTRATORE </t>
  </si>
  <si>
    <t>Amortizimi A.A.Materiale   2012</t>
  </si>
  <si>
    <t>Aktivet Afatgjata Materiale  me vlere fillestare   2012</t>
  </si>
  <si>
    <t>Vlera Kontabel Neto e A.A.Materiale  2012</t>
  </si>
  <si>
    <t>te tjera</t>
  </si>
  <si>
    <t>VITI 2012</t>
  </si>
  <si>
    <t xml:space="preserve"> Elsonida   RAMA</t>
  </si>
  <si>
    <t>Shënimet qe shpjegojnë zërat  materiele te  pasqyrave financiare</t>
  </si>
  <si>
    <t xml:space="preserve">Aktivet monetare </t>
  </si>
  <si>
    <t xml:space="preserve">Perbehen nga gjendjet e llogarive bankare  ne fund viti   dhe gjendjet ne rake </t>
  </si>
  <si>
    <t xml:space="preserve">Kerkesa te arketueshme  </t>
  </si>
  <si>
    <t xml:space="preserve">leke </t>
  </si>
  <si>
    <t>perbehen nga   gjendjet e llogarive  klienta te pa arketuar deri ne  fund te peridhes</t>
  </si>
  <si>
    <t xml:space="preserve">Kerkesa te  tjera te arketueshme  </t>
  </si>
  <si>
    <t xml:space="preserve">perfaqson TVSH  te zbriteshme  </t>
  </si>
  <si>
    <t xml:space="preserve">Aktivet  A GJ M  jane shtuar   gjate vitit  per </t>
  </si>
  <si>
    <t>Jane parqitur me vleren kontabel</t>
  </si>
  <si>
    <t xml:space="preserve">Perfason gjendjen e  llogarive furrnitore </t>
  </si>
  <si>
    <t xml:space="preserve">tepa likujduar deri ne fund periudhe </t>
  </si>
  <si>
    <t xml:space="preserve">leke  </t>
  </si>
  <si>
    <t>perbehen  nga</t>
  </si>
  <si>
    <t>Hua   nga bankat</t>
  </si>
  <si>
    <t xml:space="preserve">kundrejt ortaku per divident  te pa terhequr </t>
  </si>
  <si>
    <t xml:space="preserve">     -Hua te tjera = Detyrimet qe shoqeria</t>
  </si>
  <si>
    <t>perfason  kredi te marre nga</t>
  </si>
  <si>
    <t>shoqerie e parqitur me koston  e amortizuar</t>
  </si>
  <si>
    <t xml:space="preserve">te ardhura  nga shlyrje demi nga shoqeri sigurimi </t>
  </si>
  <si>
    <t xml:space="preserve">perbehet nga </t>
  </si>
  <si>
    <t>a</t>
  </si>
  <si>
    <t xml:space="preserve"> kosto e mallrave te shitura</t>
  </si>
  <si>
    <t>kosto e produkteve  te perdorur per</t>
  </si>
  <si>
    <t>sherbimet  e pastrimit</t>
  </si>
  <si>
    <t>b</t>
  </si>
  <si>
    <t>c</t>
  </si>
  <si>
    <t>Mirmbajtje per paisjet dhe njesine e shitjes</t>
  </si>
  <si>
    <t>Shpenzime celulari, fikse, internet</t>
  </si>
  <si>
    <t>Taksa doganore e akciza</t>
  </si>
  <si>
    <t xml:space="preserve">Gjoba e demshpeblime </t>
  </si>
  <si>
    <t>te pa njohura</t>
  </si>
  <si>
    <t xml:space="preserve">Edhe gjate vitit 2012  .shoqeria ka lidhur kontrata per sherbime pastrimi te ambjenteve,  perfshire edhe </t>
  </si>
  <si>
    <t>pasijen me  artiku jkonsumi  te  pastrimit  higjenik  .</t>
  </si>
  <si>
    <t>Elsonida RAMA</t>
  </si>
  <si>
    <t>S H E N I M E T          S H P J E G U E S E      P. F   mbyllur 31.12.2012</t>
  </si>
  <si>
    <t>Hartues  pasqyrave financiare  eshte  :</t>
  </si>
  <si>
    <t>Z.  Adraitik   Beqiraj     Kontabilist I miratuar    me NIPT   K31529032 F</t>
  </si>
  <si>
    <t xml:space="preserve">SHOQERIA    " S L M ‘ SH P K </t>
  </si>
  <si>
    <t>Rruga   "Hoxha Tasim  "   Nr  113/1</t>
  </si>
  <si>
    <t xml:space="preserve">                   </t>
  </si>
  <si>
    <t>Tirane  , me  29.03.2013</t>
  </si>
  <si>
    <t xml:space="preserve">                                          DEKLARATE</t>
  </si>
  <si>
    <t xml:space="preserve">Deklaroj  se   Shoqeria  “   S L M  sh p k  me NIPT    K71605001B ,  me  Administratore </t>
  </si>
  <si>
    <t>Elsonida Rama, dhe Ortak</t>
  </si>
  <si>
    <t xml:space="preserve">1.  Elsonida Ram  , qe zotron 100  % te pjeseve te kapitalit </t>
  </si>
  <si>
    <t xml:space="preserve">ka hartuar  pasqyrat financiare  te vitit ushtrimor qe mbyllet me 31.12.2012  ne pajtim  </t>
  </si>
  <si>
    <t>parimet dhe rregullat   e percaktuara ne  Standartet Kombetare te Kontabilitet.</t>
  </si>
  <si>
    <t>ADMINISTRATORE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</si>
</sst>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0_);\-#,##0.00"/>
    <numFmt numFmtId="173" formatCode="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(* #,##0.0_);_(* \(#,##0.0\);_(* &quot;-&quot;??_);_(@_)"/>
    <numFmt numFmtId="179" formatCode="_(* #,##0_);_(* \(#,##0\);_(* &quot;-&quot;??_);_(@_)"/>
    <numFmt numFmtId="180" formatCode="[$-409]mmm\-yy;@"/>
    <numFmt numFmtId="181" formatCode="[$-409]dd\-mmm\-yy;@"/>
    <numFmt numFmtId="182" formatCode="#,##0.0_);\(#,##0.0\)"/>
    <numFmt numFmtId="183" formatCode="#,##0.000000000"/>
    <numFmt numFmtId="184" formatCode="0.0%"/>
    <numFmt numFmtId="185" formatCode="_-* #,##0[$Lek-41C]_-;\-* #,##0[$Lek-41C]_-;_-* &quot;-&quot;[$Lek-41C]_-;_-@_-"/>
    <numFmt numFmtId="186" formatCode="_-* #,##0.00\ [$€-42D]_-;\-* #,##0.00\ [$€-42D]_-;_-* &quot;-&quot;??\ [$€-42D]_-;_-@_-"/>
    <numFmt numFmtId="187" formatCode="0.00_);[Red]\(0.00\)"/>
    <numFmt numFmtId="188" formatCode="0_);[Red]\(0\)"/>
    <numFmt numFmtId="189" formatCode="#,##0.000_);\(#,##0.000\)"/>
    <numFmt numFmtId="190" formatCode="#,##0.0"/>
    <numFmt numFmtId="191" formatCode="_-* #,##0.00_L_e_k_-;\-* #,##0.00_L_e_k_-;_-* &quot;-&quot;??_L_e_k_-;_-@_-"/>
    <numFmt numFmtId="192" formatCode="0.0"/>
    <numFmt numFmtId="193" formatCode="0.00_);\(0.00\)"/>
    <numFmt numFmtId="194" formatCode="0.0_);\(0.0\)"/>
    <numFmt numFmtId="195" formatCode="0_);\(0\)"/>
  </numFmts>
  <fonts count="8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sz val="14"/>
      <name val="Arial"/>
      <family val="0"/>
    </font>
    <font>
      <sz val="12"/>
      <name val="Arial"/>
      <family val="0"/>
    </font>
    <font>
      <sz val="9"/>
      <name val="Arial"/>
      <family val="0"/>
    </font>
    <font>
      <b/>
      <sz val="26"/>
      <name val="Arial Narrow"/>
      <family val="2"/>
    </font>
    <font>
      <b/>
      <sz val="26"/>
      <name val="Arial"/>
      <family val="2"/>
    </font>
    <font>
      <b/>
      <sz val="10"/>
      <color indexed="8"/>
      <name val="Arial"/>
      <family val="0"/>
    </font>
    <font>
      <b/>
      <i/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Calibri"/>
      <family val="2"/>
    </font>
    <font>
      <b/>
      <sz val="14"/>
      <name val="Arial"/>
      <family val="2"/>
    </font>
    <font>
      <sz val="11"/>
      <name val="Arial"/>
      <family val="2"/>
    </font>
    <font>
      <sz val="10"/>
      <color indexed="8"/>
      <name val="MS Sans Serif"/>
      <family val="2"/>
    </font>
    <font>
      <u val="single"/>
      <sz val="10"/>
      <name val="Arial"/>
      <family val="2"/>
    </font>
    <font>
      <sz val="9"/>
      <name val="Tahoma"/>
      <family val="2"/>
    </font>
    <font>
      <u val="single"/>
      <sz val="14"/>
      <name val="Arial"/>
      <family val="2"/>
    </font>
    <font>
      <b/>
      <u val="single"/>
      <sz val="11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u val="single"/>
      <sz val="11"/>
      <name val="Arial"/>
      <family val="0"/>
    </font>
    <font>
      <b/>
      <i/>
      <sz val="12"/>
      <name val="Arial"/>
      <family val="2"/>
    </font>
    <font>
      <b/>
      <i/>
      <u val="single"/>
      <sz val="14"/>
      <name val="Arial"/>
      <family val="2"/>
    </font>
    <font>
      <b/>
      <i/>
      <u val="single"/>
      <sz val="12"/>
      <name val="Arial"/>
      <family val="2"/>
    </font>
    <font>
      <sz val="6"/>
      <name val="Arial"/>
      <family val="0"/>
    </font>
    <font>
      <u val="single"/>
      <sz val="12"/>
      <name val="Arial"/>
      <family val="2"/>
    </font>
    <font>
      <sz val="10"/>
      <name val="Arial CE"/>
      <family val="0"/>
    </font>
    <font>
      <sz val="11"/>
      <name val="Calibri"/>
      <family val="2"/>
    </font>
    <font>
      <b/>
      <sz val="11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color indexed="8"/>
      <name val="Arial"/>
      <family val="2"/>
    </font>
    <font>
      <b/>
      <i/>
      <u val="single"/>
      <sz val="9.95"/>
      <name val="Arial"/>
      <family val="2"/>
    </font>
    <font>
      <i/>
      <sz val="10"/>
      <color indexed="8"/>
      <name val="Arial"/>
      <family val="2"/>
    </font>
    <font>
      <sz val="12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3"/>
      <name val="Calibri"/>
      <family val="2"/>
    </font>
    <font>
      <i/>
      <sz val="14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808080"/>
      <name val="Calibri"/>
      <family val="2"/>
    </font>
    <font>
      <i/>
      <sz val="14"/>
      <color rgb="FF80808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/>
      <right style="hair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0" fillId="0" borderId="0">
      <alignment/>
      <protection/>
    </xf>
    <xf numFmtId="184" fontId="23" fillId="0" borderId="0" applyBorder="0" applyProtection="0">
      <alignment horizontal="left" vertical="top" wrapText="1"/>
    </xf>
    <xf numFmtId="18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360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11" fillId="0" borderId="0" xfId="0" applyFont="1" applyAlignment="1">
      <alignment/>
    </xf>
    <xf numFmtId="0" fontId="11" fillId="0" borderId="14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/>
    </xf>
    <xf numFmtId="0" fontId="11" fillId="0" borderId="12" xfId="0" applyFont="1" applyBorder="1" applyAlignment="1">
      <alignment horizontal="right"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0" fillId="0" borderId="14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6" xfId="0" applyFont="1" applyBorder="1" applyAlignment="1">
      <alignment/>
    </xf>
    <xf numFmtId="0" fontId="11" fillId="0" borderId="15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9" xfId="0" applyFont="1" applyBorder="1" applyAlignment="1">
      <alignment/>
    </xf>
    <xf numFmtId="46" fontId="1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21" fontId="11" fillId="0" borderId="0" xfId="0" applyNumberFormat="1" applyFont="1" applyBorder="1" applyAlignment="1">
      <alignment horizontal="left"/>
    </xf>
    <xf numFmtId="41" fontId="0" fillId="0" borderId="10" xfId="42" applyNumberFormat="1" applyFont="1" applyBorder="1" applyAlignment="1">
      <alignment/>
    </xf>
    <xf numFmtId="41" fontId="8" fillId="0" borderId="10" xfId="42" applyNumberFormat="1" applyFont="1" applyBorder="1" applyAlignment="1">
      <alignment/>
    </xf>
    <xf numFmtId="41" fontId="0" fillId="0" borderId="10" xfId="42" applyNumberFormat="1" applyFont="1" applyBorder="1" applyAlignment="1">
      <alignment/>
    </xf>
    <xf numFmtId="41" fontId="0" fillId="0" borderId="0" xfId="0" applyNumberFormat="1" applyAlignment="1">
      <alignment/>
    </xf>
    <xf numFmtId="0" fontId="3" fillId="0" borderId="0" xfId="0" applyFont="1" applyAlignment="1">
      <alignment/>
    </xf>
    <xf numFmtId="41" fontId="3" fillId="0" borderId="0" xfId="0" applyNumberFormat="1" applyFont="1" applyAlignment="1">
      <alignment/>
    </xf>
    <xf numFmtId="41" fontId="3" fillId="0" borderId="10" xfId="0" applyNumberFormat="1" applyFont="1" applyBorder="1" applyAlignment="1">
      <alignment horizontal="center" vertical="center" wrapText="1"/>
    </xf>
    <xf numFmtId="41" fontId="3" fillId="0" borderId="10" xfId="0" applyNumberFormat="1" applyFont="1" applyBorder="1" applyAlignment="1">
      <alignment/>
    </xf>
    <xf numFmtId="41" fontId="3" fillId="0" borderId="10" xfId="42" applyNumberFormat="1" applyFont="1" applyBorder="1" applyAlignment="1">
      <alignment/>
    </xf>
    <xf numFmtId="41" fontId="14" fillId="0" borderId="10" xfId="42" applyNumberFormat="1" applyFont="1" applyBorder="1" applyAlignment="1">
      <alignment/>
    </xf>
    <xf numFmtId="41" fontId="3" fillId="0" borderId="10" xfId="0" applyNumberFormat="1" applyFont="1" applyBorder="1" applyAlignment="1">
      <alignment horizontal="left" vertical="center" wrapText="1"/>
    </xf>
    <xf numFmtId="0" fontId="16" fillId="0" borderId="0" xfId="0" applyFont="1" applyAlignment="1">
      <alignment/>
    </xf>
    <xf numFmtId="41" fontId="16" fillId="0" borderId="0" xfId="0" applyNumberFormat="1" applyFont="1" applyAlignment="1">
      <alignment/>
    </xf>
    <xf numFmtId="41" fontId="17" fillId="0" borderId="0" xfId="0" applyNumberFormat="1" applyFont="1" applyAlignment="1">
      <alignment/>
    </xf>
    <xf numFmtId="0" fontId="19" fillId="0" borderId="0" xfId="0" applyFont="1" applyAlignment="1">
      <alignment/>
    </xf>
    <xf numFmtId="41" fontId="19" fillId="0" borderId="0" xfId="0" applyNumberFormat="1" applyFont="1" applyAlignment="1">
      <alignment/>
    </xf>
    <xf numFmtId="0" fontId="0" fillId="0" borderId="0" xfId="0" applyNumberFormat="1" applyBorder="1" applyAlignment="1" applyProtection="1">
      <alignment/>
      <protection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vertical="center"/>
    </xf>
    <xf numFmtId="3" fontId="0" fillId="0" borderId="10" xfId="0" applyNumberFormat="1" applyFont="1" applyBorder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26" fillId="0" borderId="17" xfId="0" applyFont="1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29" fillId="0" borderId="0" xfId="0" applyFont="1" applyAlignment="1">
      <alignment horizontal="center"/>
    </xf>
    <xf numFmtId="49" fontId="26" fillId="0" borderId="17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185" fontId="0" fillId="0" borderId="0" xfId="0" applyNumberFormat="1" applyFont="1" applyAlignment="1">
      <alignment/>
    </xf>
    <xf numFmtId="0" fontId="26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186" fontId="0" fillId="0" borderId="0" xfId="0" applyNumberFormat="1" applyFont="1" applyBorder="1" applyAlignment="1">
      <alignment horizontal="center"/>
    </xf>
    <xf numFmtId="185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186" fontId="0" fillId="0" borderId="0" xfId="0" applyNumberFormat="1" applyFont="1" applyAlignment="1">
      <alignment horizontal="center"/>
    </xf>
    <xf numFmtId="185" fontId="3" fillId="0" borderId="0" xfId="0" applyNumberFormat="1" applyFont="1" applyAlignment="1">
      <alignment horizontal="center"/>
    </xf>
    <xf numFmtId="185" fontId="0" fillId="0" borderId="0" xfId="0" applyNumberFormat="1" applyFont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86" fontId="3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10" xfId="0" applyFont="1" applyFill="1" applyBorder="1" applyAlignment="1">
      <alignment horizontal="right" indent="1"/>
    </xf>
    <xf numFmtId="186" fontId="0" fillId="0" borderId="10" xfId="42" applyNumberFormat="1" applyFont="1" applyFill="1" applyBorder="1" applyAlignment="1">
      <alignment horizontal="right" indent="1"/>
    </xf>
    <xf numFmtId="185" fontId="0" fillId="0" borderId="1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86" fontId="0" fillId="0" borderId="10" xfId="0" applyNumberFormat="1" applyFont="1" applyFill="1" applyBorder="1" applyAlignment="1">
      <alignment horizontal="right" indent="1"/>
    </xf>
    <xf numFmtId="0" fontId="0" fillId="0" borderId="10" xfId="0" applyFont="1" applyFill="1" applyBorder="1" applyAlignment="1">
      <alignment horizontal="left" indent="1"/>
    </xf>
    <xf numFmtId="186" fontId="0" fillId="0" borderId="10" xfId="0" applyNumberFormat="1" applyFont="1" applyFill="1" applyBorder="1" applyAlignment="1">
      <alignment horizontal="left" indent="1"/>
    </xf>
    <xf numFmtId="185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86" fontId="0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17" xfId="0" applyFont="1" applyFill="1" applyBorder="1" applyAlignment="1">
      <alignment horizontal="left" vertical="center"/>
    </xf>
    <xf numFmtId="186" fontId="3" fillId="0" borderId="21" xfId="0" applyNumberFormat="1" applyFont="1" applyFill="1" applyBorder="1" applyAlignment="1">
      <alignment horizontal="left" vertical="center"/>
    </xf>
    <xf numFmtId="185" fontId="3" fillId="0" borderId="1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186" fontId="0" fillId="0" borderId="0" xfId="0" applyNumberFormat="1" applyFont="1" applyAlignment="1">
      <alignment/>
    </xf>
    <xf numFmtId="3" fontId="18" fillId="0" borderId="0" xfId="60" applyNumberFormat="1" applyFont="1" applyFill="1" applyAlignment="1">
      <alignment horizontal="center"/>
      <protection/>
    </xf>
    <xf numFmtId="3" fontId="18" fillId="0" borderId="0" xfId="60" applyNumberFormat="1" applyFont="1" applyFill="1">
      <alignment/>
      <protection/>
    </xf>
    <xf numFmtId="0" fontId="0" fillId="0" borderId="0" xfId="58" applyFont="1" applyFill="1" applyAlignment="1">
      <alignment horizontal="center"/>
      <protection/>
    </xf>
    <xf numFmtId="0" fontId="0" fillId="0" borderId="0" xfId="58" applyFont="1" applyFill="1" applyBorder="1">
      <alignment/>
      <protection/>
    </xf>
    <xf numFmtId="0" fontId="0" fillId="0" borderId="0" xfId="58" applyFont="1" applyFill="1">
      <alignment/>
      <protection/>
    </xf>
    <xf numFmtId="0" fontId="0" fillId="0" borderId="0" xfId="0" applyFill="1" applyAlignment="1">
      <alignment/>
    </xf>
    <xf numFmtId="49" fontId="4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41" fontId="0" fillId="0" borderId="0" xfId="0" applyNumberFormat="1" applyFill="1" applyAlignment="1">
      <alignment/>
    </xf>
    <xf numFmtId="49" fontId="4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41" fontId="0" fillId="0" borderId="10" xfId="0" applyNumberForma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41" fontId="0" fillId="0" borderId="10" xfId="42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41" fontId="8" fillId="0" borderId="10" xfId="42" applyNumberFormat="1" applyFont="1" applyFill="1" applyBorder="1" applyAlignment="1">
      <alignment/>
    </xf>
    <xf numFmtId="41" fontId="0" fillId="0" borderId="10" xfId="42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41" fontId="3" fillId="0" borderId="10" xfId="42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41" fontId="0" fillId="0" borderId="10" xfId="42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41" fontId="3" fillId="0" borderId="10" xfId="42" applyNumberFormat="1" applyFont="1" applyFill="1" applyBorder="1" applyAlignment="1">
      <alignment/>
    </xf>
    <xf numFmtId="49" fontId="0" fillId="0" borderId="0" xfId="0" applyNumberFormat="1" applyFill="1" applyAlignment="1">
      <alignment horizontal="center"/>
    </xf>
    <xf numFmtId="41" fontId="0" fillId="0" borderId="0" xfId="42" applyNumberFormat="1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179" fontId="19" fillId="0" borderId="0" xfId="0" applyNumberFormat="1" applyFont="1" applyFill="1" applyAlignment="1">
      <alignment/>
    </xf>
    <xf numFmtId="179" fontId="0" fillId="0" borderId="0" xfId="0" applyNumberFormat="1" applyFill="1" applyAlignment="1">
      <alignment/>
    </xf>
    <xf numFmtId="41" fontId="3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left" wrapText="1"/>
    </xf>
    <xf numFmtId="179" fontId="14" fillId="0" borderId="10" xfId="42" applyNumberFormat="1" applyFont="1" applyFill="1" applyBorder="1" applyAlignment="1">
      <alignment/>
    </xf>
    <xf numFmtId="179" fontId="3" fillId="0" borderId="10" xfId="42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38" fontId="8" fillId="0" borderId="10" xfId="42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38" fontId="3" fillId="0" borderId="10" xfId="42" applyNumberFormat="1" applyFont="1" applyFill="1" applyBorder="1" applyAlignment="1">
      <alignment/>
    </xf>
    <xf numFmtId="38" fontId="0" fillId="0" borderId="10" xfId="42" applyNumberFormat="1" applyFont="1" applyFill="1" applyBorder="1" applyAlignment="1">
      <alignment/>
    </xf>
    <xf numFmtId="38" fontId="0" fillId="0" borderId="10" xfId="42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/>
    </xf>
    <xf numFmtId="179" fontId="0" fillId="0" borderId="0" xfId="42" applyNumberFormat="1" applyFont="1" applyFill="1" applyAlignment="1">
      <alignment/>
    </xf>
    <xf numFmtId="0" fontId="19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19" fillId="0" borderId="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15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43" fontId="0" fillId="0" borderId="0" xfId="0" applyNumberFormat="1" applyFill="1" applyAlignment="1">
      <alignment/>
    </xf>
    <xf numFmtId="0" fontId="30" fillId="0" borderId="0" xfId="0" applyFont="1" applyAlignment="1">
      <alignment horizontal="left" vertical="center"/>
    </xf>
    <xf numFmtId="0" fontId="15" fillId="0" borderId="0" xfId="0" applyFont="1" applyAlignment="1">
      <alignment/>
    </xf>
    <xf numFmtId="0" fontId="0" fillId="0" borderId="10" xfId="0" applyBorder="1" applyAlignment="1">
      <alignment horizontal="center"/>
    </xf>
    <xf numFmtId="0" fontId="7" fillId="0" borderId="10" xfId="0" applyFont="1" applyBorder="1" applyAlignment="1">
      <alignment/>
    </xf>
    <xf numFmtId="3" fontId="0" fillId="0" borderId="10" xfId="44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3" fontId="0" fillId="0" borderId="22" xfId="44" applyNumberFormat="1" applyFont="1" applyBorder="1" applyAlignment="1">
      <alignment/>
    </xf>
    <xf numFmtId="0" fontId="0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3" fontId="5" fillId="0" borderId="24" xfId="44" applyNumberFormat="1" applyFont="1" applyBorder="1" applyAlignment="1">
      <alignment vertical="center"/>
    </xf>
    <xf numFmtId="3" fontId="5" fillId="0" borderId="25" xfId="44" applyNumberFormat="1" applyFont="1" applyBorder="1" applyAlignment="1">
      <alignment vertical="center"/>
    </xf>
    <xf numFmtId="1" fontId="0" fillId="0" borderId="0" xfId="0" applyNumberFormat="1" applyAlignment="1">
      <alignment/>
    </xf>
    <xf numFmtId="0" fontId="3" fillId="0" borderId="0" xfId="0" applyFont="1" applyBorder="1" applyAlignment="1">
      <alignment/>
    </xf>
    <xf numFmtId="3" fontId="0" fillId="0" borderId="0" xfId="44" applyNumberFormat="1" applyFill="1" applyBorder="1" applyAlignment="1">
      <alignment/>
    </xf>
    <xf numFmtId="0" fontId="22" fillId="0" borderId="0" xfId="0" applyFont="1" applyAlignment="1">
      <alignment/>
    </xf>
    <xf numFmtId="0" fontId="3" fillId="0" borderId="22" xfId="0" applyFont="1" applyBorder="1" applyAlignment="1">
      <alignment horizontal="center"/>
    </xf>
    <xf numFmtId="14" fontId="3" fillId="0" borderId="26" xfId="0" applyNumberFormat="1" applyFont="1" applyBorder="1" applyAlignment="1">
      <alignment horizont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Border="1" applyAlignment="1">
      <alignment horizontal="left"/>
    </xf>
    <xf numFmtId="0" fontId="28" fillId="0" borderId="0" xfId="0" applyFont="1" applyAlignment="1">
      <alignment horizontal="left"/>
    </xf>
    <xf numFmtId="0" fontId="28" fillId="0" borderId="0" xfId="61" applyFont="1" applyBorder="1" applyAlignment="1">
      <alignment horizontal="left"/>
      <protection/>
    </xf>
    <xf numFmtId="0" fontId="0" fillId="0" borderId="10" xfId="0" applyFont="1" applyBorder="1" applyAlignment="1">
      <alignment/>
    </xf>
    <xf numFmtId="38" fontId="0" fillId="0" borderId="10" xfId="0" applyNumberFormat="1" applyFont="1" applyBorder="1" applyAlignment="1">
      <alignment/>
    </xf>
    <xf numFmtId="38" fontId="0" fillId="0" borderId="10" xfId="0" applyNumberFormat="1" applyBorder="1" applyAlignment="1">
      <alignment/>
    </xf>
    <xf numFmtId="38" fontId="3" fillId="0" borderId="10" xfId="0" applyNumberFormat="1" applyFont="1" applyBorder="1" applyAlignment="1">
      <alignment/>
    </xf>
    <xf numFmtId="0" fontId="0" fillId="0" borderId="27" xfId="0" applyFont="1" applyFill="1" applyBorder="1" applyAlignment="1">
      <alignment/>
    </xf>
    <xf numFmtId="0" fontId="3" fillId="0" borderId="22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6" xfId="0" applyBorder="1" applyAlignment="1">
      <alignment/>
    </xf>
    <xf numFmtId="0" fontId="0" fillId="0" borderId="22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/>
    </xf>
    <xf numFmtId="0" fontId="26" fillId="0" borderId="0" xfId="0" applyNumberFormat="1" applyFont="1" applyFill="1" applyBorder="1" applyAlignment="1">
      <alignment/>
    </xf>
    <xf numFmtId="0" fontId="20" fillId="0" borderId="0" xfId="0" applyNumberFormat="1" applyFont="1" applyFill="1" applyBorder="1" applyAlignment="1">
      <alignment/>
    </xf>
    <xf numFmtId="0" fontId="25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36" fillId="0" borderId="0" xfId="0" applyNumberFormat="1" applyFont="1" applyFill="1" applyBorder="1" applyAlignment="1">
      <alignment/>
    </xf>
    <xf numFmtId="0" fontId="28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22" fillId="0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/>
    </xf>
    <xf numFmtId="0" fontId="37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185" fontId="0" fillId="0" borderId="10" xfId="42" applyNumberFormat="1" applyFont="1" applyFill="1" applyBorder="1" applyAlignment="1">
      <alignment/>
    </xf>
    <xf numFmtId="185" fontId="0" fillId="0" borderId="10" xfId="0" applyNumberFormat="1" applyFont="1" applyFill="1" applyBorder="1" applyAlignment="1">
      <alignment/>
    </xf>
    <xf numFmtId="185" fontId="28" fillId="0" borderId="10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3" fillId="0" borderId="0" xfId="0" applyNumberFormat="1" applyFont="1" applyAlignment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8" fontId="0" fillId="0" borderId="10" xfId="42" applyNumberFormat="1" applyFont="1" applyFill="1" applyBorder="1" applyAlignment="1">
      <alignment/>
    </xf>
    <xf numFmtId="0" fontId="40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left" vertical="top" wrapText="1"/>
    </xf>
    <xf numFmtId="0" fontId="40" fillId="0" borderId="10" xfId="0" applyFont="1" applyBorder="1" applyAlignment="1">
      <alignment horizontal="center" vertical="top" wrapText="1"/>
    </xf>
    <xf numFmtId="4" fontId="40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vertical="center"/>
    </xf>
    <xf numFmtId="0" fontId="0" fillId="0" borderId="0" xfId="0" applyFont="1" applyAlignment="1">
      <alignment horizontal="left" indent="5"/>
    </xf>
    <xf numFmtId="3" fontId="0" fillId="0" borderId="0" xfId="0" applyNumberFormat="1" applyFont="1" applyAlignment="1">
      <alignment horizontal="center"/>
    </xf>
    <xf numFmtId="3" fontId="40" fillId="0" borderId="10" xfId="0" applyNumberFormat="1" applyFont="1" applyBorder="1" applyAlignment="1">
      <alignment horizontal="right" vertical="top" wrapText="1"/>
    </xf>
    <xf numFmtId="3" fontId="40" fillId="0" borderId="10" xfId="0" applyNumberFormat="1" applyFont="1" applyBorder="1" applyAlignment="1">
      <alignment horizontal="left" vertical="top" wrapText="1"/>
    </xf>
    <xf numFmtId="3" fontId="0" fillId="0" borderId="0" xfId="0" applyNumberFormat="1" applyFont="1" applyAlignment="1">
      <alignment horizontal="left" indent="5"/>
    </xf>
    <xf numFmtId="3" fontId="3" fillId="0" borderId="10" xfId="0" applyNumberFormat="1" applyFont="1" applyBorder="1" applyAlignment="1">
      <alignment horizontal="right" vertical="center"/>
    </xf>
    <xf numFmtId="3" fontId="22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27" fillId="0" borderId="14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6" fillId="0" borderId="28" xfId="0" applyNumberFormat="1" applyFont="1" applyBorder="1" applyAlignment="1" applyProtection="1">
      <alignment horizontal="right" vertical="center"/>
      <protection/>
    </xf>
    <xf numFmtId="0" fontId="26" fillId="0" borderId="28" xfId="0" applyNumberFormat="1" applyFont="1" applyBorder="1" applyAlignment="1" applyProtection="1">
      <alignment vertical="center"/>
      <protection/>
    </xf>
    <xf numFmtId="0" fontId="0" fillId="0" borderId="29" xfId="0" applyNumberFormat="1" applyBorder="1" applyAlignment="1" applyProtection="1">
      <alignment/>
      <protection/>
    </xf>
    <xf numFmtId="0" fontId="27" fillId="0" borderId="28" xfId="0" applyFont="1" applyBorder="1" applyAlignment="1">
      <alignment horizontal="center" vertical="center"/>
    </xf>
    <xf numFmtId="0" fontId="7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NumberFormat="1" applyFont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30" xfId="0" applyNumberFormat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0" fontId="0" fillId="0" borderId="30" xfId="0" applyNumberFormat="1" applyFont="1" applyBorder="1" applyAlignment="1" applyProtection="1">
      <alignment/>
      <protection/>
    </xf>
    <xf numFmtId="0" fontId="28" fillId="0" borderId="28" xfId="0" applyNumberFormat="1" applyFont="1" applyBorder="1" applyAlignment="1" applyProtection="1">
      <alignment horizontal="right" vertical="center"/>
      <protection/>
    </xf>
    <xf numFmtId="0" fontId="28" fillId="0" borderId="28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/>
      <protection/>
    </xf>
    <xf numFmtId="0" fontId="0" fillId="0" borderId="30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 horizontal="center"/>
    </xf>
    <xf numFmtId="0" fontId="28" fillId="0" borderId="28" xfId="0" applyNumberFormat="1" applyFont="1" applyBorder="1" applyAlignment="1" applyProtection="1">
      <alignment horizontal="right"/>
      <protection/>
    </xf>
    <xf numFmtId="0" fontId="28" fillId="0" borderId="31" xfId="0" applyNumberFormat="1" applyFont="1" applyBorder="1" applyAlignment="1" applyProtection="1">
      <alignment/>
      <protection/>
    </xf>
    <xf numFmtId="0" fontId="28" fillId="0" borderId="28" xfId="0" applyNumberFormat="1" applyFont="1" applyBorder="1" applyAlignment="1" applyProtection="1">
      <alignment/>
      <protection/>
    </xf>
    <xf numFmtId="0" fontId="0" fillId="0" borderId="29" xfId="0" applyNumberFormat="1" applyFont="1" applyBorder="1" applyAlignment="1" applyProtection="1">
      <alignment/>
      <protection/>
    </xf>
    <xf numFmtId="0" fontId="0" fillId="0" borderId="28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41" fillId="0" borderId="0" xfId="63" applyFont="1" applyBorder="1" applyAlignment="1">
      <alignment vertical="center"/>
      <protection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/>
    </xf>
    <xf numFmtId="0" fontId="0" fillId="0" borderId="16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38" fillId="0" borderId="0" xfId="0" applyFont="1" applyBorder="1" applyAlignment="1">
      <alignment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15" xfId="0" applyNumberFormat="1" applyFont="1" applyBorder="1" applyAlignment="1" applyProtection="1">
      <alignment/>
      <protection/>
    </xf>
    <xf numFmtId="0" fontId="0" fillId="0" borderId="15" xfId="0" applyNumberFormat="1" applyBorder="1" applyAlignment="1" applyProtection="1">
      <alignment/>
      <protection/>
    </xf>
    <xf numFmtId="49" fontId="0" fillId="0" borderId="10" xfId="0" applyNumberForma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center"/>
    </xf>
    <xf numFmtId="38" fontId="3" fillId="0" borderId="20" xfId="42" applyNumberFormat="1" applyFont="1" applyFill="1" applyBorder="1" applyAlignment="1">
      <alignment/>
    </xf>
    <xf numFmtId="2" fontId="8" fillId="0" borderId="10" xfId="42" applyNumberFormat="1" applyFont="1" applyFill="1" applyBorder="1" applyAlignment="1">
      <alignment/>
    </xf>
    <xf numFmtId="3" fontId="3" fillId="0" borderId="10" xfId="42" applyNumberFormat="1" applyFont="1" applyFill="1" applyBorder="1" applyAlignment="1">
      <alignment/>
    </xf>
    <xf numFmtId="43" fontId="0" fillId="0" borderId="10" xfId="42" applyFont="1" applyFill="1" applyBorder="1" applyAlignment="1">
      <alignment/>
    </xf>
    <xf numFmtId="3" fontId="3" fillId="0" borderId="10" xfId="42" applyNumberFormat="1" applyFont="1" applyFill="1" applyBorder="1" applyAlignment="1">
      <alignment/>
    </xf>
    <xf numFmtId="37" fontId="14" fillId="0" borderId="20" xfId="42" applyNumberFormat="1" applyFont="1" applyFill="1" applyBorder="1" applyAlignment="1">
      <alignment/>
    </xf>
    <xf numFmtId="37" fontId="14" fillId="0" borderId="10" xfId="42" applyNumberFormat="1" applyFont="1" applyFill="1" applyBorder="1" applyAlignment="1">
      <alignment/>
    </xf>
    <xf numFmtId="37" fontId="3" fillId="0" borderId="10" xfId="42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center"/>
    </xf>
    <xf numFmtId="37" fontId="42" fillId="0" borderId="10" xfId="42" applyNumberFormat="1" applyFont="1" applyFill="1" applyBorder="1" applyAlignment="1">
      <alignment horizontal="right"/>
    </xf>
    <xf numFmtId="37" fontId="8" fillId="0" borderId="10" xfId="42" applyNumberFormat="1" applyFont="1" applyFill="1" applyBorder="1" applyAlignment="1">
      <alignment/>
    </xf>
    <xf numFmtId="43" fontId="0" fillId="0" borderId="10" xfId="42" applyFont="1" applyFill="1" applyBorder="1" applyAlignment="1">
      <alignment/>
    </xf>
    <xf numFmtId="179" fontId="14" fillId="0" borderId="20" xfId="42" applyNumberFormat="1" applyFont="1" applyFill="1" applyBorder="1" applyAlignment="1">
      <alignment/>
    </xf>
    <xf numFmtId="179" fontId="5" fillId="0" borderId="10" xfId="42" applyNumberFormat="1" applyFont="1" applyFill="1" applyBorder="1" applyAlignment="1">
      <alignment/>
    </xf>
    <xf numFmtId="179" fontId="3" fillId="0" borderId="10" xfId="42" applyNumberFormat="1" applyFont="1" applyFill="1" applyBorder="1" applyAlignment="1">
      <alignment/>
    </xf>
    <xf numFmtId="37" fontId="0" fillId="0" borderId="10" xfId="42" applyNumberFormat="1" applyFont="1" applyFill="1" applyBorder="1" applyAlignment="1">
      <alignment/>
    </xf>
    <xf numFmtId="37" fontId="3" fillId="0" borderId="10" xfId="42" applyNumberFormat="1" applyFont="1" applyFill="1" applyBorder="1" applyAlignment="1">
      <alignment/>
    </xf>
    <xf numFmtId="37" fontId="0" fillId="0" borderId="10" xfId="42" applyNumberFormat="1" applyFont="1" applyFill="1" applyBorder="1" applyAlignment="1">
      <alignment/>
    </xf>
    <xf numFmtId="41" fontId="14" fillId="0" borderId="10" xfId="42" applyNumberFormat="1" applyFont="1" applyFill="1" applyBorder="1" applyAlignment="1">
      <alignment/>
    </xf>
    <xf numFmtId="37" fontId="28" fillId="0" borderId="0" xfId="62" applyNumberFormat="1" applyFont="1" applyFill="1">
      <alignment/>
      <protection/>
    </xf>
    <xf numFmtId="3" fontId="43" fillId="0" borderId="0" xfId="60" applyNumberFormat="1" applyFont="1" applyFill="1" applyAlignment="1">
      <alignment horizontal="center"/>
      <protection/>
    </xf>
    <xf numFmtId="3" fontId="43" fillId="0" borderId="0" xfId="60" applyNumberFormat="1" applyFont="1" applyFill="1">
      <alignment/>
      <protection/>
    </xf>
    <xf numFmtId="3" fontId="28" fillId="0" borderId="0" xfId="62" applyNumberFormat="1" applyFont="1" applyFill="1">
      <alignment/>
      <protection/>
    </xf>
    <xf numFmtId="0" fontId="10" fillId="0" borderId="0" xfId="58" applyFont="1" applyFill="1" applyBorder="1">
      <alignment/>
      <protection/>
    </xf>
    <xf numFmtId="0" fontId="10" fillId="0" borderId="0" xfId="58" applyFont="1" applyFill="1">
      <alignment/>
      <protection/>
    </xf>
    <xf numFmtId="41" fontId="0" fillId="0" borderId="10" xfId="42" applyNumberFormat="1" applyFont="1" applyBorder="1" applyAlignment="1">
      <alignment/>
    </xf>
    <xf numFmtId="179" fontId="0" fillId="0" borderId="10" xfId="0" applyNumberFormat="1" applyFill="1" applyBorder="1" applyAlignment="1">
      <alignment/>
    </xf>
    <xf numFmtId="179" fontId="3" fillId="0" borderId="10" xfId="0" applyNumberFormat="1" applyFont="1" applyFill="1" applyBorder="1" applyAlignment="1">
      <alignment/>
    </xf>
    <xf numFmtId="37" fontId="8" fillId="0" borderId="10" xfId="42" applyNumberFormat="1" applyFont="1" applyFill="1" applyBorder="1" applyAlignment="1">
      <alignment/>
    </xf>
    <xf numFmtId="179" fontId="8" fillId="0" borderId="10" xfId="42" applyNumberFormat="1" applyFont="1" applyFill="1" applyBorder="1" applyAlignment="1">
      <alignment/>
    </xf>
    <xf numFmtId="179" fontId="0" fillId="0" borderId="10" xfId="42" applyNumberFormat="1" applyFont="1" applyFill="1" applyBorder="1" applyAlignment="1">
      <alignment/>
    </xf>
    <xf numFmtId="179" fontId="0" fillId="0" borderId="10" xfId="42" applyNumberFormat="1" applyFont="1" applyFill="1" applyBorder="1" applyAlignment="1">
      <alignment/>
    </xf>
    <xf numFmtId="179" fontId="14" fillId="0" borderId="10" xfId="42" applyNumberFormat="1" applyFont="1" applyFill="1" applyBorder="1" applyAlignment="1">
      <alignment/>
    </xf>
    <xf numFmtId="179" fontId="8" fillId="0" borderId="10" xfId="42" applyNumberFormat="1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3" xfId="0" applyFont="1" applyBorder="1" applyAlignment="1">
      <alignment horizontal="center" vertical="center"/>
    </xf>
    <xf numFmtId="3" fontId="5" fillId="0" borderId="34" xfId="44" applyNumberFormat="1" applyFont="1" applyBorder="1" applyAlignment="1">
      <alignment vertical="center"/>
    </xf>
    <xf numFmtId="3" fontId="5" fillId="0" borderId="33" xfId="44" applyNumberFormat="1" applyFont="1" applyBorder="1" applyAlignment="1">
      <alignment vertical="center"/>
    </xf>
    <xf numFmtId="0" fontId="28" fillId="0" borderId="0" xfId="0" applyNumberFormat="1" applyFont="1" applyBorder="1" applyAlignment="1" applyProtection="1">
      <alignment horizontal="right"/>
      <protection/>
    </xf>
    <xf numFmtId="0" fontId="28" fillId="0" borderId="0" xfId="0" applyNumberFormat="1" applyFont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44" fillId="0" borderId="0" xfId="0" applyFont="1" applyAlignment="1">
      <alignment/>
    </xf>
    <xf numFmtId="0" fontId="36" fillId="0" borderId="0" xfId="0" applyFont="1" applyAlignment="1">
      <alignment/>
    </xf>
    <xf numFmtId="0" fontId="81" fillId="0" borderId="0" xfId="0" applyFont="1" applyAlignment="1">
      <alignment/>
    </xf>
    <xf numFmtId="0" fontId="82" fillId="0" borderId="0" xfId="0" applyFont="1" applyAlignment="1">
      <alignment horizontal="center"/>
    </xf>
    <xf numFmtId="0" fontId="43" fillId="0" borderId="0" xfId="0" applyFont="1" applyAlignment="1">
      <alignment/>
    </xf>
    <xf numFmtId="0" fontId="44" fillId="0" borderId="0" xfId="0" applyFont="1" applyAlignment="1">
      <alignment horizontal="left"/>
    </xf>
    <xf numFmtId="0" fontId="12" fillId="0" borderId="1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8" fillId="0" borderId="10" xfId="0" applyNumberFormat="1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7" fillId="0" borderId="14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21.Aktivet Afatgjata Materiale  09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4" xfId="58"/>
    <cellStyle name="Normal 16" xfId="59"/>
    <cellStyle name="Normal 2" xfId="60"/>
    <cellStyle name="Normal_asn_2009 Propozimet" xfId="61"/>
    <cellStyle name="Normal_Profit &amp; Loss acc. Albavia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9"/>
  <sheetViews>
    <sheetView tabSelected="1" zoomScalePageLayoutView="0" workbookViewId="0" topLeftCell="A25">
      <selection activeCell="H52" sqref="H52"/>
    </sheetView>
  </sheetViews>
  <sheetFormatPr defaultColWidth="9.140625" defaultRowHeight="12.75"/>
  <cols>
    <col min="1" max="1" width="2.57421875" style="5" customWidth="1"/>
    <col min="2" max="3" width="9.140625" style="5" customWidth="1"/>
    <col min="4" max="4" width="9.28125" style="5" customWidth="1"/>
    <col min="5" max="5" width="11.421875" style="5" customWidth="1"/>
    <col min="6" max="6" width="12.8515625" style="5" customWidth="1"/>
    <col min="7" max="7" width="5.421875" style="5" customWidth="1"/>
    <col min="8" max="9" width="9.140625" style="5" customWidth="1"/>
    <col min="10" max="10" width="3.140625" style="5" customWidth="1"/>
    <col min="11" max="11" width="9.140625" style="5" customWidth="1"/>
    <col min="12" max="12" width="1.8515625" style="5" customWidth="1"/>
    <col min="13" max="16384" width="9.140625" style="5" customWidth="1"/>
  </cols>
  <sheetData>
    <row r="1" ht="6.75" customHeight="1"/>
    <row r="2" spans="2:11" ht="12.75">
      <c r="B2" s="6"/>
      <c r="C2" s="7"/>
      <c r="D2" s="7"/>
      <c r="E2" s="7"/>
      <c r="F2" s="7"/>
      <c r="G2" s="7"/>
      <c r="H2" s="7"/>
      <c r="I2" s="7"/>
      <c r="J2" s="7"/>
      <c r="K2" s="8"/>
    </row>
    <row r="3" spans="2:11" s="9" customFormat="1" ht="13.5" customHeight="1">
      <c r="B3" s="10"/>
      <c r="C3" s="11" t="s">
        <v>889</v>
      </c>
      <c r="D3" s="11"/>
      <c r="E3" s="11"/>
      <c r="F3" s="12" t="s">
        <v>24</v>
      </c>
      <c r="G3" s="13"/>
      <c r="H3" s="14"/>
      <c r="I3" s="12"/>
      <c r="J3" s="11"/>
      <c r="K3" s="15"/>
    </row>
    <row r="4" spans="2:11" s="9" customFormat="1" ht="13.5" customHeight="1">
      <c r="B4" s="10"/>
      <c r="C4" s="11" t="s">
        <v>890</v>
      </c>
      <c r="D4" s="11"/>
      <c r="E4" s="11"/>
      <c r="F4" s="12" t="s">
        <v>22</v>
      </c>
      <c r="G4" s="16"/>
      <c r="H4" s="17"/>
      <c r="I4" s="18"/>
      <c r="J4" s="18"/>
      <c r="K4" s="15"/>
    </row>
    <row r="5" spans="2:11" s="9" customFormat="1" ht="13.5" customHeight="1">
      <c r="B5" s="10"/>
      <c r="C5" s="11" t="s">
        <v>891</v>
      </c>
      <c r="D5" s="11"/>
      <c r="E5" s="11"/>
      <c r="F5" s="19" t="s">
        <v>23</v>
      </c>
      <c r="G5" s="12"/>
      <c r="H5" s="12"/>
      <c r="I5" s="12"/>
      <c r="J5" s="12"/>
      <c r="K5" s="15"/>
    </row>
    <row r="6" spans="2:11" s="9" customFormat="1" ht="13.5" customHeight="1">
      <c r="B6" s="10"/>
      <c r="C6" s="11"/>
      <c r="D6" s="11"/>
      <c r="E6" s="11"/>
      <c r="F6" s="11"/>
      <c r="G6" s="11"/>
      <c r="H6" s="20" t="s">
        <v>908</v>
      </c>
      <c r="I6" s="20"/>
      <c r="J6" s="18"/>
      <c r="K6" s="15"/>
    </row>
    <row r="7" spans="2:11" s="9" customFormat="1" ht="13.5" customHeight="1">
      <c r="B7" s="10"/>
      <c r="C7" s="11" t="s">
        <v>892</v>
      </c>
      <c r="D7" s="11"/>
      <c r="E7" s="11"/>
      <c r="F7" s="12" t="s">
        <v>25</v>
      </c>
      <c r="G7" s="21"/>
      <c r="H7" s="11"/>
      <c r="I7" s="11"/>
      <c r="J7" s="11"/>
      <c r="K7" s="15"/>
    </row>
    <row r="8" spans="2:11" s="9" customFormat="1" ht="13.5" customHeight="1">
      <c r="B8" s="10"/>
      <c r="C8" s="11" t="s">
        <v>893</v>
      </c>
      <c r="D8" s="11"/>
      <c r="E8" s="11"/>
      <c r="F8" s="19"/>
      <c r="G8" s="22"/>
      <c r="H8" s="11"/>
      <c r="I8" s="11"/>
      <c r="J8" s="11"/>
      <c r="K8" s="15"/>
    </row>
    <row r="9" spans="2:11" s="9" customFormat="1" ht="13.5" customHeight="1">
      <c r="B9" s="10"/>
      <c r="C9" s="11"/>
      <c r="D9" s="11"/>
      <c r="E9" s="11"/>
      <c r="F9" s="11"/>
      <c r="G9" s="11"/>
      <c r="H9" s="11"/>
      <c r="I9" s="11"/>
      <c r="J9" s="11"/>
      <c r="K9" s="15"/>
    </row>
    <row r="10" spans="2:11" s="9" customFormat="1" ht="13.5" customHeight="1">
      <c r="B10" s="10"/>
      <c r="C10" s="11" t="s">
        <v>894</v>
      </c>
      <c r="D10" s="11"/>
      <c r="E10" s="11"/>
      <c r="F10" s="12" t="s">
        <v>26</v>
      </c>
      <c r="G10" s="12"/>
      <c r="H10" s="12"/>
      <c r="I10" s="12"/>
      <c r="J10" s="12"/>
      <c r="K10" s="15"/>
    </row>
    <row r="11" spans="2:11" s="9" customFormat="1" ht="13.5" customHeight="1">
      <c r="B11" s="10"/>
      <c r="C11" s="11"/>
      <c r="D11" s="11"/>
      <c r="E11" s="11"/>
      <c r="F11" s="19" t="s">
        <v>27</v>
      </c>
      <c r="G11" s="19"/>
      <c r="H11" s="19"/>
      <c r="I11" s="19"/>
      <c r="J11" s="19"/>
      <c r="K11" s="15"/>
    </row>
    <row r="12" spans="2:11" s="9" customFormat="1" ht="13.5" customHeight="1">
      <c r="B12" s="10"/>
      <c r="C12" s="11"/>
      <c r="D12" s="11"/>
      <c r="E12" s="11"/>
      <c r="F12" s="19"/>
      <c r="G12" s="19"/>
      <c r="H12" s="19"/>
      <c r="I12" s="19"/>
      <c r="J12" s="19"/>
      <c r="K12" s="15"/>
    </row>
    <row r="13" spans="2:11" ht="12.75">
      <c r="B13" s="23"/>
      <c r="C13" s="24"/>
      <c r="D13" s="24"/>
      <c r="E13" s="24"/>
      <c r="F13" s="24"/>
      <c r="G13" s="24"/>
      <c r="H13" s="24"/>
      <c r="I13" s="24"/>
      <c r="J13" s="24"/>
      <c r="K13" s="25"/>
    </row>
    <row r="14" spans="2:11" ht="12.75">
      <c r="B14" s="23"/>
      <c r="C14" s="24"/>
      <c r="D14" s="24"/>
      <c r="E14" s="24"/>
      <c r="F14" s="24"/>
      <c r="G14" s="24"/>
      <c r="H14" s="24"/>
      <c r="I14" s="24"/>
      <c r="J14" s="24"/>
      <c r="K14" s="25"/>
    </row>
    <row r="15" spans="2:11" ht="12.75">
      <c r="B15" s="23"/>
      <c r="C15" s="24"/>
      <c r="D15" s="24"/>
      <c r="E15" s="24"/>
      <c r="F15" s="24"/>
      <c r="G15" s="24"/>
      <c r="H15" s="24"/>
      <c r="I15" s="24"/>
      <c r="J15" s="24"/>
      <c r="K15" s="25"/>
    </row>
    <row r="16" spans="2:11" ht="12.75">
      <c r="B16" s="23"/>
      <c r="C16" s="24"/>
      <c r="D16" s="24"/>
      <c r="E16" s="24"/>
      <c r="F16" s="24"/>
      <c r="G16" s="24"/>
      <c r="H16" s="24"/>
      <c r="I16" s="24"/>
      <c r="J16" s="24"/>
      <c r="K16" s="25"/>
    </row>
    <row r="17" spans="2:11" ht="12.75">
      <c r="B17" s="23"/>
      <c r="C17" s="24"/>
      <c r="D17" s="24"/>
      <c r="E17" s="24"/>
      <c r="F17" s="24"/>
      <c r="G17" s="24"/>
      <c r="H17" s="24"/>
      <c r="I17" s="24"/>
      <c r="J17" s="24"/>
      <c r="K17" s="25"/>
    </row>
    <row r="18" spans="2:11" ht="12.75">
      <c r="B18" s="23"/>
      <c r="C18" s="24"/>
      <c r="D18" s="24"/>
      <c r="E18" s="24"/>
      <c r="F18" s="24"/>
      <c r="G18" s="24"/>
      <c r="H18" s="24"/>
      <c r="I18" s="24"/>
      <c r="J18" s="24"/>
      <c r="K18" s="25"/>
    </row>
    <row r="19" spans="2:11" ht="12.75">
      <c r="B19" s="23"/>
      <c r="C19" s="24"/>
      <c r="D19" s="24"/>
      <c r="E19" s="24"/>
      <c r="F19" s="24"/>
      <c r="G19" s="24"/>
      <c r="H19" s="24"/>
      <c r="I19" s="24"/>
      <c r="J19" s="24"/>
      <c r="K19" s="25"/>
    </row>
    <row r="20" spans="2:11" ht="12.75">
      <c r="B20" s="23"/>
      <c r="C20" s="24"/>
      <c r="D20" s="24"/>
      <c r="E20" s="24"/>
      <c r="F20" s="24"/>
      <c r="G20" s="24"/>
      <c r="H20" s="24"/>
      <c r="I20" s="24"/>
      <c r="J20" s="24"/>
      <c r="K20" s="25"/>
    </row>
    <row r="21" spans="2:11" ht="12.75">
      <c r="B21" s="23"/>
      <c r="D21" s="24"/>
      <c r="E21" s="24"/>
      <c r="F21" s="24"/>
      <c r="G21" s="24"/>
      <c r="H21" s="24"/>
      <c r="I21" s="24"/>
      <c r="J21" s="24"/>
      <c r="K21" s="25"/>
    </row>
    <row r="22" spans="2:11" ht="12.75">
      <c r="B22" s="23"/>
      <c r="C22" s="24"/>
      <c r="D22" s="24"/>
      <c r="E22" s="24"/>
      <c r="F22" s="24"/>
      <c r="G22" s="24"/>
      <c r="H22" s="24"/>
      <c r="I22" s="24"/>
      <c r="J22" s="24"/>
      <c r="K22" s="25"/>
    </row>
    <row r="23" spans="2:11" ht="12.75">
      <c r="B23" s="23"/>
      <c r="C23" s="24"/>
      <c r="D23" s="24"/>
      <c r="E23" s="24"/>
      <c r="F23" s="24"/>
      <c r="G23" s="24"/>
      <c r="H23" s="24"/>
      <c r="I23" s="24"/>
      <c r="J23" s="24"/>
      <c r="K23" s="25"/>
    </row>
    <row r="24" spans="2:11" ht="12.75">
      <c r="B24" s="23"/>
      <c r="C24" s="24"/>
      <c r="D24" s="24"/>
      <c r="E24" s="24"/>
      <c r="F24" s="24"/>
      <c r="G24" s="24"/>
      <c r="H24" s="24"/>
      <c r="I24" s="24"/>
      <c r="J24" s="24"/>
      <c r="K24" s="25"/>
    </row>
    <row r="25" spans="2:11" ht="32.25">
      <c r="B25" s="336" t="s">
        <v>895</v>
      </c>
      <c r="C25" s="337"/>
      <c r="D25" s="337"/>
      <c r="E25" s="337"/>
      <c r="F25" s="337"/>
      <c r="G25" s="337"/>
      <c r="H25" s="337"/>
      <c r="I25" s="337"/>
      <c r="J25" s="337"/>
      <c r="K25" s="338"/>
    </row>
    <row r="26" spans="2:11" ht="12.75">
      <c r="B26" s="23"/>
      <c r="C26" s="339" t="s">
        <v>907</v>
      </c>
      <c r="D26" s="339"/>
      <c r="E26" s="339"/>
      <c r="F26" s="339"/>
      <c r="G26" s="339"/>
      <c r="H26" s="339"/>
      <c r="I26" s="339"/>
      <c r="J26" s="339"/>
      <c r="K26" s="25"/>
    </row>
    <row r="27" spans="2:11" ht="12.75">
      <c r="B27" s="23"/>
      <c r="C27" s="339" t="s">
        <v>896</v>
      </c>
      <c r="D27" s="339"/>
      <c r="E27" s="339"/>
      <c r="F27" s="339"/>
      <c r="G27" s="339"/>
      <c r="H27" s="339"/>
      <c r="I27" s="339"/>
      <c r="J27" s="339"/>
      <c r="K27" s="25"/>
    </row>
    <row r="28" spans="2:11" ht="12.75">
      <c r="B28" s="23"/>
      <c r="C28" s="24"/>
      <c r="D28" s="24"/>
      <c r="E28" s="24"/>
      <c r="F28" s="24"/>
      <c r="G28" s="24"/>
      <c r="H28" s="24"/>
      <c r="I28" s="24"/>
      <c r="J28" s="24"/>
      <c r="K28" s="25"/>
    </row>
    <row r="29" spans="2:11" ht="12.75">
      <c r="B29" s="23"/>
      <c r="C29" s="24"/>
      <c r="D29" s="24"/>
      <c r="E29" s="24"/>
      <c r="F29" s="24"/>
      <c r="G29" s="24"/>
      <c r="H29" s="24"/>
      <c r="I29" s="24"/>
      <c r="J29" s="24"/>
      <c r="K29" s="25"/>
    </row>
    <row r="30" spans="2:11" ht="33">
      <c r="B30" s="23"/>
      <c r="C30" s="24"/>
      <c r="D30" s="24"/>
      <c r="E30" s="24"/>
      <c r="F30" s="26" t="s">
        <v>946</v>
      </c>
      <c r="G30" s="24"/>
      <c r="H30" s="24"/>
      <c r="I30" s="24"/>
      <c r="J30" s="24"/>
      <c r="K30" s="25"/>
    </row>
    <row r="31" spans="2:11" ht="12.75">
      <c r="B31" s="23"/>
      <c r="C31" s="24"/>
      <c r="D31" s="24"/>
      <c r="E31" s="24"/>
      <c r="F31" s="24"/>
      <c r="G31" s="24"/>
      <c r="H31" s="24"/>
      <c r="I31" s="24"/>
      <c r="J31" s="24"/>
      <c r="K31" s="25"/>
    </row>
    <row r="32" spans="2:11" ht="12.75">
      <c r="B32" s="23"/>
      <c r="C32" s="24"/>
      <c r="D32" s="24"/>
      <c r="E32" s="24"/>
      <c r="F32" s="24"/>
      <c r="G32" s="24"/>
      <c r="H32" s="24"/>
      <c r="I32" s="24"/>
      <c r="J32" s="24"/>
      <c r="K32" s="25"/>
    </row>
    <row r="33" spans="2:11" ht="12.75">
      <c r="B33" s="23"/>
      <c r="C33" s="24"/>
      <c r="D33" s="24"/>
      <c r="E33" s="24"/>
      <c r="F33" s="24"/>
      <c r="G33" s="24"/>
      <c r="H33" s="24"/>
      <c r="I33" s="24"/>
      <c r="J33" s="24"/>
      <c r="K33" s="25"/>
    </row>
    <row r="34" spans="2:11" ht="12.75">
      <c r="B34" s="23"/>
      <c r="C34" s="24"/>
      <c r="D34" s="24"/>
      <c r="E34" s="24"/>
      <c r="F34" s="24"/>
      <c r="G34" s="24"/>
      <c r="H34" s="24"/>
      <c r="I34" s="24"/>
      <c r="J34" s="24"/>
      <c r="K34" s="25"/>
    </row>
    <row r="35" spans="2:11" ht="12.75">
      <c r="B35" s="23"/>
      <c r="C35" s="24"/>
      <c r="D35" s="24"/>
      <c r="E35" s="24"/>
      <c r="F35" s="24"/>
      <c r="G35" s="24"/>
      <c r="H35" s="24"/>
      <c r="I35" s="24"/>
      <c r="J35" s="24"/>
      <c r="K35" s="25"/>
    </row>
    <row r="36" spans="2:11" ht="12.75">
      <c r="B36" s="23"/>
      <c r="C36" s="24"/>
      <c r="D36" s="24"/>
      <c r="E36" s="24"/>
      <c r="F36" s="24"/>
      <c r="G36" s="24"/>
      <c r="H36" s="24"/>
      <c r="I36" s="24"/>
      <c r="J36" s="24"/>
      <c r="K36" s="25"/>
    </row>
    <row r="37" spans="2:11" ht="9" customHeight="1">
      <c r="B37" s="23"/>
      <c r="C37" s="24"/>
      <c r="D37" s="24"/>
      <c r="E37" s="24"/>
      <c r="F37" s="24"/>
      <c r="G37" s="24"/>
      <c r="H37" s="24"/>
      <c r="I37" s="24"/>
      <c r="J37" s="24"/>
      <c r="K37" s="25"/>
    </row>
    <row r="38" spans="2:11" ht="12.75">
      <c r="B38" s="23"/>
      <c r="C38" s="24"/>
      <c r="D38" s="24"/>
      <c r="E38" s="24"/>
      <c r="F38" s="24"/>
      <c r="G38" s="24"/>
      <c r="H38" s="24"/>
      <c r="I38" s="24"/>
      <c r="J38" s="24"/>
      <c r="K38" s="25"/>
    </row>
    <row r="39" spans="2:11" ht="12.75">
      <c r="B39" s="23"/>
      <c r="C39" s="24"/>
      <c r="D39" s="24"/>
      <c r="E39" s="24"/>
      <c r="F39" s="24"/>
      <c r="G39" s="24"/>
      <c r="H39" s="24"/>
      <c r="I39" s="24"/>
      <c r="J39" s="24"/>
      <c r="K39" s="25"/>
    </row>
    <row r="40" spans="2:11" s="9" customFormat="1" ht="12.75" customHeight="1">
      <c r="B40" s="10"/>
      <c r="C40" s="11" t="s">
        <v>903</v>
      </c>
      <c r="D40" s="11"/>
      <c r="E40" s="11"/>
      <c r="F40" s="11"/>
      <c r="G40" s="11"/>
      <c r="H40" s="14" t="s">
        <v>909</v>
      </c>
      <c r="I40" s="14"/>
      <c r="J40" s="11"/>
      <c r="K40" s="15"/>
    </row>
    <row r="41" spans="2:11" s="9" customFormat="1" ht="12.75" customHeight="1">
      <c r="B41" s="10"/>
      <c r="C41" s="11" t="s">
        <v>904</v>
      </c>
      <c r="D41" s="11"/>
      <c r="E41" s="11"/>
      <c r="F41" s="11"/>
      <c r="G41" s="11"/>
      <c r="H41" s="20"/>
      <c r="I41" s="20"/>
      <c r="J41" s="11"/>
      <c r="K41" s="15"/>
    </row>
    <row r="42" spans="2:11" s="9" customFormat="1" ht="12.75" customHeight="1">
      <c r="B42" s="10"/>
      <c r="C42" s="11" t="s">
        <v>905</v>
      </c>
      <c r="D42" s="11"/>
      <c r="E42" s="11"/>
      <c r="F42" s="11"/>
      <c r="G42" s="11"/>
      <c r="H42" s="20" t="s">
        <v>897</v>
      </c>
      <c r="I42" s="20"/>
      <c r="J42" s="11"/>
      <c r="K42" s="15"/>
    </row>
    <row r="43" spans="2:11" s="9" customFormat="1" ht="12.75" customHeight="1">
      <c r="B43" s="10"/>
      <c r="C43" s="11" t="s">
        <v>906</v>
      </c>
      <c r="D43" s="11"/>
      <c r="E43" s="11"/>
      <c r="F43" s="11"/>
      <c r="G43" s="11"/>
      <c r="H43" s="20" t="s">
        <v>898</v>
      </c>
      <c r="I43" s="20"/>
      <c r="J43" s="11"/>
      <c r="K43" s="15"/>
    </row>
    <row r="44" spans="2:11" ht="12.75">
      <c r="B44" s="23"/>
      <c r="C44" s="24"/>
      <c r="D44" s="24"/>
      <c r="E44" s="24"/>
      <c r="F44" s="24"/>
      <c r="G44" s="24"/>
      <c r="H44" s="24"/>
      <c r="I44" s="24"/>
      <c r="J44" s="24"/>
      <c r="K44" s="25"/>
    </row>
    <row r="45" spans="2:11" s="4" customFormat="1" ht="12.75" customHeight="1">
      <c r="B45" s="27"/>
      <c r="C45" s="11" t="s">
        <v>899</v>
      </c>
      <c r="D45" s="11"/>
      <c r="E45" s="11"/>
      <c r="F45" s="11"/>
      <c r="G45" s="22" t="s">
        <v>900</v>
      </c>
      <c r="H45" s="36" t="s">
        <v>947</v>
      </c>
      <c r="I45" s="35"/>
      <c r="J45" s="28"/>
      <c r="K45" s="29"/>
    </row>
    <row r="46" spans="2:11" s="4" customFormat="1" ht="12.75" customHeight="1">
      <c r="B46" s="27"/>
      <c r="C46" s="11"/>
      <c r="D46" s="11"/>
      <c r="E46" s="11"/>
      <c r="F46" s="11"/>
      <c r="G46" s="22" t="s">
        <v>901</v>
      </c>
      <c r="H46" s="34" t="s">
        <v>948</v>
      </c>
      <c r="I46" s="35"/>
      <c r="J46" s="28"/>
      <c r="K46" s="29"/>
    </row>
    <row r="47" spans="2:11" s="4" customFormat="1" ht="7.5" customHeight="1">
      <c r="B47" s="27"/>
      <c r="C47" s="11"/>
      <c r="D47" s="11"/>
      <c r="E47" s="11"/>
      <c r="F47" s="11"/>
      <c r="G47" s="22"/>
      <c r="H47" s="22"/>
      <c r="I47" s="22"/>
      <c r="J47" s="28"/>
      <c r="K47" s="29"/>
    </row>
    <row r="48" spans="2:11" s="4" customFormat="1" ht="12.75" customHeight="1">
      <c r="B48" s="27"/>
      <c r="C48" s="11" t="s">
        <v>902</v>
      </c>
      <c r="D48" s="11"/>
      <c r="E48" s="11"/>
      <c r="F48" s="22"/>
      <c r="G48" s="11"/>
      <c r="H48" s="30"/>
      <c r="I48" s="12"/>
      <c r="J48" s="28"/>
      <c r="K48" s="29"/>
    </row>
    <row r="49" spans="2:11" ht="22.5" customHeight="1">
      <c r="B49" s="31"/>
      <c r="C49" s="32"/>
      <c r="D49" s="32"/>
      <c r="E49" s="32"/>
      <c r="F49" s="32"/>
      <c r="G49" s="32"/>
      <c r="H49" s="32"/>
      <c r="I49" s="32"/>
      <c r="J49" s="32"/>
      <c r="K49" s="33"/>
    </row>
    <row r="50" ht="6.75" customHeight="1"/>
  </sheetData>
  <sheetProtection/>
  <mergeCells count="3">
    <mergeCell ref="B25:K25"/>
    <mergeCell ref="C26:J26"/>
    <mergeCell ref="C27:J27"/>
  </mergeCells>
  <printOptions/>
  <pageMargins left="0.75" right="0.25" top="0.5" bottom="0.25" header="0" footer="0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H1">
      <selection activeCell="J60" sqref="J60:K60"/>
    </sheetView>
  </sheetViews>
  <sheetFormatPr defaultColWidth="9.140625" defaultRowHeight="12.75"/>
  <cols>
    <col min="1" max="1" width="0" style="0" hidden="1" customWidth="1"/>
    <col min="2" max="2" width="32.57421875" style="0" hidden="1" customWidth="1"/>
    <col min="3" max="3" width="17.00390625" style="0" hidden="1" customWidth="1"/>
    <col min="4" max="7" width="0" style="0" hidden="1" customWidth="1"/>
    <col min="9" max="9" width="3.7109375" style="0" customWidth="1"/>
    <col min="10" max="10" width="10.8515625" style="0" customWidth="1"/>
    <col min="11" max="11" width="33.8515625" style="0" customWidth="1"/>
    <col min="12" max="12" width="23.8515625" style="0" customWidth="1"/>
  </cols>
  <sheetData>
    <row r="1" spans="1:11" ht="12.75">
      <c r="A1" s="41" t="s">
        <v>941</v>
      </c>
      <c r="B1" s="41" t="s">
        <v>660</v>
      </c>
      <c r="C1" s="41" t="s">
        <v>661</v>
      </c>
      <c r="J1" s="163" t="s">
        <v>662</v>
      </c>
      <c r="K1" s="41" t="str">
        <f>Sheet1!F3</f>
        <v>S.L.M. shpk</v>
      </c>
    </row>
    <row r="2" spans="2:11" ht="12.75">
      <c r="B2" s="41" t="s">
        <v>663</v>
      </c>
      <c r="C2" s="41" t="s">
        <v>663</v>
      </c>
      <c r="J2" s="163" t="s">
        <v>51</v>
      </c>
      <c r="K2" s="41" t="s">
        <v>22</v>
      </c>
    </row>
    <row r="3" spans="2:12" ht="12.75">
      <c r="B3" s="41"/>
      <c r="C3" s="41"/>
      <c r="J3" s="163"/>
      <c r="L3" s="41" t="s">
        <v>664</v>
      </c>
    </row>
    <row r="4" spans="2:10" ht="12.75">
      <c r="B4" s="41"/>
      <c r="C4" s="41"/>
      <c r="J4" s="62" t="s">
        <v>962</v>
      </c>
    </row>
    <row r="5" spans="2:12" ht="12.75">
      <c r="B5" s="62" t="s">
        <v>665</v>
      </c>
      <c r="C5" s="62" t="s">
        <v>665</v>
      </c>
      <c r="I5" s="169"/>
      <c r="J5" s="169"/>
      <c r="K5" s="1" t="s">
        <v>2</v>
      </c>
      <c r="L5" s="1" t="s">
        <v>666</v>
      </c>
    </row>
    <row r="6" spans="2:12" ht="12.75">
      <c r="B6" s="62" t="s">
        <v>667</v>
      </c>
      <c r="C6" s="62" t="s">
        <v>667</v>
      </c>
      <c r="I6" s="169">
        <v>1</v>
      </c>
      <c r="J6" s="1" t="s">
        <v>663</v>
      </c>
      <c r="K6" s="190" t="s">
        <v>665</v>
      </c>
      <c r="L6" s="191"/>
    </row>
    <row r="7" spans="2:12" ht="12.75">
      <c r="B7" s="62" t="s">
        <v>668</v>
      </c>
      <c r="C7" s="62" t="s">
        <v>668</v>
      </c>
      <c r="I7" s="169">
        <v>2</v>
      </c>
      <c r="J7" s="1" t="s">
        <v>663</v>
      </c>
      <c r="K7" s="190" t="s">
        <v>669</v>
      </c>
      <c r="L7" s="192"/>
    </row>
    <row r="8" spans="2:12" ht="12.75">
      <c r="B8" s="62" t="s">
        <v>670</v>
      </c>
      <c r="C8" s="62" t="s">
        <v>670</v>
      </c>
      <c r="I8" s="169">
        <v>3</v>
      </c>
      <c r="J8" s="1" t="s">
        <v>663</v>
      </c>
      <c r="K8" s="190" t="s">
        <v>671</v>
      </c>
      <c r="L8" s="192"/>
    </row>
    <row r="9" spans="2:12" ht="12.75">
      <c r="B9" s="62" t="s">
        <v>672</v>
      </c>
      <c r="C9" s="62" t="s">
        <v>672</v>
      </c>
      <c r="I9" s="169">
        <v>4</v>
      </c>
      <c r="J9" s="1" t="s">
        <v>663</v>
      </c>
      <c r="K9" s="190" t="s">
        <v>670</v>
      </c>
      <c r="L9" s="192"/>
    </row>
    <row r="10" spans="2:12" ht="12.75">
      <c r="B10" s="62" t="s">
        <v>673</v>
      </c>
      <c r="C10" s="62" t="s">
        <v>673</v>
      </c>
      <c r="I10" s="169">
        <v>5</v>
      </c>
      <c r="J10" s="1" t="s">
        <v>663</v>
      </c>
      <c r="K10" s="190" t="s">
        <v>672</v>
      </c>
      <c r="L10" s="192"/>
    </row>
    <row r="11" spans="2:12" ht="12.75">
      <c r="B11" s="62" t="s">
        <v>674</v>
      </c>
      <c r="C11" s="62" t="s">
        <v>674</v>
      </c>
      <c r="I11" s="169">
        <v>6</v>
      </c>
      <c r="J11" s="1" t="s">
        <v>663</v>
      </c>
      <c r="K11" s="190" t="s">
        <v>673</v>
      </c>
      <c r="L11" s="192"/>
    </row>
    <row r="12" spans="2:12" ht="12.75">
      <c r="B12" s="62" t="s">
        <v>675</v>
      </c>
      <c r="C12" s="62" t="s">
        <v>675</v>
      </c>
      <c r="I12" s="169">
        <v>7</v>
      </c>
      <c r="J12" s="1" t="s">
        <v>663</v>
      </c>
      <c r="K12" s="190" t="s">
        <v>676</v>
      </c>
      <c r="L12" s="192"/>
    </row>
    <row r="13" spans="2:12" ht="12.75">
      <c r="B13" s="41" t="s">
        <v>677</v>
      </c>
      <c r="C13" s="41" t="s">
        <v>677</v>
      </c>
      <c r="I13" s="169">
        <v>8</v>
      </c>
      <c r="J13" s="1" t="s">
        <v>663</v>
      </c>
      <c r="K13" s="190" t="s">
        <v>675</v>
      </c>
      <c r="L13" s="192">
        <v>12449001</v>
      </c>
    </row>
    <row r="14" spans="2:12" ht="12.75">
      <c r="B14" s="41"/>
      <c r="C14" s="41"/>
      <c r="I14" s="1" t="s">
        <v>774</v>
      </c>
      <c r="J14" s="1"/>
      <c r="K14" s="1" t="s">
        <v>678</v>
      </c>
      <c r="L14" s="193">
        <v>12449001</v>
      </c>
    </row>
    <row r="15" spans="2:12" ht="12.75">
      <c r="B15" s="62" t="s">
        <v>679</v>
      </c>
      <c r="C15" s="62" t="s">
        <v>679</v>
      </c>
      <c r="I15" s="169">
        <v>9</v>
      </c>
      <c r="J15" s="1" t="s">
        <v>677</v>
      </c>
      <c r="K15" s="190" t="s">
        <v>680</v>
      </c>
      <c r="L15" s="192"/>
    </row>
    <row r="16" spans="2:12" ht="12.75">
      <c r="B16" s="62" t="s">
        <v>681</v>
      </c>
      <c r="C16" s="62" t="s">
        <v>681</v>
      </c>
      <c r="I16" s="169">
        <v>10</v>
      </c>
      <c r="J16" s="1" t="s">
        <v>677</v>
      </c>
      <c r="K16" s="190" t="s">
        <v>681</v>
      </c>
      <c r="L16" s="191"/>
    </row>
    <row r="17" spans="2:12" ht="12.75">
      <c r="B17" s="62" t="s">
        <v>682</v>
      </c>
      <c r="C17" s="62" t="s">
        <v>682</v>
      </c>
      <c r="I17" s="169">
        <v>11</v>
      </c>
      <c r="J17" s="1" t="s">
        <v>677</v>
      </c>
      <c r="K17" s="190" t="s">
        <v>682</v>
      </c>
      <c r="L17" s="192"/>
    </row>
    <row r="18" spans="2:12" ht="12.75">
      <c r="B18" s="62"/>
      <c r="C18" s="62"/>
      <c r="I18" s="1" t="s">
        <v>787</v>
      </c>
      <c r="J18" s="1"/>
      <c r="K18" s="1" t="s">
        <v>683</v>
      </c>
      <c r="L18" s="193">
        <v>0</v>
      </c>
    </row>
    <row r="19" spans="2:12" ht="12.75">
      <c r="B19" s="41" t="s">
        <v>684</v>
      </c>
      <c r="C19" s="41" t="s">
        <v>684</v>
      </c>
      <c r="I19" s="169">
        <v>12</v>
      </c>
      <c r="J19" s="1" t="s">
        <v>684</v>
      </c>
      <c r="K19" s="190" t="s">
        <v>685</v>
      </c>
      <c r="L19" s="192"/>
    </row>
    <row r="20" spans="2:12" ht="12.75">
      <c r="B20" s="62" t="s">
        <v>674</v>
      </c>
      <c r="C20" s="62" t="s">
        <v>674</v>
      </c>
      <c r="I20" s="169">
        <v>13</v>
      </c>
      <c r="J20" s="1" t="s">
        <v>684</v>
      </c>
      <c r="K20" s="1" t="s">
        <v>686</v>
      </c>
      <c r="L20" s="192"/>
    </row>
    <row r="21" spans="2:12" ht="12.75">
      <c r="B21" s="62" t="s">
        <v>687</v>
      </c>
      <c r="C21" s="62" t="s">
        <v>687</v>
      </c>
      <c r="I21" s="169">
        <v>14</v>
      </c>
      <c r="J21" s="1" t="s">
        <v>684</v>
      </c>
      <c r="K21" s="190" t="s">
        <v>688</v>
      </c>
      <c r="L21" s="192"/>
    </row>
    <row r="22" spans="2:12" ht="12.75">
      <c r="B22" s="62" t="s">
        <v>688</v>
      </c>
      <c r="C22" s="62" t="s">
        <v>688</v>
      </c>
      <c r="I22" s="169">
        <v>15</v>
      </c>
      <c r="J22" s="1" t="s">
        <v>684</v>
      </c>
      <c r="K22" s="190" t="s">
        <v>689</v>
      </c>
      <c r="L22" s="192"/>
    </row>
    <row r="23" spans="2:12" ht="12.75">
      <c r="B23" s="62" t="s">
        <v>689</v>
      </c>
      <c r="C23" s="62" t="s">
        <v>689</v>
      </c>
      <c r="I23" s="169">
        <v>16</v>
      </c>
      <c r="J23" s="1" t="s">
        <v>684</v>
      </c>
      <c r="K23" s="190" t="s">
        <v>690</v>
      </c>
      <c r="L23" s="192"/>
    </row>
    <row r="24" spans="2:12" ht="12.75">
      <c r="B24" s="62" t="s">
        <v>691</v>
      </c>
      <c r="C24" s="62" t="s">
        <v>691</v>
      </c>
      <c r="I24" s="169">
        <v>17</v>
      </c>
      <c r="J24" s="1" t="s">
        <v>684</v>
      </c>
      <c r="K24" s="190" t="s">
        <v>692</v>
      </c>
      <c r="L24" s="192"/>
    </row>
    <row r="25" spans="2:12" ht="12.75">
      <c r="B25" s="62" t="s">
        <v>692</v>
      </c>
      <c r="C25" s="62" t="s">
        <v>692</v>
      </c>
      <c r="I25" s="169">
        <v>18</v>
      </c>
      <c r="J25" s="1" t="s">
        <v>684</v>
      </c>
      <c r="K25" s="190" t="s">
        <v>693</v>
      </c>
      <c r="L25" s="192"/>
    </row>
    <row r="26" spans="2:12" ht="12.75">
      <c r="B26" s="62" t="s">
        <v>694</v>
      </c>
      <c r="C26" s="62" t="s">
        <v>694</v>
      </c>
      <c r="I26" s="169">
        <v>19</v>
      </c>
      <c r="J26" s="1" t="s">
        <v>684</v>
      </c>
      <c r="K26" s="190" t="s">
        <v>695</v>
      </c>
      <c r="L26" s="192"/>
    </row>
    <row r="27" spans="2:12" ht="12.75">
      <c r="B27" s="62"/>
      <c r="C27" s="62"/>
      <c r="I27" s="1" t="s">
        <v>813</v>
      </c>
      <c r="J27" s="1"/>
      <c r="K27" s="1" t="s">
        <v>696</v>
      </c>
      <c r="L27" s="193">
        <v>0</v>
      </c>
    </row>
    <row r="28" spans="2:12" ht="12.75">
      <c r="B28" s="62" t="s">
        <v>695</v>
      </c>
      <c r="C28" s="62" t="s">
        <v>695</v>
      </c>
      <c r="I28" s="169">
        <v>20</v>
      </c>
      <c r="J28" s="1" t="s">
        <v>697</v>
      </c>
      <c r="K28" s="190" t="s">
        <v>698</v>
      </c>
      <c r="L28" s="192"/>
    </row>
    <row r="29" spans="2:12" ht="12.75">
      <c r="B29" s="41" t="s">
        <v>697</v>
      </c>
      <c r="C29" s="41" t="s">
        <v>697</v>
      </c>
      <c r="I29" s="169">
        <v>21</v>
      </c>
      <c r="J29" s="1" t="s">
        <v>697</v>
      </c>
      <c r="K29" s="190" t="s">
        <v>699</v>
      </c>
      <c r="L29" s="191"/>
    </row>
    <row r="30" spans="2:12" ht="12.75">
      <c r="B30" s="62" t="s">
        <v>700</v>
      </c>
      <c r="C30" s="62" t="s">
        <v>700</v>
      </c>
      <c r="I30" s="169">
        <v>22</v>
      </c>
      <c r="J30" s="1" t="s">
        <v>697</v>
      </c>
      <c r="K30" s="190" t="s">
        <v>701</v>
      </c>
      <c r="L30" s="191"/>
    </row>
    <row r="31" spans="2:12" ht="12.75">
      <c r="B31" s="62" t="s">
        <v>699</v>
      </c>
      <c r="C31" s="62" t="s">
        <v>699</v>
      </c>
      <c r="I31" s="169">
        <v>23</v>
      </c>
      <c r="J31" s="1" t="s">
        <v>697</v>
      </c>
      <c r="K31" s="190" t="s">
        <v>702</v>
      </c>
      <c r="L31" s="192"/>
    </row>
    <row r="32" spans="2:12" ht="12.75">
      <c r="B32" s="62"/>
      <c r="C32" s="62"/>
      <c r="I32" s="1" t="s">
        <v>924</v>
      </c>
      <c r="J32" s="1"/>
      <c r="K32" s="1" t="s">
        <v>703</v>
      </c>
      <c r="L32" s="193">
        <v>0</v>
      </c>
    </row>
    <row r="33" spans="2:12" ht="12.75">
      <c r="B33" s="62" t="s">
        <v>701</v>
      </c>
      <c r="C33" s="62" t="s">
        <v>701</v>
      </c>
      <c r="I33" s="169">
        <v>24</v>
      </c>
      <c r="J33" s="1" t="s">
        <v>704</v>
      </c>
      <c r="K33" s="190" t="s">
        <v>705</v>
      </c>
      <c r="L33" s="192"/>
    </row>
    <row r="34" spans="2:12" ht="12.75">
      <c r="B34" s="62" t="s">
        <v>702</v>
      </c>
      <c r="C34" s="62" t="s">
        <v>702</v>
      </c>
      <c r="I34" s="169">
        <v>25</v>
      </c>
      <c r="J34" s="1" t="s">
        <v>704</v>
      </c>
      <c r="K34" s="190" t="s">
        <v>706</v>
      </c>
      <c r="L34" s="192"/>
    </row>
    <row r="35" spans="9:12" ht="12.75">
      <c r="I35" s="169">
        <v>26</v>
      </c>
      <c r="J35" s="1" t="s">
        <v>704</v>
      </c>
      <c r="K35" s="190" t="s">
        <v>707</v>
      </c>
      <c r="L35" s="192"/>
    </row>
    <row r="36" spans="2:12" ht="12.75">
      <c r="B36" s="41" t="s">
        <v>704</v>
      </c>
      <c r="C36" s="41" t="s">
        <v>704</v>
      </c>
      <c r="I36" s="169">
        <v>27</v>
      </c>
      <c r="J36" s="1" t="s">
        <v>704</v>
      </c>
      <c r="K36" s="190" t="s">
        <v>708</v>
      </c>
      <c r="L36" s="192"/>
    </row>
    <row r="37" spans="2:12" ht="12.75">
      <c r="B37" s="62" t="s">
        <v>705</v>
      </c>
      <c r="C37" s="62" t="s">
        <v>705</v>
      </c>
      <c r="I37" s="169">
        <v>28</v>
      </c>
      <c r="J37" s="1" t="s">
        <v>704</v>
      </c>
      <c r="K37" s="190" t="s">
        <v>709</v>
      </c>
      <c r="L37" s="191"/>
    </row>
    <row r="38" spans="2:12" ht="12.75">
      <c r="B38" s="62" t="s">
        <v>706</v>
      </c>
      <c r="C38" s="62" t="s">
        <v>706</v>
      </c>
      <c r="I38" s="169">
        <v>29</v>
      </c>
      <c r="J38" s="1" t="s">
        <v>704</v>
      </c>
      <c r="K38" s="194" t="s">
        <v>710</v>
      </c>
      <c r="L38" s="192"/>
    </row>
    <row r="39" spans="2:12" ht="12.75">
      <c r="B39" s="62" t="s">
        <v>707</v>
      </c>
      <c r="C39" s="62" t="s">
        <v>707</v>
      </c>
      <c r="I39" s="169">
        <v>30</v>
      </c>
      <c r="J39" s="1" t="s">
        <v>704</v>
      </c>
      <c r="K39" s="190" t="s">
        <v>711</v>
      </c>
      <c r="L39" s="192"/>
    </row>
    <row r="40" spans="2:12" ht="12.75">
      <c r="B40" s="62" t="s">
        <v>708</v>
      </c>
      <c r="C40" s="62" t="s">
        <v>708</v>
      </c>
      <c r="I40" s="169">
        <v>31</v>
      </c>
      <c r="J40" s="1" t="s">
        <v>704</v>
      </c>
      <c r="K40" s="190" t="s">
        <v>712</v>
      </c>
      <c r="L40" s="192"/>
    </row>
    <row r="41" spans="2:12" ht="12.75">
      <c r="B41" s="62"/>
      <c r="C41" s="62"/>
      <c r="I41" s="169">
        <v>32</v>
      </c>
      <c r="J41" s="1" t="s">
        <v>704</v>
      </c>
      <c r="K41" s="190" t="s">
        <v>713</v>
      </c>
      <c r="L41" s="192"/>
    </row>
    <row r="42" spans="2:12" ht="12.75">
      <c r="B42" s="62" t="s">
        <v>709</v>
      </c>
      <c r="C42" s="62" t="s">
        <v>709</v>
      </c>
      <c r="I42" s="169">
        <v>33</v>
      </c>
      <c r="J42" s="1" t="s">
        <v>704</v>
      </c>
      <c r="K42" s="190" t="s">
        <v>714</v>
      </c>
      <c r="L42" s="192"/>
    </row>
    <row r="43" spans="2:12" ht="12.75">
      <c r="B43" s="62" t="s">
        <v>710</v>
      </c>
      <c r="C43" s="62" t="s">
        <v>710</v>
      </c>
      <c r="I43" s="130">
        <v>34</v>
      </c>
      <c r="J43" s="1" t="s">
        <v>704</v>
      </c>
      <c r="K43" s="190" t="s">
        <v>715</v>
      </c>
      <c r="L43" s="192">
        <v>10761635</v>
      </c>
    </row>
    <row r="44" spans="2:12" ht="12.75">
      <c r="B44" s="62" t="s">
        <v>711</v>
      </c>
      <c r="C44" s="62" t="s">
        <v>711</v>
      </c>
      <c r="I44" s="1" t="s">
        <v>925</v>
      </c>
      <c r="J44" s="169"/>
      <c r="K44" s="1" t="s">
        <v>716</v>
      </c>
      <c r="L44" s="193">
        <v>10761635</v>
      </c>
    </row>
    <row r="45" spans="2:12" ht="12.75">
      <c r="B45" s="62" t="s">
        <v>712</v>
      </c>
      <c r="C45" s="62" t="s">
        <v>712</v>
      </c>
      <c r="I45" s="169"/>
      <c r="J45" s="169"/>
      <c r="K45" s="1" t="s">
        <v>717</v>
      </c>
      <c r="L45" s="193">
        <f>L14+L44</f>
        <v>23210636</v>
      </c>
    </row>
    <row r="46" spans="2:3" ht="12.75">
      <c r="B46" s="62" t="s">
        <v>715</v>
      </c>
      <c r="C46" s="62" t="s">
        <v>715</v>
      </c>
    </row>
    <row r="48" spans="10:12" ht="12.75">
      <c r="J48" s="195" t="s">
        <v>102</v>
      </c>
      <c r="K48" s="171"/>
      <c r="L48" s="1" t="s">
        <v>718</v>
      </c>
    </row>
    <row r="49" spans="10:12" ht="12.75">
      <c r="J49" s="196"/>
      <c r="K49" s="197"/>
      <c r="L49" s="197"/>
    </row>
    <row r="50" spans="10:12" ht="12.75">
      <c r="J50" s="198" t="s">
        <v>719</v>
      </c>
      <c r="K50" s="198"/>
      <c r="L50" s="169"/>
    </row>
    <row r="51" spans="10:12" ht="12.75">
      <c r="J51" s="169" t="s">
        <v>720</v>
      </c>
      <c r="K51" s="169"/>
      <c r="L51" s="169"/>
    </row>
    <row r="52" spans="10:12" ht="12.75">
      <c r="J52" s="169" t="s">
        <v>721</v>
      </c>
      <c r="K52" s="169"/>
      <c r="L52" s="169"/>
    </row>
    <row r="53" spans="10:12" ht="12.75">
      <c r="J53" s="169" t="s">
        <v>722</v>
      </c>
      <c r="K53" s="169"/>
      <c r="L53" s="169"/>
    </row>
    <row r="54" spans="10:12" ht="12.75">
      <c r="J54" s="199" t="s">
        <v>723</v>
      </c>
      <c r="K54" s="171"/>
      <c r="L54" s="169"/>
    </row>
    <row r="55" spans="10:12" ht="12.75">
      <c r="J55" s="200"/>
      <c r="K55" s="201" t="s">
        <v>882</v>
      </c>
      <c r="L55" s="201"/>
    </row>
    <row r="57" ht="12.75">
      <c r="L57" s="41" t="s">
        <v>724</v>
      </c>
    </row>
    <row r="58" ht="12.75">
      <c r="L58" s="62" t="s">
        <v>963</v>
      </c>
    </row>
    <row r="59" ht="12.75">
      <c r="L59" t="s">
        <v>725</v>
      </c>
    </row>
    <row r="60" ht="12.75">
      <c r="J60" s="41"/>
    </row>
    <row r="61" ht="12.75">
      <c r="J61" s="41"/>
    </row>
    <row r="62" spans="9:16" ht="12.75">
      <c r="I62" s="41"/>
      <c r="J62" s="41"/>
      <c r="K62" s="41"/>
      <c r="L62" s="41"/>
      <c r="M62" s="41"/>
      <c r="N62" s="41"/>
      <c r="O62" s="41"/>
      <c r="P62" s="41"/>
    </row>
    <row r="63" spans="9:16" ht="12.75">
      <c r="I63" s="41"/>
      <c r="J63" s="41"/>
      <c r="K63" s="41"/>
      <c r="L63" s="41"/>
      <c r="M63" s="41"/>
      <c r="N63" s="41"/>
      <c r="O63" s="41"/>
      <c r="P63" s="41"/>
    </row>
    <row r="64" spans="10:16" ht="12.75">
      <c r="J64" s="41"/>
      <c r="K64" s="41"/>
      <c r="L64" s="41"/>
      <c r="M64" s="41"/>
      <c r="N64" s="41"/>
      <c r="O64" s="41"/>
      <c r="P64" s="41"/>
    </row>
    <row r="65" spans="10:16" ht="12.75">
      <c r="J65" s="41"/>
      <c r="K65" s="41"/>
      <c r="L65" s="41"/>
      <c r="M65" s="41"/>
      <c r="N65" s="41"/>
      <c r="O65" s="41"/>
      <c r="P65" s="41"/>
    </row>
    <row r="66" spans="9:10" ht="12.75">
      <c r="I66" s="41"/>
      <c r="J66" s="41"/>
    </row>
  </sheetData>
  <sheetProtection/>
  <printOptions/>
  <pageMargins left="0.15" right="0.15" top="0.15" bottom="0.15" header="0" footer="0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Q79"/>
  <sheetViews>
    <sheetView zoomScalePageLayoutView="0" workbookViewId="0" topLeftCell="A52">
      <selection activeCell="J85" sqref="J84:J85"/>
    </sheetView>
  </sheetViews>
  <sheetFormatPr defaultColWidth="9.140625" defaultRowHeight="12.75"/>
  <cols>
    <col min="1" max="1" width="9.421875" style="5" customWidth="1"/>
    <col min="2" max="2" width="3.28125" style="5" customWidth="1"/>
    <col min="3" max="3" width="4.140625" style="243" customWidth="1"/>
    <col min="4" max="4" width="2.00390625" style="5" customWidth="1"/>
    <col min="5" max="5" width="3.421875" style="5" customWidth="1"/>
    <col min="6" max="6" width="13.7109375" style="5" customWidth="1"/>
    <col min="7" max="8" width="8.7109375" style="5" customWidth="1"/>
    <col min="9" max="9" width="10.140625" style="5" bestFit="1" customWidth="1"/>
    <col min="10" max="10" width="8.7109375" style="5" customWidth="1"/>
    <col min="11" max="11" width="6.140625" style="5" customWidth="1"/>
    <col min="12" max="12" width="9.7109375" style="5" customWidth="1"/>
    <col min="13" max="13" width="8.421875" style="5" customWidth="1"/>
    <col min="14" max="14" width="5.140625" style="5" customWidth="1"/>
    <col min="15" max="15" width="2.140625" style="5" customWidth="1"/>
    <col min="16" max="16384" width="9.140625" style="5" customWidth="1"/>
  </cols>
  <sheetData>
    <row r="2" spans="2:14" ht="12.75">
      <c r="B2" s="6"/>
      <c r="C2" s="244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2:14" s="245" customFormat="1" ht="33" customHeight="1">
      <c r="B3" s="355" t="s">
        <v>999</v>
      </c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7"/>
    </row>
    <row r="4" spans="2:14" s="245" customFormat="1" ht="12" customHeight="1" thickBot="1">
      <c r="B4" s="246"/>
      <c r="C4" s="249" t="s">
        <v>354</v>
      </c>
      <c r="D4" s="250" t="s">
        <v>355</v>
      </c>
      <c r="E4" s="250"/>
      <c r="F4" s="250"/>
      <c r="G4" s="251"/>
      <c r="H4" s="252"/>
      <c r="I4" s="247"/>
      <c r="J4" s="247"/>
      <c r="K4" s="247"/>
      <c r="L4" s="247"/>
      <c r="M4" s="247"/>
      <c r="N4" s="248"/>
    </row>
    <row r="5" spans="2:14" ht="12" customHeight="1">
      <c r="B5" s="23"/>
      <c r="C5" s="253"/>
      <c r="D5" s="53"/>
      <c r="E5" s="53"/>
      <c r="F5" s="53"/>
      <c r="G5" s="53"/>
      <c r="H5" s="24"/>
      <c r="I5" s="24"/>
      <c r="J5" s="24"/>
      <c r="K5" s="24"/>
      <c r="L5" s="24"/>
      <c r="M5" s="24"/>
      <c r="N5" s="25"/>
    </row>
    <row r="6" spans="2:14" ht="12" customHeight="1">
      <c r="B6" s="23"/>
      <c r="C6" s="254">
        <v>1</v>
      </c>
      <c r="D6" s="255" t="s">
        <v>356</v>
      </c>
      <c r="E6" s="255"/>
      <c r="F6" s="255"/>
      <c r="G6" s="256"/>
      <c r="H6" s="24"/>
      <c r="I6" s="24"/>
      <c r="J6" s="24"/>
      <c r="K6" s="24"/>
      <c r="L6" s="24"/>
      <c r="M6" s="24"/>
      <c r="N6" s="25"/>
    </row>
    <row r="7" spans="2:14" ht="12" customHeight="1">
      <c r="B7" s="23"/>
      <c r="C7" s="254">
        <v>2</v>
      </c>
      <c r="D7" s="257" t="s">
        <v>357</v>
      </c>
      <c r="E7" s="257"/>
      <c r="F7" s="257"/>
      <c r="G7" s="256"/>
      <c r="H7" s="24"/>
      <c r="I7" s="24"/>
      <c r="J7" s="24"/>
      <c r="K7" s="24"/>
      <c r="L7" s="24"/>
      <c r="M7" s="24"/>
      <c r="N7" s="25"/>
    </row>
    <row r="8" spans="2:14" ht="12" customHeight="1">
      <c r="B8" s="23"/>
      <c r="C8" s="257">
        <v>3</v>
      </c>
      <c r="D8" s="257" t="s">
        <v>358</v>
      </c>
      <c r="E8" s="257"/>
      <c r="F8" s="257"/>
      <c r="G8" s="256"/>
      <c r="H8" s="24"/>
      <c r="I8" s="24"/>
      <c r="J8" s="24"/>
      <c r="K8" s="24"/>
      <c r="L8" s="24"/>
      <c r="M8" s="24"/>
      <c r="N8" s="25"/>
    </row>
    <row r="9" spans="2:14" ht="12" customHeight="1">
      <c r="B9" s="23"/>
      <c r="C9" s="257">
        <v>4</v>
      </c>
      <c r="D9" s="257" t="s">
        <v>359</v>
      </c>
      <c r="E9" s="257"/>
      <c r="F9" s="257"/>
      <c r="G9" s="258"/>
      <c r="H9" s="24"/>
      <c r="I9" s="24"/>
      <c r="J9" s="24"/>
      <c r="K9" s="24"/>
      <c r="L9" s="24"/>
      <c r="M9" s="24"/>
      <c r="N9" s="25"/>
    </row>
    <row r="10" spans="2:14" ht="12" customHeight="1">
      <c r="B10" s="23"/>
      <c r="C10" s="257"/>
      <c r="D10" s="255"/>
      <c r="E10" s="257"/>
      <c r="F10" s="257"/>
      <c r="G10" s="257"/>
      <c r="H10" s="24"/>
      <c r="I10" s="24"/>
      <c r="J10" s="24"/>
      <c r="K10" s="24"/>
      <c r="L10" s="24"/>
      <c r="M10" s="24"/>
      <c r="N10" s="25"/>
    </row>
    <row r="11" spans="2:14" ht="12" customHeight="1">
      <c r="B11" s="23"/>
      <c r="C11" s="257"/>
      <c r="D11" s="255"/>
      <c r="E11" s="257"/>
      <c r="F11" s="257"/>
      <c r="G11" s="257"/>
      <c r="H11" s="24"/>
      <c r="I11" s="24"/>
      <c r="J11" s="24"/>
      <c r="K11" s="24"/>
      <c r="L11" s="24"/>
      <c r="M11" s="24"/>
      <c r="N11" s="25"/>
    </row>
    <row r="12" spans="2:14" ht="12" customHeight="1" thickBot="1">
      <c r="B12" s="23"/>
      <c r="C12" s="259" t="s">
        <v>360</v>
      </c>
      <c r="D12" s="260" t="s">
        <v>361</v>
      </c>
      <c r="E12" s="260"/>
      <c r="F12" s="260"/>
      <c r="G12" s="257"/>
      <c r="H12" s="24"/>
      <c r="I12" s="24"/>
      <c r="J12" s="24"/>
      <c r="K12" s="24"/>
      <c r="L12" s="24"/>
      <c r="M12" s="24"/>
      <c r="N12" s="25"/>
    </row>
    <row r="13" spans="2:14" ht="12" customHeight="1">
      <c r="B13" s="23"/>
      <c r="C13" s="257"/>
      <c r="D13" s="257" t="s">
        <v>362</v>
      </c>
      <c r="E13" s="257"/>
      <c r="F13" s="257"/>
      <c r="G13" s="258"/>
      <c r="H13" s="24"/>
      <c r="I13" s="24"/>
      <c r="J13" s="24"/>
      <c r="K13" s="24"/>
      <c r="L13" s="24"/>
      <c r="M13" s="24"/>
      <c r="N13" s="25"/>
    </row>
    <row r="14" spans="2:14" ht="12" customHeight="1">
      <c r="B14" s="23"/>
      <c r="C14" s="257" t="s">
        <v>363</v>
      </c>
      <c r="D14" s="257"/>
      <c r="E14" s="257"/>
      <c r="F14" s="257"/>
      <c r="G14" s="257"/>
      <c r="H14" s="24"/>
      <c r="I14" s="24"/>
      <c r="J14" s="24"/>
      <c r="K14" s="24"/>
      <c r="L14" s="24"/>
      <c r="M14" s="24"/>
      <c r="N14" s="25"/>
    </row>
    <row r="15" spans="2:14" ht="12" customHeight="1">
      <c r="B15" s="23"/>
      <c r="C15" s="257"/>
      <c r="D15" s="257" t="s">
        <v>364</v>
      </c>
      <c r="E15" s="257"/>
      <c r="F15" s="257"/>
      <c r="G15" s="258"/>
      <c r="H15" s="24"/>
      <c r="I15" s="24"/>
      <c r="J15" s="24"/>
      <c r="K15" s="24"/>
      <c r="L15" s="24"/>
      <c r="M15" s="24"/>
      <c r="N15" s="25"/>
    </row>
    <row r="16" spans="2:14" ht="12" customHeight="1">
      <c r="B16" s="23"/>
      <c r="C16" s="257" t="s">
        <v>365</v>
      </c>
      <c r="D16" s="257"/>
      <c r="E16" s="257"/>
      <c r="F16" s="257"/>
      <c r="G16" s="258"/>
      <c r="H16" s="24"/>
      <c r="I16" s="24"/>
      <c r="J16" s="24"/>
      <c r="K16" s="24"/>
      <c r="L16" s="24"/>
      <c r="M16" s="24"/>
      <c r="N16" s="25"/>
    </row>
    <row r="17" spans="2:14" ht="12" customHeight="1">
      <c r="B17" s="23"/>
      <c r="C17" s="257"/>
      <c r="D17" s="257" t="s">
        <v>366</v>
      </c>
      <c r="E17" s="257"/>
      <c r="F17" s="257"/>
      <c r="G17" s="258"/>
      <c r="H17" s="24"/>
      <c r="I17" s="24"/>
      <c r="J17" s="24"/>
      <c r="K17" s="24"/>
      <c r="L17" s="24"/>
      <c r="M17" s="24"/>
      <c r="N17" s="25"/>
    </row>
    <row r="18" spans="2:14" ht="12" customHeight="1">
      <c r="B18" s="23"/>
      <c r="C18" s="257" t="s">
        <v>367</v>
      </c>
      <c r="D18" s="257"/>
      <c r="E18" s="257"/>
      <c r="F18" s="257"/>
      <c r="G18" s="258"/>
      <c r="H18" s="24"/>
      <c r="I18" s="24"/>
      <c r="J18" s="24"/>
      <c r="K18" s="24"/>
      <c r="L18" s="24"/>
      <c r="M18" s="24"/>
      <c r="N18" s="25"/>
    </row>
    <row r="19" spans="2:14" ht="12" customHeight="1">
      <c r="B19" s="23"/>
      <c r="C19" s="257" t="s">
        <v>368</v>
      </c>
      <c r="D19" s="257"/>
      <c r="E19" s="257"/>
      <c r="F19" s="257"/>
      <c r="G19" s="258"/>
      <c r="H19" s="24"/>
      <c r="I19" s="24"/>
      <c r="J19" s="24"/>
      <c r="K19" s="24"/>
      <c r="L19" s="24"/>
      <c r="M19" s="24"/>
      <c r="N19" s="25"/>
    </row>
    <row r="20" spans="2:14" ht="12" customHeight="1">
      <c r="B20" s="23"/>
      <c r="C20" s="257"/>
      <c r="D20" s="257" t="s">
        <v>369</v>
      </c>
      <c r="E20" s="257"/>
      <c r="F20" s="257"/>
      <c r="G20" s="258"/>
      <c r="H20" s="24"/>
      <c r="I20" s="24"/>
      <c r="J20" s="24"/>
      <c r="K20" s="24"/>
      <c r="L20" s="24"/>
      <c r="M20" s="24"/>
      <c r="N20" s="25"/>
    </row>
    <row r="21" spans="2:14" ht="12" customHeight="1">
      <c r="B21" s="23"/>
      <c r="C21" s="257"/>
      <c r="D21" s="257" t="s">
        <v>370</v>
      </c>
      <c r="E21" s="257"/>
      <c r="F21" s="257"/>
      <c r="G21" s="258"/>
      <c r="H21" s="24"/>
      <c r="I21" s="24"/>
      <c r="J21" s="24"/>
      <c r="K21" s="24"/>
      <c r="L21" s="24"/>
      <c r="M21" s="24"/>
      <c r="N21" s="25"/>
    </row>
    <row r="22" spans="2:14" ht="12" customHeight="1">
      <c r="B22" s="23"/>
      <c r="C22" s="261"/>
      <c r="D22" s="261" t="s">
        <v>371</v>
      </c>
      <c r="E22" s="261"/>
      <c r="F22" s="261"/>
      <c r="G22" s="262"/>
      <c r="H22" s="24"/>
      <c r="I22" s="24"/>
      <c r="J22" s="24"/>
      <c r="K22" s="24"/>
      <c r="L22" s="24"/>
      <c r="M22" s="24"/>
      <c r="N22" s="25"/>
    </row>
    <row r="23" spans="2:14" ht="12" customHeight="1">
      <c r="B23" s="23"/>
      <c r="C23" s="261"/>
      <c r="D23" s="261"/>
      <c r="E23" s="261"/>
      <c r="F23" s="261"/>
      <c r="G23" s="261"/>
      <c r="H23" s="24"/>
      <c r="I23" s="24"/>
      <c r="J23" s="24"/>
      <c r="K23" s="24"/>
      <c r="L23" s="24"/>
      <c r="M23" s="24"/>
      <c r="N23" s="25"/>
    </row>
    <row r="24" spans="2:14" ht="12" customHeight="1">
      <c r="B24" s="23"/>
      <c r="C24" s="26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5"/>
    </row>
    <row r="25" spans="2:14" ht="12" customHeight="1" thickBot="1">
      <c r="B25" s="23"/>
      <c r="C25" s="264" t="s">
        <v>372</v>
      </c>
      <c r="D25" s="265" t="s">
        <v>964</v>
      </c>
      <c r="E25" s="266"/>
      <c r="F25" s="266"/>
      <c r="G25" s="267"/>
      <c r="H25" s="268"/>
      <c r="I25" s="268"/>
      <c r="J25" s="268"/>
      <c r="K25" s="268"/>
      <c r="L25" s="268"/>
      <c r="M25" s="268"/>
      <c r="N25" s="25"/>
    </row>
    <row r="26" spans="2:14" ht="12" customHeight="1">
      <c r="B26" s="23"/>
      <c r="C26" s="326"/>
      <c r="D26" s="327"/>
      <c r="E26" s="327"/>
      <c r="F26" s="327"/>
      <c r="G26" s="261"/>
      <c r="H26" s="90"/>
      <c r="I26" s="90"/>
      <c r="J26" s="90"/>
      <c r="K26" s="90"/>
      <c r="L26" s="90"/>
      <c r="M26" s="90"/>
      <c r="N26" s="25"/>
    </row>
    <row r="27" spans="2:14" ht="12" customHeight="1">
      <c r="B27" s="23"/>
      <c r="C27" s="326"/>
      <c r="D27" s="327"/>
      <c r="E27" s="327"/>
      <c r="F27" s="327"/>
      <c r="G27" s="261"/>
      <c r="H27" s="90"/>
      <c r="I27" s="90"/>
      <c r="J27" s="90"/>
      <c r="K27" s="90"/>
      <c r="L27" s="90"/>
      <c r="M27" s="90"/>
      <c r="N27" s="25"/>
    </row>
    <row r="28" spans="2:14" ht="12" customHeight="1">
      <c r="B28" s="23"/>
      <c r="C28" s="328">
        <v>1</v>
      </c>
      <c r="D28" s="261"/>
      <c r="E28" s="261" t="s">
        <v>965</v>
      </c>
      <c r="F28" s="261"/>
      <c r="G28" s="261"/>
      <c r="H28" s="90"/>
      <c r="I28" s="90">
        <v>3888042</v>
      </c>
      <c r="J28" s="90" t="s">
        <v>373</v>
      </c>
      <c r="K28" s="90"/>
      <c r="L28" s="90"/>
      <c r="M28" s="90"/>
      <c r="N28" s="25"/>
    </row>
    <row r="29" spans="2:14" ht="12" customHeight="1">
      <c r="B29" s="23"/>
      <c r="C29" s="326"/>
      <c r="D29" s="327"/>
      <c r="E29" s="261" t="s">
        <v>966</v>
      </c>
      <c r="F29" s="261"/>
      <c r="G29" s="261"/>
      <c r="H29" s="90"/>
      <c r="I29" s="90"/>
      <c r="J29" s="90"/>
      <c r="K29" s="90"/>
      <c r="L29" s="90"/>
      <c r="M29" s="90"/>
      <c r="N29" s="25"/>
    </row>
    <row r="30" spans="2:14" ht="12" customHeight="1">
      <c r="B30" s="23"/>
      <c r="C30" s="328">
        <v>2</v>
      </c>
      <c r="D30" s="327"/>
      <c r="E30" s="261" t="s">
        <v>967</v>
      </c>
      <c r="F30" s="261"/>
      <c r="G30" s="261"/>
      <c r="H30" s="90"/>
      <c r="I30" s="90">
        <v>949665</v>
      </c>
      <c r="J30" s="90" t="s">
        <v>968</v>
      </c>
      <c r="K30" s="90"/>
      <c r="L30" s="90"/>
      <c r="M30" s="90"/>
      <c r="N30" s="25"/>
    </row>
    <row r="31" spans="2:14" ht="12" customHeight="1">
      <c r="B31" s="23"/>
      <c r="C31" s="328"/>
      <c r="D31" s="327"/>
      <c r="E31" s="274" t="s">
        <v>969</v>
      </c>
      <c r="F31" s="261"/>
      <c r="G31" s="261"/>
      <c r="H31" s="90"/>
      <c r="I31" s="90"/>
      <c r="J31" s="90"/>
      <c r="K31" s="90"/>
      <c r="L31" s="90"/>
      <c r="M31" s="90"/>
      <c r="N31" s="25"/>
    </row>
    <row r="32" spans="2:14" ht="12" customHeight="1">
      <c r="B32" s="23"/>
      <c r="C32" s="328">
        <v>3</v>
      </c>
      <c r="D32" s="327"/>
      <c r="E32" s="261" t="s">
        <v>970</v>
      </c>
      <c r="F32" s="261"/>
      <c r="G32" s="261"/>
      <c r="H32" s="90"/>
      <c r="I32" s="90">
        <v>7145</v>
      </c>
      <c r="J32" s="90" t="s">
        <v>968</v>
      </c>
      <c r="K32" s="90"/>
      <c r="L32" s="90"/>
      <c r="M32" s="90"/>
      <c r="N32" s="25"/>
    </row>
    <row r="33" spans="2:14" ht="12" customHeight="1">
      <c r="B33" s="23"/>
      <c r="C33" s="328"/>
      <c r="D33" s="327"/>
      <c r="E33" s="261" t="s">
        <v>971</v>
      </c>
      <c r="F33" s="261"/>
      <c r="G33" s="261"/>
      <c r="H33" s="90"/>
      <c r="I33" s="90"/>
      <c r="J33" s="90"/>
      <c r="K33" s="90"/>
      <c r="L33" s="90"/>
      <c r="M33" s="90"/>
      <c r="N33" s="25"/>
    </row>
    <row r="34" spans="2:14" ht="12" customHeight="1">
      <c r="B34" s="23"/>
      <c r="C34" s="329">
        <v>6</v>
      </c>
      <c r="D34" s="257"/>
      <c r="E34" s="274" t="s">
        <v>972</v>
      </c>
      <c r="F34" s="257"/>
      <c r="G34" s="53"/>
      <c r="H34" s="24"/>
      <c r="I34" s="90">
        <v>109155</v>
      </c>
      <c r="J34" s="90" t="s">
        <v>373</v>
      </c>
      <c r="K34" s="24"/>
      <c r="L34" s="24"/>
      <c r="M34" s="24"/>
      <c r="N34" s="25"/>
    </row>
    <row r="35" spans="2:14" ht="12" customHeight="1">
      <c r="B35" s="23"/>
      <c r="C35" s="329"/>
      <c r="D35" s="257"/>
      <c r="E35" s="274" t="s">
        <v>973</v>
      </c>
      <c r="F35" s="257"/>
      <c r="G35" s="53"/>
      <c r="H35" s="24"/>
      <c r="I35" s="24"/>
      <c r="J35" s="24"/>
      <c r="K35" s="24"/>
      <c r="L35" s="24"/>
      <c r="M35" s="24"/>
      <c r="N35" s="25"/>
    </row>
    <row r="36" spans="2:14" ht="12" customHeight="1">
      <c r="B36" s="23"/>
      <c r="C36" s="329">
        <v>8</v>
      </c>
      <c r="D36" s="257"/>
      <c r="E36" s="274" t="s">
        <v>974</v>
      </c>
      <c r="F36" s="257"/>
      <c r="G36" s="53"/>
      <c r="H36" s="24"/>
      <c r="I36" s="24"/>
      <c r="J36" s="24"/>
      <c r="K36" s="24"/>
      <c r="L36" s="24"/>
      <c r="M36" s="24"/>
      <c r="N36" s="25"/>
    </row>
    <row r="37" spans="2:14" ht="12" customHeight="1">
      <c r="B37" s="23"/>
      <c r="C37" s="329"/>
      <c r="D37" s="257"/>
      <c r="E37" s="274" t="s">
        <v>975</v>
      </c>
      <c r="F37" s="257"/>
      <c r="G37" s="53"/>
      <c r="H37" s="24"/>
      <c r="I37" s="24">
        <v>3022276</v>
      </c>
      <c r="J37" s="90" t="s">
        <v>373</v>
      </c>
      <c r="K37" s="24"/>
      <c r="L37" s="24"/>
      <c r="M37" s="24"/>
      <c r="N37" s="25"/>
    </row>
    <row r="38" spans="2:14" ht="12" customHeight="1">
      <c r="B38" s="23"/>
      <c r="C38" s="257">
        <v>10</v>
      </c>
      <c r="D38" s="257"/>
      <c r="E38" s="257" t="s">
        <v>374</v>
      </c>
      <c r="F38" s="257"/>
      <c r="G38" s="53"/>
      <c r="H38" s="24"/>
      <c r="I38" s="24">
        <v>159904</v>
      </c>
      <c r="J38" s="90" t="s">
        <v>976</v>
      </c>
      <c r="K38" s="90" t="s">
        <v>977</v>
      </c>
      <c r="L38" s="24"/>
      <c r="M38" s="24"/>
      <c r="N38" s="25"/>
    </row>
    <row r="39" spans="2:14" ht="12" customHeight="1">
      <c r="B39" s="23"/>
      <c r="C39" s="257"/>
      <c r="D39" s="257"/>
      <c r="E39" s="255" t="s">
        <v>375</v>
      </c>
      <c r="F39" s="257"/>
      <c r="G39" s="53"/>
      <c r="H39" s="24"/>
      <c r="I39" s="269">
        <v>61720</v>
      </c>
      <c r="J39" s="24" t="s">
        <v>373</v>
      </c>
      <c r="K39" s="24"/>
      <c r="L39" s="24"/>
      <c r="M39" s="24"/>
      <c r="N39" s="25"/>
    </row>
    <row r="40" spans="2:14" ht="12" customHeight="1">
      <c r="B40" s="23"/>
      <c r="C40" s="257"/>
      <c r="D40" s="257"/>
      <c r="E40" s="255" t="s">
        <v>376</v>
      </c>
      <c r="F40" s="257"/>
      <c r="G40" s="53"/>
      <c r="H40" s="24"/>
      <c r="I40" s="269">
        <v>16121</v>
      </c>
      <c r="J40" s="24" t="s">
        <v>373</v>
      </c>
      <c r="K40" s="24"/>
      <c r="L40" s="24"/>
      <c r="M40" s="24"/>
      <c r="N40" s="25"/>
    </row>
    <row r="41" spans="2:14" ht="12" customHeight="1">
      <c r="B41" s="23"/>
      <c r="C41" s="257"/>
      <c r="D41" s="257"/>
      <c r="E41" s="255" t="s">
        <v>377</v>
      </c>
      <c r="F41" s="257"/>
      <c r="G41" s="53"/>
      <c r="H41" s="24"/>
      <c r="I41" s="269">
        <v>82063</v>
      </c>
      <c r="J41" s="24" t="s">
        <v>373</v>
      </c>
      <c r="K41" s="24"/>
      <c r="L41" s="24"/>
      <c r="M41" s="24"/>
      <c r="N41" s="25"/>
    </row>
    <row r="42" spans="2:14" ht="12" customHeight="1">
      <c r="B42" s="23"/>
      <c r="C42" s="257">
        <v>11</v>
      </c>
      <c r="D42" s="257"/>
      <c r="E42" s="274" t="s">
        <v>980</v>
      </c>
      <c r="F42" s="257"/>
      <c r="G42" s="53"/>
      <c r="H42" s="24"/>
      <c r="I42" s="269"/>
      <c r="J42" s="24"/>
      <c r="K42" s="24"/>
      <c r="L42" s="24"/>
      <c r="M42" s="24"/>
      <c r="N42" s="25"/>
    </row>
    <row r="43" spans="2:14" ht="12" customHeight="1">
      <c r="B43" s="23"/>
      <c r="C43" s="257"/>
      <c r="D43" s="257"/>
      <c r="E43" s="255"/>
      <c r="F43" s="261" t="s">
        <v>979</v>
      </c>
      <c r="G43" s="53"/>
      <c r="H43" s="24"/>
      <c r="I43" s="269"/>
      <c r="J43" s="24"/>
      <c r="K43" s="24"/>
      <c r="L43" s="24"/>
      <c r="M43" s="24"/>
      <c r="N43" s="25"/>
    </row>
    <row r="44" spans="2:14" ht="12" customHeight="1">
      <c r="B44" s="23"/>
      <c r="C44" s="257">
        <v>12</v>
      </c>
      <c r="D44" s="257"/>
      <c r="E44" s="255"/>
      <c r="F44" s="261" t="s">
        <v>978</v>
      </c>
      <c r="G44" s="53"/>
      <c r="H44" s="24"/>
      <c r="I44" s="269">
        <v>728241</v>
      </c>
      <c r="J44" s="97" t="s">
        <v>968</v>
      </c>
      <c r="K44" s="90" t="s">
        <v>981</v>
      </c>
      <c r="L44" s="24"/>
      <c r="M44" s="24"/>
      <c r="N44" s="25"/>
    </row>
    <row r="45" spans="2:14" ht="12" customHeight="1">
      <c r="B45" s="23"/>
      <c r="C45" s="257"/>
      <c r="D45" s="257"/>
      <c r="E45" s="255"/>
      <c r="F45" s="261" t="s">
        <v>982</v>
      </c>
      <c r="G45" s="53"/>
      <c r="H45" s="24"/>
      <c r="I45" s="269"/>
      <c r="J45" s="24"/>
      <c r="K45" s="24"/>
      <c r="L45" s="24"/>
      <c r="M45" s="24"/>
      <c r="N45" s="25"/>
    </row>
    <row r="46" spans="2:14" ht="12" customHeight="1">
      <c r="B46" s="23"/>
      <c r="C46" s="270" t="s">
        <v>378</v>
      </c>
      <c r="D46" s="270"/>
      <c r="E46" s="270"/>
      <c r="F46" s="270"/>
      <c r="G46" s="256"/>
      <c r="H46" s="24"/>
      <c r="I46" s="24"/>
      <c r="J46" s="24"/>
      <c r="K46" s="24"/>
      <c r="L46" s="24"/>
      <c r="M46" s="24"/>
      <c r="N46" s="25"/>
    </row>
    <row r="47" spans="2:14" ht="12" customHeight="1">
      <c r="B47" s="23"/>
      <c r="C47" s="257"/>
      <c r="D47" s="257"/>
      <c r="E47" s="257"/>
      <c r="F47" s="257"/>
      <c r="G47" s="53"/>
      <c r="H47" s="24"/>
      <c r="I47" s="24"/>
      <c r="J47" s="24"/>
      <c r="K47" s="24"/>
      <c r="L47" s="24"/>
      <c r="M47" s="24"/>
      <c r="N47" s="25"/>
    </row>
    <row r="48" spans="2:14" ht="12" customHeight="1">
      <c r="B48" s="23"/>
      <c r="C48" s="257">
        <v>18</v>
      </c>
      <c r="D48" s="257"/>
      <c r="E48" s="257" t="s">
        <v>383</v>
      </c>
      <c r="F48" s="257"/>
      <c r="G48" s="53"/>
      <c r="H48" s="24"/>
      <c r="I48" s="24"/>
      <c r="J48" s="24"/>
      <c r="K48" s="24"/>
      <c r="L48" s="24"/>
      <c r="M48" s="24"/>
      <c r="N48" s="25"/>
    </row>
    <row r="49" spans="2:14" ht="12" customHeight="1">
      <c r="B49" s="23"/>
      <c r="C49" s="257"/>
      <c r="D49" s="257"/>
      <c r="E49" s="261" t="s">
        <v>384</v>
      </c>
      <c r="F49" s="261"/>
      <c r="G49" s="261"/>
      <c r="H49" s="90"/>
      <c r="I49" s="273">
        <v>10746083</v>
      </c>
      <c r="J49" s="90" t="s">
        <v>373</v>
      </c>
      <c r="K49" s="24"/>
      <c r="L49" s="24"/>
      <c r="M49" s="24"/>
      <c r="N49" s="25"/>
    </row>
    <row r="50" spans="2:14" ht="12" customHeight="1">
      <c r="B50" s="23"/>
      <c r="C50" s="257"/>
      <c r="D50" s="257"/>
      <c r="E50" s="261" t="s">
        <v>385</v>
      </c>
      <c r="F50" s="261"/>
      <c r="G50" s="261"/>
      <c r="H50" s="90"/>
      <c r="I50" s="273">
        <v>12449001</v>
      </c>
      <c r="J50" s="90" t="s">
        <v>373</v>
      </c>
      <c r="K50" s="24"/>
      <c r="L50" s="24"/>
      <c r="M50" s="24"/>
      <c r="N50" s="25"/>
    </row>
    <row r="51" spans="2:14" ht="12" customHeight="1">
      <c r="B51" s="23"/>
      <c r="C51" s="257">
        <v>19</v>
      </c>
      <c r="D51" s="257"/>
      <c r="E51" s="274" t="s">
        <v>386</v>
      </c>
      <c r="F51" s="261"/>
      <c r="G51" s="261"/>
      <c r="H51" s="90"/>
      <c r="I51" s="273">
        <v>15552</v>
      </c>
      <c r="J51" s="90" t="s">
        <v>373</v>
      </c>
      <c r="K51" s="24"/>
      <c r="L51" s="24"/>
      <c r="M51" s="24"/>
      <c r="N51" s="25"/>
    </row>
    <row r="52" spans="2:14" ht="12" customHeight="1">
      <c r="B52" s="23"/>
      <c r="C52" s="257"/>
      <c r="D52" s="257"/>
      <c r="E52" s="274" t="s">
        <v>983</v>
      </c>
      <c r="F52" s="261"/>
      <c r="G52" s="261"/>
      <c r="H52" s="90"/>
      <c r="I52" s="273"/>
      <c r="J52" s="90"/>
      <c r="K52" s="24"/>
      <c r="L52" s="24"/>
      <c r="M52" s="24"/>
      <c r="N52" s="25"/>
    </row>
    <row r="53" spans="2:14" ht="12" customHeight="1">
      <c r="B53" s="23"/>
      <c r="C53" s="257"/>
      <c r="D53" s="257"/>
      <c r="E53" s="274"/>
      <c r="F53" s="261"/>
      <c r="G53" s="261"/>
      <c r="H53" s="90"/>
      <c r="I53" s="273"/>
      <c r="J53" s="90"/>
      <c r="K53" s="24"/>
      <c r="L53" s="24"/>
      <c r="M53" s="24"/>
      <c r="N53" s="25"/>
    </row>
    <row r="54" spans="2:14" ht="12" customHeight="1">
      <c r="B54" s="23"/>
      <c r="C54" s="257">
        <v>20</v>
      </c>
      <c r="D54" s="257"/>
      <c r="E54" s="274" t="s">
        <v>387</v>
      </c>
      <c r="F54" s="261"/>
      <c r="G54" s="261"/>
      <c r="H54" s="90"/>
      <c r="I54" s="273">
        <v>14696713</v>
      </c>
      <c r="J54" s="97" t="s">
        <v>373</v>
      </c>
      <c r="K54" s="90" t="s">
        <v>984</v>
      </c>
      <c r="L54" s="24"/>
      <c r="M54" s="24"/>
      <c r="N54" s="25"/>
    </row>
    <row r="55" spans="2:14" ht="12" customHeight="1">
      <c r="B55" s="23"/>
      <c r="C55" s="257"/>
      <c r="D55" s="261" t="s">
        <v>985</v>
      </c>
      <c r="E55" s="274" t="s">
        <v>986</v>
      </c>
      <c r="F55" s="261"/>
      <c r="G55" s="261"/>
      <c r="H55" s="90"/>
      <c r="I55" s="273">
        <v>10858558</v>
      </c>
      <c r="J55" s="97" t="s">
        <v>373</v>
      </c>
      <c r="K55" s="90"/>
      <c r="L55" s="24"/>
      <c r="M55" s="24"/>
      <c r="N55" s="25"/>
    </row>
    <row r="56" spans="2:14" ht="12" customHeight="1">
      <c r="B56" s="23"/>
      <c r="C56" s="257"/>
      <c r="D56" s="261" t="s">
        <v>989</v>
      </c>
      <c r="E56" s="274" t="s">
        <v>987</v>
      </c>
      <c r="F56" s="261"/>
      <c r="G56" s="261"/>
      <c r="H56" s="90"/>
      <c r="I56" s="273"/>
      <c r="J56" s="97"/>
      <c r="K56" s="90"/>
      <c r="L56" s="24"/>
      <c r="M56" s="24"/>
      <c r="N56" s="25"/>
    </row>
    <row r="57" spans="2:14" ht="12" customHeight="1">
      <c r="B57" s="23"/>
      <c r="C57" s="257"/>
      <c r="D57" s="261"/>
      <c r="E57" s="274" t="s">
        <v>988</v>
      </c>
      <c r="F57" s="261"/>
      <c r="G57" s="261"/>
      <c r="H57" s="90"/>
      <c r="I57" s="273">
        <v>3813754</v>
      </c>
      <c r="J57" s="97"/>
      <c r="K57" s="90"/>
      <c r="L57" s="24"/>
      <c r="M57" s="24"/>
      <c r="N57" s="25"/>
    </row>
    <row r="58" spans="2:14" ht="12" customHeight="1">
      <c r="B58" s="23"/>
      <c r="C58" s="257"/>
      <c r="D58" s="261" t="s">
        <v>990</v>
      </c>
      <c r="E58" s="274" t="s">
        <v>388</v>
      </c>
      <c r="F58" s="261"/>
      <c r="G58" s="261"/>
      <c r="H58" s="90"/>
      <c r="I58" s="273">
        <v>24400.34</v>
      </c>
      <c r="J58" s="97" t="s">
        <v>373</v>
      </c>
      <c r="K58" s="24"/>
      <c r="L58" s="24"/>
      <c r="M58" s="24"/>
      <c r="N58" s="25"/>
    </row>
    <row r="59" spans="2:14" s="62" customFormat="1" ht="12" customHeight="1">
      <c r="B59" s="271"/>
      <c r="C59" s="261">
        <v>21</v>
      </c>
      <c r="D59" s="261"/>
      <c r="E59" s="261" t="s">
        <v>379</v>
      </c>
      <c r="F59" s="261"/>
      <c r="G59" s="261"/>
      <c r="H59" s="90"/>
      <c r="I59" s="90"/>
      <c r="J59" s="90"/>
      <c r="K59" s="90"/>
      <c r="L59" s="90"/>
      <c r="M59" s="90"/>
      <c r="N59" s="272"/>
    </row>
    <row r="60" spans="2:14" s="62" customFormat="1" ht="12" customHeight="1">
      <c r="B60" s="271"/>
      <c r="C60" s="261"/>
      <c r="D60" s="261"/>
      <c r="E60" s="261" t="s">
        <v>389</v>
      </c>
      <c r="F60" s="261"/>
      <c r="G60" s="261"/>
      <c r="H60" s="90"/>
      <c r="I60" s="273">
        <v>739367</v>
      </c>
      <c r="J60" s="90" t="s">
        <v>373</v>
      </c>
      <c r="K60" s="90"/>
      <c r="L60" s="90"/>
      <c r="M60" s="90"/>
      <c r="N60" s="272"/>
    </row>
    <row r="61" spans="2:14" s="62" customFormat="1" ht="12" customHeight="1">
      <c r="B61" s="271"/>
      <c r="C61" s="261"/>
      <c r="D61" s="261"/>
      <c r="E61" s="274" t="s">
        <v>991</v>
      </c>
      <c r="F61" s="261"/>
      <c r="G61" s="261"/>
      <c r="H61" s="90"/>
      <c r="I61" s="273">
        <v>88346</v>
      </c>
      <c r="J61" s="97" t="s">
        <v>373</v>
      </c>
      <c r="K61" s="90"/>
      <c r="L61" s="90"/>
      <c r="M61" s="90"/>
      <c r="N61" s="272"/>
    </row>
    <row r="62" spans="2:14" s="62" customFormat="1" ht="12" customHeight="1">
      <c r="B62" s="271"/>
      <c r="C62" s="261"/>
      <c r="D62" s="261"/>
      <c r="E62" s="274" t="s">
        <v>391</v>
      </c>
      <c r="F62" s="261"/>
      <c r="G62" s="261"/>
      <c r="H62" s="90"/>
      <c r="I62" s="273">
        <v>27078</v>
      </c>
      <c r="J62" s="97" t="s">
        <v>373</v>
      </c>
      <c r="K62" s="90"/>
      <c r="L62" s="90"/>
      <c r="M62" s="90"/>
      <c r="N62" s="272"/>
    </row>
    <row r="63" spans="2:14" s="62" customFormat="1" ht="12" customHeight="1">
      <c r="B63" s="271"/>
      <c r="C63" s="261"/>
      <c r="D63" s="261"/>
      <c r="E63" s="261" t="s">
        <v>380</v>
      </c>
      <c r="F63" s="261"/>
      <c r="G63" s="261"/>
      <c r="H63" s="90"/>
      <c r="I63" s="273">
        <v>360000</v>
      </c>
      <c r="J63" s="90" t="s">
        <v>373</v>
      </c>
      <c r="K63" s="90"/>
      <c r="L63" s="90"/>
      <c r="M63" s="90"/>
      <c r="N63" s="272"/>
    </row>
    <row r="64" spans="2:14" s="62" customFormat="1" ht="12" customHeight="1">
      <c r="B64" s="271"/>
      <c r="C64" s="261"/>
      <c r="D64" s="261"/>
      <c r="E64" s="261" t="s">
        <v>390</v>
      </c>
      <c r="F64" s="261"/>
      <c r="G64" s="261"/>
      <c r="H64" s="90"/>
      <c r="I64" s="273">
        <v>36585</v>
      </c>
      <c r="J64" s="90" t="s">
        <v>373</v>
      </c>
      <c r="K64" s="90"/>
      <c r="L64" s="90"/>
      <c r="M64" s="90"/>
      <c r="N64" s="272"/>
    </row>
    <row r="65" spans="2:14" s="62" customFormat="1" ht="12" customHeight="1">
      <c r="B65" s="271"/>
      <c r="C65" s="261"/>
      <c r="D65" s="261"/>
      <c r="E65" s="261" t="s">
        <v>992</v>
      </c>
      <c r="F65" s="261"/>
      <c r="G65" s="261"/>
      <c r="H65" s="90"/>
      <c r="I65" s="273">
        <v>233792</v>
      </c>
      <c r="J65" s="97" t="s">
        <v>373</v>
      </c>
      <c r="K65" s="90"/>
      <c r="L65" s="90"/>
      <c r="M65" s="90"/>
      <c r="N65" s="272"/>
    </row>
    <row r="66" spans="2:14" s="62" customFormat="1" ht="12" customHeight="1">
      <c r="B66" s="271"/>
      <c r="C66" s="261"/>
      <c r="D66" s="261"/>
      <c r="E66" s="261" t="s">
        <v>657</v>
      </c>
      <c r="F66" s="261"/>
      <c r="G66" s="261"/>
      <c r="H66" s="90"/>
      <c r="I66" s="273">
        <v>57005</v>
      </c>
      <c r="J66" s="97" t="s">
        <v>373</v>
      </c>
      <c r="K66" s="90"/>
      <c r="L66" s="90"/>
      <c r="M66" s="90"/>
      <c r="N66" s="272"/>
    </row>
    <row r="67" spans="2:14" s="62" customFormat="1" ht="12" customHeight="1">
      <c r="B67" s="271"/>
      <c r="C67" s="261"/>
      <c r="D67" s="261"/>
      <c r="E67" s="274" t="s">
        <v>658</v>
      </c>
      <c r="F67" s="261"/>
      <c r="G67" s="261"/>
      <c r="H67" s="90"/>
      <c r="I67" s="273">
        <v>10120</v>
      </c>
      <c r="J67" s="97" t="s">
        <v>373</v>
      </c>
      <c r="K67" s="90"/>
      <c r="L67" s="90"/>
      <c r="M67" s="90"/>
      <c r="N67" s="272"/>
    </row>
    <row r="68" spans="2:14" s="62" customFormat="1" ht="12" customHeight="1">
      <c r="B68" s="271"/>
      <c r="C68" s="261"/>
      <c r="D68" s="261"/>
      <c r="E68" s="274" t="s">
        <v>993</v>
      </c>
      <c r="F68" s="261"/>
      <c r="G68" s="261"/>
      <c r="H68" s="90"/>
      <c r="I68" s="273">
        <v>19188</v>
      </c>
      <c r="J68" s="97" t="s">
        <v>373</v>
      </c>
      <c r="K68" s="90"/>
      <c r="L68" s="90"/>
      <c r="M68" s="90"/>
      <c r="N68" s="272"/>
    </row>
    <row r="69" spans="2:14" s="62" customFormat="1" ht="12" customHeight="1">
      <c r="B69" s="271"/>
      <c r="C69" s="261"/>
      <c r="D69" s="261"/>
      <c r="E69" s="274" t="s">
        <v>994</v>
      </c>
      <c r="F69" s="261"/>
      <c r="G69" s="261"/>
      <c r="H69" s="90"/>
      <c r="I69" s="275">
        <v>1039</v>
      </c>
      <c r="J69" s="97" t="s">
        <v>373</v>
      </c>
      <c r="K69" s="90" t="s">
        <v>995</v>
      </c>
      <c r="L69" s="90"/>
      <c r="M69" s="90"/>
      <c r="N69" s="272"/>
    </row>
    <row r="70" spans="2:14" s="62" customFormat="1" ht="12" customHeight="1">
      <c r="B70" s="271"/>
      <c r="C70" s="261"/>
      <c r="D70" s="261"/>
      <c r="E70" s="274"/>
      <c r="F70" s="261"/>
      <c r="G70" s="261"/>
      <c r="H70" s="90"/>
      <c r="I70" s="273"/>
      <c r="J70" s="97"/>
      <c r="K70" s="90"/>
      <c r="L70" s="90"/>
      <c r="M70" s="90"/>
      <c r="N70" s="272"/>
    </row>
    <row r="71" spans="2:17" ht="12" customHeight="1">
      <c r="B71" s="23"/>
      <c r="C71" s="257" t="s">
        <v>381</v>
      </c>
      <c r="D71" s="53"/>
      <c r="E71" s="257"/>
      <c r="F71" s="257"/>
      <c r="G71" s="53"/>
      <c r="H71" s="24"/>
      <c r="I71" s="24"/>
      <c r="J71" s="24"/>
      <c r="K71" s="24"/>
      <c r="L71" s="24"/>
      <c r="M71" s="24"/>
      <c r="N71" s="25"/>
      <c r="Q71" s="62"/>
    </row>
    <row r="72" spans="2:17" ht="12" customHeight="1">
      <c r="B72" s="23"/>
      <c r="C72" s="257" t="s">
        <v>392</v>
      </c>
      <c r="D72" s="261"/>
      <c r="E72" s="257"/>
      <c r="F72" s="257"/>
      <c r="G72" s="53"/>
      <c r="H72" s="24"/>
      <c r="I72" s="24"/>
      <c r="J72" s="24"/>
      <c r="K72" s="24"/>
      <c r="L72" s="24"/>
      <c r="M72" s="24"/>
      <c r="N72" s="25"/>
      <c r="Q72" s="62"/>
    </row>
    <row r="73" spans="2:17" ht="12" customHeight="1">
      <c r="B73" s="23"/>
      <c r="C73" s="261" t="s">
        <v>996</v>
      </c>
      <c r="D73" s="261"/>
      <c r="E73" s="257"/>
      <c r="F73" s="257"/>
      <c r="G73" s="53"/>
      <c r="H73" s="24"/>
      <c r="I73" s="24"/>
      <c r="J73" s="24"/>
      <c r="K73" s="24"/>
      <c r="L73" s="24"/>
      <c r="M73" s="24"/>
      <c r="N73" s="25"/>
      <c r="Q73" s="62"/>
    </row>
    <row r="74" spans="2:17" ht="12" customHeight="1">
      <c r="B74" s="23"/>
      <c r="C74" s="274" t="s">
        <v>997</v>
      </c>
      <c r="D74" s="257"/>
      <c r="E74" s="257"/>
      <c r="F74" s="257"/>
      <c r="G74" s="53"/>
      <c r="H74" s="24"/>
      <c r="I74" s="24"/>
      <c r="J74" s="24"/>
      <c r="K74" s="24"/>
      <c r="L74" s="24"/>
      <c r="M74" s="24"/>
      <c r="N74" s="25"/>
      <c r="Q74" s="62"/>
    </row>
    <row r="75" spans="2:17" ht="12" customHeight="1">
      <c r="B75" s="23"/>
      <c r="C75" s="279"/>
      <c r="D75" s="53"/>
      <c r="E75" s="257"/>
      <c r="F75" s="257"/>
      <c r="G75" s="53"/>
      <c r="H75" s="24"/>
      <c r="I75" s="24"/>
      <c r="J75" s="24"/>
      <c r="K75" s="24"/>
      <c r="L75" s="24"/>
      <c r="M75" s="24"/>
      <c r="N75" s="25"/>
      <c r="Q75" s="62"/>
    </row>
    <row r="76" spans="2:17" s="202" customFormat="1" ht="12" customHeight="1">
      <c r="B76" s="276"/>
      <c r="C76" s="216"/>
      <c r="J76" s="358" t="s">
        <v>61</v>
      </c>
      <c r="K76" s="358"/>
      <c r="L76" s="358"/>
      <c r="N76" s="277"/>
      <c r="Q76" s="278"/>
    </row>
    <row r="77" spans="2:14" s="202" customFormat="1" ht="12" customHeight="1">
      <c r="B77" s="276"/>
      <c r="J77" s="358" t="s">
        <v>954</v>
      </c>
      <c r="K77" s="358"/>
      <c r="L77" s="358"/>
      <c r="N77" s="277"/>
    </row>
    <row r="78" spans="2:14" s="202" customFormat="1" ht="12" customHeight="1">
      <c r="B78" s="276"/>
      <c r="C78" s="216"/>
      <c r="J78" s="359"/>
      <c r="K78" s="359"/>
      <c r="L78" s="359"/>
      <c r="N78" s="277"/>
    </row>
    <row r="79" spans="2:14" ht="12" customHeight="1">
      <c r="B79" s="31"/>
      <c r="C79" s="280"/>
      <c r="D79" s="281"/>
      <c r="E79" s="281"/>
      <c r="F79" s="281"/>
      <c r="G79" s="282"/>
      <c r="H79" s="32"/>
      <c r="I79" s="32"/>
      <c r="J79" s="32"/>
      <c r="K79" s="32"/>
      <c r="L79" s="32"/>
      <c r="M79" s="32"/>
      <c r="N79" s="33"/>
    </row>
  </sheetData>
  <sheetProtection/>
  <mergeCells count="4">
    <mergeCell ref="B3:N3"/>
    <mergeCell ref="J76:L76"/>
    <mergeCell ref="J77:L77"/>
    <mergeCell ref="J78:L78"/>
  </mergeCells>
  <printOptions/>
  <pageMargins left="0.15" right="0.15" top="0.25" bottom="0.25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3:I20"/>
  <sheetViews>
    <sheetView zoomScalePageLayoutView="0" workbookViewId="0" topLeftCell="A1">
      <selection activeCell="C22" sqref="C22"/>
    </sheetView>
  </sheetViews>
  <sheetFormatPr defaultColWidth="9.140625" defaultRowHeight="12.75"/>
  <cols>
    <col min="4" max="4" width="20.00390625" style="0" customWidth="1"/>
  </cols>
  <sheetData>
    <row r="3" ht="18">
      <c r="B3" s="335" t="s">
        <v>1002</v>
      </c>
    </row>
    <row r="4" spans="2:6" ht="18">
      <c r="B4" s="330" t="s">
        <v>1003</v>
      </c>
      <c r="E4" s="331" t="s">
        <v>1004</v>
      </c>
      <c r="F4" s="62" t="s">
        <v>1005</v>
      </c>
    </row>
    <row r="5" ht="18">
      <c r="B5" s="330"/>
    </row>
    <row r="6" ht="14.25">
      <c r="B6" s="332"/>
    </row>
    <row r="7" ht="18">
      <c r="B7" s="333" t="s">
        <v>1006</v>
      </c>
    </row>
    <row r="8" ht="14.25">
      <c r="B8" s="331"/>
    </row>
    <row r="9" ht="14.25">
      <c r="B9" s="331"/>
    </row>
    <row r="10" ht="14.25">
      <c r="B10" s="331" t="s">
        <v>1007</v>
      </c>
    </row>
    <row r="11" ht="14.25">
      <c r="B11" s="331" t="s">
        <v>1008</v>
      </c>
    </row>
    <row r="12" ht="14.25">
      <c r="B12" s="331" t="s">
        <v>1009</v>
      </c>
    </row>
    <row r="13" ht="14.25">
      <c r="B13" s="331" t="s">
        <v>1010</v>
      </c>
    </row>
    <row r="14" ht="14.25">
      <c r="B14" s="331" t="s">
        <v>1011</v>
      </c>
    </row>
    <row r="15" ht="15">
      <c r="B15" s="334" t="s">
        <v>1000</v>
      </c>
    </row>
    <row r="16" spans="2:9" ht="15">
      <c r="B16" s="334" t="s">
        <v>1001</v>
      </c>
      <c r="I16" s="334"/>
    </row>
    <row r="17" ht="15">
      <c r="I17" s="334"/>
    </row>
    <row r="19" spans="2:4" ht="15">
      <c r="B19" s="334"/>
      <c r="D19" s="62" t="s">
        <v>1012</v>
      </c>
    </row>
    <row r="20" ht="12.75">
      <c r="D20" s="62" t="s">
        <v>954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G119"/>
  <sheetViews>
    <sheetView zoomScalePageLayoutView="0" workbookViewId="0" topLeftCell="A73">
      <selection activeCell="D28" sqref="C25:D28"/>
    </sheetView>
  </sheetViews>
  <sheetFormatPr defaultColWidth="9.140625" defaultRowHeight="12.75"/>
  <cols>
    <col min="1" max="1" width="4.8515625" style="110" customWidth="1"/>
    <col min="2" max="2" width="4.7109375" style="111" customWidth="1"/>
    <col min="3" max="3" width="51.28125" style="110" customWidth="1"/>
    <col min="4" max="4" width="10.00390625" style="112" customWidth="1"/>
    <col min="5" max="5" width="13.140625" style="113" customWidth="1"/>
    <col min="6" max="6" width="12.57421875" style="113" customWidth="1"/>
    <col min="7" max="16384" width="9.140625" style="110" customWidth="1"/>
  </cols>
  <sheetData>
    <row r="4" spans="1:5" s="106" customFormat="1" ht="15">
      <c r="A4" s="105"/>
      <c r="B4" s="305" t="str">
        <f>Sheet1!F3</f>
        <v>S.L.M. shpk</v>
      </c>
      <c r="C4" s="306"/>
      <c r="D4" s="307"/>
      <c r="E4" s="307"/>
    </row>
    <row r="5" spans="1:5" s="106" customFormat="1" ht="15">
      <c r="A5" s="105"/>
      <c r="B5" s="305" t="s">
        <v>22</v>
      </c>
      <c r="C5" s="306"/>
      <c r="D5" s="307"/>
      <c r="E5" s="307"/>
    </row>
    <row r="6" spans="1:7" s="108" customFormat="1" ht="15">
      <c r="A6" s="107"/>
      <c r="B6" s="308" t="s">
        <v>943</v>
      </c>
      <c r="C6" s="309"/>
      <c r="D6" s="310"/>
      <c r="E6" s="310"/>
      <c r="F6" s="109"/>
      <c r="G6" s="109"/>
    </row>
    <row r="8" spans="2:6" ht="23.25" customHeight="1">
      <c r="B8" s="114"/>
      <c r="C8" s="115" t="s">
        <v>788</v>
      </c>
      <c r="D8" s="116" t="s">
        <v>789</v>
      </c>
      <c r="E8" s="117" t="s">
        <v>944</v>
      </c>
      <c r="F8" s="117" t="s">
        <v>131</v>
      </c>
    </row>
    <row r="9" spans="2:6" ht="12.75">
      <c r="B9" s="114" t="s">
        <v>774</v>
      </c>
      <c r="C9" s="118" t="s">
        <v>730</v>
      </c>
      <c r="D9" s="119"/>
      <c r="E9" s="120"/>
      <c r="F9" s="120"/>
    </row>
    <row r="10" spans="2:6" ht="12.75">
      <c r="B10" s="114" t="s">
        <v>775</v>
      </c>
      <c r="C10" s="118" t="s">
        <v>731</v>
      </c>
      <c r="D10" s="121" t="s">
        <v>910</v>
      </c>
      <c r="E10" s="304">
        <v>3888042</v>
      </c>
      <c r="F10" s="122">
        <v>2298464</v>
      </c>
    </row>
    <row r="11" spans="2:6" ht="12.75">
      <c r="B11" s="114" t="s">
        <v>776</v>
      </c>
      <c r="C11" s="118" t="s">
        <v>732</v>
      </c>
      <c r="D11" s="124"/>
      <c r="E11" s="123"/>
      <c r="F11" s="123"/>
    </row>
    <row r="12" spans="2:6" ht="12.75">
      <c r="B12" s="114" t="s">
        <v>777</v>
      </c>
      <c r="C12" s="125" t="s">
        <v>733</v>
      </c>
      <c r="D12" s="124"/>
      <c r="E12" s="123"/>
      <c r="F12" s="123"/>
    </row>
    <row r="13" spans="2:6" ht="12.75">
      <c r="B13" s="114" t="s">
        <v>778</v>
      </c>
      <c r="C13" s="125" t="s">
        <v>734</v>
      </c>
      <c r="D13" s="124"/>
      <c r="E13" s="123"/>
      <c r="F13" s="123"/>
    </row>
    <row r="14" spans="2:6" ht="12.75">
      <c r="B14" s="114"/>
      <c r="C14" s="118" t="s">
        <v>735</v>
      </c>
      <c r="D14" s="124"/>
      <c r="E14" s="123"/>
      <c r="F14" s="123"/>
    </row>
    <row r="15" spans="2:6" ht="12.75">
      <c r="B15" s="114" t="s">
        <v>779</v>
      </c>
      <c r="C15" s="118" t="s">
        <v>736</v>
      </c>
      <c r="D15" s="124"/>
      <c r="E15" s="123"/>
      <c r="F15" s="123"/>
    </row>
    <row r="16" spans="2:6" ht="12.75">
      <c r="B16" s="114" t="s">
        <v>777</v>
      </c>
      <c r="C16" s="126" t="s">
        <v>737</v>
      </c>
      <c r="D16" s="124" t="s">
        <v>911</v>
      </c>
      <c r="E16" s="122">
        <v>949665</v>
      </c>
      <c r="F16" s="122">
        <v>1212995</v>
      </c>
    </row>
    <row r="17" spans="2:6" ht="12.75">
      <c r="B17" s="114" t="s">
        <v>778</v>
      </c>
      <c r="C17" s="126" t="s">
        <v>738</v>
      </c>
      <c r="D17" s="124" t="s">
        <v>912</v>
      </c>
      <c r="E17" s="122">
        <v>7157</v>
      </c>
      <c r="F17" s="122">
        <v>0</v>
      </c>
    </row>
    <row r="18" spans="2:6" ht="12.75">
      <c r="B18" s="114" t="s">
        <v>780</v>
      </c>
      <c r="C18" s="126" t="s">
        <v>739</v>
      </c>
      <c r="D18" s="124"/>
      <c r="E18" s="122">
        <v>159727</v>
      </c>
      <c r="F18" s="122"/>
    </row>
    <row r="19" spans="2:6" ht="12.75">
      <c r="B19" s="114" t="s">
        <v>781</v>
      </c>
      <c r="C19" s="126" t="s">
        <v>740</v>
      </c>
      <c r="D19" s="124"/>
      <c r="E19" s="123"/>
      <c r="F19" s="123"/>
    </row>
    <row r="20" spans="2:6" ht="12.75">
      <c r="B20" s="114"/>
      <c r="C20" s="118" t="s">
        <v>741</v>
      </c>
      <c r="D20" s="124"/>
      <c r="E20" s="127">
        <f>SUM(E16:E19)</f>
        <v>1116549</v>
      </c>
      <c r="F20" s="127">
        <v>1212995</v>
      </c>
    </row>
    <row r="21" spans="2:6" ht="12.75">
      <c r="B21" s="114" t="s">
        <v>783</v>
      </c>
      <c r="C21" s="118" t="s">
        <v>742</v>
      </c>
      <c r="D21" s="128"/>
      <c r="E21" s="129"/>
      <c r="F21" s="129"/>
    </row>
    <row r="22" spans="2:6" ht="12.75">
      <c r="B22" s="114" t="s">
        <v>777</v>
      </c>
      <c r="C22" s="126" t="s">
        <v>743</v>
      </c>
      <c r="D22" s="128"/>
      <c r="E22" s="129"/>
      <c r="F22" s="129"/>
    </row>
    <row r="23" spans="2:6" ht="12.75">
      <c r="B23" s="114" t="s">
        <v>778</v>
      </c>
      <c r="C23" s="126" t="s">
        <v>744</v>
      </c>
      <c r="D23" s="128"/>
      <c r="E23" s="122"/>
      <c r="F23" s="122"/>
    </row>
    <row r="24" spans="2:6" ht="12.75">
      <c r="B24" s="114" t="s">
        <v>780</v>
      </c>
      <c r="C24" s="126" t="s">
        <v>745</v>
      </c>
      <c r="D24" s="124"/>
      <c r="E24" s="123"/>
      <c r="F24" s="123"/>
    </row>
    <row r="25" spans="2:6" ht="12.75">
      <c r="B25" s="114" t="s">
        <v>781</v>
      </c>
      <c r="C25" s="126" t="s">
        <v>746</v>
      </c>
      <c r="D25" s="124" t="s">
        <v>913</v>
      </c>
      <c r="E25" s="122">
        <v>2750365</v>
      </c>
      <c r="F25" s="122">
        <v>2671457</v>
      </c>
    </row>
    <row r="26" spans="2:6" ht="12.75">
      <c r="B26" s="114" t="s">
        <v>782</v>
      </c>
      <c r="C26" s="126" t="s">
        <v>747</v>
      </c>
      <c r="D26" s="124"/>
      <c r="E26" s="123"/>
      <c r="F26" s="123"/>
    </row>
    <row r="27" spans="2:6" ht="12.75">
      <c r="B27" s="114"/>
      <c r="C27" s="118" t="s">
        <v>748</v>
      </c>
      <c r="D27" s="124"/>
      <c r="E27" s="127">
        <v>2750365</v>
      </c>
      <c r="F27" s="127">
        <v>2671457</v>
      </c>
    </row>
    <row r="28" spans="2:6" ht="12.75">
      <c r="B28" s="114" t="s">
        <v>784</v>
      </c>
      <c r="C28" s="118" t="s">
        <v>749</v>
      </c>
      <c r="D28" s="128"/>
      <c r="E28" s="129"/>
      <c r="F28" s="129"/>
    </row>
    <row r="29" spans="2:6" ht="12.75">
      <c r="B29" s="114" t="s">
        <v>785</v>
      </c>
      <c r="C29" s="118" t="s">
        <v>750</v>
      </c>
      <c r="D29" s="128"/>
      <c r="E29" s="129"/>
      <c r="F29" s="129"/>
    </row>
    <row r="30" spans="2:6" ht="12.75">
      <c r="B30" s="114" t="s">
        <v>786</v>
      </c>
      <c r="C30" s="118" t="s">
        <v>751</v>
      </c>
      <c r="D30" s="128"/>
      <c r="E30" s="129"/>
      <c r="F30" s="129"/>
    </row>
    <row r="31" spans="2:6" ht="19.5" customHeight="1">
      <c r="B31" s="114"/>
      <c r="C31" s="118" t="s">
        <v>772</v>
      </c>
      <c r="D31" s="128"/>
      <c r="E31" s="127">
        <f>E10+E20+E27</f>
        <v>7754956</v>
      </c>
      <c r="F31" s="127">
        <v>6182916</v>
      </c>
    </row>
    <row r="32" spans="2:6" ht="12.75">
      <c r="B32" s="114"/>
      <c r="C32" s="130"/>
      <c r="D32" s="128"/>
      <c r="E32" s="127"/>
      <c r="F32" s="127"/>
    </row>
    <row r="33" spans="2:6" ht="12.75">
      <c r="B33" s="114" t="s">
        <v>787</v>
      </c>
      <c r="C33" s="118" t="s">
        <v>752</v>
      </c>
      <c r="D33" s="128"/>
      <c r="E33" s="129"/>
      <c r="F33" s="129"/>
    </row>
    <row r="34" spans="2:6" ht="12.75">
      <c r="B34" s="114" t="s">
        <v>775</v>
      </c>
      <c r="C34" s="118" t="s">
        <v>753</v>
      </c>
      <c r="D34" s="128"/>
      <c r="E34" s="129"/>
      <c r="F34" s="129"/>
    </row>
    <row r="35" spans="2:6" ht="12.75">
      <c r="B35" s="114" t="s">
        <v>777</v>
      </c>
      <c r="C35" s="126" t="s">
        <v>754</v>
      </c>
      <c r="D35" s="128"/>
      <c r="E35" s="129"/>
      <c r="F35" s="129"/>
    </row>
    <row r="36" spans="2:6" ht="12.75">
      <c r="B36" s="114" t="s">
        <v>778</v>
      </c>
      <c r="C36" s="126" t="s">
        <v>755</v>
      </c>
      <c r="D36" s="128"/>
      <c r="E36" s="129"/>
      <c r="F36" s="129"/>
    </row>
    <row r="37" spans="2:6" ht="12.75">
      <c r="B37" s="114" t="s">
        <v>780</v>
      </c>
      <c r="C37" s="126" t="s">
        <v>756</v>
      </c>
      <c r="D37" s="128"/>
      <c r="E37" s="129"/>
      <c r="F37" s="129"/>
    </row>
    <row r="38" spans="2:6" ht="12.75">
      <c r="B38" s="114" t="s">
        <v>781</v>
      </c>
      <c r="C38" s="126" t="s">
        <v>757</v>
      </c>
      <c r="D38" s="128"/>
      <c r="E38" s="129"/>
      <c r="F38" s="129"/>
    </row>
    <row r="39" spans="2:6" ht="12.75">
      <c r="B39" s="114"/>
      <c r="C39" s="118" t="s">
        <v>758</v>
      </c>
      <c r="D39" s="128"/>
      <c r="E39" s="131"/>
      <c r="F39" s="131"/>
    </row>
    <row r="40" spans="2:6" ht="12.75">
      <c r="B40" s="114" t="s">
        <v>776</v>
      </c>
      <c r="C40" s="118" t="s">
        <v>759</v>
      </c>
      <c r="D40" s="128"/>
      <c r="E40" s="129"/>
      <c r="F40" s="129"/>
    </row>
    <row r="41" spans="2:6" ht="12.75">
      <c r="B41" s="114" t="s">
        <v>777</v>
      </c>
      <c r="C41" s="126" t="s">
        <v>760</v>
      </c>
      <c r="D41" s="128"/>
      <c r="E41" s="129"/>
      <c r="F41" s="129"/>
    </row>
    <row r="42" spans="2:6" ht="12.75">
      <c r="B42" s="114" t="s">
        <v>778</v>
      </c>
      <c r="C42" s="126" t="s">
        <v>761</v>
      </c>
      <c r="D42" s="128"/>
      <c r="E42" s="129"/>
      <c r="F42" s="129"/>
    </row>
    <row r="43" spans="2:6" ht="12.75">
      <c r="B43" s="114" t="s">
        <v>780</v>
      </c>
      <c r="C43" s="126" t="s">
        <v>762</v>
      </c>
      <c r="D43" s="128" t="s">
        <v>914</v>
      </c>
      <c r="E43" s="129">
        <v>1326685.99</v>
      </c>
      <c r="F43" s="129">
        <v>1624249</v>
      </c>
    </row>
    <row r="44" spans="2:6" ht="12.75">
      <c r="B44" s="114" t="s">
        <v>781</v>
      </c>
      <c r="C44" s="126" t="s">
        <v>763</v>
      </c>
      <c r="D44" s="128" t="s">
        <v>915</v>
      </c>
      <c r="E44" s="122">
        <v>276355</v>
      </c>
      <c r="F44" s="122">
        <v>250891</v>
      </c>
    </row>
    <row r="45" spans="2:6" ht="12.75">
      <c r="B45" s="114"/>
      <c r="C45" s="118" t="s">
        <v>735</v>
      </c>
      <c r="D45" s="124"/>
      <c r="E45" s="127">
        <v>1603041</v>
      </c>
      <c r="F45" s="127">
        <v>1875140</v>
      </c>
    </row>
    <row r="46" spans="2:6" ht="12.75">
      <c r="B46" s="114" t="s">
        <v>779</v>
      </c>
      <c r="C46" s="118" t="s">
        <v>764</v>
      </c>
      <c r="D46" s="128"/>
      <c r="E46" s="127"/>
      <c r="F46" s="127"/>
    </row>
    <row r="47" spans="2:6" ht="12.75">
      <c r="B47" s="114" t="s">
        <v>783</v>
      </c>
      <c r="C47" s="118" t="s">
        <v>765</v>
      </c>
      <c r="D47" s="128"/>
      <c r="E47" s="129"/>
      <c r="F47" s="129"/>
    </row>
    <row r="48" spans="2:6" ht="12.75">
      <c r="B48" s="114" t="s">
        <v>777</v>
      </c>
      <c r="C48" s="126" t="s">
        <v>766</v>
      </c>
      <c r="D48" s="128"/>
      <c r="E48" s="129"/>
      <c r="F48" s="129"/>
    </row>
    <row r="49" spans="2:6" ht="12.75">
      <c r="B49" s="114" t="s">
        <v>778</v>
      </c>
      <c r="C49" s="126" t="s">
        <v>767</v>
      </c>
      <c r="D49" s="128"/>
      <c r="E49" s="129"/>
      <c r="F49" s="129"/>
    </row>
    <row r="50" spans="2:6" ht="12.75">
      <c r="B50" s="114" t="s">
        <v>780</v>
      </c>
      <c r="C50" s="126" t="s">
        <v>768</v>
      </c>
      <c r="D50" s="128"/>
      <c r="E50" s="122"/>
      <c r="F50" s="122"/>
    </row>
    <row r="51" spans="2:6" ht="12.75">
      <c r="B51" s="114"/>
      <c r="C51" s="118" t="s">
        <v>748</v>
      </c>
      <c r="D51" s="124"/>
      <c r="E51" s="127"/>
      <c r="F51" s="127"/>
    </row>
    <row r="52" spans="2:6" ht="12.75">
      <c r="B52" s="114" t="s">
        <v>784</v>
      </c>
      <c r="C52" s="118" t="s">
        <v>769</v>
      </c>
      <c r="D52" s="128"/>
      <c r="E52" s="129"/>
      <c r="F52" s="129"/>
    </row>
    <row r="53" spans="2:6" ht="12.75">
      <c r="B53" s="114" t="s">
        <v>785</v>
      </c>
      <c r="C53" s="118" t="s">
        <v>770</v>
      </c>
      <c r="D53" s="128"/>
      <c r="E53" s="129"/>
      <c r="F53" s="129"/>
    </row>
    <row r="54" spans="2:6" ht="19.5" customHeight="1">
      <c r="B54" s="114"/>
      <c r="C54" s="118" t="s">
        <v>771</v>
      </c>
      <c r="D54" s="128"/>
      <c r="E54" s="127">
        <f>E45</f>
        <v>1603041</v>
      </c>
      <c r="F54" s="127">
        <v>1875140</v>
      </c>
    </row>
    <row r="55" spans="2:6" ht="19.5" customHeight="1">
      <c r="B55" s="114"/>
      <c r="C55" s="118" t="s">
        <v>773</v>
      </c>
      <c r="D55" s="128"/>
      <c r="E55" s="127">
        <f>E31+E54</f>
        <v>9357997</v>
      </c>
      <c r="F55" s="127">
        <v>8058056</v>
      </c>
    </row>
    <row r="56" spans="2:6" ht="24" customHeight="1">
      <c r="B56" s="114"/>
      <c r="C56" s="284" t="s">
        <v>790</v>
      </c>
      <c r="D56" s="116"/>
      <c r="E56" s="117"/>
      <c r="F56" s="117"/>
    </row>
    <row r="57" spans="2:6" ht="12.75">
      <c r="B57" s="114" t="s">
        <v>774</v>
      </c>
      <c r="C57" s="118" t="s">
        <v>791</v>
      </c>
      <c r="D57" s="121"/>
      <c r="E57" s="120"/>
      <c r="F57" s="120"/>
    </row>
    <row r="58" spans="2:6" ht="12.75">
      <c r="B58" s="114" t="s">
        <v>775</v>
      </c>
      <c r="C58" s="118" t="s">
        <v>792</v>
      </c>
      <c r="D58" s="121"/>
      <c r="E58" s="120"/>
      <c r="F58" s="120"/>
    </row>
    <row r="59" spans="2:6" ht="12.75">
      <c r="B59" s="114" t="s">
        <v>776</v>
      </c>
      <c r="C59" s="118" t="s">
        <v>793</v>
      </c>
      <c r="D59" s="121"/>
      <c r="E59" s="120"/>
      <c r="F59" s="120"/>
    </row>
    <row r="60" spans="2:6" ht="12.75">
      <c r="B60" s="114" t="s">
        <v>777</v>
      </c>
      <c r="C60" s="125" t="s">
        <v>794</v>
      </c>
      <c r="D60" s="283" t="s">
        <v>916</v>
      </c>
      <c r="E60" s="120"/>
      <c r="F60" s="120"/>
    </row>
    <row r="61" spans="2:6" ht="12.75">
      <c r="B61" s="114" t="s">
        <v>778</v>
      </c>
      <c r="C61" s="125" t="s">
        <v>795</v>
      </c>
      <c r="D61" s="121"/>
      <c r="E61" s="120"/>
      <c r="F61" s="120"/>
    </row>
    <row r="62" spans="2:6" ht="12.75">
      <c r="B62" s="114" t="s">
        <v>780</v>
      </c>
      <c r="C62" s="126" t="s">
        <v>796</v>
      </c>
      <c r="D62" s="121"/>
      <c r="E62" s="120"/>
      <c r="F62" s="120"/>
    </row>
    <row r="63" spans="2:6" ht="12.75">
      <c r="B63" s="114"/>
      <c r="C63" s="118" t="s">
        <v>735</v>
      </c>
      <c r="D63" s="121"/>
      <c r="E63" s="131"/>
      <c r="F63" s="131">
        <f>SUM(F60:F62)</f>
        <v>0</v>
      </c>
    </row>
    <row r="64" spans="2:6" ht="12.75">
      <c r="B64" s="114" t="s">
        <v>779</v>
      </c>
      <c r="C64" s="118" t="s">
        <v>797</v>
      </c>
      <c r="D64" s="121"/>
      <c r="E64" s="120"/>
      <c r="F64" s="120"/>
    </row>
    <row r="65" spans="2:6" ht="12.75">
      <c r="B65" s="114" t="s">
        <v>777</v>
      </c>
      <c r="C65" s="126" t="s">
        <v>798</v>
      </c>
      <c r="D65" s="121" t="s">
        <v>917</v>
      </c>
      <c r="E65" s="122">
        <v>3022276</v>
      </c>
      <c r="F65" s="122">
        <v>1914156</v>
      </c>
    </row>
    <row r="66" spans="2:6" ht="12.75">
      <c r="B66" s="114" t="s">
        <v>778</v>
      </c>
      <c r="C66" s="126" t="s">
        <v>799</v>
      </c>
      <c r="D66" s="124" t="s">
        <v>918</v>
      </c>
      <c r="E66" s="122">
        <v>190191</v>
      </c>
      <c r="F66" s="122">
        <v>204628</v>
      </c>
    </row>
    <row r="67" spans="2:6" ht="12.75">
      <c r="B67" s="114" t="s">
        <v>780</v>
      </c>
      <c r="C67" s="126" t="s">
        <v>830</v>
      </c>
      <c r="D67" s="124" t="s">
        <v>919</v>
      </c>
      <c r="E67" s="123">
        <v>159904</v>
      </c>
      <c r="F67" s="123">
        <v>361794</v>
      </c>
    </row>
    <row r="68" spans="2:6" ht="12.75">
      <c r="B68" s="114" t="s">
        <v>781</v>
      </c>
      <c r="C68" s="126" t="s">
        <v>800</v>
      </c>
      <c r="D68" s="124" t="s">
        <v>928</v>
      </c>
      <c r="E68" s="122">
        <v>2168261</v>
      </c>
      <c r="F68" s="122">
        <v>3368261</v>
      </c>
    </row>
    <row r="69" spans="2:6" ht="12.75">
      <c r="B69" s="114" t="s">
        <v>782</v>
      </c>
      <c r="C69" s="126" t="s">
        <v>801</v>
      </c>
      <c r="D69" s="124"/>
      <c r="E69" s="123"/>
      <c r="F69" s="123"/>
    </row>
    <row r="70" spans="2:6" ht="12.75">
      <c r="B70" s="114"/>
      <c r="C70" s="118" t="s">
        <v>741</v>
      </c>
      <c r="D70" s="124"/>
      <c r="E70" s="127">
        <f>SUM(E65:E69)</f>
        <v>5540632</v>
      </c>
      <c r="F70" s="127">
        <v>5848839</v>
      </c>
    </row>
    <row r="71" spans="2:6" ht="12.75">
      <c r="B71" s="114" t="s">
        <v>783</v>
      </c>
      <c r="C71" s="118" t="s">
        <v>802</v>
      </c>
      <c r="D71" s="128"/>
      <c r="E71" s="129"/>
      <c r="F71" s="129"/>
    </row>
    <row r="72" spans="2:6" ht="12.75">
      <c r="B72" s="114" t="s">
        <v>784</v>
      </c>
      <c r="C72" s="118" t="s">
        <v>803</v>
      </c>
      <c r="D72" s="128"/>
      <c r="E72" s="129"/>
      <c r="F72" s="129"/>
    </row>
    <row r="73" spans="2:6" ht="19.5" customHeight="1">
      <c r="B73" s="114"/>
      <c r="C73" s="118" t="s">
        <v>804</v>
      </c>
      <c r="D73" s="128"/>
      <c r="E73" s="127"/>
      <c r="F73" s="127">
        <v>5848839</v>
      </c>
    </row>
    <row r="74" spans="2:6" ht="12.75">
      <c r="B74" s="114"/>
      <c r="C74" s="130"/>
      <c r="D74" s="128"/>
      <c r="E74" s="129"/>
      <c r="F74" s="129"/>
    </row>
    <row r="75" spans="2:6" ht="12.75">
      <c r="B75" s="114" t="s">
        <v>787</v>
      </c>
      <c r="C75" s="118" t="s">
        <v>805</v>
      </c>
      <c r="D75" s="128"/>
      <c r="E75" s="129"/>
      <c r="F75" s="129"/>
    </row>
    <row r="76" spans="2:6" ht="12.75">
      <c r="B76" s="114" t="s">
        <v>775</v>
      </c>
      <c r="C76" s="118" t="s">
        <v>806</v>
      </c>
      <c r="D76" s="128"/>
      <c r="E76" s="129"/>
      <c r="F76" s="129"/>
    </row>
    <row r="77" spans="2:6" ht="12.75">
      <c r="B77" s="114" t="s">
        <v>777</v>
      </c>
      <c r="C77" s="126" t="s">
        <v>807</v>
      </c>
      <c r="D77" s="128" t="s">
        <v>930</v>
      </c>
      <c r="E77" s="122">
        <v>728241</v>
      </c>
      <c r="F77" s="122">
        <v>978762</v>
      </c>
    </row>
    <row r="78" spans="2:6" ht="12.75">
      <c r="B78" s="114" t="s">
        <v>778</v>
      </c>
      <c r="C78" s="126" t="s">
        <v>808</v>
      </c>
      <c r="D78" s="124"/>
      <c r="E78" s="123"/>
      <c r="F78" s="123"/>
    </row>
    <row r="79" spans="2:6" ht="12.75">
      <c r="B79" s="114"/>
      <c r="C79" s="118" t="s">
        <v>758</v>
      </c>
      <c r="D79" s="124"/>
      <c r="E79" s="127">
        <f>SUM(E76:E78)</f>
        <v>728241</v>
      </c>
      <c r="F79" s="127">
        <v>978762</v>
      </c>
    </row>
    <row r="80" spans="2:6" ht="12.75">
      <c r="B80" s="114" t="s">
        <v>776</v>
      </c>
      <c r="C80" s="118" t="s">
        <v>809</v>
      </c>
      <c r="D80" s="128"/>
      <c r="E80" s="129">
        <v>71677</v>
      </c>
      <c r="F80" s="129"/>
    </row>
    <row r="81" spans="2:6" ht="12.75">
      <c r="B81" s="114" t="s">
        <v>779</v>
      </c>
      <c r="C81" s="118" t="s">
        <v>810</v>
      </c>
      <c r="D81" s="128"/>
      <c r="E81" s="129"/>
      <c r="F81" s="129"/>
    </row>
    <row r="82" spans="2:6" ht="12.75">
      <c r="B82" s="114" t="s">
        <v>783</v>
      </c>
      <c r="C82" s="118" t="s">
        <v>382</v>
      </c>
      <c r="D82" s="128" t="s">
        <v>931</v>
      </c>
      <c r="F82" s="129">
        <v>123562</v>
      </c>
    </row>
    <row r="83" spans="2:6" ht="19.5" customHeight="1">
      <c r="B83" s="114"/>
      <c r="C83" s="118" t="s">
        <v>811</v>
      </c>
      <c r="D83" s="128"/>
      <c r="E83" s="127">
        <f>SUM(E79:E82)</f>
        <v>799918</v>
      </c>
      <c r="F83" s="127">
        <v>1102324</v>
      </c>
    </row>
    <row r="84" spans="2:6" ht="19.5" customHeight="1">
      <c r="B84" s="114"/>
      <c r="C84" s="118" t="s">
        <v>812</v>
      </c>
      <c r="D84" s="128"/>
      <c r="E84" s="127">
        <f>E70+E83</f>
        <v>6340550</v>
      </c>
      <c r="F84" s="127">
        <v>6951163</v>
      </c>
    </row>
    <row r="85" spans="2:6" ht="12.75">
      <c r="B85" s="114"/>
      <c r="C85" s="126"/>
      <c r="D85" s="128"/>
      <c r="E85" s="129"/>
      <c r="F85" s="129"/>
    </row>
    <row r="86" spans="2:6" ht="12.75">
      <c r="B86" s="114" t="s">
        <v>813</v>
      </c>
      <c r="C86" s="118" t="s">
        <v>814</v>
      </c>
      <c r="D86" s="128"/>
      <c r="E86" s="129"/>
      <c r="F86" s="129"/>
    </row>
    <row r="87" spans="2:6" ht="26.25">
      <c r="B87" s="114" t="s">
        <v>775</v>
      </c>
      <c r="C87" s="134" t="s">
        <v>828</v>
      </c>
      <c r="D87" s="128"/>
      <c r="E87" s="129"/>
      <c r="F87" s="129"/>
    </row>
    <row r="88" spans="2:6" ht="26.25">
      <c r="B88" s="114" t="s">
        <v>776</v>
      </c>
      <c r="C88" s="134" t="s">
        <v>829</v>
      </c>
      <c r="D88" s="128"/>
      <c r="E88" s="129"/>
      <c r="F88" s="129"/>
    </row>
    <row r="89" spans="2:6" ht="12.75">
      <c r="B89" s="114" t="s">
        <v>779</v>
      </c>
      <c r="C89" s="118" t="s">
        <v>815</v>
      </c>
      <c r="D89" s="128" t="s">
        <v>932</v>
      </c>
      <c r="E89" s="122">
        <v>100000</v>
      </c>
      <c r="F89" s="122">
        <v>100000</v>
      </c>
    </row>
    <row r="90" spans="2:6" ht="12.75">
      <c r="B90" s="114" t="s">
        <v>783</v>
      </c>
      <c r="C90" s="118" t="s">
        <v>816</v>
      </c>
      <c r="D90" s="124"/>
      <c r="E90" s="123"/>
      <c r="F90" s="123"/>
    </row>
    <row r="91" spans="2:6" ht="12.75">
      <c r="B91" s="114" t="s">
        <v>784</v>
      </c>
      <c r="C91" s="118" t="s">
        <v>817</v>
      </c>
      <c r="D91" s="124"/>
      <c r="E91" s="123"/>
      <c r="F91" s="123"/>
    </row>
    <row r="92" spans="2:6" ht="12.75">
      <c r="B92" s="114" t="s">
        <v>785</v>
      </c>
      <c r="C92" s="118" t="s">
        <v>818</v>
      </c>
      <c r="D92" s="124"/>
      <c r="E92" s="123"/>
      <c r="F92" s="123"/>
    </row>
    <row r="93" spans="2:6" ht="12.75">
      <c r="B93" s="114" t="s">
        <v>786</v>
      </c>
      <c r="C93" s="118" t="s">
        <v>819</v>
      </c>
      <c r="D93" s="124" t="s">
        <v>937</v>
      </c>
      <c r="E93" s="123">
        <v>10000</v>
      </c>
      <c r="F93" s="123">
        <v>10000</v>
      </c>
    </row>
    <row r="94" spans="2:6" ht="12.75">
      <c r="B94" s="114" t="s">
        <v>825</v>
      </c>
      <c r="C94" s="118" t="s">
        <v>820</v>
      </c>
      <c r="D94" s="124"/>
      <c r="E94" s="123"/>
      <c r="F94" s="123"/>
    </row>
    <row r="95" spans="2:6" ht="12.75">
      <c r="B95" s="114" t="s">
        <v>826</v>
      </c>
      <c r="C95" s="118" t="s">
        <v>821</v>
      </c>
      <c r="D95" s="124" t="s">
        <v>35</v>
      </c>
      <c r="E95" s="122"/>
      <c r="F95" s="122"/>
    </row>
    <row r="96" spans="2:6" ht="12.75">
      <c r="B96" s="114" t="s">
        <v>827</v>
      </c>
      <c r="C96" s="118" t="s">
        <v>822</v>
      </c>
      <c r="D96" s="124" t="s">
        <v>36</v>
      </c>
      <c r="E96" s="122">
        <v>2907447</v>
      </c>
      <c r="F96" s="122">
        <v>996893</v>
      </c>
    </row>
    <row r="97" spans="2:6" ht="19.5" customHeight="1">
      <c r="B97" s="114"/>
      <c r="C97" s="118" t="s">
        <v>823</v>
      </c>
      <c r="D97" s="124"/>
      <c r="E97" s="127">
        <v>3017447</v>
      </c>
      <c r="F97" s="127">
        <v>1106893</v>
      </c>
    </row>
    <row r="98" spans="2:6" ht="19.5" customHeight="1">
      <c r="B98" s="114"/>
      <c r="C98" s="118" t="s">
        <v>824</v>
      </c>
      <c r="D98" s="128"/>
      <c r="E98" s="127">
        <f>E84+E97</f>
        <v>9357997</v>
      </c>
      <c r="F98" s="127">
        <v>8058056</v>
      </c>
    </row>
    <row r="99" spans="4:6" ht="12.75">
      <c r="D99" s="132"/>
      <c r="E99" s="133"/>
      <c r="F99" s="133"/>
    </row>
    <row r="100" spans="4:6" ht="12.75">
      <c r="D100" s="132"/>
      <c r="E100" s="133"/>
      <c r="F100" s="133"/>
    </row>
    <row r="101" spans="4:6" ht="12.75">
      <c r="D101" s="132"/>
      <c r="E101" s="133"/>
      <c r="F101" s="133"/>
    </row>
    <row r="102" spans="4:6" ht="12.75">
      <c r="D102" s="132"/>
      <c r="E102" s="133"/>
      <c r="F102" s="133"/>
    </row>
    <row r="103" spans="4:6" ht="12.75">
      <c r="D103" s="132"/>
      <c r="E103" s="133"/>
      <c r="F103" s="133"/>
    </row>
    <row r="104" spans="4:6" ht="12.75">
      <c r="D104" s="132"/>
      <c r="E104" s="133"/>
      <c r="F104" s="133"/>
    </row>
    <row r="105" spans="4:6" ht="12.75">
      <c r="D105" s="132"/>
      <c r="E105" s="133"/>
      <c r="F105" s="133"/>
    </row>
    <row r="106" spans="4:6" ht="12.75">
      <c r="D106" s="132"/>
      <c r="E106" s="133"/>
      <c r="F106" s="133"/>
    </row>
    <row r="107" spans="5:6" ht="12.75">
      <c r="E107" s="133"/>
      <c r="F107" s="133"/>
    </row>
    <row r="108" spans="5:6" ht="12.75">
      <c r="E108" s="133"/>
      <c r="F108" s="133"/>
    </row>
    <row r="109" spans="5:6" ht="12.75">
      <c r="E109" s="133"/>
      <c r="F109" s="133"/>
    </row>
    <row r="110" spans="5:6" ht="12.75">
      <c r="E110" s="133"/>
      <c r="F110" s="133"/>
    </row>
    <row r="111" spans="5:6" ht="12.75">
      <c r="E111" s="133"/>
      <c r="F111" s="133"/>
    </row>
    <row r="112" spans="5:6" ht="12.75">
      <c r="E112" s="133"/>
      <c r="F112" s="133"/>
    </row>
    <row r="113" spans="5:6" ht="12.75">
      <c r="E113" s="133"/>
      <c r="F113" s="133"/>
    </row>
    <row r="114" spans="5:6" ht="12.75">
      <c r="E114" s="133"/>
      <c r="F114" s="133"/>
    </row>
    <row r="115" spans="5:6" ht="12.75">
      <c r="E115" s="133"/>
      <c r="F115" s="133"/>
    </row>
    <row r="116" spans="5:6" ht="12.75">
      <c r="E116" s="133"/>
      <c r="F116" s="133"/>
    </row>
    <row r="117" spans="5:6" ht="12.75">
      <c r="E117" s="133"/>
      <c r="F117" s="133"/>
    </row>
    <row r="118" spans="5:6" ht="12.75">
      <c r="E118" s="133"/>
      <c r="F118" s="133"/>
    </row>
    <row r="119" spans="5:6" ht="12.75">
      <c r="E119" s="133"/>
      <c r="F119" s="133"/>
    </row>
  </sheetData>
  <sheetProtection/>
  <printOptions/>
  <pageMargins left="0.25" right="0.25" top="0.75" bottom="0.75" header="0.3" footer="0.3"/>
  <pageSetup horizontalDpi="600" verticalDpi="600" orientation="portrait" paperSize="9" r:id="rId1"/>
  <ignoredErrors>
    <ignoredError sqref="B10:B54 B58:B82 B87:B9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1:F58"/>
  <sheetViews>
    <sheetView zoomScalePageLayoutView="0" workbookViewId="0" topLeftCell="A22">
      <selection activeCell="C35" sqref="C35"/>
    </sheetView>
  </sheetViews>
  <sheetFormatPr defaultColWidth="9.140625" defaultRowHeight="12.75"/>
  <cols>
    <col min="1" max="1" width="2.28125" style="110" customWidth="1"/>
    <col min="2" max="2" width="4.8515625" style="110" customWidth="1"/>
    <col min="3" max="3" width="46.7109375" style="110" customWidth="1"/>
    <col min="4" max="4" width="11.00390625" style="112" customWidth="1"/>
    <col min="5" max="6" width="18.140625" style="138" customWidth="1"/>
    <col min="7" max="16384" width="9.140625" style="110" customWidth="1"/>
  </cols>
  <sheetData>
    <row r="1" spans="2:6" s="135" customFormat="1" ht="17.25">
      <c r="B1" s="135" t="str">
        <f>Sheet1!F3</f>
        <v>S.L.M. shpk</v>
      </c>
      <c r="D1" s="136"/>
      <c r="E1" s="137"/>
      <c r="F1" s="137"/>
    </row>
    <row r="2" spans="2:6" s="135" customFormat="1" ht="17.25">
      <c r="B2" s="135" t="s">
        <v>22</v>
      </c>
      <c r="D2" s="136"/>
      <c r="E2" s="137"/>
      <c r="F2" s="137"/>
    </row>
    <row r="4" spans="2:6" ht="17.25">
      <c r="B4" s="340" t="s">
        <v>861</v>
      </c>
      <c r="C4" s="340"/>
      <c r="D4" s="340"/>
      <c r="E4" s="340"/>
      <c r="F4" s="340"/>
    </row>
    <row r="5" spans="2:6" ht="17.25">
      <c r="B5" s="340" t="s">
        <v>862</v>
      </c>
      <c r="C5" s="340"/>
      <c r="D5" s="340"/>
      <c r="E5" s="340"/>
      <c r="F5" s="340"/>
    </row>
    <row r="8" spans="2:6" s="140" customFormat="1" ht="21.75" customHeight="1">
      <c r="B8" s="80" t="s">
        <v>831</v>
      </c>
      <c r="C8" s="80" t="s">
        <v>832</v>
      </c>
      <c r="D8" s="80" t="s">
        <v>789</v>
      </c>
      <c r="E8" s="139" t="s">
        <v>944</v>
      </c>
      <c r="F8" s="139" t="s">
        <v>945</v>
      </c>
    </row>
    <row r="9" spans="2:6" ht="24.75" customHeight="1">
      <c r="B9" s="141" t="s">
        <v>775</v>
      </c>
      <c r="C9" s="142" t="s">
        <v>833</v>
      </c>
      <c r="D9" s="121" t="s">
        <v>37</v>
      </c>
      <c r="E9" s="143">
        <v>23195084.72</v>
      </c>
      <c r="F9" s="143">
        <v>19658993</v>
      </c>
    </row>
    <row r="10" spans="2:6" ht="24.75" customHeight="1">
      <c r="B10" s="141" t="s">
        <v>776</v>
      </c>
      <c r="C10" s="142" t="s">
        <v>834</v>
      </c>
      <c r="D10" s="124" t="s">
        <v>38</v>
      </c>
      <c r="E10" s="144">
        <v>15552.97</v>
      </c>
      <c r="F10" s="144">
        <v>56177</v>
      </c>
    </row>
    <row r="11" spans="2:6" ht="24.75" customHeight="1">
      <c r="B11" s="141" t="s">
        <v>779</v>
      </c>
      <c r="C11" s="142" t="s">
        <v>835</v>
      </c>
      <c r="D11" s="124"/>
      <c r="E11" s="285"/>
      <c r="F11" s="285"/>
    </row>
    <row r="12" spans="2:6" ht="24.75" customHeight="1">
      <c r="B12" s="141" t="s">
        <v>783</v>
      </c>
      <c r="C12" s="142" t="s">
        <v>836</v>
      </c>
      <c r="D12" s="124" t="s">
        <v>39</v>
      </c>
      <c r="E12" s="298">
        <v>-14696713.31</v>
      </c>
      <c r="F12" s="290">
        <v>12398058</v>
      </c>
    </row>
    <row r="13" spans="2:6" ht="24.75" customHeight="1">
      <c r="B13" s="141" t="s">
        <v>784</v>
      </c>
      <c r="C13" s="142" t="s">
        <v>30</v>
      </c>
      <c r="D13" s="124" t="s">
        <v>40</v>
      </c>
      <c r="E13" s="298">
        <v>-3236095</v>
      </c>
      <c r="F13" s="290">
        <v>3102021</v>
      </c>
    </row>
    <row r="14" spans="2:6" ht="24.75" customHeight="1">
      <c r="B14" s="145" t="s">
        <v>32</v>
      </c>
      <c r="C14" s="293" t="s">
        <v>31</v>
      </c>
      <c r="D14" s="294"/>
      <c r="E14" s="299">
        <v>-2791487</v>
      </c>
      <c r="F14" s="295">
        <v>2704697</v>
      </c>
    </row>
    <row r="15" spans="2:6" ht="24.75" customHeight="1">
      <c r="B15" s="145" t="s">
        <v>33</v>
      </c>
      <c r="C15" s="293" t="s">
        <v>34</v>
      </c>
      <c r="D15" s="294"/>
      <c r="E15" s="299">
        <v>-444608</v>
      </c>
      <c r="F15" s="295">
        <v>397324</v>
      </c>
    </row>
    <row r="16" spans="2:6" ht="24.75" customHeight="1">
      <c r="B16" s="141" t="s">
        <v>785</v>
      </c>
      <c r="C16" s="142" t="s">
        <v>837</v>
      </c>
      <c r="D16" s="124" t="s">
        <v>41</v>
      </c>
      <c r="E16" s="143">
        <v>-381253</v>
      </c>
      <c r="F16" s="291">
        <v>465371</v>
      </c>
    </row>
    <row r="17" spans="2:6" ht="24.75" customHeight="1">
      <c r="B17" s="141" t="s">
        <v>786</v>
      </c>
      <c r="C17" s="142" t="s">
        <v>838</v>
      </c>
      <c r="D17" s="124" t="s">
        <v>656</v>
      </c>
      <c r="E17" s="144">
        <v>-1577525</v>
      </c>
      <c r="F17" s="292">
        <v>2461588</v>
      </c>
    </row>
    <row r="18" spans="2:6" ht="24.75" customHeight="1">
      <c r="B18" s="141" t="s">
        <v>825</v>
      </c>
      <c r="C18" s="147" t="s">
        <v>839</v>
      </c>
      <c r="D18" s="124"/>
      <c r="E18" s="300">
        <f>E12+E13+E16+E17</f>
        <v>-19891586.310000002</v>
      </c>
      <c r="F18" s="292">
        <v>18427038</v>
      </c>
    </row>
    <row r="19" spans="2:6" ht="24.75" customHeight="1">
      <c r="B19" s="141" t="s">
        <v>826</v>
      </c>
      <c r="C19" s="147" t="s">
        <v>933</v>
      </c>
      <c r="D19" s="128"/>
      <c r="E19" s="300">
        <f>E9+E10+E18</f>
        <v>3319051.379999995</v>
      </c>
      <c r="F19" s="148">
        <v>1288132</v>
      </c>
    </row>
    <row r="20" spans="2:6" ht="24.75" customHeight="1">
      <c r="B20" s="141" t="s">
        <v>827</v>
      </c>
      <c r="C20" s="142" t="s">
        <v>840</v>
      </c>
      <c r="D20" s="128"/>
      <c r="E20" s="297"/>
      <c r="F20" s="149"/>
    </row>
    <row r="21" spans="2:6" ht="24.75" customHeight="1">
      <c r="B21" s="141" t="s">
        <v>849</v>
      </c>
      <c r="C21" s="142" t="s">
        <v>841</v>
      </c>
      <c r="D21" s="128"/>
      <c r="E21" s="149"/>
      <c r="F21" s="149"/>
    </row>
    <row r="22" spans="2:6" ht="24.75" customHeight="1">
      <c r="B22" s="141" t="s">
        <v>850</v>
      </c>
      <c r="C22" s="142" t="s">
        <v>842</v>
      </c>
      <c r="D22" s="128"/>
      <c r="E22" s="292">
        <v>-88439</v>
      </c>
      <c r="F22" s="287">
        <v>-110379</v>
      </c>
    </row>
    <row r="23" spans="2:6" ht="24.75" customHeight="1">
      <c r="B23" s="141" t="s">
        <v>851</v>
      </c>
      <c r="C23" s="142" t="s">
        <v>843</v>
      </c>
      <c r="D23" s="128"/>
      <c r="E23" s="149"/>
      <c r="F23" s="149"/>
    </row>
    <row r="24" spans="2:6" ht="24.75" customHeight="1">
      <c r="B24" s="141" t="s">
        <v>852</v>
      </c>
      <c r="C24" s="142" t="s">
        <v>844</v>
      </c>
      <c r="D24" s="128" t="s">
        <v>132</v>
      </c>
      <c r="E24" s="296">
        <v>-81444.58</v>
      </c>
      <c r="F24" s="286">
        <v>-112915</v>
      </c>
    </row>
    <row r="25" spans="2:6" ht="24.75" customHeight="1">
      <c r="B25" s="141" t="s">
        <v>853</v>
      </c>
      <c r="C25" s="142" t="s">
        <v>860</v>
      </c>
      <c r="D25" s="124" t="s">
        <v>133</v>
      </c>
      <c r="E25" s="301">
        <v>-6994</v>
      </c>
      <c r="F25" s="288">
        <v>2536</v>
      </c>
    </row>
    <row r="26" spans="2:6" ht="24.75" customHeight="1">
      <c r="B26" s="141" t="s">
        <v>854</v>
      </c>
      <c r="C26" s="142" t="s">
        <v>845</v>
      </c>
      <c r="D26" s="124"/>
      <c r="E26" s="150"/>
      <c r="F26" s="150"/>
    </row>
    <row r="27" spans="2:6" ht="24.75" customHeight="1">
      <c r="B27" s="141" t="s">
        <v>855</v>
      </c>
      <c r="C27" s="147" t="s">
        <v>934</v>
      </c>
      <c r="D27" s="151"/>
      <c r="E27" s="302">
        <v>-88439</v>
      </c>
      <c r="F27" s="289">
        <f>-(110379)</f>
        <v>-110379</v>
      </c>
    </row>
    <row r="28" spans="2:6" ht="24.75" customHeight="1">
      <c r="B28" s="141" t="s">
        <v>856</v>
      </c>
      <c r="C28" s="147" t="s">
        <v>846</v>
      </c>
      <c r="D28" s="151"/>
      <c r="E28" s="148">
        <v>3230612</v>
      </c>
      <c r="F28" s="148">
        <v>1777753</v>
      </c>
    </row>
    <row r="29" spans="2:6" ht="24.75" customHeight="1">
      <c r="B29" s="141" t="s">
        <v>857</v>
      </c>
      <c r="C29" s="142" t="s">
        <v>847</v>
      </c>
      <c r="D29" s="128" t="s">
        <v>656</v>
      </c>
      <c r="E29" s="303">
        <v>-323165</v>
      </c>
      <c r="F29" s="149">
        <v>180860</v>
      </c>
    </row>
    <row r="30" spans="2:6" ht="24.75" customHeight="1">
      <c r="B30" s="141" t="s">
        <v>858</v>
      </c>
      <c r="C30" s="147" t="s">
        <v>935</v>
      </c>
      <c r="D30" s="128"/>
      <c r="E30" s="148">
        <v>2907447</v>
      </c>
      <c r="F30" s="148">
        <v>996893</v>
      </c>
    </row>
    <row r="31" spans="2:6" ht="24.75" customHeight="1">
      <c r="B31" s="141" t="s">
        <v>859</v>
      </c>
      <c r="C31" s="142" t="s">
        <v>848</v>
      </c>
      <c r="D31" s="128"/>
      <c r="E31" s="149"/>
      <c r="F31" s="149"/>
    </row>
    <row r="32" spans="2:6" ht="12.75">
      <c r="B32" s="152"/>
      <c r="E32" s="153"/>
      <c r="F32" s="153"/>
    </row>
    <row r="33" spans="5:6" ht="12.75">
      <c r="E33" s="153"/>
      <c r="F33" s="153"/>
    </row>
    <row r="34" spans="5:6" ht="12.75">
      <c r="E34" s="153"/>
      <c r="F34" s="153"/>
    </row>
    <row r="35" spans="5:6" ht="12.75">
      <c r="E35" s="153"/>
      <c r="F35" s="153"/>
    </row>
    <row r="36" spans="5:6" ht="12.75">
      <c r="E36" s="153"/>
      <c r="F36" s="153"/>
    </row>
    <row r="37" spans="5:6" ht="12.75">
      <c r="E37" s="153"/>
      <c r="F37" s="153"/>
    </row>
    <row r="38" spans="5:6" ht="12.75">
      <c r="E38" s="153"/>
      <c r="F38" s="153"/>
    </row>
    <row r="39" spans="5:6" ht="12.75">
      <c r="E39" s="153"/>
      <c r="F39" s="153"/>
    </row>
    <row r="40" spans="5:6" ht="12.75">
      <c r="E40" s="153"/>
      <c r="F40" s="153"/>
    </row>
    <row r="41" spans="5:6" ht="12.75">
      <c r="E41" s="153"/>
      <c r="F41" s="153"/>
    </row>
    <row r="42" spans="5:6" ht="12.75">
      <c r="E42" s="153"/>
      <c r="F42" s="153"/>
    </row>
    <row r="43" spans="5:6" ht="12.75">
      <c r="E43" s="153"/>
      <c r="F43" s="153"/>
    </row>
    <row r="44" spans="5:6" ht="12.75">
      <c r="E44" s="153"/>
      <c r="F44" s="153"/>
    </row>
    <row r="45" spans="5:6" ht="12.75">
      <c r="E45" s="153"/>
      <c r="F45" s="153"/>
    </row>
    <row r="46" spans="5:6" ht="12.75">
      <c r="E46" s="153"/>
      <c r="F46" s="153"/>
    </row>
    <row r="47" spans="5:6" ht="12.75">
      <c r="E47" s="153"/>
      <c r="F47" s="153"/>
    </row>
    <row r="48" spans="5:6" ht="12.75">
      <c r="E48" s="153"/>
      <c r="F48" s="153"/>
    </row>
    <row r="49" spans="5:6" ht="12.75">
      <c r="E49" s="153"/>
      <c r="F49" s="153"/>
    </row>
    <row r="50" spans="5:6" ht="12.75">
      <c r="E50" s="153"/>
      <c r="F50" s="153"/>
    </row>
    <row r="51" spans="5:6" ht="12.75">
      <c r="E51" s="153"/>
      <c r="F51" s="153"/>
    </row>
    <row r="52" spans="5:6" ht="12.75">
      <c r="E52" s="153"/>
      <c r="F52" s="153"/>
    </row>
    <row r="53" spans="5:6" ht="12.75">
      <c r="E53" s="153"/>
      <c r="F53" s="153"/>
    </row>
    <row r="54" spans="5:6" ht="12.75">
      <c r="E54" s="153"/>
      <c r="F54" s="153"/>
    </row>
    <row r="55" spans="5:6" ht="12.75">
      <c r="E55" s="153"/>
      <c r="F55" s="153"/>
    </row>
    <row r="56" spans="5:6" ht="12.75">
      <c r="E56" s="153"/>
      <c r="F56" s="153"/>
    </row>
    <row r="57" spans="5:6" ht="12.75">
      <c r="E57" s="153"/>
      <c r="F57" s="153"/>
    </row>
    <row r="58" spans="5:6" ht="12.75">
      <c r="E58" s="153"/>
      <c r="F58" s="153"/>
    </row>
  </sheetData>
  <sheetProtection/>
  <mergeCells count="2">
    <mergeCell ref="B4:F4"/>
    <mergeCell ref="B5:F5"/>
  </mergeCells>
  <printOptions/>
  <pageMargins left="0.25" right="0.25" top="0.25" bottom="0.25" header="0" footer="0"/>
  <pageSetup horizontalDpi="600" verticalDpi="600" orientation="portrait" paperSize="9" r:id="rId1"/>
  <ignoredErrors>
    <ignoredError sqref="B16:B31 B9:B1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25">
      <selection activeCell="B42" sqref="B42"/>
    </sheetView>
  </sheetViews>
  <sheetFormatPr defaultColWidth="9.140625" defaultRowHeight="12.75"/>
  <cols>
    <col min="1" max="1" width="5.7109375" style="155" customWidth="1"/>
    <col min="2" max="2" width="53.140625" style="110" customWidth="1"/>
    <col min="3" max="3" width="16.57421875" style="138" customWidth="1"/>
    <col min="4" max="4" width="15.421875" style="110" customWidth="1"/>
    <col min="5" max="16384" width="9.140625" style="110" customWidth="1"/>
  </cols>
  <sheetData>
    <row r="1" spans="1:3" s="135" customFormat="1" ht="17.25">
      <c r="A1" s="154"/>
      <c r="C1" s="137"/>
    </row>
    <row r="2" spans="1:3" s="135" customFormat="1" ht="17.25">
      <c r="A2" s="154"/>
      <c r="B2" s="135" t="s">
        <v>952</v>
      </c>
      <c r="C2" s="137"/>
    </row>
    <row r="3" spans="1:3" s="135" customFormat="1" ht="17.25">
      <c r="A3" s="154"/>
      <c r="B3" s="135" t="s">
        <v>22</v>
      </c>
      <c r="C3" s="137"/>
    </row>
    <row r="4" ht="17.25">
      <c r="B4" s="156" t="s">
        <v>951</v>
      </c>
    </row>
    <row r="5" ht="17.25">
      <c r="B5" s="136"/>
    </row>
    <row r="6" spans="1:4" ht="36.75" customHeight="1">
      <c r="A6" s="157"/>
      <c r="B6" s="118" t="s">
        <v>938</v>
      </c>
      <c r="C6" s="139" t="s">
        <v>944</v>
      </c>
      <c r="D6" s="139" t="s">
        <v>131</v>
      </c>
    </row>
    <row r="7" spans="1:4" ht="21.75" customHeight="1">
      <c r="A7" s="157"/>
      <c r="B7" s="118" t="s">
        <v>863</v>
      </c>
      <c r="C7" s="225"/>
      <c r="D7" s="225"/>
    </row>
    <row r="8" spans="1:4" ht="21.75" customHeight="1">
      <c r="A8" s="157">
        <v>1</v>
      </c>
      <c r="B8" s="130" t="s">
        <v>864</v>
      </c>
      <c r="C8" s="312">
        <v>28097786</v>
      </c>
      <c r="D8" s="146">
        <v>19645004</v>
      </c>
    </row>
    <row r="9" spans="1:4" ht="21.75" customHeight="1">
      <c r="A9" s="157">
        <v>2</v>
      </c>
      <c r="B9" s="130" t="s">
        <v>884</v>
      </c>
      <c r="C9" s="312">
        <v>-25006463</v>
      </c>
      <c r="D9" s="314">
        <v>-14260500</v>
      </c>
    </row>
    <row r="10" spans="1:4" ht="21.75" customHeight="1">
      <c r="A10" s="157">
        <v>3</v>
      </c>
      <c r="B10" s="130" t="s">
        <v>865</v>
      </c>
      <c r="C10" s="312"/>
      <c r="D10" s="315">
        <v>-2210522</v>
      </c>
    </row>
    <row r="11" spans="1:4" ht="21.75" customHeight="1">
      <c r="A11" s="157">
        <v>4</v>
      </c>
      <c r="B11" s="130" t="s">
        <v>866</v>
      </c>
      <c r="C11" s="312">
        <v>-81731</v>
      </c>
      <c r="D11" s="316">
        <v>-112915</v>
      </c>
    </row>
    <row r="12" spans="1:4" ht="21.75" customHeight="1">
      <c r="A12" s="157">
        <v>5</v>
      </c>
      <c r="B12" s="130" t="s">
        <v>867</v>
      </c>
      <c r="C12" s="312">
        <v>-341959</v>
      </c>
      <c r="D12" s="317">
        <v>-80003</v>
      </c>
    </row>
    <row r="13" spans="1:4" ht="21.75" customHeight="1">
      <c r="A13" s="158" t="s">
        <v>774</v>
      </c>
      <c r="B13" s="159" t="s">
        <v>920</v>
      </c>
      <c r="C13" s="313">
        <f>SUM(C8:C12)</f>
        <v>2667633</v>
      </c>
      <c r="D13" s="300">
        <f>SUM(D8:D12)</f>
        <v>2981064</v>
      </c>
    </row>
    <row r="14" spans="1:4" ht="21.75" customHeight="1">
      <c r="A14" s="157"/>
      <c r="B14" s="118" t="s">
        <v>868</v>
      </c>
      <c r="C14" s="312"/>
      <c r="D14" s="316"/>
    </row>
    <row r="15" spans="1:4" ht="21.75" customHeight="1">
      <c r="A15" s="157">
        <v>1</v>
      </c>
      <c r="B15" s="130" t="s">
        <v>869</v>
      </c>
      <c r="C15" s="312"/>
      <c r="D15" s="316"/>
    </row>
    <row r="16" spans="1:4" ht="21.75" customHeight="1">
      <c r="A16" s="157">
        <v>2</v>
      </c>
      <c r="B16" s="130" t="s">
        <v>870</v>
      </c>
      <c r="C16" s="312">
        <v>-81162</v>
      </c>
      <c r="D16" s="317">
        <v>-101483</v>
      </c>
    </row>
    <row r="17" spans="1:4" ht="21.75" customHeight="1">
      <c r="A17" s="157">
        <v>3</v>
      </c>
      <c r="B17" s="130" t="s">
        <v>921</v>
      </c>
      <c r="C17" s="312"/>
      <c r="D17" s="315"/>
    </row>
    <row r="18" spans="1:4" ht="21.75" customHeight="1">
      <c r="A18" s="157">
        <v>4</v>
      </c>
      <c r="B18" s="130" t="s">
        <v>871</v>
      </c>
      <c r="C18" s="312"/>
      <c r="D18" s="318"/>
    </row>
    <row r="19" spans="1:4" ht="21.75" customHeight="1">
      <c r="A19" s="157">
        <v>5</v>
      </c>
      <c r="B19" s="130" t="s">
        <v>872</v>
      </c>
      <c r="C19" s="312"/>
      <c r="D19" s="316"/>
    </row>
    <row r="20" spans="1:4" ht="21.75" customHeight="1">
      <c r="A20" s="157">
        <v>6</v>
      </c>
      <c r="B20" s="130" t="s">
        <v>873</v>
      </c>
      <c r="C20" s="312"/>
      <c r="D20" s="319"/>
    </row>
    <row r="21" spans="1:4" ht="21.75" customHeight="1">
      <c r="A21" s="158" t="s">
        <v>787</v>
      </c>
      <c r="B21" s="159" t="s">
        <v>922</v>
      </c>
      <c r="C21" s="313">
        <f>SUM(C15:C20)</f>
        <v>-81162</v>
      </c>
      <c r="D21" s="300">
        <f>SUM(D16:D20)</f>
        <v>-101483</v>
      </c>
    </row>
    <row r="22" spans="1:4" ht="21.75" customHeight="1">
      <c r="A22" s="157"/>
      <c r="B22" s="118" t="s">
        <v>874</v>
      </c>
      <c r="C22" s="312"/>
      <c r="D22" s="316"/>
    </row>
    <row r="23" spans="1:4" ht="21.75" customHeight="1">
      <c r="A23" s="157">
        <v>1</v>
      </c>
      <c r="B23" s="130" t="s">
        <v>875</v>
      </c>
      <c r="C23" s="312"/>
      <c r="D23" s="316"/>
    </row>
    <row r="24" spans="1:4" ht="21.75" customHeight="1">
      <c r="A24" s="157">
        <v>2</v>
      </c>
      <c r="B24" s="130" t="s">
        <v>876</v>
      </c>
      <c r="C24" s="312"/>
      <c r="D24" s="317">
        <v>-104697</v>
      </c>
    </row>
    <row r="25" spans="1:4" ht="21.75" customHeight="1">
      <c r="A25" s="157">
        <v>3</v>
      </c>
      <c r="B25" s="130" t="s">
        <v>877</v>
      </c>
      <c r="C25" s="312"/>
      <c r="D25" s="319"/>
    </row>
    <row r="26" spans="1:4" ht="21.75" customHeight="1">
      <c r="A26" s="157">
        <v>4</v>
      </c>
      <c r="B26" s="130" t="s">
        <v>878</v>
      </c>
      <c r="C26" s="312">
        <v>-996893</v>
      </c>
      <c r="D26" s="316">
        <v>-5742512</v>
      </c>
    </row>
    <row r="27" spans="1:4" s="160" customFormat="1" ht="21.75" customHeight="1">
      <c r="A27" s="158" t="s">
        <v>813</v>
      </c>
      <c r="B27" s="159" t="s">
        <v>923</v>
      </c>
      <c r="C27" s="313">
        <f>SUM(C25:C26)</f>
        <v>-996893</v>
      </c>
      <c r="D27" s="144">
        <f>SUM(D23:D26)</f>
        <v>-5847209</v>
      </c>
    </row>
    <row r="28" spans="1:4" ht="21.75" customHeight="1">
      <c r="A28" s="158" t="s">
        <v>924</v>
      </c>
      <c r="B28" s="118" t="s">
        <v>929</v>
      </c>
      <c r="C28" s="312">
        <f>C30-C29</f>
        <v>1589578</v>
      </c>
      <c r="D28" s="144">
        <f>D30-D29</f>
        <v>-2967636</v>
      </c>
    </row>
    <row r="29" spans="1:4" ht="21.75" customHeight="1">
      <c r="A29" s="158" t="s">
        <v>925</v>
      </c>
      <c r="B29" s="118" t="s">
        <v>879</v>
      </c>
      <c r="C29" s="312">
        <v>2298464</v>
      </c>
      <c r="D29" s="300">
        <v>5266100</v>
      </c>
    </row>
    <row r="30" spans="1:4" ht="21.75" customHeight="1">
      <c r="A30" s="158" t="s">
        <v>926</v>
      </c>
      <c r="B30" s="118" t="s">
        <v>927</v>
      </c>
      <c r="C30" s="312">
        <v>3888042</v>
      </c>
      <c r="D30" s="318">
        <v>2298464</v>
      </c>
    </row>
    <row r="31" ht="12.75">
      <c r="D31" s="153"/>
    </row>
    <row r="45" ht="12.75">
      <c r="D45" s="161"/>
    </row>
  </sheetData>
  <sheetProtection/>
  <printOptions/>
  <pageMargins left="0.25" right="0.25" top="0.25" bottom="0.25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18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3.8515625" style="0" customWidth="1"/>
    <col min="2" max="2" width="30.421875" style="0" customWidth="1"/>
    <col min="3" max="3" width="15.00390625" style="40" bestFit="1" customWidth="1"/>
    <col min="4" max="4" width="14.7109375" style="40" customWidth="1"/>
    <col min="5" max="5" width="15.140625" style="40" customWidth="1"/>
    <col min="6" max="6" width="14.8515625" style="40" customWidth="1"/>
    <col min="7" max="7" width="13.57421875" style="40" bestFit="1" customWidth="1"/>
    <col min="8" max="8" width="17.28125" style="42" customWidth="1"/>
    <col min="9" max="9" width="11.7109375" style="0" customWidth="1"/>
  </cols>
  <sheetData>
    <row r="1" spans="2:8" s="51" customFormat="1" ht="17.25">
      <c r="B1" s="51" t="str">
        <f>Sheet1!F3</f>
        <v>S.L.M. shpk</v>
      </c>
      <c r="C1" s="52"/>
      <c r="D1" s="52"/>
      <c r="E1" s="52"/>
      <c r="F1" s="52"/>
      <c r="G1" s="52"/>
      <c r="H1" s="52"/>
    </row>
    <row r="2" spans="2:8" s="51" customFormat="1" ht="17.25">
      <c r="B2" s="51" t="s">
        <v>22</v>
      </c>
      <c r="C2" s="52"/>
      <c r="D2" s="52"/>
      <c r="E2" s="52"/>
      <c r="F2" s="52"/>
      <c r="G2" s="52"/>
      <c r="H2" s="52"/>
    </row>
    <row r="3" ht="12.75">
      <c r="B3" s="41" t="s">
        <v>950</v>
      </c>
    </row>
    <row r="4" spans="2:8" s="48" customFormat="1" ht="18">
      <c r="B4" s="48" t="s">
        <v>888</v>
      </c>
      <c r="C4" s="49"/>
      <c r="D4" s="49"/>
      <c r="E4" s="49"/>
      <c r="F4" s="49"/>
      <c r="G4" s="49"/>
      <c r="H4" s="50"/>
    </row>
    <row r="5" spans="2:8" s="41" customFormat="1" ht="39.75" customHeight="1">
      <c r="B5" s="1"/>
      <c r="C5" s="47" t="s">
        <v>815</v>
      </c>
      <c r="D5" s="47" t="s">
        <v>816</v>
      </c>
      <c r="E5" s="47" t="s">
        <v>880</v>
      </c>
      <c r="F5" s="47" t="s">
        <v>881</v>
      </c>
      <c r="G5" s="47" t="s">
        <v>883</v>
      </c>
      <c r="H5" s="43" t="s">
        <v>882</v>
      </c>
    </row>
    <row r="6" spans="2:8" s="41" customFormat="1" ht="19.5" customHeight="1">
      <c r="B6" s="3" t="s">
        <v>28</v>
      </c>
      <c r="C6" s="44">
        <v>100000</v>
      </c>
      <c r="D6" s="44"/>
      <c r="E6" s="44"/>
      <c r="F6" s="44"/>
      <c r="G6" s="44">
        <v>5752512</v>
      </c>
      <c r="H6" s="44">
        <f>C6+D6+E6+F6+G6</f>
        <v>5852512</v>
      </c>
    </row>
    <row r="7" spans="2:8" ht="19.5" customHeight="1">
      <c r="B7" s="2" t="s">
        <v>887</v>
      </c>
      <c r="C7" s="37"/>
      <c r="D7" s="37"/>
      <c r="E7" s="37"/>
      <c r="F7" s="37"/>
      <c r="G7" s="37">
        <v>996893</v>
      </c>
      <c r="H7" s="44">
        <v>996893</v>
      </c>
    </row>
    <row r="8" spans="2:8" ht="19.5" customHeight="1">
      <c r="B8" s="2" t="s">
        <v>886</v>
      </c>
      <c r="C8" s="37"/>
      <c r="D8" s="37"/>
      <c r="E8" s="37"/>
      <c r="F8" s="37"/>
      <c r="G8" s="37">
        <v>0</v>
      </c>
      <c r="H8" s="44">
        <f>SUM(C8:G8)</f>
        <v>0</v>
      </c>
    </row>
    <row r="9" spans="2:9" ht="19.5" customHeight="1">
      <c r="B9" s="2" t="s">
        <v>885</v>
      </c>
      <c r="C9" s="39"/>
      <c r="D9" s="39"/>
      <c r="E9" s="39"/>
      <c r="F9" s="39"/>
      <c r="G9" s="39">
        <v>-5742512</v>
      </c>
      <c r="H9" s="39">
        <v>-5742512</v>
      </c>
      <c r="I9" t="s">
        <v>949</v>
      </c>
    </row>
    <row r="10" spans="2:8" ht="19.5" customHeight="1">
      <c r="B10" s="2" t="s">
        <v>42</v>
      </c>
      <c r="C10" s="37"/>
      <c r="D10" s="37"/>
      <c r="E10" s="37"/>
      <c r="F10" s="37">
        <v>10000</v>
      </c>
      <c r="G10" s="37">
        <v>-10000</v>
      </c>
      <c r="H10" s="44"/>
    </row>
    <row r="11" spans="2:8" ht="19.5" customHeight="1">
      <c r="B11" s="2" t="s">
        <v>936</v>
      </c>
      <c r="C11" s="37"/>
      <c r="D11" s="37"/>
      <c r="E11" s="37"/>
      <c r="F11" s="311" t="s">
        <v>942</v>
      </c>
      <c r="G11" s="37"/>
      <c r="H11" s="44">
        <f>SUM(C11:G11)</f>
        <v>0</v>
      </c>
    </row>
    <row r="12" spans="2:8" s="41" customFormat="1" ht="19.5" customHeight="1">
      <c r="B12" s="3" t="s">
        <v>134</v>
      </c>
      <c r="C12" s="45">
        <v>100000</v>
      </c>
      <c r="D12" s="45"/>
      <c r="E12" s="45"/>
      <c r="F12" s="45">
        <f>SUM(F6:F11)</f>
        <v>10000</v>
      </c>
      <c r="G12" s="46">
        <f>SUM(G6:G11)</f>
        <v>996893</v>
      </c>
      <c r="H12" s="44">
        <f>SUM(H6:H11)</f>
        <v>1106893</v>
      </c>
    </row>
    <row r="13" spans="2:8" ht="19.5" customHeight="1">
      <c r="B13" s="2" t="s">
        <v>887</v>
      </c>
      <c r="C13" s="39"/>
      <c r="D13" s="39"/>
      <c r="E13" s="39"/>
      <c r="F13" s="39"/>
      <c r="G13" s="38">
        <v>2907447</v>
      </c>
      <c r="H13" s="44">
        <v>2907447</v>
      </c>
    </row>
    <row r="14" spans="2:8" ht="19.5" customHeight="1">
      <c r="B14" s="2" t="s">
        <v>886</v>
      </c>
      <c r="C14" s="39"/>
      <c r="D14" s="39"/>
      <c r="E14" s="39"/>
      <c r="F14" s="39"/>
      <c r="G14" s="39"/>
      <c r="H14" s="44">
        <f>SUM(C14:G14)</f>
        <v>0</v>
      </c>
    </row>
    <row r="15" spans="2:8" ht="19.5" customHeight="1">
      <c r="B15" s="2" t="s">
        <v>885</v>
      </c>
      <c r="C15" s="39"/>
      <c r="D15" s="39"/>
      <c r="E15" s="39"/>
      <c r="F15" s="39"/>
      <c r="G15" s="39">
        <v>-996893</v>
      </c>
      <c r="H15" s="44">
        <v>-996893</v>
      </c>
    </row>
    <row r="16" spans="2:8" ht="19.5" customHeight="1">
      <c r="B16" s="2" t="s">
        <v>42</v>
      </c>
      <c r="C16" s="39"/>
      <c r="D16" s="39"/>
      <c r="E16" s="39"/>
      <c r="F16" s="39"/>
      <c r="G16" s="39"/>
      <c r="H16" s="44"/>
    </row>
    <row r="17" spans="2:8" s="41" customFormat="1" ht="19.5" customHeight="1">
      <c r="B17" s="2" t="s">
        <v>936</v>
      </c>
      <c r="C17" s="45"/>
      <c r="D17" s="45"/>
      <c r="E17" s="45"/>
      <c r="F17" s="45"/>
      <c r="G17" s="45"/>
      <c r="H17" s="44">
        <f>SUM(C17:G17)</f>
        <v>0</v>
      </c>
    </row>
    <row r="18" spans="2:8" ht="19.5" customHeight="1">
      <c r="B18" s="3" t="s">
        <v>134</v>
      </c>
      <c r="C18" s="45">
        <v>100000</v>
      </c>
      <c r="D18" s="45"/>
      <c r="E18" s="45"/>
      <c r="F18" s="45">
        <f>SUM(F12:F17)</f>
        <v>10000</v>
      </c>
      <c r="G18" s="45">
        <f>SUM(G12:G17)</f>
        <v>2907447</v>
      </c>
      <c r="H18" s="44">
        <f>SUM(H12:H17)</f>
        <v>3017447</v>
      </c>
    </row>
  </sheetData>
  <sheetProtection/>
  <printOptions/>
  <pageMargins left="0.25" right="0.25" top="0.25" bottom="0.25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I28"/>
  <sheetViews>
    <sheetView zoomScalePageLayoutView="0" workbookViewId="0" topLeftCell="A1">
      <selection activeCell="A3" sqref="A3:E29"/>
    </sheetView>
  </sheetViews>
  <sheetFormatPr defaultColWidth="9.140625" defaultRowHeight="12.75"/>
  <cols>
    <col min="1" max="1" width="6.421875" style="62" customWidth="1"/>
    <col min="2" max="2" width="30.28125" style="62" customWidth="1"/>
    <col min="3" max="3" width="14.140625" style="62" customWidth="1"/>
    <col min="4" max="4" width="22.28125" style="104" customWidth="1"/>
    <col min="5" max="5" width="19.28125" style="68" customWidth="1"/>
    <col min="6" max="6" width="7.7109375" style="62" customWidth="1"/>
    <col min="7" max="7" width="10.421875" style="62" customWidth="1"/>
    <col min="8" max="16384" width="9.140625" style="62" customWidth="1"/>
  </cols>
  <sheetData>
    <row r="4" spans="2:8" ht="15">
      <c r="B4" s="320" t="s">
        <v>14</v>
      </c>
      <c r="C4" s="69" t="str">
        <f>Sheet1!F3</f>
        <v>S.L.M. shpk</v>
      </c>
      <c r="D4" s="73"/>
      <c r="E4" s="74"/>
      <c r="F4" s="75"/>
      <c r="G4" s="75"/>
      <c r="H4" s="75"/>
    </row>
    <row r="5" spans="2:8" ht="15">
      <c r="B5" s="320" t="s">
        <v>941</v>
      </c>
      <c r="C5" s="69" t="s">
        <v>22</v>
      </c>
      <c r="D5" s="73"/>
      <c r="E5" s="74"/>
      <c r="F5" s="75"/>
      <c r="G5" s="75"/>
      <c r="H5" s="75"/>
    </row>
    <row r="6" spans="2:8" ht="15">
      <c r="B6" s="320" t="s">
        <v>15</v>
      </c>
      <c r="C6" s="65" t="s">
        <v>29</v>
      </c>
      <c r="D6" s="73"/>
      <c r="E6" s="74"/>
      <c r="F6" s="75"/>
      <c r="G6" s="75"/>
      <c r="H6" s="75"/>
    </row>
    <row r="7" spans="1:8" ht="12.75">
      <c r="A7" s="76"/>
      <c r="B7" s="72"/>
      <c r="C7" s="75"/>
      <c r="D7" s="73"/>
      <c r="E7" s="74"/>
      <c r="F7" s="75"/>
      <c r="G7" s="75"/>
      <c r="H7" s="75"/>
    </row>
    <row r="8" spans="1:8" ht="12.75">
      <c r="A8" s="341" t="s">
        <v>16</v>
      </c>
      <c r="B8" s="341"/>
      <c r="C8" s="341"/>
      <c r="D8" s="341"/>
      <c r="E8" s="341"/>
      <c r="F8" s="71"/>
      <c r="G8" s="71"/>
      <c r="H8" s="71"/>
    </row>
    <row r="9" spans="1:8" ht="12.75">
      <c r="A9" s="75"/>
      <c r="B9" s="75"/>
      <c r="C9" s="75"/>
      <c r="D9" s="77"/>
      <c r="E9" s="78" t="s">
        <v>948</v>
      </c>
      <c r="F9" s="71"/>
      <c r="G9" s="71"/>
      <c r="H9" s="71"/>
    </row>
    <row r="10" spans="1:5" s="70" customFormat="1" ht="12.75">
      <c r="A10" s="71"/>
      <c r="B10" s="71"/>
      <c r="C10" s="71"/>
      <c r="D10" s="77"/>
      <c r="E10" s="79"/>
    </row>
    <row r="11" spans="1:5" s="56" customFormat="1" ht="21" customHeight="1">
      <c r="A11" s="80" t="s">
        <v>5</v>
      </c>
      <c r="B11" s="81" t="s">
        <v>17</v>
      </c>
      <c r="C11" s="82" t="s">
        <v>18</v>
      </c>
      <c r="D11" s="83" t="s">
        <v>19</v>
      </c>
      <c r="E11" s="84" t="s">
        <v>20</v>
      </c>
    </row>
    <row r="12" spans="1:6" ht="13.5" customHeight="1">
      <c r="A12" s="85">
        <v>1</v>
      </c>
      <c r="B12" s="86" t="s">
        <v>43</v>
      </c>
      <c r="C12" s="87"/>
      <c r="D12" s="88"/>
      <c r="E12" s="89">
        <v>386869.85</v>
      </c>
      <c r="F12" s="90"/>
    </row>
    <row r="13" spans="1:6" ht="13.5" customHeight="1">
      <c r="A13" s="85">
        <v>2</v>
      </c>
      <c r="B13" s="86" t="s">
        <v>45</v>
      </c>
      <c r="C13" s="87"/>
      <c r="D13" s="88">
        <v>102.8</v>
      </c>
      <c r="E13" s="89">
        <v>14249.35</v>
      </c>
      <c r="F13" s="90"/>
    </row>
    <row r="14" spans="1:6" ht="13.5" customHeight="1">
      <c r="A14" s="85">
        <v>3</v>
      </c>
      <c r="B14" s="86" t="s">
        <v>46</v>
      </c>
      <c r="C14" s="87"/>
      <c r="D14" s="91"/>
      <c r="E14" s="89">
        <v>66725.28</v>
      </c>
      <c r="F14" s="90"/>
    </row>
    <row r="15" spans="1:9" ht="13.5" customHeight="1">
      <c r="A15" s="85">
        <v>4</v>
      </c>
      <c r="B15" s="86" t="s">
        <v>47</v>
      </c>
      <c r="C15" s="87"/>
      <c r="D15" s="91"/>
      <c r="E15" s="89">
        <v>19190.71</v>
      </c>
      <c r="F15" s="90"/>
      <c r="I15" s="62" t="s">
        <v>942</v>
      </c>
    </row>
    <row r="16" spans="1:6" ht="13.5" customHeight="1">
      <c r="A16" s="85">
        <v>5</v>
      </c>
      <c r="B16" s="86" t="s">
        <v>48</v>
      </c>
      <c r="C16" s="92"/>
      <c r="D16" s="93"/>
      <c r="E16" s="89">
        <v>10425.76</v>
      </c>
      <c r="F16" s="90"/>
    </row>
    <row r="17" spans="1:6" ht="13.5" customHeight="1">
      <c r="A17" s="85">
        <v>6</v>
      </c>
      <c r="B17" s="86" t="s">
        <v>49</v>
      </c>
      <c r="C17" s="92"/>
      <c r="D17" s="93"/>
      <c r="E17" s="89">
        <v>147606.23</v>
      </c>
      <c r="F17" s="90"/>
    </row>
    <row r="18" spans="1:6" ht="13.5" customHeight="1">
      <c r="A18" s="85">
        <v>7</v>
      </c>
      <c r="B18" s="86" t="s">
        <v>955</v>
      </c>
      <c r="C18" s="92"/>
      <c r="D18" s="93">
        <v>44.5</v>
      </c>
      <c r="E18" s="89">
        <v>6211.76</v>
      </c>
      <c r="F18" s="90"/>
    </row>
    <row r="19" spans="1:6" ht="13.5" customHeight="1">
      <c r="A19" s="85"/>
      <c r="B19" s="86"/>
      <c r="C19" s="92"/>
      <c r="D19" s="93"/>
      <c r="E19" s="89"/>
      <c r="F19" s="90"/>
    </row>
    <row r="20" spans="1:6" s="98" customFormat="1" ht="13.5" customHeight="1">
      <c r="A20" s="95"/>
      <c r="B20" s="86"/>
      <c r="C20" s="95"/>
      <c r="D20" s="96"/>
      <c r="E20" s="94"/>
      <c r="F20" s="97"/>
    </row>
    <row r="21" spans="1:6" s="98" customFormat="1" ht="13.5" customHeight="1">
      <c r="A21" s="95"/>
      <c r="B21" s="86"/>
      <c r="C21" s="95"/>
      <c r="D21" s="96"/>
      <c r="E21" s="94"/>
      <c r="F21" s="97"/>
    </row>
    <row r="22" spans="1:6" s="103" customFormat="1" ht="13.5" customHeight="1">
      <c r="A22" s="95"/>
      <c r="B22" s="99" t="s">
        <v>11</v>
      </c>
      <c r="C22" s="95"/>
      <c r="D22" s="100"/>
      <c r="E22" s="101">
        <f>SUM(E12:E21)</f>
        <v>651278.9400000001</v>
      </c>
      <c r="F22" s="102"/>
    </row>
    <row r="23" ht="13.5" customHeight="1"/>
    <row r="24" ht="13.5" customHeight="1"/>
    <row r="25" ht="13.5" customHeight="1">
      <c r="D25" s="104" t="s">
        <v>953</v>
      </c>
    </row>
    <row r="26" spans="3:5" ht="13.5" customHeight="1">
      <c r="C26" s="342" t="s">
        <v>954</v>
      </c>
      <c r="D26" s="342"/>
      <c r="E26" s="342"/>
    </row>
    <row r="27" spans="3:5" ht="29.25" customHeight="1">
      <c r="C27" s="342"/>
      <c r="D27" s="342"/>
      <c r="E27" s="342"/>
    </row>
    <row r="28" spans="2:7" ht="13.5" customHeight="1">
      <c r="B28" s="70"/>
      <c r="C28" s="342"/>
      <c r="D28" s="342"/>
      <c r="E28" s="342"/>
      <c r="F28" s="70"/>
      <c r="G28" s="70"/>
    </row>
    <row r="29" ht="13.5" customHeight="1"/>
    <row r="30" ht="13.5" customHeight="1"/>
  </sheetData>
  <sheetProtection/>
  <mergeCells count="4">
    <mergeCell ref="A8:E8"/>
    <mergeCell ref="C26:E26"/>
    <mergeCell ref="C27:E27"/>
    <mergeCell ref="C28:E28"/>
  </mergeCells>
  <printOptions/>
  <pageMargins left="0.15" right="0.15" top="0.15" bottom="0.15" header="0" footer="0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64"/>
  <sheetViews>
    <sheetView zoomScalePageLayoutView="0" workbookViewId="0" topLeftCell="A1">
      <selection activeCell="F556" sqref="F556"/>
    </sheetView>
  </sheetViews>
  <sheetFormatPr defaultColWidth="9.140625" defaultRowHeight="12.75"/>
  <cols>
    <col min="1" max="1" width="12.28125" style="0" customWidth="1"/>
    <col min="2" max="2" width="37.7109375" style="186" customWidth="1"/>
    <col min="3" max="3" width="9.00390625" style="0" customWidth="1"/>
    <col min="4" max="4" width="9.7109375" style="224" customWidth="1"/>
    <col min="5" max="5" width="10.8515625" style="224" customWidth="1"/>
    <col min="6" max="6" width="11.140625" style="224" customWidth="1"/>
  </cols>
  <sheetData>
    <row r="1" spans="4:6" ht="12.75">
      <c r="D1" s="220"/>
      <c r="E1" s="220"/>
      <c r="F1" s="237"/>
    </row>
    <row r="2" spans="2:6" ht="17.25">
      <c r="B2" s="343" t="s">
        <v>21</v>
      </c>
      <c r="C2" s="343"/>
      <c r="D2" s="343"/>
      <c r="E2" s="343"/>
      <c r="F2" s="343"/>
    </row>
    <row r="3" spans="3:6" ht="6.75" customHeight="1">
      <c r="C3" s="58"/>
      <c r="D3" s="220"/>
      <c r="E3" s="220"/>
      <c r="F3" s="220"/>
    </row>
    <row r="4" spans="3:6" ht="13.5">
      <c r="C4" s="59" t="s">
        <v>130</v>
      </c>
      <c r="D4" s="220"/>
      <c r="E4" s="220"/>
      <c r="F4" s="220"/>
    </row>
    <row r="6" spans="1:6" s="63" customFormat="1" ht="15">
      <c r="A6" s="187" t="s">
        <v>0</v>
      </c>
      <c r="B6" s="60" t="str">
        <f>Sheet1!F3</f>
        <v>S.L.M. shpk</v>
      </c>
      <c r="C6" s="188"/>
      <c r="D6" s="222"/>
      <c r="E6" s="223"/>
      <c r="F6" s="223"/>
    </row>
    <row r="7" spans="1:6" s="63" customFormat="1" ht="15">
      <c r="A7" s="187" t="s">
        <v>1</v>
      </c>
      <c r="B7" s="61" t="str">
        <f>Sheet1!F4</f>
        <v>K71605001B</v>
      </c>
      <c r="D7" s="223"/>
      <c r="E7" s="223"/>
      <c r="F7" s="223"/>
    </row>
    <row r="8" spans="1:6" s="63" customFormat="1" ht="15">
      <c r="A8" s="187" t="s">
        <v>2</v>
      </c>
      <c r="B8" s="61" t="str">
        <f>Sheet1!F10</f>
        <v>Shitje, tregtim te produkteve per pastrim</v>
      </c>
      <c r="D8" s="223"/>
      <c r="E8" s="223"/>
      <c r="F8" s="223"/>
    </row>
    <row r="9" spans="1:6" s="63" customFormat="1" ht="15">
      <c r="A9" s="187" t="s">
        <v>3</v>
      </c>
      <c r="B9" s="61" t="str">
        <f>Sheet1!F5</f>
        <v>Rruga Hoxha Tahsim, 114</v>
      </c>
      <c r="D9" s="223"/>
      <c r="E9" s="223"/>
      <c r="F9" s="223"/>
    </row>
    <row r="10" spans="1:6" s="63" customFormat="1" ht="15">
      <c r="A10" s="187" t="s">
        <v>4</v>
      </c>
      <c r="B10" s="65" t="s">
        <v>29</v>
      </c>
      <c r="D10" s="223"/>
      <c r="E10" s="223"/>
      <c r="F10" s="223"/>
    </row>
    <row r="11" spans="1:6" s="62" customFormat="1" ht="12.75">
      <c r="A11"/>
      <c r="B11" s="186"/>
      <c r="C11"/>
      <c r="D11" s="221"/>
      <c r="E11" s="221"/>
      <c r="F11" s="221"/>
    </row>
    <row r="13" spans="1:6" s="41" customFormat="1" ht="25.5" customHeight="1">
      <c r="A13" s="227" t="s">
        <v>5</v>
      </c>
      <c r="B13" s="227" t="s">
        <v>6</v>
      </c>
      <c r="C13" s="227" t="s">
        <v>7</v>
      </c>
      <c r="D13" s="228" t="s">
        <v>8</v>
      </c>
      <c r="E13" s="228" t="s">
        <v>9</v>
      </c>
      <c r="F13" s="228" t="s">
        <v>10</v>
      </c>
    </row>
    <row r="14" spans="1:7" s="55" customFormat="1" ht="12" customHeight="1">
      <c r="A14" s="229">
        <v>1</v>
      </c>
      <c r="B14" s="229" t="s">
        <v>63</v>
      </c>
      <c r="C14" s="230" t="s">
        <v>64</v>
      </c>
      <c r="D14" s="231">
        <v>1</v>
      </c>
      <c r="E14" s="238">
        <v>2082.52</v>
      </c>
      <c r="F14" s="238">
        <v>2082.52</v>
      </c>
      <c r="G14" s="226"/>
    </row>
    <row r="15" spans="1:7" s="55" customFormat="1" ht="12" customHeight="1">
      <c r="A15" s="229">
        <v>2</v>
      </c>
      <c r="B15" s="229" t="s">
        <v>65</v>
      </c>
      <c r="C15" s="230" t="s">
        <v>64</v>
      </c>
      <c r="D15" s="231">
        <v>9</v>
      </c>
      <c r="E15" s="238">
        <v>1857.42</v>
      </c>
      <c r="F15" s="238">
        <v>16716.76</v>
      </c>
      <c r="G15" s="226"/>
    </row>
    <row r="16" spans="1:7" s="55" customFormat="1" ht="12" customHeight="1">
      <c r="A16" s="229">
        <v>3</v>
      </c>
      <c r="B16" s="229" t="s">
        <v>135</v>
      </c>
      <c r="C16" s="230" t="s">
        <v>64</v>
      </c>
      <c r="D16" s="231">
        <v>6</v>
      </c>
      <c r="E16" s="238">
        <v>2120</v>
      </c>
      <c r="F16" s="238">
        <v>12720</v>
      </c>
      <c r="G16" s="226"/>
    </row>
    <row r="17" spans="1:7" s="55" customFormat="1" ht="12" customHeight="1">
      <c r="A17" s="229">
        <v>4</v>
      </c>
      <c r="B17" s="229" t="s">
        <v>66</v>
      </c>
      <c r="C17" s="230" t="s">
        <v>64</v>
      </c>
      <c r="D17" s="231">
        <v>1</v>
      </c>
      <c r="E17" s="238">
        <v>2196</v>
      </c>
      <c r="F17" s="238">
        <v>2196</v>
      </c>
      <c r="G17" s="226"/>
    </row>
    <row r="18" spans="1:7" s="55" customFormat="1" ht="12" customHeight="1">
      <c r="A18" s="229">
        <v>5</v>
      </c>
      <c r="B18" s="229" t="s">
        <v>67</v>
      </c>
      <c r="C18" s="230" t="s">
        <v>64</v>
      </c>
      <c r="D18" s="231">
        <v>6</v>
      </c>
      <c r="E18" s="238">
        <v>450</v>
      </c>
      <c r="F18" s="238">
        <v>2700</v>
      </c>
      <c r="G18" s="226"/>
    </row>
    <row r="19" spans="1:7" s="55" customFormat="1" ht="12" customHeight="1">
      <c r="A19" s="229">
        <v>6</v>
      </c>
      <c r="B19" s="229" t="s">
        <v>68</v>
      </c>
      <c r="C19" s="230" t="s">
        <v>64</v>
      </c>
      <c r="D19" s="231">
        <v>2</v>
      </c>
      <c r="E19" s="238">
        <v>1000.5</v>
      </c>
      <c r="F19" s="238">
        <v>2001</v>
      </c>
      <c r="G19" s="226"/>
    </row>
    <row r="20" spans="1:7" s="55" customFormat="1" ht="12" customHeight="1">
      <c r="A20" s="229">
        <v>7</v>
      </c>
      <c r="B20" s="229" t="s">
        <v>69</v>
      </c>
      <c r="C20" s="230" t="s">
        <v>64</v>
      </c>
      <c r="D20" s="231">
        <v>11</v>
      </c>
      <c r="E20" s="238">
        <v>200</v>
      </c>
      <c r="F20" s="238">
        <v>2200</v>
      </c>
      <c r="G20" s="226"/>
    </row>
    <row r="21" spans="1:7" s="55" customFormat="1" ht="12" customHeight="1">
      <c r="A21" s="229">
        <v>8</v>
      </c>
      <c r="B21" s="229" t="s">
        <v>70</v>
      </c>
      <c r="C21" s="230" t="s">
        <v>64</v>
      </c>
      <c r="D21" s="231">
        <v>2</v>
      </c>
      <c r="E21" s="238">
        <v>1700</v>
      </c>
      <c r="F21" s="238">
        <v>3400</v>
      </c>
      <c r="G21" s="226"/>
    </row>
    <row r="22" spans="1:7" s="55" customFormat="1" ht="12" customHeight="1">
      <c r="A22" s="229">
        <v>9</v>
      </c>
      <c r="B22" s="229" t="s">
        <v>71</v>
      </c>
      <c r="C22" s="230" t="s">
        <v>64</v>
      </c>
      <c r="D22" s="231">
        <v>2</v>
      </c>
      <c r="E22" s="238">
        <v>3250</v>
      </c>
      <c r="F22" s="238">
        <v>6500</v>
      </c>
      <c r="G22" s="226"/>
    </row>
    <row r="23" spans="1:7" s="55" customFormat="1" ht="12" customHeight="1">
      <c r="A23" s="229">
        <v>10</v>
      </c>
      <c r="B23" s="229" t="s">
        <v>72</v>
      </c>
      <c r="C23" s="230" t="s">
        <v>64</v>
      </c>
      <c r="D23" s="231">
        <v>4</v>
      </c>
      <c r="E23" s="238">
        <v>3250</v>
      </c>
      <c r="F23" s="238">
        <v>13000</v>
      </c>
      <c r="G23" s="226"/>
    </row>
    <row r="24" spans="1:7" s="55" customFormat="1" ht="12" customHeight="1">
      <c r="A24" s="229">
        <v>11</v>
      </c>
      <c r="B24" s="229" t="s">
        <v>73</v>
      </c>
      <c r="C24" s="230" t="s">
        <v>64</v>
      </c>
      <c r="D24" s="231">
        <v>7</v>
      </c>
      <c r="E24" s="238">
        <v>2204.22</v>
      </c>
      <c r="F24" s="238">
        <v>15429.54</v>
      </c>
      <c r="G24" s="226"/>
    </row>
    <row r="25" spans="1:7" s="55" customFormat="1" ht="12" customHeight="1">
      <c r="A25" s="229">
        <v>12</v>
      </c>
      <c r="B25" s="229" t="s">
        <v>74</v>
      </c>
      <c r="C25" s="230" t="s">
        <v>64</v>
      </c>
      <c r="D25" s="231">
        <v>9</v>
      </c>
      <c r="E25" s="238">
        <v>1843.52</v>
      </c>
      <c r="F25" s="238">
        <v>16591.67</v>
      </c>
      <c r="G25" s="226"/>
    </row>
    <row r="26" spans="1:7" s="55" customFormat="1" ht="12" customHeight="1">
      <c r="A26" s="229">
        <v>13</v>
      </c>
      <c r="B26" s="229" t="s">
        <v>75</v>
      </c>
      <c r="C26" s="230" t="s">
        <v>64</v>
      </c>
      <c r="D26" s="231">
        <v>2</v>
      </c>
      <c r="E26" s="238">
        <v>2004</v>
      </c>
      <c r="F26" s="238">
        <v>4008</v>
      </c>
      <c r="G26" s="226"/>
    </row>
    <row r="27" spans="1:7" s="55" customFormat="1" ht="12" customHeight="1">
      <c r="A27" s="229">
        <v>14</v>
      </c>
      <c r="B27" s="229" t="s">
        <v>76</v>
      </c>
      <c r="C27" s="230" t="s">
        <v>64</v>
      </c>
      <c r="D27" s="231">
        <v>2</v>
      </c>
      <c r="E27" s="238">
        <v>1851.43</v>
      </c>
      <c r="F27" s="238">
        <v>3702.86</v>
      </c>
      <c r="G27" s="226"/>
    </row>
    <row r="28" spans="1:7" s="55" customFormat="1" ht="12" customHeight="1">
      <c r="A28" s="229">
        <v>15</v>
      </c>
      <c r="B28" s="229" t="s">
        <v>77</v>
      </c>
      <c r="C28" s="230" t="s">
        <v>64</v>
      </c>
      <c r="D28" s="231">
        <v>1</v>
      </c>
      <c r="E28" s="238">
        <v>750</v>
      </c>
      <c r="F28" s="238">
        <v>750</v>
      </c>
      <c r="G28" s="226"/>
    </row>
    <row r="29" spans="1:7" s="55" customFormat="1" ht="12" customHeight="1">
      <c r="A29" s="229">
        <v>16</v>
      </c>
      <c r="B29" s="229" t="s">
        <v>78</v>
      </c>
      <c r="C29" s="230" t="s">
        <v>64</v>
      </c>
      <c r="D29" s="231">
        <v>1</v>
      </c>
      <c r="E29" s="238">
        <v>2000</v>
      </c>
      <c r="F29" s="238">
        <v>2000</v>
      </c>
      <c r="G29" s="226"/>
    </row>
    <row r="30" spans="1:7" s="55" customFormat="1" ht="12" customHeight="1">
      <c r="A30" s="229">
        <v>17</v>
      </c>
      <c r="B30" s="229" t="s">
        <v>79</v>
      </c>
      <c r="C30" s="230" t="s">
        <v>64</v>
      </c>
      <c r="D30" s="231">
        <v>1</v>
      </c>
      <c r="E30" s="238">
        <v>4800</v>
      </c>
      <c r="F30" s="238">
        <v>4800</v>
      </c>
      <c r="G30" s="226"/>
    </row>
    <row r="31" spans="1:7" s="55" customFormat="1" ht="12" customHeight="1">
      <c r="A31" s="229">
        <v>18</v>
      </c>
      <c r="B31" s="229" t="s">
        <v>80</v>
      </c>
      <c r="C31" s="230" t="s">
        <v>64</v>
      </c>
      <c r="D31" s="231">
        <v>1</v>
      </c>
      <c r="E31" s="238">
        <v>5851.73</v>
      </c>
      <c r="F31" s="238">
        <v>5851.73</v>
      </c>
      <c r="G31" s="226"/>
    </row>
    <row r="32" spans="1:7" s="55" customFormat="1" ht="12" customHeight="1">
      <c r="A32" s="229">
        <v>19</v>
      </c>
      <c r="B32" s="229" t="s">
        <v>81</v>
      </c>
      <c r="C32" s="230" t="s">
        <v>64</v>
      </c>
      <c r="D32" s="231">
        <v>12</v>
      </c>
      <c r="E32" s="238">
        <v>150</v>
      </c>
      <c r="F32" s="238">
        <v>1800</v>
      </c>
      <c r="G32" s="226"/>
    </row>
    <row r="33" spans="1:7" s="55" customFormat="1" ht="12" customHeight="1">
      <c r="A33" s="229">
        <v>20</v>
      </c>
      <c r="B33" s="229" t="s">
        <v>82</v>
      </c>
      <c r="C33" s="230" t="s">
        <v>64</v>
      </c>
      <c r="D33" s="231">
        <v>1</v>
      </c>
      <c r="E33" s="238">
        <v>2304</v>
      </c>
      <c r="F33" s="238">
        <v>2304</v>
      </c>
      <c r="G33" s="226"/>
    </row>
    <row r="34" spans="1:7" s="55" customFormat="1" ht="12" customHeight="1">
      <c r="A34" s="229">
        <v>21</v>
      </c>
      <c r="B34" s="229" t="s">
        <v>83</v>
      </c>
      <c r="C34" s="230" t="s">
        <v>64</v>
      </c>
      <c r="D34" s="231">
        <v>4</v>
      </c>
      <c r="E34" s="238">
        <v>2000</v>
      </c>
      <c r="F34" s="238">
        <v>8000</v>
      </c>
      <c r="G34" s="226"/>
    </row>
    <row r="35" spans="1:7" s="55" customFormat="1" ht="12" customHeight="1">
      <c r="A35" s="229">
        <v>22</v>
      </c>
      <c r="B35" s="229" t="s">
        <v>84</v>
      </c>
      <c r="C35" s="230" t="s">
        <v>64</v>
      </c>
      <c r="D35" s="231">
        <v>2</v>
      </c>
      <c r="E35" s="238">
        <v>2863.75</v>
      </c>
      <c r="F35" s="238">
        <v>5727.5</v>
      </c>
      <c r="G35" s="226"/>
    </row>
    <row r="36" spans="1:7" s="55" customFormat="1" ht="12" customHeight="1">
      <c r="A36" s="229">
        <v>23</v>
      </c>
      <c r="B36" s="229" t="s">
        <v>85</v>
      </c>
      <c r="C36" s="230" t="s">
        <v>64</v>
      </c>
      <c r="D36" s="231">
        <v>2</v>
      </c>
      <c r="E36" s="238">
        <v>3000</v>
      </c>
      <c r="F36" s="238">
        <v>6000</v>
      </c>
      <c r="G36" s="226"/>
    </row>
    <row r="37" spans="1:7" s="55" customFormat="1" ht="12" customHeight="1">
      <c r="A37" s="229">
        <v>24</v>
      </c>
      <c r="B37" s="229" t="s">
        <v>86</v>
      </c>
      <c r="C37" s="230" t="s">
        <v>64</v>
      </c>
      <c r="D37" s="231">
        <v>3</v>
      </c>
      <c r="E37" s="238">
        <v>1005.35</v>
      </c>
      <c r="F37" s="238">
        <v>3016.05</v>
      </c>
      <c r="G37" s="226"/>
    </row>
    <row r="38" spans="1:7" s="55" customFormat="1" ht="12" customHeight="1">
      <c r="A38" s="229">
        <v>25</v>
      </c>
      <c r="B38" s="229" t="s">
        <v>87</v>
      </c>
      <c r="C38" s="230" t="s">
        <v>64</v>
      </c>
      <c r="D38" s="231">
        <v>6</v>
      </c>
      <c r="E38" s="238">
        <v>125</v>
      </c>
      <c r="F38" s="238">
        <v>750</v>
      </c>
      <c r="G38" s="226"/>
    </row>
    <row r="39" spans="1:7" s="55" customFormat="1" ht="12" customHeight="1">
      <c r="A39" s="229">
        <v>26</v>
      </c>
      <c r="B39" s="229" t="s">
        <v>88</v>
      </c>
      <c r="C39" s="230" t="s">
        <v>64</v>
      </c>
      <c r="D39" s="231">
        <v>2</v>
      </c>
      <c r="E39" s="238">
        <v>916.67</v>
      </c>
      <c r="F39" s="238">
        <v>1833.33</v>
      </c>
      <c r="G39" s="226"/>
    </row>
    <row r="40" spans="1:7" s="55" customFormat="1" ht="12" customHeight="1">
      <c r="A40" s="229">
        <v>27</v>
      </c>
      <c r="B40" s="229" t="s">
        <v>89</v>
      </c>
      <c r="C40" s="230" t="s">
        <v>64</v>
      </c>
      <c r="D40" s="231">
        <v>2</v>
      </c>
      <c r="E40" s="238">
        <v>450</v>
      </c>
      <c r="F40" s="238">
        <v>900</v>
      </c>
      <c r="G40" s="226"/>
    </row>
    <row r="41" spans="1:7" s="55" customFormat="1" ht="12" customHeight="1">
      <c r="A41" s="229">
        <v>28</v>
      </c>
      <c r="B41" s="229" t="s">
        <v>90</v>
      </c>
      <c r="C41" s="230" t="s">
        <v>64</v>
      </c>
      <c r="D41" s="231">
        <v>2</v>
      </c>
      <c r="E41" s="238">
        <v>1375</v>
      </c>
      <c r="F41" s="238">
        <v>2750</v>
      </c>
      <c r="G41" s="226"/>
    </row>
    <row r="42" spans="1:7" s="55" customFormat="1" ht="12" customHeight="1">
      <c r="A42" s="229">
        <v>29</v>
      </c>
      <c r="B42" s="229" t="s">
        <v>91</v>
      </c>
      <c r="C42" s="230" t="s">
        <v>64</v>
      </c>
      <c r="D42" s="231">
        <v>1</v>
      </c>
      <c r="E42" s="238">
        <v>3000</v>
      </c>
      <c r="F42" s="238">
        <v>3000</v>
      </c>
      <c r="G42" s="226"/>
    </row>
    <row r="43" spans="1:7" s="55" customFormat="1" ht="12" customHeight="1">
      <c r="A43" s="229">
        <v>30</v>
      </c>
      <c r="B43" s="229" t="s">
        <v>92</v>
      </c>
      <c r="C43" s="230" t="s">
        <v>64</v>
      </c>
      <c r="D43" s="231">
        <v>1</v>
      </c>
      <c r="E43" s="238">
        <v>3350</v>
      </c>
      <c r="F43" s="238">
        <v>3350</v>
      </c>
      <c r="G43" s="226"/>
    </row>
    <row r="44" spans="1:7" s="55" customFormat="1" ht="12" customHeight="1">
      <c r="A44" s="229">
        <v>31</v>
      </c>
      <c r="B44" s="229" t="s">
        <v>136</v>
      </c>
      <c r="C44" s="230" t="s">
        <v>64</v>
      </c>
      <c r="D44" s="231">
        <v>1</v>
      </c>
      <c r="E44" s="238">
        <v>2800</v>
      </c>
      <c r="F44" s="238">
        <v>2800</v>
      </c>
      <c r="G44" s="226"/>
    </row>
    <row r="45" spans="1:7" s="55" customFormat="1" ht="12" customHeight="1">
      <c r="A45" s="229">
        <v>32</v>
      </c>
      <c r="B45" s="229" t="s">
        <v>137</v>
      </c>
      <c r="C45" s="230" t="s">
        <v>64</v>
      </c>
      <c r="D45" s="231">
        <v>3</v>
      </c>
      <c r="E45" s="238">
        <v>656</v>
      </c>
      <c r="F45" s="238">
        <v>1968</v>
      </c>
      <c r="G45" s="226"/>
    </row>
    <row r="46" spans="1:7" s="55" customFormat="1" ht="12" customHeight="1">
      <c r="A46" s="229">
        <v>33</v>
      </c>
      <c r="B46" s="229" t="s">
        <v>138</v>
      </c>
      <c r="C46" s="230" t="s">
        <v>64</v>
      </c>
      <c r="D46" s="231">
        <v>6</v>
      </c>
      <c r="E46" s="238">
        <v>394.07</v>
      </c>
      <c r="F46" s="238">
        <v>2364.44</v>
      </c>
      <c r="G46" s="226"/>
    </row>
    <row r="47" spans="1:7" s="55" customFormat="1" ht="12" customHeight="1">
      <c r="A47" s="229">
        <v>34</v>
      </c>
      <c r="B47" s="229" t="s">
        <v>93</v>
      </c>
      <c r="C47" s="230" t="s">
        <v>64</v>
      </c>
      <c r="D47" s="231">
        <v>1</v>
      </c>
      <c r="E47" s="238">
        <v>4150</v>
      </c>
      <c r="F47" s="238">
        <v>4150</v>
      </c>
      <c r="G47" s="226"/>
    </row>
    <row r="48" spans="1:7" s="55" customFormat="1" ht="12" customHeight="1">
      <c r="A48" s="229">
        <v>35</v>
      </c>
      <c r="B48" s="229" t="s">
        <v>94</v>
      </c>
      <c r="C48" s="230" t="s">
        <v>64</v>
      </c>
      <c r="D48" s="231">
        <v>1</v>
      </c>
      <c r="E48" s="238">
        <v>2300</v>
      </c>
      <c r="F48" s="238">
        <v>2300</v>
      </c>
      <c r="G48" s="226"/>
    </row>
    <row r="49" spans="1:7" s="55" customFormat="1" ht="12" customHeight="1">
      <c r="A49" s="229">
        <v>36</v>
      </c>
      <c r="B49" s="229" t="s">
        <v>95</v>
      </c>
      <c r="C49" s="230" t="s">
        <v>64</v>
      </c>
      <c r="D49" s="231">
        <v>2</v>
      </c>
      <c r="E49" s="238">
        <v>4416.67</v>
      </c>
      <c r="F49" s="238">
        <v>8833.33</v>
      </c>
      <c r="G49" s="226"/>
    </row>
    <row r="50" spans="1:7" s="55" customFormat="1" ht="12" customHeight="1">
      <c r="A50" s="229">
        <v>37</v>
      </c>
      <c r="B50" s="229" t="s">
        <v>139</v>
      </c>
      <c r="C50" s="230" t="s">
        <v>64</v>
      </c>
      <c r="D50" s="231">
        <v>1</v>
      </c>
      <c r="E50" s="238">
        <v>11900</v>
      </c>
      <c r="F50" s="238">
        <v>11900</v>
      </c>
      <c r="G50" s="226"/>
    </row>
    <row r="51" spans="1:7" s="55" customFormat="1" ht="12" customHeight="1">
      <c r="A51" s="229">
        <v>38</v>
      </c>
      <c r="B51" s="229" t="s">
        <v>96</v>
      </c>
      <c r="C51" s="230" t="s">
        <v>64</v>
      </c>
      <c r="D51" s="231">
        <v>7</v>
      </c>
      <c r="E51" s="238">
        <v>1847.55</v>
      </c>
      <c r="F51" s="238">
        <v>12932.83</v>
      </c>
      <c r="G51" s="226"/>
    </row>
    <row r="52" spans="1:7" s="55" customFormat="1" ht="12" customHeight="1">
      <c r="A52" s="229">
        <v>39</v>
      </c>
      <c r="B52" s="229" t="s">
        <v>140</v>
      </c>
      <c r="C52" s="230" t="s">
        <v>64</v>
      </c>
      <c r="D52" s="231">
        <v>6</v>
      </c>
      <c r="E52" s="238">
        <v>1667</v>
      </c>
      <c r="F52" s="238">
        <v>10002</v>
      </c>
      <c r="G52" s="226"/>
    </row>
    <row r="53" spans="1:7" s="55" customFormat="1" ht="12" customHeight="1">
      <c r="A53" s="229">
        <v>40</v>
      </c>
      <c r="B53" s="229" t="s">
        <v>97</v>
      </c>
      <c r="C53" s="230" t="s">
        <v>62</v>
      </c>
      <c r="D53" s="231">
        <v>8</v>
      </c>
      <c r="E53" s="238">
        <v>494.75</v>
      </c>
      <c r="F53" s="238">
        <v>3958.03</v>
      </c>
      <c r="G53" s="226"/>
    </row>
    <row r="54" spans="1:7" s="55" customFormat="1" ht="12" customHeight="1">
      <c r="A54" s="229">
        <v>41</v>
      </c>
      <c r="B54" s="229" t="s">
        <v>98</v>
      </c>
      <c r="C54" s="230" t="s">
        <v>62</v>
      </c>
      <c r="D54" s="231">
        <v>10</v>
      </c>
      <c r="E54" s="238">
        <v>404.92</v>
      </c>
      <c r="F54" s="238">
        <v>4049.21</v>
      </c>
      <c r="G54" s="226"/>
    </row>
    <row r="55" spans="1:7" s="55" customFormat="1" ht="12" customHeight="1">
      <c r="A55" s="229">
        <v>42</v>
      </c>
      <c r="B55" s="229" t="s">
        <v>141</v>
      </c>
      <c r="C55" s="230" t="s">
        <v>64</v>
      </c>
      <c r="D55" s="231">
        <v>5</v>
      </c>
      <c r="E55" s="238">
        <v>413.09</v>
      </c>
      <c r="F55" s="238">
        <v>2065.47</v>
      </c>
      <c r="G55" s="226"/>
    </row>
    <row r="56" spans="1:7" s="55" customFormat="1" ht="12" customHeight="1">
      <c r="A56" s="229">
        <v>43</v>
      </c>
      <c r="B56" s="229" t="s">
        <v>142</v>
      </c>
      <c r="C56" s="230" t="s">
        <v>99</v>
      </c>
      <c r="D56" s="231">
        <v>18</v>
      </c>
      <c r="E56" s="238">
        <v>305.65</v>
      </c>
      <c r="F56" s="238">
        <v>5501.67</v>
      </c>
      <c r="G56" s="226"/>
    </row>
    <row r="57" spans="1:7" s="55" customFormat="1" ht="12" customHeight="1">
      <c r="A57" s="229">
        <v>45</v>
      </c>
      <c r="B57" s="229" t="s">
        <v>100</v>
      </c>
      <c r="C57" s="230" t="s">
        <v>64</v>
      </c>
      <c r="D57" s="231">
        <v>1</v>
      </c>
      <c r="E57" s="238">
        <v>613.89</v>
      </c>
      <c r="F57" s="238">
        <v>613.89</v>
      </c>
      <c r="G57" s="226"/>
    </row>
    <row r="58" spans="1:7" s="55" customFormat="1" ht="12" customHeight="1">
      <c r="A58" s="229">
        <v>46</v>
      </c>
      <c r="B58" s="229" t="s">
        <v>101</v>
      </c>
      <c r="C58" s="230" t="s">
        <v>62</v>
      </c>
      <c r="D58" s="231">
        <v>6</v>
      </c>
      <c r="E58" s="238">
        <v>627.5</v>
      </c>
      <c r="F58" s="238">
        <v>3765</v>
      </c>
      <c r="G58" s="226"/>
    </row>
    <row r="59" spans="1:7" s="55" customFormat="1" ht="12" customHeight="1">
      <c r="A59" s="229">
        <v>47</v>
      </c>
      <c r="B59" s="229" t="s">
        <v>103</v>
      </c>
      <c r="C59" s="230" t="s">
        <v>62</v>
      </c>
      <c r="D59" s="231">
        <v>1</v>
      </c>
      <c r="E59" s="238">
        <v>68.4</v>
      </c>
      <c r="F59" s="238">
        <v>68.4</v>
      </c>
      <c r="G59" s="226"/>
    </row>
    <row r="60" spans="1:7" s="55" customFormat="1" ht="12" customHeight="1">
      <c r="A60" s="229">
        <v>48</v>
      </c>
      <c r="B60" s="229" t="s">
        <v>104</v>
      </c>
      <c r="C60" s="230" t="s">
        <v>62</v>
      </c>
      <c r="D60" s="231">
        <v>2</v>
      </c>
      <c r="E60" s="238">
        <v>120</v>
      </c>
      <c r="F60" s="238">
        <v>240</v>
      </c>
      <c r="G60" s="226"/>
    </row>
    <row r="61" spans="1:7" s="55" customFormat="1" ht="12" customHeight="1">
      <c r="A61" s="229">
        <v>49</v>
      </c>
      <c r="B61" s="229" t="s">
        <v>105</v>
      </c>
      <c r="C61" s="230" t="s">
        <v>64</v>
      </c>
      <c r="D61" s="231">
        <v>21</v>
      </c>
      <c r="E61" s="238">
        <v>358.15</v>
      </c>
      <c r="F61" s="238">
        <v>7521.21</v>
      </c>
      <c r="G61" s="226"/>
    </row>
    <row r="62" spans="1:7" s="55" customFormat="1" ht="12" customHeight="1">
      <c r="A62" s="229">
        <v>50</v>
      </c>
      <c r="B62" s="229" t="s">
        <v>106</v>
      </c>
      <c r="C62" s="230" t="s">
        <v>64</v>
      </c>
      <c r="D62" s="231">
        <v>6</v>
      </c>
      <c r="E62" s="238">
        <v>130</v>
      </c>
      <c r="F62" s="238">
        <v>780</v>
      </c>
      <c r="G62" s="226"/>
    </row>
    <row r="63" spans="1:7" s="55" customFormat="1" ht="12" customHeight="1">
      <c r="A63" s="229">
        <v>51</v>
      </c>
      <c r="B63" s="229" t="s">
        <v>143</v>
      </c>
      <c r="C63" s="230" t="s">
        <v>62</v>
      </c>
      <c r="D63" s="231">
        <v>291</v>
      </c>
      <c r="E63" s="238">
        <v>116.68</v>
      </c>
      <c r="F63" s="238">
        <v>33953.81</v>
      </c>
      <c r="G63" s="226"/>
    </row>
    <row r="64" spans="1:7" s="55" customFormat="1" ht="12" customHeight="1">
      <c r="A64" s="229">
        <v>52</v>
      </c>
      <c r="B64" s="229" t="s">
        <v>107</v>
      </c>
      <c r="C64" s="230" t="s">
        <v>64</v>
      </c>
      <c r="D64" s="231">
        <v>18</v>
      </c>
      <c r="E64" s="238">
        <v>112.72</v>
      </c>
      <c r="F64" s="238">
        <v>2028.94</v>
      </c>
      <c r="G64" s="226"/>
    </row>
    <row r="65" spans="1:7" s="55" customFormat="1" ht="12" customHeight="1">
      <c r="A65" s="229">
        <v>53</v>
      </c>
      <c r="B65" s="229" t="s">
        <v>144</v>
      </c>
      <c r="C65" s="230" t="s">
        <v>64</v>
      </c>
      <c r="D65" s="231">
        <v>2</v>
      </c>
      <c r="E65" s="238">
        <v>210</v>
      </c>
      <c r="F65" s="238">
        <v>420</v>
      </c>
      <c r="G65" s="226"/>
    </row>
    <row r="66" spans="1:7" s="55" customFormat="1" ht="12" customHeight="1">
      <c r="A66" s="229">
        <v>54</v>
      </c>
      <c r="B66" s="229" t="s">
        <v>145</v>
      </c>
      <c r="C66" s="230" t="s">
        <v>64</v>
      </c>
      <c r="D66" s="231">
        <v>37</v>
      </c>
      <c r="E66" s="238">
        <v>160</v>
      </c>
      <c r="F66" s="238">
        <v>5920</v>
      </c>
      <c r="G66" s="226"/>
    </row>
    <row r="67" spans="1:7" s="55" customFormat="1" ht="12" customHeight="1">
      <c r="A67" s="229">
        <v>55</v>
      </c>
      <c r="B67" s="229" t="s">
        <v>146</v>
      </c>
      <c r="C67" s="230" t="s">
        <v>64</v>
      </c>
      <c r="D67" s="231">
        <v>6</v>
      </c>
      <c r="E67" s="238">
        <v>409.97</v>
      </c>
      <c r="F67" s="238">
        <v>2459.82</v>
      </c>
      <c r="G67" s="226"/>
    </row>
    <row r="68" spans="1:7" s="55" customFormat="1" ht="12" customHeight="1">
      <c r="A68" s="229">
        <v>56</v>
      </c>
      <c r="B68" s="229" t="s">
        <v>147</v>
      </c>
      <c r="C68" s="230" t="s">
        <v>62</v>
      </c>
      <c r="D68" s="231">
        <v>13</v>
      </c>
      <c r="E68" s="238">
        <v>191.67</v>
      </c>
      <c r="F68" s="238">
        <v>2491.67</v>
      </c>
      <c r="G68" s="226"/>
    </row>
    <row r="69" spans="1:7" s="55" customFormat="1" ht="12" customHeight="1">
      <c r="A69" s="229">
        <v>57</v>
      </c>
      <c r="B69" s="229" t="s">
        <v>148</v>
      </c>
      <c r="C69" s="230" t="s">
        <v>62</v>
      </c>
      <c r="D69" s="231">
        <v>44</v>
      </c>
      <c r="E69" s="238">
        <v>59.17</v>
      </c>
      <c r="F69" s="238">
        <v>2603.33</v>
      </c>
      <c r="G69" s="226"/>
    </row>
    <row r="70" spans="1:7" s="55" customFormat="1" ht="12" customHeight="1">
      <c r="A70" s="229">
        <v>58</v>
      </c>
      <c r="B70" s="229" t="s">
        <v>108</v>
      </c>
      <c r="C70" s="230" t="s">
        <v>64</v>
      </c>
      <c r="D70" s="231">
        <v>3</v>
      </c>
      <c r="E70" s="238">
        <v>990</v>
      </c>
      <c r="F70" s="238">
        <v>2970</v>
      </c>
      <c r="G70" s="226"/>
    </row>
    <row r="71" spans="1:7" s="55" customFormat="1" ht="12" customHeight="1">
      <c r="A71" s="229">
        <v>59</v>
      </c>
      <c r="B71" s="229" t="s">
        <v>109</v>
      </c>
      <c r="C71" s="230" t="s">
        <v>64</v>
      </c>
      <c r="D71" s="231">
        <v>416</v>
      </c>
      <c r="E71" s="238">
        <v>10.9</v>
      </c>
      <c r="F71" s="238">
        <v>4534.77</v>
      </c>
      <c r="G71" s="226"/>
    </row>
    <row r="72" spans="1:7" s="55" customFormat="1" ht="12" customHeight="1">
      <c r="A72" s="229">
        <v>60</v>
      </c>
      <c r="B72" s="229" t="s">
        <v>110</v>
      </c>
      <c r="C72" s="230" t="s">
        <v>62</v>
      </c>
      <c r="D72" s="231">
        <v>1</v>
      </c>
      <c r="E72" s="238">
        <v>130</v>
      </c>
      <c r="F72" s="238">
        <v>130</v>
      </c>
      <c r="G72" s="226"/>
    </row>
    <row r="73" spans="1:7" s="55" customFormat="1" ht="12" customHeight="1">
      <c r="A73" s="229">
        <v>61</v>
      </c>
      <c r="B73" s="229" t="s">
        <v>111</v>
      </c>
      <c r="C73" s="230" t="s">
        <v>64</v>
      </c>
      <c r="D73" s="231">
        <v>27</v>
      </c>
      <c r="E73" s="238">
        <v>79.95</v>
      </c>
      <c r="F73" s="238">
        <v>2158.68</v>
      </c>
      <c r="G73" s="226"/>
    </row>
    <row r="74" spans="1:7" s="55" customFormat="1" ht="12" customHeight="1">
      <c r="A74" s="229">
        <v>62</v>
      </c>
      <c r="B74" s="229" t="s">
        <v>112</v>
      </c>
      <c r="C74" s="230" t="s">
        <v>64</v>
      </c>
      <c r="D74" s="231">
        <v>8</v>
      </c>
      <c r="E74" s="238">
        <v>95</v>
      </c>
      <c r="F74" s="238">
        <v>760</v>
      </c>
      <c r="G74" s="226"/>
    </row>
    <row r="75" spans="1:7" s="55" customFormat="1" ht="12" customHeight="1">
      <c r="A75" s="229">
        <v>63</v>
      </c>
      <c r="B75" s="229" t="s">
        <v>149</v>
      </c>
      <c r="C75" s="230" t="s">
        <v>64</v>
      </c>
      <c r="D75" s="231">
        <v>50</v>
      </c>
      <c r="E75" s="238">
        <v>109.5</v>
      </c>
      <c r="F75" s="238">
        <v>5475</v>
      </c>
      <c r="G75" s="226"/>
    </row>
    <row r="76" spans="1:7" s="55" customFormat="1" ht="12" customHeight="1">
      <c r="A76" s="229">
        <v>64</v>
      </c>
      <c r="B76" s="229" t="s">
        <v>150</v>
      </c>
      <c r="C76" s="230" t="s">
        <v>64</v>
      </c>
      <c r="D76" s="231">
        <v>60</v>
      </c>
      <c r="E76" s="238">
        <v>104.17</v>
      </c>
      <c r="F76" s="238">
        <v>6250.42</v>
      </c>
      <c r="G76" s="226"/>
    </row>
    <row r="77" spans="1:7" s="55" customFormat="1" ht="12" customHeight="1">
      <c r="A77" s="229">
        <v>65</v>
      </c>
      <c r="B77" s="229" t="s">
        <v>151</v>
      </c>
      <c r="C77" s="230" t="s">
        <v>64</v>
      </c>
      <c r="D77" s="231">
        <v>128</v>
      </c>
      <c r="E77" s="238">
        <v>56.67</v>
      </c>
      <c r="F77" s="238">
        <v>7253.33</v>
      </c>
      <c r="G77" s="226"/>
    </row>
    <row r="78" spans="1:7" s="55" customFormat="1" ht="12" customHeight="1">
      <c r="A78" s="229">
        <v>66</v>
      </c>
      <c r="B78" s="229" t="s">
        <v>152</v>
      </c>
      <c r="C78" s="230" t="s">
        <v>64</v>
      </c>
      <c r="D78" s="231">
        <v>141</v>
      </c>
      <c r="E78" s="238">
        <v>116.71</v>
      </c>
      <c r="F78" s="238">
        <v>16456.33</v>
      </c>
      <c r="G78" s="226"/>
    </row>
    <row r="79" spans="1:7" s="55" customFormat="1" ht="12" customHeight="1">
      <c r="A79" s="229">
        <v>67</v>
      </c>
      <c r="B79" s="229" t="s">
        <v>113</v>
      </c>
      <c r="C79" s="230" t="s">
        <v>62</v>
      </c>
      <c r="D79" s="231">
        <v>15</v>
      </c>
      <c r="E79" s="238">
        <v>48</v>
      </c>
      <c r="F79" s="238">
        <v>720</v>
      </c>
      <c r="G79" s="226"/>
    </row>
    <row r="80" spans="1:7" s="55" customFormat="1" ht="12" customHeight="1">
      <c r="A80" s="229">
        <v>68</v>
      </c>
      <c r="B80" s="229" t="s">
        <v>114</v>
      </c>
      <c r="C80" s="230" t="s">
        <v>64</v>
      </c>
      <c r="D80" s="231">
        <v>4</v>
      </c>
      <c r="E80" s="238">
        <v>1041.67</v>
      </c>
      <c r="F80" s="238">
        <v>4166.67</v>
      </c>
      <c r="G80" s="226"/>
    </row>
    <row r="81" spans="1:7" s="55" customFormat="1" ht="12" customHeight="1">
      <c r="A81" s="229">
        <v>69</v>
      </c>
      <c r="B81" s="229" t="s">
        <v>115</v>
      </c>
      <c r="C81" s="230" t="s">
        <v>62</v>
      </c>
      <c r="D81" s="231">
        <v>11</v>
      </c>
      <c r="E81" s="238">
        <v>282.69</v>
      </c>
      <c r="F81" s="238">
        <v>3109.62</v>
      </c>
      <c r="G81" s="226"/>
    </row>
    <row r="82" spans="1:7" s="55" customFormat="1" ht="12" customHeight="1">
      <c r="A82" s="229">
        <v>70</v>
      </c>
      <c r="B82" s="229" t="s">
        <v>116</v>
      </c>
      <c r="C82" s="230" t="s">
        <v>64</v>
      </c>
      <c r="D82" s="231">
        <v>38</v>
      </c>
      <c r="E82" s="238">
        <v>521.93</v>
      </c>
      <c r="F82" s="238">
        <v>19833.34</v>
      </c>
      <c r="G82" s="226"/>
    </row>
    <row r="83" spans="1:7" s="55" customFormat="1" ht="12" customHeight="1">
      <c r="A83" s="229">
        <v>71</v>
      </c>
      <c r="B83" s="229" t="s">
        <v>117</v>
      </c>
      <c r="C83" s="230" t="s">
        <v>62</v>
      </c>
      <c r="D83" s="231">
        <v>1</v>
      </c>
      <c r="E83" s="238">
        <v>208.33</v>
      </c>
      <c r="F83" s="238">
        <v>208.33</v>
      </c>
      <c r="G83" s="226"/>
    </row>
    <row r="84" spans="1:7" s="55" customFormat="1" ht="12" customHeight="1">
      <c r="A84" s="229">
        <v>72</v>
      </c>
      <c r="B84" s="229" t="s">
        <v>153</v>
      </c>
      <c r="C84" s="230" t="s">
        <v>62</v>
      </c>
      <c r="D84" s="231">
        <v>24</v>
      </c>
      <c r="E84" s="238">
        <v>128.24</v>
      </c>
      <c r="F84" s="238">
        <v>3077.78</v>
      </c>
      <c r="G84" s="226"/>
    </row>
    <row r="85" spans="1:7" s="55" customFormat="1" ht="12" customHeight="1">
      <c r="A85" s="229">
        <v>73</v>
      </c>
      <c r="B85" s="229" t="s">
        <v>154</v>
      </c>
      <c r="C85" s="230" t="s">
        <v>64</v>
      </c>
      <c r="D85" s="231">
        <v>1</v>
      </c>
      <c r="E85" s="238">
        <v>415</v>
      </c>
      <c r="F85" s="238">
        <v>415</v>
      </c>
      <c r="G85" s="226"/>
    </row>
    <row r="86" spans="1:7" s="55" customFormat="1" ht="12" customHeight="1">
      <c r="A86" s="229">
        <v>74</v>
      </c>
      <c r="B86" s="229" t="s">
        <v>155</v>
      </c>
      <c r="C86" s="230" t="s">
        <v>64</v>
      </c>
      <c r="D86" s="231">
        <v>17</v>
      </c>
      <c r="E86" s="238">
        <v>708.33</v>
      </c>
      <c r="F86" s="238">
        <v>12041.67</v>
      </c>
      <c r="G86" s="226"/>
    </row>
    <row r="87" spans="1:7" s="55" customFormat="1" ht="12" customHeight="1">
      <c r="A87" s="229">
        <v>75</v>
      </c>
      <c r="B87" s="229" t="s">
        <v>156</v>
      </c>
      <c r="C87" s="230" t="s">
        <v>64</v>
      </c>
      <c r="D87" s="231">
        <v>7</v>
      </c>
      <c r="E87" s="238">
        <v>475</v>
      </c>
      <c r="F87" s="238">
        <v>3325</v>
      </c>
      <c r="G87" s="226"/>
    </row>
    <row r="88" spans="1:7" s="55" customFormat="1" ht="12" customHeight="1">
      <c r="A88" s="229">
        <v>76</v>
      </c>
      <c r="B88" s="229" t="s">
        <v>157</v>
      </c>
      <c r="C88" s="230" t="s">
        <v>62</v>
      </c>
      <c r="D88" s="231">
        <v>22</v>
      </c>
      <c r="E88" s="238">
        <v>145.83</v>
      </c>
      <c r="F88" s="238">
        <v>3208.33</v>
      </c>
      <c r="G88" s="226"/>
    </row>
    <row r="89" spans="1:7" s="55" customFormat="1" ht="12" customHeight="1">
      <c r="A89" s="229">
        <v>77</v>
      </c>
      <c r="B89" s="229" t="s">
        <v>158</v>
      </c>
      <c r="C89" s="230" t="s">
        <v>62</v>
      </c>
      <c r="D89" s="231">
        <v>15</v>
      </c>
      <c r="E89" s="238">
        <v>300</v>
      </c>
      <c r="F89" s="238">
        <v>4500</v>
      </c>
      <c r="G89" s="226"/>
    </row>
    <row r="90" spans="1:7" s="55" customFormat="1" ht="12" customHeight="1">
      <c r="A90" s="229">
        <v>78</v>
      </c>
      <c r="B90" s="229" t="s">
        <v>159</v>
      </c>
      <c r="C90" s="230" t="s">
        <v>62</v>
      </c>
      <c r="D90" s="231">
        <v>8</v>
      </c>
      <c r="E90" s="238">
        <v>195.83</v>
      </c>
      <c r="F90" s="238">
        <v>1566.67</v>
      </c>
      <c r="G90" s="226"/>
    </row>
    <row r="91" spans="1:7" s="55" customFormat="1" ht="12" customHeight="1">
      <c r="A91" s="229">
        <v>79</v>
      </c>
      <c r="B91" s="229" t="s">
        <v>160</v>
      </c>
      <c r="C91" s="230" t="s">
        <v>64</v>
      </c>
      <c r="D91" s="231">
        <v>16</v>
      </c>
      <c r="E91" s="238">
        <v>150</v>
      </c>
      <c r="F91" s="238">
        <v>2400</v>
      </c>
      <c r="G91" s="226"/>
    </row>
    <row r="92" spans="1:7" s="55" customFormat="1" ht="12" customHeight="1">
      <c r="A92" s="229">
        <v>80</v>
      </c>
      <c r="B92" s="229" t="s">
        <v>161</v>
      </c>
      <c r="C92" s="230" t="s">
        <v>64</v>
      </c>
      <c r="D92" s="231">
        <v>8</v>
      </c>
      <c r="E92" s="238">
        <v>170.4</v>
      </c>
      <c r="F92" s="238">
        <v>1363.2</v>
      </c>
      <c r="G92" s="226"/>
    </row>
    <row r="93" spans="1:7" s="55" customFormat="1" ht="12" customHeight="1">
      <c r="A93" s="229">
        <v>81</v>
      </c>
      <c r="B93" s="229" t="s">
        <v>118</v>
      </c>
      <c r="C93" s="230" t="s">
        <v>119</v>
      </c>
      <c r="D93" s="231">
        <v>2</v>
      </c>
      <c r="E93" s="238">
        <v>1350</v>
      </c>
      <c r="F93" s="238">
        <v>2700</v>
      </c>
      <c r="G93" s="226"/>
    </row>
    <row r="94" spans="1:7" s="55" customFormat="1" ht="12" customHeight="1">
      <c r="A94" s="229">
        <v>82</v>
      </c>
      <c r="B94" s="229" t="s">
        <v>120</v>
      </c>
      <c r="C94" s="230" t="s">
        <v>119</v>
      </c>
      <c r="D94" s="231">
        <v>1</v>
      </c>
      <c r="E94" s="238">
        <v>960</v>
      </c>
      <c r="F94" s="238">
        <v>960</v>
      </c>
      <c r="G94" s="226"/>
    </row>
    <row r="95" spans="1:7" s="55" customFormat="1" ht="12" customHeight="1">
      <c r="A95" s="229">
        <v>83</v>
      </c>
      <c r="B95" s="229" t="s">
        <v>121</v>
      </c>
      <c r="C95" s="230" t="s">
        <v>99</v>
      </c>
      <c r="D95" s="231">
        <v>13</v>
      </c>
      <c r="E95" s="238">
        <v>165.75</v>
      </c>
      <c r="F95" s="238">
        <v>2154.78</v>
      </c>
      <c r="G95" s="226"/>
    </row>
    <row r="96" spans="1:7" s="55" customFormat="1" ht="12" customHeight="1">
      <c r="A96" s="229">
        <v>84</v>
      </c>
      <c r="B96" s="229" t="s">
        <v>122</v>
      </c>
      <c r="C96" s="230" t="s">
        <v>119</v>
      </c>
      <c r="D96" s="231">
        <v>1</v>
      </c>
      <c r="E96" s="238">
        <v>1875</v>
      </c>
      <c r="F96" s="238">
        <v>1875</v>
      </c>
      <c r="G96" s="226"/>
    </row>
    <row r="97" spans="1:7" s="55" customFormat="1" ht="12" customHeight="1">
      <c r="A97" s="229">
        <v>85</v>
      </c>
      <c r="B97" s="229" t="s">
        <v>123</v>
      </c>
      <c r="C97" s="230" t="s">
        <v>119</v>
      </c>
      <c r="D97" s="231">
        <v>2</v>
      </c>
      <c r="E97" s="238">
        <v>1125</v>
      </c>
      <c r="F97" s="238">
        <v>2250</v>
      </c>
      <c r="G97" s="226"/>
    </row>
    <row r="98" spans="1:7" s="55" customFormat="1" ht="12" customHeight="1">
      <c r="A98" s="229">
        <v>86</v>
      </c>
      <c r="B98" s="229" t="s">
        <v>124</v>
      </c>
      <c r="C98" s="230" t="s">
        <v>119</v>
      </c>
      <c r="D98" s="231">
        <v>2</v>
      </c>
      <c r="E98" s="238">
        <v>3798</v>
      </c>
      <c r="F98" s="238">
        <v>7596</v>
      </c>
      <c r="G98" s="226"/>
    </row>
    <row r="99" spans="1:7" s="55" customFormat="1" ht="12" customHeight="1">
      <c r="A99" s="229">
        <v>87</v>
      </c>
      <c r="B99" s="229" t="s">
        <v>125</v>
      </c>
      <c r="C99" s="230" t="s">
        <v>64</v>
      </c>
      <c r="D99" s="231">
        <v>9</v>
      </c>
      <c r="E99" s="238">
        <v>280</v>
      </c>
      <c r="F99" s="238">
        <v>2520</v>
      </c>
      <c r="G99" s="226"/>
    </row>
    <row r="100" spans="1:7" s="55" customFormat="1" ht="12" customHeight="1">
      <c r="A100" s="229">
        <v>88</v>
      </c>
      <c r="B100" s="229" t="s">
        <v>353</v>
      </c>
      <c r="C100" s="230" t="s">
        <v>64</v>
      </c>
      <c r="D100" s="231">
        <v>8</v>
      </c>
      <c r="E100" s="238">
        <v>300</v>
      </c>
      <c r="F100" s="238">
        <v>2400</v>
      </c>
      <c r="G100" s="226"/>
    </row>
    <row r="101" spans="1:7" s="55" customFormat="1" ht="12" customHeight="1">
      <c r="A101" s="229">
        <v>89</v>
      </c>
      <c r="B101" s="229" t="s">
        <v>126</v>
      </c>
      <c r="C101" s="230" t="s">
        <v>64</v>
      </c>
      <c r="D101" s="231">
        <v>6</v>
      </c>
      <c r="E101" s="238">
        <v>250</v>
      </c>
      <c r="F101" s="238">
        <v>1500</v>
      </c>
      <c r="G101" s="226"/>
    </row>
    <row r="102" spans="1:7" s="55" customFormat="1" ht="12" customHeight="1">
      <c r="A102" s="229">
        <v>90</v>
      </c>
      <c r="B102" s="229" t="s">
        <v>127</v>
      </c>
      <c r="C102" s="230" t="s">
        <v>64</v>
      </c>
      <c r="D102" s="231">
        <v>5</v>
      </c>
      <c r="E102" s="238">
        <v>729</v>
      </c>
      <c r="F102" s="238">
        <v>3645</v>
      </c>
      <c r="G102" s="226"/>
    </row>
    <row r="103" spans="1:7" s="55" customFormat="1" ht="12" customHeight="1">
      <c r="A103" s="229">
        <v>91</v>
      </c>
      <c r="B103" s="229" t="s">
        <v>128</v>
      </c>
      <c r="C103" s="230" t="s">
        <v>99</v>
      </c>
      <c r="D103" s="231">
        <v>23</v>
      </c>
      <c r="E103" s="238">
        <v>209.74</v>
      </c>
      <c r="F103" s="238">
        <v>4824.09</v>
      </c>
      <c r="G103" s="226"/>
    </row>
    <row r="104" spans="1:7" s="55" customFormat="1" ht="12" customHeight="1">
      <c r="A104" s="229">
        <v>92</v>
      </c>
      <c r="B104" s="229" t="s">
        <v>129</v>
      </c>
      <c r="C104" s="230" t="s">
        <v>64</v>
      </c>
      <c r="D104" s="231">
        <v>2</v>
      </c>
      <c r="E104" s="238">
        <v>600</v>
      </c>
      <c r="F104" s="238">
        <v>1200</v>
      </c>
      <c r="G104" s="226"/>
    </row>
    <row r="105" spans="1:7" s="55" customFormat="1" ht="12" customHeight="1">
      <c r="A105" s="229">
        <v>93</v>
      </c>
      <c r="B105" s="229" t="s">
        <v>393</v>
      </c>
      <c r="C105" s="230" t="s">
        <v>64</v>
      </c>
      <c r="D105" s="231">
        <v>3</v>
      </c>
      <c r="E105" s="238">
        <v>320</v>
      </c>
      <c r="F105" s="238">
        <v>960</v>
      </c>
      <c r="G105" s="226"/>
    </row>
    <row r="106" spans="1:7" s="55" customFormat="1" ht="12" customHeight="1">
      <c r="A106" s="229">
        <v>94</v>
      </c>
      <c r="B106" s="229" t="s">
        <v>394</v>
      </c>
      <c r="C106" s="230" t="s">
        <v>64</v>
      </c>
      <c r="D106" s="231">
        <v>6</v>
      </c>
      <c r="E106" s="238">
        <v>216.67</v>
      </c>
      <c r="F106" s="238">
        <v>1300</v>
      </c>
      <c r="G106" s="226"/>
    </row>
    <row r="107" spans="1:7" s="55" customFormat="1" ht="12" customHeight="1">
      <c r="A107" s="229">
        <v>95</v>
      </c>
      <c r="B107" s="229" t="s">
        <v>395</v>
      </c>
      <c r="C107" s="230" t="s">
        <v>119</v>
      </c>
      <c r="D107" s="231">
        <v>2</v>
      </c>
      <c r="E107" s="238">
        <v>916.67</v>
      </c>
      <c r="F107" s="238">
        <v>1833.33</v>
      </c>
      <c r="G107" s="226"/>
    </row>
    <row r="108" spans="1:7" s="55" customFormat="1" ht="12" customHeight="1">
      <c r="A108" s="229">
        <v>96</v>
      </c>
      <c r="B108" s="229" t="s">
        <v>396</v>
      </c>
      <c r="C108" s="230" t="s">
        <v>62</v>
      </c>
      <c r="D108" s="231">
        <v>1</v>
      </c>
      <c r="E108" s="238">
        <v>2200</v>
      </c>
      <c r="F108" s="238">
        <v>2200</v>
      </c>
      <c r="G108" s="226"/>
    </row>
    <row r="109" spans="1:7" s="55" customFormat="1" ht="12" customHeight="1">
      <c r="A109" s="229">
        <v>97</v>
      </c>
      <c r="B109" s="229" t="s">
        <v>397</v>
      </c>
      <c r="C109" s="230" t="s">
        <v>64</v>
      </c>
      <c r="D109" s="231">
        <v>6</v>
      </c>
      <c r="E109" s="238">
        <v>636.11</v>
      </c>
      <c r="F109" s="238">
        <v>3816.67</v>
      </c>
      <c r="G109" s="226"/>
    </row>
    <row r="110" spans="1:7" s="55" customFormat="1" ht="12" customHeight="1">
      <c r="A110" s="229">
        <v>98</v>
      </c>
      <c r="B110" s="229" t="s">
        <v>398</v>
      </c>
      <c r="C110" s="230" t="s">
        <v>64</v>
      </c>
      <c r="D110" s="231">
        <v>2</v>
      </c>
      <c r="E110" s="238">
        <v>500</v>
      </c>
      <c r="F110" s="238">
        <v>1000</v>
      </c>
      <c r="G110" s="226"/>
    </row>
    <row r="111" spans="1:7" s="55" customFormat="1" ht="12" customHeight="1">
      <c r="A111" s="229">
        <v>99</v>
      </c>
      <c r="B111" s="229" t="s">
        <v>399</v>
      </c>
      <c r="C111" s="230" t="s">
        <v>64</v>
      </c>
      <c r="D111" s="231">
        <v>2</v>
      </c>
      <c r="E111" s="238">
        <v>270</v>
      </c>
      <c r="F111" s="238">
        <v>540</v>
      </c>
      <c r="G111" s="226"/>
    </row>
    <row r="112" spans="1:7" s="55" customFormat="1" ht="12" customHeight="1">
      <c r="A112" s="229">
        <v>100</v>
      </c>
      <c r="B112" s="229" t="s">
        <v>400</v>
      </c>
      <c r="C112" s="230" t="s">
        <v>64</v>
      </c>
      <c r="D112" s="231">
        <v>4</v>
      </c>
      <c r="E112" s="238">
        <v>180</v>
      </c>
      <c r="F112" s="238">
        <v>720</v>
      </c>
      <c r="G112" s="226"/>
    </row>
    <row r="113" spans="1:7" s="55" customFormat="1" ht="12" customHeight="1">
      <c r="A113" s="229">
        <v>101</v>
      </c>
      <c r="B113" s="229" t="s">
        <v>401</v>
      </c>
      <c r="C113" s="230" t="s">
        <v>119</v>
      </c>
      <c r="D113" s="231">
        <v>1</v>
      </c>
      <c r="E113" s="238">
        <v>3150</v>
      </c>
      <c r="F113" s="238">
        <v>3150</v>
      </c>
      <c r="G113" s="226"/>
    </row>
    <row r="114" spans="1:7" s="55" customFormat="1" ht="12" customHeight="1">
      <c r="A114" s="229">
        <v>102</v>
      </c>
      <c r="B114" s="229" t="s">
        <v>402</v>
      </c>
      <c r="C114" s="230" t="s">
        <v>119</v>
      </c>
      <c r="D114" s="231">
        <v>20</v>
      </c>
      <c r="E114" s="238">
        <v>250.31</v>
      </c>
      <c r="F114" s="238">
        <v>5006.13</v>
      </c>
      <c r="G114" s="226"/>
    </row>
    <row r="115" spans="1:7" s="55" customFormat="1" ht="12" customHeight="1">
      <c r="A115" s="229">
        <v>103</v>
      </c>
      <c r="B115" s="229" t="s">
        <v>162</v>
      </c>
      <c r="C115" s="230" t="s">
        <v>99</v>
      </c>
      <c r="D115" s="231">
        <v>40</v>
      </c>
      <c r="E115" s="238">
        <v>125</v>
      </c>
      <c r="F115" s="238">
        <v>5000</v>
      </c>
      <c r="G115" s="226"/>
    </row>
    <row r="116" spans="1:7" s="55" customFormat="1" ht="12" customHeight="1">
      <c r="A116" s="229">
        <v>104</v>
      </c>
      <c r="B116" s="229" t="s">
        <v>163</v>
      </c>
      <c r="C116" s="230" t="s">
        <v>64</v>
      </c>
      <c r="D116" s="231">
        <v>12</v>
      </c>
      <c r="E116" s="238">
        <v>383.33</v>
      </c>
      <c r="F116" s="238">
        <v>4600</v>
      </c>
      <c r="G116" s="226"/>
    </row>
    <row r="117" spans="1:7" s="55" customFormat="1" ht="12" customHeight="1">
      <c r="A117" s="229">
        <v>105</v>
      </c>
      <c r="B117" s="229" t="s">
        <v>403</v>
      </c>
      <c r="C117" s="230" t="s">
        <v>119</v>
      </c>
      <c r="D117" s="231">
        <v>8</v>
      </c>
      <c r="E117" s="238">
        <v>172.5</v>
      </c>
      <c r="F117" s="238">
        <v>1380</v>
      </c>
      <c r="G117" s="226"/>
    </row>
    <row r="118" spans="1:7" s="55" customFormat="1" ht="12" customHeight="1">
      <c r="A118" s="229">
        <v>106</v>
      </c>
      <c r="B118" s="229" t="s">
        <v>404</v>
      </c>
      <c r="C118" s="230" t="s">
        <v>119</v>
      </c>
      <c r="D118" s="231">
        <v>21</v>
      </c>
      <c r="E118" s="238">
        <v>172.5</v>
      </c>
      <c r="F118" s="238">
        <v>3622.5</v>
      </c>
      <c r="G118" s="226"/>
    </row>
    <row r="119" spans="1:7" s="55" customFormat="1" ht="12" customHeight="1">
      <c r="A119" s="229">
        <v>107</v>
      </c>
      <c r="B119" s="229" t="s">
        <v>405</v>
      </c>
      <c r="C119" s="230" t="s">
        <v>119</v>
      </c>
      <c r="D119" s="231">
        <v>16</v>
      </c>
      <c r="E119" s="238">
        <v>172.49</v>
      </c>
      <c r="F119" s="238">
        <v>2759.91</v>
      </c>
      <c r="G119" s="226"/>
    </row>
    <row r="120" spans="1:7" s="55" customFormat="1" ht="12" customHeight="1">
      <c r="A120" s="229">
        <v>108</v>
      </c>
      <c r="B120" s="229" t="s">
        <v>406</v>
      </c>
      <c r="C120" s="230" t="s">
        <v>119</v>
      </c>
      <c r="D120" s="231">
        <v>59</v>
      </c>
      <c r="E120" s="238">
        <v>285</v>
      </c>
      <c r="F120" s="238">
        <v>16815</v>
      </c>
      <c r="G120" s="226"/>
    </row>
    <row r="121" spans="1:7" s="55" customFormat="1" ht="12" customHeight="1">
      <c r="A121" s="229">
        <v>109</v>
      </c>
      <c r="B121" s="229" t="s">
        <v>407</v>
      </c>
      <c r="C121" s="230" t="s">
        <v>64</v>
      </c>
      <c r="D121" s="231">
        <v>1</v>
      </c>
      <c r="E121" s="238">
        <v>250</v>
      </c>
      <c r="F121" s="238">
        <v>250</v>
      </c>
      <c r="G121" s="226"/>
    </row>
    <row r="122" spans="1:7" s="55" customFormat="1" ht="12" customHeight="1">
      <c r="A122" s="229">
        <v>110</v>
      </c>
      <c r="B122" s="229" t="s">
        <v>164</v>
      </c>
      <c r="C122" s="230" t="s">
        <v>64</v>
      </c>
      <c r="D122" s="231">
        <v>27</v>
      </c>
      <c r="E122" s="238">
        <v>52.5</v>
      </c>
      <c r="F122" s="238">
        <v>1417.5</v>
      </c>
      <c r="G122" s="226"/>
    </row>
    <row r="123" spans="1:7" s="55" customFormat="1" ht="12" customHeight="1">
      <c r="A123" s="229">
        <v>111</v>
      </c>
      <c r="B123" s="229" t="s">
        <v>165</v>
      </c>
      <c r="C123" s="230" t="s">
        <v>119</v>
      </c>
      <c r="D123" s="231">
        <v>4</v>
      </c>
      <c r="E123" s="238">
        <v>127.5</v>
      </c>
      <c r="F123" s="238">
        <v>509.99</v>
      </c>
      <c r="G123" s="226"/>
    </row>
    <row r="124" spans="1:7" s="55" customFormat="1" ht="12" customHeight="1">
      <c r="A124" s="229">
        <v>112</v>
      </c>
      <c r="B124" s="229" t="s">
        <v>408</v>
      </c>
      <c r="C124" s="230" t="s">
        <v>64</v>
      </c>
      <c r="D124" s="231">
        <v>5</v>
      </c>
      <c r="E124" s="238">
        <v>50</v>
      </c>
      <c r="F124" s="238">
        <v>250</v>
      </c>
      <c r="G124" s="226"/>
    </row>
    <row r="125" spans="1:7" s="55" customFormat="1" ht="12" customHeight="1">
      <c r="A125" s="229">
        <v>113</v>
      </c>
      <c r="B125" s="229" t="s">
        <v>166</v>
      </c>
      <c r="C125" s="230" t="s">
        <v>64</v>
      </c>
      <c r="D125" s="231">
        <v>8</v>
      </c>
      <c r="E125" s="238">
        <v>225.75</v>
      </c>
      <c r="F125" s="238">
        <v>1806</v>
      </c>
      <c r="G125" s="226"/>
    </row>
    <row r="126" spans="1:7" s="55" customFormat="1" ht="12" customHeight="1">
      <c r="A126" s="229">
        <v>114</v>
      </c>
      <c r="B126" s="229" t="s">
        <v>409</v>
      </c>
      <c r="C126" s="230" t="s">
        <v>119</v>
      </c>
      <c r="D126" s="231">
        <v>16</v>
      </c>
      <c r="E126" s="238">
        <v>343.29</v>
      </c>
      <c r="F126" s="238">
        <v>5492.65</v>
      </c>
      <c r="G126" s="226"/>
    </row>
    <row r="127" spans="1:7" s="55" customFormat="1" ht="12" customHeight="1">
      <c r="A127" s="229">
        <v>115</v>
      </c>
      <c r="B127" s="229" t="s">
        <v>410</v>
      </c>
      <c r="C127" s="230" t="s">
        <v>64</v>
      </c>
      <c r="D127" s="231">
        <v>8</v>
      </c>
      <c r="E127" s="238">
        <v>268.25</v>
      </c>
      <c r="F127" s="238">
        <v>2146</v>
      </c>
      <c r="G127" s="226"/>
    </row>
    <row r="128" spans="1:7" s="55" customFormat="1" ht="12" customHeight="1">
      <c r="A128" s="229">
        <v>116</v>
      </c>
      <c r="B128" s="229" t="s">
        <v>411</v>
      </c>
      <c r="C128" s="230" t="s">
        <v>64</v>
      </c>
      <c r="D128" s="231">
        <v>18</v>
      </c>
      <c r="E128" s="238">
        <v>130.21</v>
      </c>
      <c r="F128" s="238">
        <v>2343.87</v>
      </c>
      <c r="G128" s="226"/>
    </row>
    <row r="129" spans="1:7" s="55" customFormat="1" ht="12" customHeight="1">
      <c r="A129" s="229">
        <v>117</v>
      </c>
      <c r="B129" s="229" t="s">
        <v>412</v>
      </c>
      <c r="C129" s="230" t="s">
        <v>64</v>
      </c>
      <c r="D129" s="231">
        <v>1</v>
      </c>
      <c r="E129" s="238">
        <v>275.45</v>
      </c>
      <c r="F129" s="238">
        <v>275.45</v>
      </c>
      <c r="G129" s="226"/>
    </row>
    <row r="130" spans="1:7" s="55" customFormat="1" ht="12" customHeight="1">
      <c r="A130" s="229">
        <v>118</v>
      </c>
      <c r="B130" s="229" t="s">
        <v>413</v>
      </c>
      <c r="C130" s="230" t="s">
        <v>64</v>
      </c>
      <c r="D130" s="231">
        <v>27</v>
      </c>
      <c r="E130" s="238">
        <v>216.67</v>
      </c>
      <c r="F130" s="238">
        <v>5850</v>
      </c>
      <c r="G130" s="226"/>
    </row>
    <row r="131" spans="1:7" s="55" customFormat="1" ht="12" customHeight="1">
      <c r="A131" s="229">
        <v>119</v>
      </c>
      <c r="B131" s="229" t="s">
        <v>167</v>
      </c>
      <c r="C131" s="230" t="s">
        <v>64</v>
      </c>
      <c r="D131" s="231">
        <v>15</v>
      </c>
      <c r="E131" s="238">
        <v>241.7</v>
      </c>
      <c r="F131" s="238">
        <v>3625.51</v>
      </c>
      <c r="G131" s="226"/>
    </row>
    <row r="132" spans="1:7" s="55" customFormat="1" ht="12" customHeight="1">
      <c r="A132" s="229">
        <v>120</v>
      </c>
      <c r="B132" s="229" t="s">
        <v>414</v>
      </c>
      <c r="C132" s="230" t="s">
        <v>64</v>
      </c>
      <c r="D132" s="231">
        <v>42</v>
      </c>
      <c r="E132" s="238">
        <v>33.73</v>
      </c>
      <c r="F132" s="238">
        <v>1416.56</v>
      </c>
      <c r="G132" s="226"/>
    </row>
    <row r="133" spans="1:7" s="55" customFormat="1" ht="12" customHeight="1">
      <c r="A133" s="229">
        <v>121</v>
      </c>
      <c r="B133" s="229" t="s">
        <v>168</v>
      </c>
      <c r="C133" s="230" t="s">
        <v>64</v>
      </c>
      <c r="D133" s="231">
        <v>41</v>
      </c>
      <c r="E133" s="238">
        <v>237.5</v>
      </c>
      <c r="F133" s="238">
        <v>9737.5</v>
      </c>
      <c r="G133" s="226"/>
    </row>
    <row r="134" spans="1:7" s="55" customFormat="1" ht="12" customHeight="1">
      <c r="A134" s="229">
        <v>122</v>
      </c>
      <c r="B134" s="229" t="s">
        <v>415</v>
      </c>
      <c r="C134" s="230" t="s">
        <v>64</v>
      </c>
      <c r="D134" s="231">
        <v>4</v>
      </c>
      <c r="E134" s="238">
        <v>796.81</v>
      </c>
      <c r="F134" s="238">
        <v>3187.24</v>
      </c>
      <c r="G134" s="226"/>
    </row>
    <row r="135" spans="1:7" s="55" customFormat="1" ht="12" customHeight="1">
      <c r="A135" s="229">
        <v>123</v>
      </c>
      <c r="B135" s="229" t="s">
        <v>416</v>
      </c>
      <c r="C135" s="230" t="s">
        <v>64</v>
      </c>
      <c r="D135" s="231">
        <v>13</v>
      </c>
      <c r="E135" s="238">
        <v>198</v>
      </c>
      <c r="F135" s="238">
        <v>2574</v>
      </c>
      <c r="G135" s="226"/>
    </row>
    <row r="136" spans="1:7" s="55" customFormat="1" ht="12" customHeight="1">
      <c r="A136" s="229">
        <v>124</v>
      </c>
      <c r="B136" s="229" t="s">
        <v>417</v>
      </c>
      <c r="C136" s="230" t="s">
        <v>64</v>
      </c>
      <c r="D136" s="231">
        <v>3</v>
      </c>
      <c r="E136" s="238">
        <v>410</v>
      </c>
      <c r="F136" s="238">
        <v>1230</v>
      </c>
      <c r="G136" s="226"/>
    </row>
    <row r="137" spans="1:7" s="55" customFormat="1" ht="12" customHeight="1">
      <c r="A137" s="229">
        <v>125</v>
      </c>
      <c r="B137" s="229" t="s">
        <v>169</v>
      </c>
      <c r="C137" s="230" t="s">
        <v>64</v>
      </c>
      <c r="D137" s="231">
        <v>2</v>
      </c>
      <c r="E137" s="238">
        <v>79.17</v>
      </c>
      <c r="F137" s="238">
        <v>158.33</v>
      </c>
      <c r="G137" s="226"/>
    </row>
    <row r="138" spans="1:7" s="55" customFormat="1" ht="12" customHeight="1">
      <c r="A138" s="229">
        <v>126</v>
      </c>
      <c r="B138" s="229" t="s">
        <v>418</v>
      </c>
      <c r="C138" s="230" t="s">
        <v>99</v>
      </c>
      <c r="D138" s="231">
        <v>105</v>
      </c>
      <c r="E138" s="238">
        <v>91.67</v>
      </c>
      <c r="F138" s="238">
        <v>9625</v>
      </c>
      <c r="G138" s="226"/>
    </row>
    <row r="139" spans="1:7" s="55" customFormat="1" ht="12" customHeight="1">
      <c r="A139" s="229">
        <v>127</v>
      </c>
      <c r="B139" s="229" t="s">
        <v>419</v>
      </c>
      <c r="C139" s="230" t="s">
        <v>99</v>
      </c>
      <c r="D139" s="231">
        <v>70</v>
      </c>
      <c r="E139" s="238">
        <v>233.33</v>
      </c>
      <c r="F139" s="238">
        <v>16333.33</v>
      </c>
      <c r="G139" s="226"/>
    </row>
    <row r="140" spans="1:7" s="55" customFormat="1" ht="12" customHeight="1">
      <c r="A140" s="229">
        <v>128</v>
      </c>
      <c r="B140" s="229" t="s">
        <v>420</v>
      </c>
      <c r="C140" s="230" t="s">
        <v>119</v>
      </c>
      <c r="D140" s="231">
        <v>10</v>
      </c>
      <c r="E140" s="238">
        <v>1268</v>
      </c>
      <c r="F140" s="238">
        <v>12680</v>
      </c>
      <c r="G140" s="226"/>
    </row>
    <row r="141" spans="1:7" s="55" customFormat="1" ht="12" customHeight="1">
      <c r="A141" s="229">
        <v>129</v>
      </c>
      <c r="B141" s="229" t="s">
        <v>421</v>
      </c>
      <c r="C141" s="230" t="s">
        <v>62</v>
      </c>
      <c r="D141" s="231">
        <v>12</v>
      </c>
      <c r="E141" s="238">
        <v>175</v>
      </c>
      <c r="F141" s="238">
        <v>2100</v>
      </c>
      <c r="G141" s="226"/>
    </row>
    <row r="142" spans="1:7" s="55" customFormat="1" ht="12" customHeight="1">
      <c r="A142" s="229">
        <v>130</v>
      </c>
      <c r="B142" s="229" t="s">
        <v>422</v>
      </c>
      <c r="C142" s="230" t="s">
        <v>64</v>
      </c>
      <c r="D142" s="231">
        <v>1</v>
      </c>
      <c r="E142" s="238">
        <v>1200</v>
      </c>
      <c r="F142" s="238">
        <v>1200</v>
      </c>
      <c r="G142" s="226"/>
    </row>
    <row r="143" spans="1:7" s="55" customFormat="1" ht="12" customHeight="1">
      <c r="A143" s="229">
        <v>131</v>
      </c>
      <c r="B143" s="229" t="s">
        <v>170</v>
      </c>
      <c r="C143" s="230" t="s">
        <v>64</v>
      </c>
      <c r="D143" s="231">
        <v>9</v>
      </c>
      <c r="E143" s="238">
        <v>75</v>
      </c>
      <c r="F143" s="238">
        <v>675</v>
      </c>
      <c r="G143" s="226"/>
    </row>
    <row r="144" spans="1:7" s="55" customFormat="1" ht="12" customHeight="1">
      <c r="A144" s="229">
        <v>132</v>
      </c>
      <c r="B144" s="229" t="s">
        <v>171</v>
      </c>
      <c r="C144" s="230" t="s">
        <v>64</v>
      </c>
      <c r="D144" s="231">
        <v>12</v>
      </c>
      <c r="E144" s="238">
        <v>170.83</v>
      </c>
      <c r="F144" s="238">
        <v>2050</v>
      </c>
      <c r="G144" s="226"/>
    </row>
    <row r="145" spans="1:7" s="55" customFormat="1" ht="12" customHeight="1">
      <c r="A145" s="229">
        <v>133</v>
      </c>
      <c r="B145" s="229" t="s">
        <v>172</v>
      </c>
      <c r="C145" s="230" t="s">
        <v>64</v>
      </c>
      <c r="D145" s="231">
        <v>8</v>
      </c>
      <c r="E145" s="238">
        <v>179.17</v>
      </c>
      <c r="F145" s="238">
        <v>1433.33</v>
      </c>
      <c r="G145" s="226"/>
    </row>
    <row r="146" spans="1:7" s="55" customFormat="1" ht="12" customHeight="1">
      <c r="A146" s="229">
        <v>134</v>
      </c>
      <c r="B146" s="229" t="s">
        <v>423</v>
      </c>
      <c r="C146" s="230" t="s">
        <v>119</v>
      </c>
      <c r="D146" s="231">
        <v>1</v>
      </c>
      <c r="E146" s="238">
        <v>3650</v>
      </c>
      <c r="F146" s="238">
        <v>3650</v>
      </c>
      <c r="G146" s="226"/>
    </row>
    <row r="147" spans="1:7" s="55" customFormat="1" ht="12" customHeight="1">
      <c r="A147" s="229">
        <v>135</v>
      </c>
      <c r="B147" s="229" t="s">
        <v>424</v>
      </c>
      <c r="C147" s="230" t="s">
        <v>119</v>
      </c>
      <c r="D147" s="231">
        <v>1</v>
      </c>
      <c r="E147" s="238">
        <v>4400</v>
      </c>
      <c r="F147" s="238">
        <v>4400</v>
      </c>
      <c r="G147" s="226"/>
    </row>
    <row r="148" spans="1:7" s="55" customFormat="1" ht="12" customHeight="1">
      <c r="A148" s="229">
        <v>136</v>
      </c>
      <c r="B148" s="229" t="s">
        <v>425</v>
      </c>
      <c r="C148" s="230" t="s">
        <v>119</v>
      </c>
      <c r="D148" s="231">
        <v>1</v>
      </c>
      <c r="E148" s="238">
        <v>2075</v>
      </c>
      <c r="F148" s="238">
        <v>2075</v>
      </c>
      <c r="G148" s="226"/>
    </row>
    <row r="149" spans="1:7" s="55" customFormat="1" ht="12" customHeight="1">
      <c r="A149" s="229">
        <v>137</v>
      </c>
      <c r="B149" s="229" t="s">
        <v>426</v>
      </c>
      <c r="C149" s="230" t="s">
        <v>64</v>
      </c>
      <c r="D149" s="231">
        <v>5</v>
      </c>
      <c r="E149" s="238">
        <v>204.17</v>
      </c>
      <c r="F149" s="238">
        <v>1020.83</v>
      </c>
      <c r="G149" s="226"/>
    </row>
    <row r="150" spans="1:7" s="55" customFormat="1" ht="12" customHeight="1">
      <c r="A150" s="229">
        <v>138</v>
      </c>
      <c r="B150" s="229" t="s">
        <v>427</v>
      </c>
      <c r="C150" s="230" t="s">
        <v>64</v>
      </c>
      <c r="D150" s="231">
        <v>5</v>
      </c>
      <c r="E150" s="238">
        <v>164.44</v>
      </c>
      <c r="F150" s="238">
        <v>822.22</v>
      </c>
      <c r="G150" s="226"/>
    </row>
    <row r="151" spans="1:7" s="55" customFormat="1" ht="12" customHeight="1">
      <c r="A151" s="229">
        <v>139</v>
      </c>
      <c r="B151" s="229" t="s">
        <v>428</v>
      </c>
      <c r="C151" s="230" t="s">
        <v>64</v>
      </c>
      <c r="D151" s="231">
        <v>11</v>
      </c>
      <c r="E151" s="238">
        <v>165</v>
      </c>
      <c r="F151" s="238">
        <v>1815</v>
      </c>
      <c r="G151" s="226"/>
    </row>
    <row r="152" spans="1:7" s="55" customFormat="1" ht="12" customHeight="1">
      <c r="A152" s="229">
        <v>140</v>
      </c>
      <c r="B152" s="229" t="s">
        <v>429</v>
      </c>
      <c r="C152" s="230" t="s">
        <v>64</v>
      </c>
      <c r="D152" s="231">
        <v>41</v>
      </c>
      <c r="E152" s="238">
        <v>293.62</v>
      </c>
      <c r="F152" s="238">
        <v>12038.33</v>
      </c>
      <c r="G152" s="226"/>
    </row>
    <row r="153" spans="1:7" s="55" customFormat="1" ht="12" customHeight="1">
      <c r="A153" s="229">
        <v>141</v>
      </c>
      <c r="B153" s="229" t="s">
        <v>430</v>
      </c>
      <c r="C153" s="230" t="s">
        <v>64</v>
      </c>
      <c r="D153" s="231">
        <v>23</v>
      </c>
      <c r="E153" s="238">
        <v>288.41</v>
      </c>
      <c r="F153" s="238">
        <v>6633.36</v>
      </c>
      <c r="G153" s="226"/>
    </row>
    <row r="154" spans="1:7" s="55" customFormat="1" ht="12" customHeight="1">
      <c r="A154" s="229">
        <v>142</v>
      </c>
      <c r="B154" s="229" t="s">
        <v>431</v>
      </c>
      <c r="C154" s="230" t="s">
        <v>64</v>
      </c>
      <c r="D154" s="231">
        <v>32</v>
      </c>
      <c r="E154" s="238">
        <v>192.07</v>
      </c>
      <c r="F154" s="238">
        <v>6146.36</v>
      </c>
      <c r="G154" s="226"/>
    </row>
    <row r="155" spans="1:7" s="55" customFormat="1" ht="12" customHeight="1">
      <c r="A155" s="229">
        <v>143</v>
      </c>
      <c r="B155" s="229" t="s">
        <v>432</v>
      </c>
      <c r="C155" s="230" t="s">
        <v>119</v>
      </c>
      <c r="D155" s="231">
        <v>15</v>
      </c>
      <c r="E155" s="238">
        <v>750</v>
      </c>
      <c r="F155" s="238">
        <v>11250</v>
      </c>
      <c r="G155" s="226"/>
    </row>
    <row r="156" spans="1:7" s="55" customFormat="1" ht="12" customHeight="1">
      <c r="A156" s="229">
        <v>144</v>
      </c>
      <c r="B156" s="229" t="s">
        <v>433</v>
      </c>
      <c r="C156" s="230" t="s">
        <v>64</v>
      </c>
      <c r="D156" s="231">
        <v>64</v>
      </c>
      <c r="E156" s="238">
        <v>349.17</v>
      </c>
      <c r="F156" s="238">
        <v>22346.67</v>
      </c>
      <c r="G156" s="226"/>
    </row>
    <row r="157" spans="1:7" s="55" customFormat="1" ht="12" customHeight="1">
      <c r="A157" s="229">
        <v>145</v>
      </c>
      <c r="B157" s="229" t="s">
        <v>434</v>
      </c>
      <c r="C157" s="230" t="s">
        <v>64</v>
      </c>
      <c r="D157" s="231">
        <v>12</v>
      </c>
      <c r="E157" s="238">
        <v>208.46</v>
      </c>
      <c r="F157" s="238">
        <v>2501.54</v>
      </c>
      <c r="G157" s="226"/>
    </row>
    <row r="158" spans="1:7" s="55" customFormat="1" ht="12" customHeight="1">
      <c r="A158" s="229">
        <v>146</v>
      </c>
      <c r="B158" s="229" t="s">
        <v>435</v>
      </c>
      <c r="C158" s="230" t="s">
        <v>64</v>
      </c>
      <c r="D158" s="231">
        <v>15</v>
      </c>
      <c r="E158" s="238">
        <v>199.38</v>
      </c>
      <c r="F158" s="238">
        <v>2990.62</v>
      </c>
      <c r="G158" s="226"/>
    </row>
    <row r="159" spans="1:7" s="55" customFormat="1" ht="12" customHeight="1">
      <c r="A159" s="229">
        <v>147</v>
      </c>
      <c r="B159" s="229" t="s">
        <v>436</v>
      </c>
      <c r="C159" s="230" t="s">
        <v>64</v>
      </c>
      <c r="D159" s="231">
        <v>18</v>
      </c>
      <c r="E159" s="238">
        <v>330</v>
      </c>
      <c r="F159" s="238">
        <v>5940</v>
      </c>
      <c r="G159" s="226"/>
    </row>
    <row r="160" spans="1:7" s="55" customFormat="1" ht="12" customHeight="1">
      <c r="A160" s="229">
        <v>148</v>
      </c>
      <c r="B160" s="229" t="s">
        <v>437</v>
      </c>
      <c r="C160" s="230" t="s">
        <v>64</v>
      </c>
      <c r="D160" s="231">
        <v>100</v>
      </c>
      <c r="E160" s="238">
        <v>521</v>
      </c>
      <c r="F160" s="238">
        <v>52100</v>
      </c>
      <c r="G160" s="226"/>
    </row>
    <row r="161" spans="1:7" s="55" customFormat="1" ht="12" customHeight="1">
      <c r="A161" s="229">
        <v>149</v>
      </c>
      <c r="B161" s="229" t="s">
        <v>438</v>
      </c>
      <c r="C161" s="230" t="s">
        <v>64</v>
      </c>
      <c r="D161" s="231">
        <v>9</v>
      </c>
      <c r="E161" s="238">
        <v>200</v>
      </c>
      <c r="F161" s="238">
        <v>1800</v>
      </c>
      <c r="G161" s="226"/>
    </row>
    <row r="162" spans="1:7" s="55" customFormat="1" ht="12" customHeight="1">
      <c r="A162" s="229">
        <v>150</v>
      </c>
      <c r="B162" s="229" t="s">
        <v>439</v>
      </c>
      <c r="C162" s="230" t="s">
        <v>119</v>
      </c>
      <c r="D162" s="231">
        <v>9</v>
      </c>
      <c r="E162" s="238">
        <v>700</v>
      </c>
      <c r="F162" s="238">
        <v>6300</v>
      </c>
      <c r="G162" s="226"/>
    </row>
    <row r="163" spans="1:7" s="55" customFormat="1" ht="12" customHeight="1">
      <c r="A163" s="229">
        <v>151</v>
      </c>
      <c r="B163" s="229" t="s">
        <v>440</v>
      </c>
      <c r="C163" s="230" t="s">
        <v>64</v>
      </c>
      <c r="D163" s="231">
        <v>7</v>
      </c>
      <c r="E163" s="238">
        <v>215</v>
      </c>
      <c r="F163" s="238">
        <v>1505</v>
      </c>
      <c r="G163" s="226"/>
    </row>
    <row r="164" spans="1:7" s="55" customFormat="1" ht="12" customHeight="1">
      <c r="A164" s="229">
        <v>152</v>
      </c>
      <c r="B164" s="229" t="s">
        <v>441</v>
      </c>
      <c r="C164" s="230" t="s">
        <v>64</v>
      </c>
      <c r="D164" s="231">
        <v>47</v>
      </c>
      <c r="E164" s="238">
        <v>409.73</v>
      </c>
      <c r="F164" s="238">
        <v>19257.18</v>
      </c>
      <c r="G164" s="226"/>
    </row>
    <row r="165" spans="1:7" s="55" customFormat="1" ht="12" customHeight="1">
      <c r="A165" s="229">
        <v>153</v>
      </c>
      <c r="B165" s="229" t="s">
        <v>442</v>
      </c>
      <c r="C165" s="230" t="s">
        <v>64</v>
      </c>
      <c r="D165" s="231">
        <v>11</v>
      </c>
      <c r="E165" s="238">
        <v>255.17</v>
      </c>
      <c r="F165" s="238">
        <v>2806.9</v>
      </c>
      <c r="G165" s="226"/>
    </row>
    <row r="166" spans="1:7" s="55" customFormat="1" ht="12" customHeight="1">
      <c r="A166" s="229">
        <v>154</v>
      </c>
      <c r="B166" s="229" t="s">
        <v>443</v>
      </c>
      <c r="C166" s="230" t="s">
        <v>119</v>
      </c>
      <c r="D166" s="231">
        <v>19</v>
      </c>
      <c r="E166" s="238">
        <v>1500</v>
      </c>
      <c r="F166" s="238">
        <v>28500</v>
      </c>
      <c r="G166" s="226"/>
    </row>
    <row r="167" spans="1:7" s="55" customFormat="1" ht="12" customHeight="1">
      <c r="A167" s="229">
        <v>155</v>
      </c>
      <c r="B167" s="229" t="s">
        <v>444</v>
      </c>
      <c r="C167" s="230" t="s">
        <v>64</v>
      </c>
      <c r="D167" s="231">
        <v>16</v>
      </c>
      <c r="E167" s="238">
        <v>410</v>
      </c>
      <c r="F167" s="238">
        <v>6560</v>
      </c>
      <c r="G167" s="226"/>
    </row>
    <row r="168" spans="1:7" s="55" customFormat="1" ht="12" customHeight="1">
      <c r="A168" s="229">
        <v>156</v>
      </c>
      <c r="B168" s="229" t="s">
        <v>445</v>
      </c>
      <c r="C168" s="230" t="s">
        <v>64</v>
      </c>
      <c r="D168" s="231">
        <v>390</v>
      </c>
      <c r="E168" s="238">
        <v>10</v>
      </c>
      <c r="F168" s="238">
        <v>3900</v>
      </c>
      <c r="G168" s="226"/>
    </row>
    <row r="169" spans="1:7" s="55" customFormat="1" ht="12" customHeight="1">
      <c r="A169" s="229">
        <v>157</v>
      </c>
      <c r="B169" s="229" t="s">
        <v>446</v>
      </c>
      <c r="C169" s="230" t="s">
        <v>99</v>
      </c>
      <c r="D169" s="231">
        <v>145</v>
      </c>
      <c r="E169" s="238">
        <v>105.85</v>
      </c>
      <c r="F169" s="238">
        <v>15348.71</v>
      </c>
      <c r="G169" s="226"/>
    </row>
    <row r="170" spans="1:7" s="55" customFormat="1" ht="12" customHeight="1">
      <c r="A170" s="229">
        <v>158</v>
      </c>
      <c r="B170" s="229" t="s">
        <v>447</v>
      </c>
      <c r="C170" s="230" t="s">
        <v>64</v>
      </c>
      <c r="D170" s="231">
        <v>50</v>
      </c>
      <c r="E170" s="238">
        <v>133.33</v>
      </c>
      <c r="F170" s="238">
        <v>6666.67</v>
      </c>
      <c r="G170" s="226"/>
    </row>
    <row r="171" spans="1:7" s="55" customFormat="1" ht="12" customHeight="1">
      <c r="A171" s="229">
        <v>159</v>
      </c>
      <c r="B171" s="229" t="s">
        <v>448</v>
      </c>
      <c r="C171" s="230" t="s">
        <v>64</v>
      </c>
      <c r="D171" s="231">
        <v>77</v>
      </c>
      <c r="E171" s="238">
        <v>149.94</v>
      </c>
      <c r="F171" s="238">
        <v>11545.29</v>
      </c>
      <c r="G171" s="226"/>
    </row>
    <row r="172" spans="1:7" s="55" customFormat="1" ht="12" customHeight="1">
      <c r="A172" s="229">
        <v>160</v>
      </c>
      <c r="B172" s="229" t="s">
        <v>449</v>
      </c>
      <c r="C172" s="230" t="s">
        <v>64</v>
      </c>
      <c r="D172" s="231">
        <v>7</v>
      </c>
      <c r="E172" s="238">
        <v>266.67</v>
      </c>
      <c r="F172" s="238">
        <v>1866.67</v>
      </c>
      <c r="G172" s="226"/>
    </row>
    <row r="173" spans="1:7" s="55" customFormat="1" ht="12" customHeight="1">
      <c r="A173" s="229">
        <v>161</v>
      </c>
      <c r="B173" s="229" t="s">
        <v>450</v>
      </c>
      <c r="C173" s="230" t="s">
        <v>99</v>
      </c>
      <c r="D173" s="231">
        <v>10</v>
      </c>
      <c r="E173" s="238">
        <v>104.17</v>
      </c>
      <c r="F173" s="238">
        <v>1041.67</v>
      </c>
      <c r="G173" s="226"/>
    </row>
    <row r="174" spans="1:7" s="55" customFormat="1" ht="12" customHeight="1">
      <c r="A174" s="229">
        <v>162</v>
      </c>
      <c r="B174" s="229" t="s">
        <v>451</v>
      </c>
      <c r="C174" s="230" t="s">
        <v>99</v>
      </c>
      <c r="D174" s="231">
        <v>12</v>
      </c>
      <c r="E174" s="238">
        <v>171.97</v>
      </c>
      <c r="F174" s="238">
        <v>2063.64</v>
      </c>
      <c r="G174" s="226"/>
    </row>
    <row r="175" spans="1:7" s="55" customFormat="1" ht="12" customHeight="1">
      <c r="A175" s="229">
        <v>163</v>
      </c>
      <c r="B175" s="229" t="s">
        <v>452</v>
      </c>
      <c r="C175" s="230" t="s">
        <v>99</v>
      </c>
      <c r="D175" s="231">
        <v>60</v>
      </c>
      <c r="E175" s="238">
        <v>210</v>
      </c>
      <c r="F175" s="238">
        <v>12600</v>
      </c>
      <c r="G175" s="226"/>
    </row>
    <row r="176" spans="1:7" s="55" customFormat="1" ht="12" customHeight="1">
      <c r="A176" s="229">
        <v>164</v>
      </c>
      <c r="B176" s="229" t="s">
        <v>453</v>
      </c>
      <c r="C176" s="230" t="s">
        <v>64</v>
      </c>
      <c r="D176" s="231">
        <v>38</v>
      </c>
      <c r="E176" s="238">
        <v>141.67</v>
      </c>
      <c r="F176" s="238">
        <v>5383.33</v>
      </c>
      <c r="G176" s="226"/>
    </row>
    <row r="177" spans="1:7" s="55" customFormat="1" ht="12" customHeight="1">
      <c r="A177" s="229">
        <v>165</v>
      </c>
      <c r="B177" s="229" t="s">
        <v>454</v>
      </c>
      <c r="C177" s="230" t="s">
        <v>99</v>
      </c>
      <c r="D177" s="231">
        <v>55</v>
      </c>
      <c r="E177" s="238">
        <v>375</v>
      </c>
      <c r="F177" s="238">
        <v>20625</v>
      </c>
      <c r="G177" s="226"/>
    </row>
    <row r="178" spans="1:7" s="55" customFormat="1" ht="12" customHeight="1">
      <c r="A178" s="229">
        <v>166</v>
      </c>
      <c r="B178" s="229" t="s">
        <v>455</v>
      </c>
      <c r="C178" s="230" t="s">
        <v>99</v>
      </c>
      <c r="D178" s="231">
        <v>39</v>
      </c>
      <c r="E178" s="238">
        <v>210</v>
      </c>
      <c r="F178" s="238">
        <v>8190</v>
      </c>
      <c r="G178" s="226"/>
    </row>
    <row r="179" spans="1:7" s="55" customFormat="1" ht="12" customHeight="1">
      <c r="A179" s="229">
        <v>167</v>
      </c>
      <c r="B179" s="229" t="s">
        <v>456</v>
      </c>
      <c r="C179" s="230" t="s">
        <v>64</v>
      </c>
      <c r="D179" s="231">
        <v>8</v>
      </c>
      <c r="E179" s="238">
        <v>418.12</v>
      </c>
      <c r="F179" s="238">
        <v>3345</v>
      </c>
      <c r="G179" s="226"/>
    </row>
    <row r="180" spans="1:7" s="55" customFormat="1" ht="12" customHeight="1">
      <c r="A180" s="229">
        <v>168</v>
      </c>
      <c r="B180" s="229" t="s">
        <v>457</v>
      </c>
      <c r="C180" s="230" t="s">
        <v>64</v>
      </c>
      <c r="D180" s="231">
        <v>13</v>
      </c>
      <c r="E180" s="238">
        <v>282.81</v>
      </c>
      <c r="F180" s="238">
        <v>3676.58</v>
      </c>
      <c r="G180" s="226"/>
    </row>
    <row r="181" spans="1:7" s="55" customFormat="1" ht="12" customHeight="1">
      <c r="A181" s="229">
        <v>169</v>
      </c>
      <c r="B181" s="229" t="s">
        <v>458</v>
      </c>
      <c r="C181" s="230" t="s">
        <v>99</v>
      </c>
      <c r="D181" s="231">
        <v>25</v>
      </c>
      <c r="E181" s="238">
        <v>258.33</v>
      </c>
      <c r="F181" s="238">
        <v>6458.33</v>
      </c>
      <c r="G181" s="226"/>
    </row>
    <row r="182" spans="1:7" s="55" customFormat="1" ht="12" customHeight="1">
      <c r="A182" s="229">
        <v>170</v>
      </c>
      <c r="B182" s="229" t="s">
        <v>459</v>
      </c>
      <c r="C182" s="230" t="s">
        <v>99</v>
      </c>
      <c r="D182" s="231">
        <v>35</v>
      </c>
      <c r="E182" s="238">
        <v>233.33</v>
      </c>
      <c r="F182" s="238">
        <v>8166.67</v>
      </c>
      <c r="G182" s="226"/>
    </row>
    <row r="183" spans="1:7" s="55" customFormat="1" ht="12" customHeight="1">
      <c r="A183" s="229">
        <v>171</v>
      </c>
      <c r="B183" s="229" t="s">
        <v>173</v>
      </c>
      <c r="C183" s="230" t="s">
        <v>64</v>
      </c>
      <c r="D183" s="231">
        <v>27</v>
      </c>
      <c r="E183" s="238">
        <v>362.92</v>
      </c>
      <c r="F183" s="238">
        <v>9798.75</v>
      </c>
      <c r="G183" s="226"/>
    </row>
    <row r="184" spans="1:7" s="55" customFormat="1" ht="12" customHeight="1">
      <c r="A184" s="229">
        <v>172</v>
      </c>
      <c r="B184" s="229" t="s">
        <v>460</v>
      </c>
      <c r="C184" s="230" t="s">
        <v>119</v>
      </c>
      <c r="D184" s="231">
        <v>11</v>
      </c>
      <c r="E184" s="238">
        <v>1958.33</v>
      </c>
      <c r="F184" s="238">
        <v>21541.67</v>
      </c>
      <c r="G184" s="226"/>
    </row>
    <row r="185" spans="1:7" s="55" customFormat="1" ht="12" customHeight="1">
      <c r="A185" s="229">
        <v>173</v>
      </c>
      <c r="B185" s="229" t="s">
        <v>461</v>
      </c>
      <c r="C185" s="230" t="s">
        <v>119</v>
      </c>
      <c r="D185" s="231">
        <v>2</v>
      </c>
      <c r="E185" s="238">
        <v>3166.67</v>
      </c>
      <c r="F185" s="238">
        <v>6333.33</v>
      </c>
      <c r="G185" s="226"/>
    </row>
    <row r="186" spans="1:7" s="55" customFormat="1" ht="12" customHeight="1">
      <c r="A186" s="229">
        <v>174</v>
      </c>
      <c r="B186" s="229" t="s">
        <v>462</v>
      </c>
      <c r="C186" s="230" t="s">
        <v>64</v>
      </c>
      <c r="D186" s="231">
        <v>19</v>
      </c>
      <c r="E186" s="238">
        <v>250</v>
      </c>
      <c r="F186" s="238">
        <v>4750</v>
      </c>
      <c r="G186" s="226"/>
    </row>
    <row r="187" spans="1:7" s="55" customFormat="1" ht="12" customHeight="1">
      <c r="A187" s="229">
        <v>175</v>
      </c>
      <c r="B187" s="229" t="s">
        <v>463</v>
      </c>
      <c r="C187" s="230" t="s">
        <v>99</v>
      </c>
      <c r="D187" s="231">
        <v>60</v>
      </c>
      <c r="E187" s="238">
        <v>210.13</v>
      </c>
      <c r="F187" s="238">
        <v>12607.69</v>
      </c>
      <c r="G187" s="226"/>
    </row>
    <row r="188" spans="1:7" s="55" customFormat="1" ht="12" customHeight="1">
      <c r="A188" s="229">
        <v>176</v>
      </c>
      <c r="B188" s="229" t="s">
        <v>464</v>
      </c>
      <c r="C188" s="230" t="s">
        <v>465</v>
      </c>
      <c r="D188" s="231">
        <v>34</v>
      </c>
      <c r="E188" s="238">
        <v>288.33</v>
      </c>
      <c r="F188" s="238">
        <v>9803.33</v>
      </c>
      <c r="G188" s="226"/>
    </row>
    <row r="189" spans="1:7" s="55" customFormat="1" ht="12" customHeight="1">
      <c r="A189" s="229">
        <v>177</v>
      </c>
      <c r="B189" s="229" t="s">
        <v>466</v>
      </c>
      <c r="C189" s="230" t="s">
        <v>64</v>
      </c>
      <c r="D189" s="231">
        <v>12</v>
      </c>
      <c r="E189" s="238">
        <v>258.33</v>
      </c>
      <c r="F189" s="238">
        <v>3100</v>
      </c>
      <c r="G189" s="226"/>
    </row>
    <row r="190" spans="1:7" s="55" customFormat="1" ht="12" customHeight="1">
      <c r="A190" s="229">
        <v>178</v>
      </c>
      <c r="B190" s="229" t="s">
        <v>467</v>
      </c>
      <c r="C190" s="230" t="s">
        <v>119</v>
      </c>
      <c r="D190" s="231">
        <v>2</v>
      </c>
      <c r="E190" s="238">
        <v>1000</v>
      </c>
      <c r="F190" s="238">
        <v>2000</v>
      </c>
      <c r="G190" s="226"/>
    </row>
    <row r="191" spans="1:7" s="55" customFormat="1" ht="12" customHeight="1">
      <c r="A191" s="229">
        <v>179</v>
      </c>
      <c r="B191" s="229" t="s">
        <v>468</v>
      </c>
      <c r="C191" s="230" t="s">
        <v>99</v>
      </c>
      <c r="D191" s="231">
        <v>80</v>
      </c>
      <c r="E191" s="238">
        <v>159.81</v>
      </c>
      <c r="F191" s="238">
        <v>12785.19</v>
      </c>
      <c r="G191" s="226"/>
    </row>
    <row r="192" spans="1:7" s="55" customFormat="1" ht="12" customHeight="1">
      <c r="A192" s="229">
        <v>180</v>
      </c>
      <c r="B192" s="229" t="s">
        <v>469</v>
      </c>
      <c r="C192" s="230" t="s">
        <v>99</v>
      </c>
      <c r="D192" s="231">
        <v>50</v>
      </c>
      <c r="E192" s="238">
        <v>153.33</v>
      </c>
      <c r="F192" s="238">
        <v>7666.67</v>
      </c>
      <c r="G192" s="226"/>
    </row>
    <row r="193" spans="1:7" s="55" customFormat="1" ht="12" customHeight="1">
      <c r="A193" s="229">
        <v>181</v>
      </c>
      <c r="B193" s="229" t="s">
        <v>470</v>
      </c>
      <c r="C193" s="230" t="s">
        <v>99</v>
      </c>
      <c r="D193" s="231">
        <v>40</v>
      </c>
      <c r="E193" s="238">
        <v>160</v>
      </c>
      <c r="F193" s="238">
        <v>6400</v>
      </c>
      <c r="G193" s="226"/>
    </row>
    <row r="194" spans="1:7" s="55" customFormat="1" ht="12" customHeight="1">
      <c r="A194" s="229">
        <v>182</v>
      </c>
      <c r="B194" s="229" t="s">
        <v>471</v>
      </c>
      <c r="C194" s="230" t="s">
        <v>64</v>
      </c>
      <c r="D194" s="231">
        <v>20</v>
      </c>
      <c r="E194" s="238">
        <v>255</v>
      </c>
      <c r="F194" s="238">
        <v>5100</v>
      </c>
      <c r="G194" s="226"/>
    </row>
    <row r="195" spans="1:7" s="55" customFormat="1" ht="12" customHeight="1">
      <c r="A195" s="229">
        <v>183</v>
      </c>
      <c r="B195" s="229" t="s">
        <v>472</v>
      </c>
      <c r="C195" s="230" t="s">
        <v>64</v>
      </c>
      <c r="D195" s="231">
        <v>19</v>
      </c>
      <c r="E195" s="238">
        <v>437.5</v>
      </c>
      <c r="F195" s="238">
        <v>8312.5</v>
      </c>
      <c r="G195" s="226"/>
    </row>
    <row r="196" spans="1:7" s="55" customFormat="1" ht="12" customHeight="1">
      <c r="A196" s="229">
        <v>184</v>
      </c>
      <c r="B196" s="229" t="s">
        <v>473</v>
      </c>
      <c r="C196" s="230" t="s">
        <v>64</v>
      </c>
      <c r="D196" s="231">
        <v>58</v>
      </c>
      <c r="E196" s="238">
        <v>219.1</v>
      </c>
      <c r="F196" s="238">
        <v>12707.57</v>
      </c>
      <c r="G196" s="226"/>
    </row>
    <row r="197" spans="1:7" s="55" customFormat="1" ht="12" customHeight="1">
      <c r="A197" s="229">
        <v>185</v>
      </c>
      <c r="B197" s="229" t="s">
        <v>474</v>
      </c>
      <c r="C197" s="230" t="s">
        <v>64</v>
      </c>
      <c r="D197" s="231">
        <v>20</v>
      </c>
      <c r="E197" s="238">
        <v>282.72</v>
      </c>
      <c r="F197" s="238">
        <v>5654.3</v>
      </c>
      <c r="G197" s="226"/>
    </row>
    <row r="198" spans="1:7" s="55" customFormat="1" ht="12" customHeight="1">
      <c r="A198" s="229">
        <v>186</v>
      </c>
      <c r="B198" s="229" t="s">
        <v>475</v>
      </c>
      <c r="C198" s="230" t="s">
        <v>64</v>
      </c>
      <c r="D198" s="231">
        <v>8</v>
      </c>
      <c r="E198" s="238">
        <v>312.29</v>
      </c>
      <c r="F198" s="238">
        <v>2498.33</v>
      </c>
      <c r="G198" s="226"/>
    </row>
    <row r="199" spans="1:7" s="55" customFormat="1" ht="12" customHeight="1">
      <c r="A199" s="229">
        <v>187</v>
      </c>
      <c r="B199" s="229" t="s">
        <v>476</v>
      </c>
      <c r="C199" s="230" t="s">
        <v>99</v>
      </c>
      <c r="D199" s="231">
        <v>40</v>
      </c>
      <c r="E199" s="238">
        <v>333.33</v>
      </c>
      <c r="F199" s="238">
        <v>13333.33</v>
      </c>
      <c r="G199" s="226"/>
    </row>
    <row r="200" spans="1:7" s="55" customFormat="1" ht="12" customHeight="1">
      <c r="A200" s="229">
        <v>188</v>
      </c>
      <c r="B200" s="229" t="s">
        <v>477</v>
      </c>
      <c r="C200" s="230" t="s">
        <v>99</v>
      </c>
      <c r="D200" s="231">
        <v>65</v>
      </c>
      <c r="E200" s="238">
        <v>127.5</v>
      </c>
      <c r="F200" s="238">
        <v>8287.5</v>
      </c>
      <c r="G200" s="226"/>
    </row>
    <row r="201" spans="1:7" s="55" customFormat="1" ht="12" customHeight="1">
      <c r="A201" s="229">
        <v>189</v>
      </c>
      <c r="B201" s="229" t="s">
        <v>478</v>
      </c>
      <c r="C201" s="230" t="s">
        <v>64</v>
      </c>
      <c r="D201" s="231">
        <v>31</v>
      </c>
      <c r="E201" s="238">
        <v>276.67</v>
      </c>
      <c r="F201" s="238">
        <v>8576.67</v>
      </c>
      <c r="G201" s="226"/>
    </row>
    <row r="202" spans="1:7" s="55" customFormat="1" ht="12" customHeight="1">
      <c r="A202" s="229">
        <v>190</v>
      </c>
      <c r="B202" s="229" t="s">
        <v>479</v>
      </c>
      <c r="C202" s="230" t="s">
        <v>99</v>
      </c>
      <c r="D202" s="231">
        <v>35</v>
      </c>
      <c r="E202" s="238">
        <v>158.15</v>
      </c>
      <c r="F202" s="238">
        <v>5535.19</v>
      </c>
      <c r="G202" s="226"/>
    </row>
    <row r="203" spans="1:7" s="55" customFormat="1" ht="12" customHeight="1">
      <c r="A203" s="229">
        <v>191</v>
      </c>
      <c r="B203" s="229" t="s">
        <v>480</v>
      </c>
      <c r="C203" s="230" t="s">
        <v>99</v>
      </c>
      <c r="D203" s="231">
        <v>50</v>
      </c>
      <c r="E203" s="238">
        <v>287.5</v>
      </c>
      <c r="F203" s="238">
        <v>14375</v>
      </c>
      <c r="G203" s="226"/>
    </row>
    <row r="204" spans="1:7" s="55" customFormat="1" ht="12" customHeight="1">
      <c r="A204" s="229">
        <v>192</v>
      </c>
      <c r="B204" s="229" t="s">
        <v>481</v>
      </c>
      <c r="C204" s="230" t="s">
        <v>64</v>
      </c>
      <c r="D204" s="231">
        <v>33</v>
      </c>
      <c r="E204" s="238">
        <v>237.5</v>
      </c>
      <c r="F204" s="238">
        <v>7837.5</v>
      </c>
      <c r="G204" s="226"/>
    </row>
    <row r="205" spans="1:7" s="55" customFormat="1" ht="12" customHeight="1">
      <c r="A205" s="229">
        <v>193</v>
      </c>
      <c r="B205" s="229" t="s">
        <v>482</v>
      </c>
      <c r="C205" s="230" t="s">
        <v>64</v>
      </c>
      <c r="D205" s="231">
        <v>8</v>
      </c>
      <c r="E205" s="238">
        <v>294.05</v>
      </c>
      <c r="F205" s="238">
        <v>2352.38</v>
      </c>
      <c r="G205" s="226"/>
    </row>
    <row r="206" spans="1:7" s="55" customFormat="1" ht="12" customHeight="1">
      <c r="A206" s="229">
        <v>194</v>
      </c>
      <c r="B206" s="229" t="s">
        <v>483</v>
      </c>
      <c r="C206" s="230" t="s">
        <v>64</v>
      </c>
      <c r="D206" s="231">
        <v>36</v>
      </c>
      <c r="E206" s="238">
        <v>504.17</v>
      </c>
      <c r="F206" s="238">
        <v>18150</v>
      </c>
      <c r="G206" s="226"/>
    </row>
    <row r="207" spans="1:7" s="55" customFormat="1" ht="12" customHeight="1">
      <c r="A207" s="229">
        <v>195</v>
      </c>
      <c r="B207" s="229" t="s">
        <v>484</v>
      </c>
      <c r="C207" s="230" t="s">
        <v>64</v>
      </c>
      <c r="D207" s="231">
        <v>34</v>
      </c>
      <c r="E207" s="238">
        <v>153.33</v>
      </c>
      <c r="F207" s="238">
        <v>5213.33</v>
      </c>
      <c r="G207" s="226"/>
    </row>
    <row r="208" spans="1:7" s="55" customFormat="1" ht="12" customHeight="1">
      <c r="A208" s="229">
        <v>196</v>
      </c>
      <c r="B208" s="229" t="s">
        <v>485</v>
      </c>
      <c r="C208" s="230" t="s">
        <v>64</v>
      </c>
      <c r="D208" s="231">
        <v>6</v>
      </c>
      <c r="E208" s="238">
        <v>291.67</v>
      </c>
      <c r="F208" s="238">
        <v>1750.02</v>
      </c>
      <c r="G208" s="226"/>
    </row>
    <row r="209" spans="1:7" s="55" customFormat="1" ht="12" customHeight="1">
      <c r="A209" s="229">
        <v>197</v>
      </c>
      <c r="B209" s="229" t="s">
        <v>486</v>
      </c>
      <c r="C209" s="230" t="s">
        <v>64</v>
      </c>
      <c r="D209" s="231">
        <v>6</v>
      </c>
      <c r="E209" s="238">
        <v>105.83</v>
      </c>
      <c r="F209" s="238">
        <v>635</v>
      </c>
      <c r="G209" s="226"/>
    </row>
    <row r="210" spans="1:7" s="55" customFormat="1" ht="12" customHeight="1">
      <c r="A210" s="229">
        <v>198</v>
      </c>
      <c r="B210" s="229" t="s">
        <v>487</v>
      </c>
      <c r="C210" s="230" t="s">
        <v>64</v>
      </c>
      <c r="D210" s="231">
        <v>9</v>
      </c>
      <c r="E210" s="238">
        <v>665</v>
      </c>
      <c r="F210" s="238">
        <v>5985</v>
      </c>
      <c r="G210" s="226"/>
    </row>
    <row r="211" spans="1:7" s="55" customFormat="1" ht="12" customHeight="1">
      <c r="A211" s="229">
        <v>199</v>
      </c>
      <c r="B211" s="229" t="s">
        <v>174</v>
      </c>
      <c r="C211" s="230" t="s">
        <v>119</v>
      </c>
      <c r="D211" s="231">
        <v>15</v>
      </c>
      <c r="E211" s="238">
        <v>300.26</v>
      </c>
      <c r="F211" s="238">
        <v>4503.85</v>
      </c>
      <c r="G211" s="226"/>
    </row>
    <row r="212" spans="1:7" s="55" customFormat="1" ht="12" customHeight="1">
      <c r="A212" s="229">
        <v>200</v>
      </c>
      <c r="B212" s="229" t="s">
        <v>488</v>
      </c>
      <c r="C212" s="230" t="s">
        <v>119</v>
      </c>
      <c r="D212" s="231">
        <v>12</v>
      </c>
      <c r="E212" s="238">
        <v>1354.17</v>
      </c>
      <c r="F212" s="238">
        <v>16250</v>
      </c>
      <c r="G212" s="226"/>
    </row>
    <row r="213" spans="1:7" s="55" customFormat="1" ht="12" customHeight="1">
      <c r="A213" s="229">
        <v>201</v>
      </c>
      <c r="B213" s="229" t="s">
        <v>489</v>
      </c>
      <c r="C213" s="230" t="s">
        <v>119</v>
      </c>
      <c r="D213" s="231">
        <v>20</v>
      </c>
      <c r="E213" s="238">
        <v>1208.33</v>
      </c>
      <c r="F213" s="238">
        <v>24166.67</v>
      </c>
      <c r="G213" s="226"/>
    </row>
    <row r="214" spans="1:7" s="55" customFormat="1" ht="12" customHeight="1">
      <c r="A214" s="229">
        <v>202</v>
      </c>
      <c r="B214" s="229" t="s">
        <v>490</v>
      </c>
      <c r="C214" s="230" t="s">
        <v>64</v>
      </c>
      <c r="D214" s="231">
        <v>48</v>
      </c>
      <c r="E214" s="238">
        <v>294.44</v>
      </c>
      <c r="F214" s="238">
        <v>14133.19</v>
      </c>
      <c r="G214" s="226"/>
    </row>
    <row r="215" spans="1:7" s="55" customFormat="1" ht="12" customHeight="1">
      <c r="A215" s="229">
        <v>203</v>
      </c>
      <c r="B215" s="229" t="s">
        <v>491</v>
      </c>
      <c r="C215" s="230" t="s">
        <v>64</v>
      </c>
      <c r="D215" s="231">
        <v>14</v>
      </c>
      <c r="E215" s="238">
        <v>300</v>
      </c>
      <c r="F215" s="238">
        <v>4200</v>
      </c>
      <c r="G215" s="226"/>
    </row>
    <row r="216" spans="1:7" s="55" customFormat="1" ht="12" customHeight="1">
      <c r="A216" s="229">
        <v>204</v>
      </c>
      <c r="B216" s="229" t="s">
        <v>492</v>
      </c>
      <c r="C216" s="230" t="s">
        <v>64</v>
      </c>
      <c r="D216" s="231">
        <v>70</v>
      </c>
      <c r="E216" s="238">
        <v>200</v>
      </c>
      <c r="F216" s="238">
        <v>14000</v>
      </c>
      <c r="G216" s="226"/>
    </row>
    <row r="217" spans="1:7" s="55" customFormat="1" ht="12" customHeight="1">
      <c r="A217" s="229">
        <v>205</v>
      </c>
      <c r="B217" s="229" t="s">
        <v>493</v>
      </c>
      <c r="C217" s="230" t="s">
        <v>64</v>
      </c>
      <c r="D217" s="231">
        <v>22</v>
      </c>
      <c r="E217" s="238">
        <v>543.33</v>
      </c>
      <c r="F217" s="238">
        <v>11953.33</v>
      </c>
      <c r="G217" s="226"/>
    </row>
    <row r="218" spans="1:7" s="55" customFormat="1" ht="12" customHeight="1">
      <c r="A218" s="229">
        <v>206</v>
      </c>
      <c r="B218" s="229" t="s">
        <v>494</v>
      </c>
      <c r="C218" s="230" t="s">
        <v>64</v>
      </c>
      <c r="D218" s="231">
        <v>7</v>
      </c>
      <c r="E218" s="238">
        <v>733.33</v>
      </c>
      <c r="F218" s="238">
        <v>5133.33</v>
      </c>
      <c r="G218" s="226"/>
    </row>
    <row r="219" spans="1:7" s="55" customFormat="1" ht="12" customHeight="1">
      <c r="A219" s="229">
        <v>207</v>
      </c>
      <c r="B219" s="229" t="s">
        <v>495</v>
      </c>
      <c r="C219" s="230" t="s">
        <v>64</v>
      </c>
      <c r="D219" s="231">
        <v>140</v>
      </c>
      <c r="E219" s="238">
        <v>125</v>
      </c>
      <c r="F219" s="238">
        <v>17500</v>
      </c>
      <c r="G219" s="226"/>
    </row>
    <row r="220" spans="1:7" s="55" customFormat="1" ht="12" customHeight="1">
      <c r="A220" s="229">
        <v>208</v>
      </c>
      <c r="B220" s="229" t="s">
        <v>175</v>
      </c>
      <c r="C220" s="230" t="s">
        <v>64</v>
      </c>
      <c r="D220" s="231">
        <v>17</v>
      </c>
      <c r="E220" s="238">
        <v>91</v>
      </c>
      <c r="F220" s="238">
        <v>1547</v>
      </c>
      <c r="G220" s="226"/>
    </row>
    <row r="221" spans="1:7" s="55" customFormat="1" ht="12" customHeight="1">
      <c r="A221" s="229">
        <v>209</v>
      </c>
      <c r="B221" s="229" t="s">
        <v>176</v>
      </c>
      <c r="C221" s="230" t="s">
        <v>64</v>
      </c>
      <c r="D221" s="231">
        <v>5</v>
      </c>
      <c r="E221" s="238">
        <v>35.68</v>
      </c>
      <c r="F221" s="238">
        <v>178.42</v>
      </c>
      <c r="G221" s="226"/>
    </row>
    <row r="222" spans="1:7" s="55" customFormat="1" ht="12" customHeight="1">
      <c r="A222" s="229">
        <v>210</v>
      </c>
      <c r="B222" s="229" t="s">
        <v>177</v>
      </c>
      <c r="C222" s="230" t="s">
        <v>64</v>
      </c>
      <c r="D222" s="231">
        <v>8</v>
      </c>
      <c r="E222" s="238">
        <v>66.67</v>
      </c>
      <c r="F222" s="238">
        <v>533.33</v>
      </c>
      <c r="G222" s="226"/>
    </row>
    <row r="223" spans="1:7" s="55" customFormat="1" ht="12" customHeight="1">
      <c r="A223" s="229">
        <v>211</v>
      </c>
      <c r="B223" s="229" t="s">
        <v>178</v>
      </c>
      <c r="C223" s="230" t="s">
        <v>64</v>
      </c>
      <c r="D223" s="231">
        <v>10</v>
      </c>
      <c r="E223" s="238">
        <v>154.17</v>
      </c>
      <c r="F223" s="238">
        <v>1541.67</v>
      </c>
      <c r="G223" s="226"/>
    </row>
    <row r="224" spans="1:7" s="55" customFormat="1" ht="12" customHeight="1">
      <c r="A224" s="229">
        <v>212</v>
      </c>
      <c r="B224" s="229" t="s">
        <v>179</v>
      </c>
      <c r="C224" s="230" t="s">
        <v>99</v>
      </c>
      <c r="D224" s="231">
        <v>97</v>
      </c>
      <c r="E224" s="238">
        <v>163.33</v>
      </c>
      <c r="F224" s="238">
        <v>15843.33</v>
      </c>
      <c r="G224" s="226"/>
    </row>
    <row r="225" spans="1:7" s="55" customFormat="1" ht="12" customHeight="1">
      <c r="A225" s="229">
        <v>213</v>
      </c>
      <c r="B225" s="229" t="s">
        <v>180</v>
      </c>
      <c r="C225" s="230" t="s">
        <v>64</v>
      </c>
      <c r="D225" s="231">
        <v>2</v>
      </c>
      <c r="E225" s="238">
        <v>1770.83</v>
      </c>
      <c r="F225" s="238">
        <v>3541.66</v>
      </c>
      <c r="G225" s="226"/>
    </row>
    <row r="226" spans="1:7" s="55" customFormat="1" ht="12" customHeight="1">
      <c r="A226" s="229">
        <v>214</v>
      </c>
      <c r="B226" s="229" t="s">
        <v>181</v>
      </c>
      <c r="C226" s="230" t="s">
        <v>64</v>
      </c>
      <c r="D226" s="231">
        <v>1</v>
      </c>
      <c r="E226" s="238">
        <v>600</v>
      </c>
      <c r="F226" s="238">
        <v>600</v>
      </c>
      <c r="G226" s="226"/>
    </row>
    <row r="227" spans="1:7" s="55" customFormat="1" ht="12" customHeight="1">
      <c r="A227" s="229">
        <v>215</v>
      </c>
      <c r="B227" s="229" t="s">
        <v>182</v>
      </c>
      <c r="C227" s="230" t="s">
        <v>64</v>
      </c>
      <c r="D227" s="231">
        <v>1</v>
      </c>
      <c r="E227" s="238">
        <v>387.5</v>
      </c>
      <c r="F227" s="238">
        <v>387.5</v>
      </c>
      <c r="G227" s="226"/>
    </row>
    <row r="228" spans="1:7" s="55" customFormat="1" ht="12" customHeight="1">
      <c r="A228" s="229">
        <v>216</v>
      </c>
      <c r="B228" s="229" t="s">
        <v>183</v>
      </c>
      <c r="C228" s="230" t="s">
        <v>64</v>
      </c>
      <c r="D228" s="231">
        <v>12</v>
      </c>
      <c r="E228" s="238">
        <v>150</v>
      </c>
      <c r="F228" s="238">
        <v>1800</v>
      </c>
      <c r="G228" s="226"/>
    </row>
    <row r="229" spans="1:7" s="55" customFormat="1" ht="12" customHeight="1">
      <c r="A229" s="229">
        <v>217</v>
      </c>
      <c r="B229" s="229" t="s">
        <v>184</v>
      </c>
      <c r="C229" s="230" t="s">
        <v>64</v>
      </c>
      <c r="D229" s="231">
        <v>1</v>
      </c>
      <c r="E229" s="238">
        <v>70</v>
      </c>
      <c r="F229" s="238">
        <v>70</v>
      </c>
      <c r="G229" s="226"/>
    </row>
    <row r="230" spans="1:7" s="55" customFormat="1" ht="12" customHeight="1">
      <c r="A230" s="229">
        <v>218</v>
      </c>
      <c r="B230" s="229" t="s">
        <v>185</v>
      </c>
      <c r="C230" s="230" t="s">
        <v>99</v>
      </c>
      <c r="D230" s="231">
        <v>5</v>
      </c>
      <c r="E230" s="238">
        <v>158.33</v>
      </c>
      <c r="F230" s="238">
        <v>791.67</v>
      </c>
      <c r="G230" s="226"/>
    </row>
    <row r="231" spans="1:7" s="55" customFormat="1" ht="12" customHeight="1">
      <c r="A231" s="229">
        <v>219</v>
      </c>
      <c r="B231" s="229" t="s">
        <v>186</v>
      </c>
      <c r="C231" s="230" t="s">
        <v>99</v>
      </c>
      <c r="D231" s="231">
        <v>285</v>
      </c>
      <c r="E231" s="238">
        <v>142.5</v>
      </c>
      <c r="F231" s="238">
        <v>40612.5</v>
      </c>
      <c r="G231" s="226"/>
    </row>
    <row r="232" spans="1:7" s="55" customFormat="1" ht="12" customHeight="1">
      <c r="A232" s="229">
        <v>220</v>
      </c>
      <c r="B232" s="229" t="s">
        <v>187</v>
      </c>
      <c r="C232" s="230" t="s">
        <v>99</v>
      </c>
      <c r="D232" s="231">
        <v>20</v>
      </c>
      <c r="E232" s="238">
        <v>349.17</v>
      </c>
      <c r="F232" s="238">
        <v>6983.33</v>
      </c>
      <c r="G232" s="226"/>
    </row>
    <row r="233" spans="1:7" s="55" customFormat="1" ht="12" customHeight="1">
      <c r="A233" s="229">
        <v>221</v>
      </c>
      <c r="B233" s="229" t="s">
        <v>188</v>
      </c>
      <c r="C233" s="230" t="s">
        <v>99</v>
      </c>
      <c r="D233" s="231">
        <v>90</v>
      </c>
      <c r="E233" s="238">
        <v>146.67</v>
      </c>
      <c r="F233" s="238">
        <v>13200</v>
      </c>
      <c r="G233" s="226"/>
    </row>
    <row r="234" spans="1:7" s="55" customFormat="1" ht="12" customHeight="1">
      <c r="A234" s="229">
        <v>222</v>
      </c>
      <c r="B234" s="229" t="s">
        <v>189</v>
      </c>
      <c r="C234" s="230" t="s">
        <v>64</v>
      </c>
      <c r="D234" s="231">
        <v>6</v>
      </c>
      <c r="E234" s="238">
        <v>510</v>
      </c>
      <c r="F234" s="238">
        <v>3060</v>
      </c>
      <c r="G234" s="226"/>
    </row>
    <row r="235" spans="1:7" s="55" customFormat="1" ht="12" customHeight="1">
      <c r="A235" s="229">
        <v>223</v>
      </c>
      <c r="B235" s="229" t="s">
        <v>190</v>
      </c>
      <c r="C235" s="230" t="s">
        <v>465</v>
      </c>
      <c r="D235" s="231">
        <v>5</v>
      </c>
      <c r="E235" s="238">
        <v>295</v>
      </c>
      <c r="F235" s="238">
        <v>1475</v>
      </c>
      <c r="G235" s="226"/>
    </row>
    <row r="236" spans="1:7" s="55" customFormat="1" ht="12" customHeight="1">
      <c r="A236" s="229">
        <v>224</v>
      </c>
      <c r="B236" s="229" t="s">
        <v>191</v>
      </c>
      <c r="C236" s="230" t="s">
        <v>99</v>
      </c>
      <c r="D236" s="231">
        <v>60</v>
      </c>
      <c r="E236" s="238">
        <v>354.17</v>
      </c>
      <c r="F236" s="238">
        <v>21250</v>
      </c>
      <c r="G236" s="226"/>
    </row>
    <row r="237" spans="1:7" s="55" customFormat="1" ht="12" customHeight="1">
      <c r="A237" s="229">
        <v>225</v>
      </c>
      <c r="B237" s="229" t="s">
        <v>192</v>
      </c>
      <c r="C237" s="230" t="s">
        <v>64</v>
      </c>
      <c r="D237" s="231">
        <v>4</v>
      </c>
      <c r="E237" s="238">
        <v>700</v>
      </c>
      <c r="F237" s="238">
        <v>2800</v>
      </c>
      <c r="G237" s="226"/>
    </row>
    <row r="238" spans="1:7" s="55" customFormat="1" ht="12" customHeight="1">
      <c r="A238" s="229">
        <v>226</v>
      </c>
      <c r="B238" s="229" t="s">
        <v>193</v>
      </c>
      <c r="C238" s="230" t="s">
        <v>62</v>
      </c>
      <c r="D238" s="231">
        <v>6</v>
      </c>
      <c r="E238" s="238">
        <v>500</v>
      </c>
      <c r="F238" s="238">
        <v>3000</v>
      </c>
      <c r="G238" s="226"/>
    </row>
    <row r="239" spans="1:7" s="55" customFormat="1" ht="12" customHeight="1">
      <c r="A239" s="229">
        <v>227</v>
      </c>
      <c r="B239" s="229" t="s">
        <v>194</v>
      </c>
      <c r="C239" s="230" t="s">
        <v>64</v>
      </c>
      <c r="D239" s="231">
        <v>21</v>
      </c>
      <c r="E239" s="238">
        <v>130</v>
      </c>
      <c r="F239" s="238">
        <v>2730</v>
      </c>
      <c r="G239" s="226"/>
    </row>
    <row r="240" spans="1:7" s="55" customFormat="1" ht="12" customHeight="1">
      <c r="A240" s="229">
        <v>228</v>
      </c>
      <c r="B240" s="229" t="s">
        <v>195</v>
      </c>
      <c r="C240" s="230" t="s">
        <v>64</v>
      </c>
      <c r="D240" s="231">
        <v>7</v>
      </c>
      <c r="E240" s="238">
        <v>185</v>
      </c>
      <c r="F240" s="238">
        <v>1295</v>
      </c>
      <c r="G240" s="226"/>
    </row>
    <row r="241" spans="1:7" s="55" customFormat="1" ht="12" customHeight="1">
      <c r="A241" s="229">
        <v>229</v>
      </c>
      <c r="B241" s="229" t="s">
        <v>196</v>
      </c>
      <c r="C241" s="230" t="s">
        <v>64</v>
      </c>
      <c r="D241" s="231">
        <v>23</v>
      </c>
      <c r="E241" s="238">
        <v>190</v>
      </c>
      <c r="F241" s="238">
        <v>4370</v>
      </c>
      <c r="G241" s="226"/>
    </row>
    <row r="242" spans="1:7" s="55" customFormat="1" ht="12" customHeight="1">
      <c r="A242" s="229">
        <v>230</v>
      </c>
      <c r="B242" s="229" t="s">
        <v>197</v>
      </c>
      <c r="C242" s="230" t="s">
        <v>62</v>
      </c>
      <c r="D242" s="231">
        <v>1</v>
      </c>
      <c r="E242" s="238">
        <v>285</v>
      </c>
      <c r="F242" s="238">
        <v>285</v>
      </c>
      <c r="G242" s="226"/>
    </row>
    <row r="243" spans="1:7" s="55" customFormat="1" ht="12" customHeight="1">
      <c r="A243" s="229">
        <v>231</v>
      </c>
      <c r="B243" s="229" t="s">
        <v>198</v>
      </c>
      <c r="C243" s="230" t="s">
        <v>62</v>
      </c>
      <c r="D243" s="231">
        <v>5</v>
      </c>
      <c r="E243" s="238">
        <v>75</v>
      </c>
      <c r="F243" s="238">
        <v>375</v>
      </c>
      <c r="G243" s="226"/>
    </row>
    <row r="244" spans="1:7" s="55" customFormat="1" ht="12" customHeight="1">
      <c r="A244" s="229">
        <v>232</v>
      </c>
      <c r="B244" s="229" t="s">
        <v>199</v>
      </c>
      <c r="C244" s="230" t="s">
        <v>64</v>
      </c>
      <c r="D244" s="231">
        <v>23</v>
      </c>
      <c r="E244" s="238">
        <v>650</v>
      </c>
      <c r="F244" s="238">
        <v>14950</v>
      </c>
      <c r="G244" s="226"/>
    </row>
    <row r="245" spans="1:7" s="55" customFormat="1" ht="12" customHeight="1">
      <c r="A245" s="229">
        <v>233</v>
      </c>
      <c r="B245" s="229" t="s">
        <v>200</v>
      </c>
      <c r="C245" s="230" t="s">
        <v>64</v>
      </c>
      <c r="D245" s="231">
        <v>6</v>
      </c>
      <c r="E245" s="238">
        <v>715.28</v>
      </c>
      <c r="F245" s="238">
        <v>4291.67</v>
      </c>
      <c r="G245" s="226"/>
    </row>
    <row r="246" spans="1:7" s="55" customFormat="1" ht="12" customHeight="1">
      <c r="A246" s="229">
        <v>234</v>
      </c>
      <c r="B246" s="229" t="s">
        <v>201</v>
      </c>
      <c r="C246" s="230" t="s">
        <v>119</v>
      </c>
      <c r="D246" s="231">
        <v>4</v>
      </c>
      <c r="E246" s="238">
        <v>145.24</v>
      </c>
      <c r="F246" s="238">
        <v>580.95</v>
      </c>
      <c r="G246" s="226"/>
    </row>
    <row r="247" spans="1:7" s="55" customFormat="1" ht="12" customHeight="1">
      <c r="A247" s="229">
        <v>235</v>
      </c>
      <c r="B247" s="229" t="s">
        <v>202</v>
      </c>
      <c r="C247" s="230" t="s">
        <v>119</v>
      </c>
      <c r="D247" s="231">
        <v>13</v>
      </c>
      <c r="E247" s="238">
        <v>130.95</v>
      </c>
      <c r="F247" s="238">
        <v>1702.38</v>
      </c>
      <c r="G247" s="226"/>
    </row>
    <row r="248" spans="1:7" s="55" customFormat="1" ht="12" customHeight="1">
      <c r="A248" s="229">
        <v>236</v>
      </c>
      <c r="B248" s="229" t="s">
        <v>203</v>
      </c>
      <c r="C248" s="230" t="s">
        <v>64</v>
      </c>
      <c r="D248" s="231">
        <v>21</v>
      </c>
      <c r="E248" s="238">
        <v>116.67</v>
      </c>
      <c r="F248" s="238">
        <v>2450</v>
      </c>
      <c r="G248" s="226"/>
    </row>
    <row r="249" spans="1:7" s="55" customFormat="1" ht="12" customHeight="1">
      <c r="A249" s="229">
        <v>237</v>
      </c>
      <c r="B249" s="229" t="s">
        <v>204</v>
      </c>
      <c r="C249" s="230" t="s">
        <v>64</v>
      </c>
      <c r="D249" s="231">
        <v>9</v>
      </c>
      <c r="E249" s="238">
        <v>116.67</v>
      </c>
      <c r="F249" s="238">
        <v>1050</v>
      </c>
      <c r="G249" s="226"/>
    </row>
    <row r="250" spans="1:7" s="55" customFormat="1" ht="12" customHeight="1">
      <c r="A250" s="229">
        <v>238</v>
      </c>
      <c r="B250" s="229" t="s">
        <v>205</v>
      </c>
      <c r="C250" s="230" t="s">
        <v>64</v>
      </c>
      <c r="D250" s="231">
        <v>8</v>
      </c>
      <c r="E250" s="238">
        <v>91.67</v>
      </c>
      <c r="F250" s="238">
        <v>733.33</v>
      </c>
      <c r="G250" s="226"/>
    </row>
    <row r="251" spans="1:7" s="55" customFormat="1" ht="12" customHeight="1">
      <c r="A251" s="229">
        <v>239</v>
      </c>
      <c r="B251" s="229" t="s">
        <v>206</v>
      </c>
      <c r="C251" s="230" t="s">
        <v>99</v>
      </c>
      <c r="D251" s="231">
        <v>25</v>
      </c>
      <c r="E251" s="238">
        <v>127.5</v>
      </c>
      <c r="F251" s="238">
        <v>3187.5</v>
      </c>
      <c r="G251" s="226"/>
    </row>
    <row r="252" spans="1:7" s="55" customFormat="1" ht="12" customHeight="1">
      <c r="A252" s="229">
        <v>240</v>
      </c>
      <c r="B252" s="229" t="s">
        <v>207</v>
      </c>
      <c r="C252" s="230" t="s">
        <v>64</v>
      </c>
      <c r="D252" s="231">
        <v>24</v>
      </c>
      <c r="E252" s="238">
        <v>335</v>
      </c>
      <c r="F252" s="238">
        <v>8040</v>
      </c>
      <c r="G252" s="226"/>
    </row>
    <row r="253" spans="1:7" s="55" customFormat="1" ht="12" customHeight="1">
      <c r="A253" s="229">
        <v>241</v>
      </c>
      <c r="B253" s="229" t="s">
        <v>208</v>
      </c>
      <c r="C253" s="230" t="s">
        <v>99</v>
      </c>
      <c r="D253" s="231">
        <v>50</v>
      </c>
      <c r="E253" s="238">
        <v>183.33</v>
      </c>
      <c r="F253" s="238">
        <v>9166.67</v>
      </c>
      <c r="G253" s="226"/>
    </row>
    <row r="254" spans="1:7" s="55" customFormat="1" ht="12" customHeight="1">
      <c r="A254" s="229">
        <v>242</v>
      </c>
      <c r="B254" s="229" t="s">
        <v>209</v>
      </c>
      <c r="C254" s="230" t="s">
        <v>64</v>
      </c>
      <c r="D254" s="231">
        <v>20</v>
      </c>
      <c r="E254" s="238">
        <v>250</v>
      </c>
      <c r="F254" s="238">
        <v>5000</v>
      </c>
      <c r="G254" s="226"/>
    </row>
    <row r="255" spans="1:7" s="55" customFormat="1" ht="12" customHeight="1">
      <c r="A255" s="229">
        <v>243</v>
      </c>
      <c r="B255" s="229" t="s">
        <v>210</v>
      </c>
      <c r="C255" s="230" t="s">
        <v>99</v>
      </c>
      <c r="D255" s="231">
        <v>85</v>
      </c>
      <c r="E255" s="238">
        <v>158.33</v>
      </c>
      <c r="F255" s="238">
        <v>13458.33</v>
      </c>
      <c r="G255" s="226"/>
    </row>
    <row r="256" spans="1:7" s="55" customFormat="1" ht="12" customHeight="1">
      <c r="A256" s="229">
        <v>244</v>
      </c>
      <c r="B256" s="229" t="s">
        <v>211</v>
      </c>
      <c r="C256" s="230" t="s">
        <v>99</v>
      </c>
      <c r="D256" s="231">
        <v>200</v>
      </c>
      <c r="E256" s="238">
        <v>279.17</v>
      </c>
      <c r="F256" s="238">
        <v>55833.33</v>
      </c>
      <c r="G256" s="226"/>
    </row>
    <row r="257" spans="1:7" s="55" customFormat="1" ht="12" customHeight="1">
      <c r="A257" s="229">
        <v>245</v>
      </c>
      <c r="B257" s="229" t="s">
        <v>212</v>
      </c>
      <c r="C257" s="230" t="s">
        <v>99</v>
      </c>
      <c r="D257" s="231">
        <v>60</v>
      </c>
      <c r="E257" s="238">
        <v>283.33</v>
      </c>
      <c r="F257" s="238">
        <v>17000</v>
      </c>
      <c r="G257" s="226"/>
    </row>
    <row r="258" spans="1:7" s="55" customFormat="1" ht="12" customHeight="1">
      <c r="A258" s="229">
        <v>246</v>
      </c>
      <c r="B258" s="229" t="s">
        <v>213</v>
      </c>
      <c r="C258" s="230" t="s">
        <v>99</v>
      </c>
      <c r="D258" s="231">
        <v>60</v>
      </c>
      <c r="E258" s="238">
        <v>250</v>
      </c>
      <c r="F258" s="238">
        <v>15000</v>
      </c>
      <c r="G258" s="226"/>
    </row>
    <row r="259" spans="1:7" s="55" customFormat="1" ht="12" customHeight="1">
      <c r="A259" s="229">
        <v>247</v>
      </c>
      <c r="B259" s="229" t="s">
        <v>214</v>
      </c>
      <c r="C259" s="230" t="s">
        <v>99</v>
      </c>
      <c r="D259" s="231">
        <v>68.4</v>
      </c>
      <c r="E259" s="238">
        <v>270.83</v>
      </c>
      <c r="F259" s="238">
        <v>18524.77</v>
      </c>
      <c r="G259" s="226"/>
    </row>
    <row r="260" spans="1:7" s="55" customFormat="1" ht="12" customHeight="1">
      <c r="A260" s="229">
        <v>248</v>
      </c>
      <c r="B260" s="229" t="s">
        <v>215</v>
      </c>
      <c r="C260" s="230" t="s">
        <v>64</v>
      </c>
      <c r="D260" s="231">
        <v>19</v>
      </c>
      <c r="E260" s="238">
        <v>117.5</v>
      </c>
      <c r="F260" s="238">
        <v>2232.5</v>
      </c>
      <c r="G260" s="226"/>
    </row>
    <row r="261" spans="1:7" s="55" customFormat="1" ht="12" customHeight="1">
      <c r="A261" s="229">
        <v>249</v>
      </c>
      <c r="B261" s="229" t="s">
        <v>216</v>
      </c>
      <c r="C261" s="230" t="s">
        <v>64</v>
      </c>
      <c r="D261" s="231">
        <v>11</v>
      </c>
      <c r="E261" s="238">
        <v>141.67</v>
      </c>
      <c r="F261" s="238">
        <v>1558.33</v>
      </c>
      <c r="G261" s="226"/>
    </row>
    <row r="262" spans="1:7" s="55" customFormat="1" ht="12" customHeight="1">
      <c r="A262" s="229">
        <v>250</v>
      </c>
      <c r="B262" s="229" t="s">
        <v>217</v>
      </c>
      <c r="C262" s="230" t="s">
        <v>64</v>
      </c>
      <c r="D262" s="231">
        <v>6</v>
      </c>
      <c r="E262" s="238">
        <v>233.33</v>
      </c>
      <c r="F262" s="238">
        <v>1400</v>
      </c>
      <c r="G262" s="226"/>
    </row>
    <row r="263" spans="1:7" s="55" customFormat="1" ht="12" customHeight="1">
      <c r="A263" s="229">
        <v>251</v>
      </c>
      <c r="B263" s="229" t="s">
        <v>218</v>
      </c>
      <c r="C263" s="230" t="s">
        <v>64</v>
      </c>
      <c r="D263" s="231">
        <v>5</v>
      </c>
      <c r="E263" s="238">
        <v>233.33</v>
      </c>
      <c r="F263" s="238">
        <v>1166.67</v>
      </c>
      <c r="G263" s="226"/>
    </row>
    <row r="264" spans="1:7" s="55" customFormat="1" ht="12" customHeight="1">
      <c r="A264" s="229">
        <v>252</v>
      </c>
      <c r="B264" s="229" t="s">
        <v>219</v>
      </c>
      <c r="C264" s="230" t="s">
        <v>64</v>
      </c>
      <c r="D264" s="231">
        <v>13</v>
      </c>
      <c r="E264" s="238">
        <v>120</v>
      </c>
      <c r="F264" s="238">
        <v>1560</v>
      </c>
      <c r="G264" s="226"/>
    </row>
    <row r="265" spans="1:7" s="55" customFormat="1" ht="12" customHeight="1">
      <c r="A265" s="229">
        <v>253</v>
      </c>
      <c r="B265" s="229" t="s">
        <v>220</v>
      </c>
      <c r="C265" s="230" t="s">
        <v>64</v>
      </c>
      <c r="D265" s="231">
        <v>9</v>
      </c>
      <c r="E265" s="238">
        <v>208.33</v>
      </c>
      <c r="F265" s="238">
        <v>1875</v>
      </c>
      <c r="G265" s="226"/>
    </row>
    <row r="266" spans="1:7" s="55" customFormat="1" ht="12" customHeight="1">
      <c r="A266" s="229">
        <v>254</v>
      </c>
      <c r="B266" s="229" t="s">
        <v>221</v>
      </c>
      <c r="C266" s="230" t="s">
        <v>64</v>
      </c>
      <c r="D266" s="231">
        <v>1</v>
      </c>
      <c r="E266" s="238">
        <v>1900</v>
      </c>
      <c r="F266" s="238">
        <v>1900</v>
      </c>
      <c r="G266" s="226"/>
    </row>
    <row r="267" spans="1:7" s="55" customFormat="1" ht="12" customHeight="1">
      <c r="A267" s="229">
        <v>255</v>
      </c>
      <c r="B267" s="229" t="s">
        <v>222</v>
      </c>
      <c r="C267" s="230" t="s">
        <v>64</v>
      </c>
      <c r="D267" s="231">
        <v>1</v>
      </c>
      <c r="E267" s="238">
        <v>1666.67</v>
      </c>
      <c r="F267" s="238">
        <v>1666.67</v>
      </c>
      <c r="G267" s="226"/>
    </row>
    <row r="268" spans="1:7" s="55" customFormat="1" ht="12" customHeight="1">
      <c r="A268" s="229">
        <v>256</v>
      </c>
      <c r="B268" s="229" t="s">
        <v>496</v>
      </c>
      <c r="C268" s="230" t="s">
        <v>64</v>
      </c>
      <c r="D268" s="231">
        <v>5</v>
      </c>
      <c r="E268" s="238">
        <v>1700</v>
      </c>
      <c r="F268" s="238">
        <v>8500</v>
      </c>
      <c r="G268" s="226"/>
    </row>
    <row r="269" spans="1:7" s="55" customFormat="1" ht="12" customHeight="1">
      <c r="A269" s="229">
        <v>257</v>
      </c>
      <c r="B269" s="229" t="s">
        <v>497</v>
      </c>
      <c r="C269" s="230" t="s">
        <v>64</v>
      </c>
      <c r="D269" s="231">
        <v>5</v>
      </c>
      <c r="E269" s="238">
        <v>1073.81</v>
      </c>
      <c r="F269" s="238">
        <v>5369.05</v>
      </c>
      <c r="G269" s="226"/>
    </row>
    <row r="270" spans="1:7" s="55" customFormat="1" ht="12" customHeight="1">
      <c r="A270" s="229">
        <v>258</v>
      </c>
      <c r="B270" s="229" t="s">
        <v>498</v>
      </c>
      <c r="C270" s="230" t="s">
        <v>64</v>
      </c>
      <c r="D270" s="231">
        <v>8</v>
      </c>
      <c r="E270" s="238">
        <v>1106.08</v>
      </c>
      <c r="F270" s="238">
        <v>8848.64</v>
      </c>
      <c r="G270" s="226"/>
    </row>
    <row r="271" spans="1:7" s="55" customFormat="1" ht="12" customHeight="1">
      <c r="A271" s="229">
        <v>259</v>
      </c>
      <c r="B271" s="229" t="s">
        <v>499</v>
      </c>
      <c r="C271" s="230" t="s">
        <v>64</v>
      </c>
      <c r="D271" s="231">
        <v>10</v>
      </c>
      <c r="E271" s="238">
        <v>97.67</v>
      </c>
      <c r="F271" s="238">
        <v>976.67</v>
      </c>
      <c r="G271" s="226"/>
    </row>
    <row r="272" spans="1:7" s="55" customFormat="1" ht="12" customHeight="1">
      <c r="A272" s="229">
        <v>260</v>
      </c>
      <c r="B272" s="229" t="s">
        <v>500</v>
      </c>
      <c r="C272" s="230" t="s">
        <v>64</v>
      </c>
      <c r="D272" s="231">
        <v>2</v>
      </c>
      <c r="E272" s="238">
        <v>1010.42</v>
      </c>
      <c r="F272" s="238">
        <v>2020.84</v>
      </c>
      <c r="G272" s="226"/>
    </row>
    <row r="273" spans="1:7" s="55" customFormat="1" ht="12" customHeight="1">
      <c r="A273" s="229">
        <v>261</v>
      </c>
      <c r="B273" s="229" t="s">
        <v>501</v>
      </c>
      <c r="C273" s="230" t="s">
        <v>64</v>
      </c>
      <c r="D273" s="231">
        <v>4</v>
      </c>
      <c r="E273" s="238">
        <v>3641.67</v>
      </c>
      <c r="F273" s="238">
        <v>14566.67</v>
      </c>
      <c r="G273" s="226"/>
    </row>
    <row r="274" spans="1:7" s="55" customFormat="1" ht="12" customHeight="1">
      <c r="A274" s="229">
        <v>262</v>
      </c>
      <c r="B274" s="229" t="s">
        <v>223</v>
      </c>
      <c r="C274" s="230" t="s">
        <v>64</v>
      </c>
      <c r="D274" s="231">
        <v>8</v>
      </c>
      <c r="E274" s="238">
        <v>1457.14</v>
      </c>
      <c r="F274" s="238">
        <v>11657.14</v>
      </c>
      <c r="G274" s="226"/>
    </row>
    <row r="275" spans="1:7" s="55" customFormat="1" ht="12" customHeight="1">
      <c r="A275" s="229">
        <v>263</v>
      </c>
      <c r="B275" s="229" t="s">
        <v>224</v>
      </c>
      <c r="C275" s="230" t="s">
        <v>64</v>
      </c>
      <c r="D275" s="231">
        <v>2</v>
      </c>
      <c r="E275" s="238">
        <v>800</v>
      </c>
      <c r="F275" s="238">
        <v>1600</v>
      </c>
      <c r="G275" s="226"/>
    </row>
    <row r="276" spans="1:7" s="55" customFormat="1" ht="12" customHeight="1">
      <c r="A276" s="229">
        <v>264</v>
      </c>
      <c r="B276" s="229" t="s">
        <v>225</v>
      </c>
      <c r="C276" s="230" t="s">
        <v>64</v>
      </c>
      <c r="D276" s="231">
        <v>4</v>
      </c>
      <c r="E276" s="238">
        <v>520</v>
      </c>
      <c r="F276" s="238">
        <v>2080</v>
      </c>
      <c r="G276" s="226"/>
    </row>
    <row r="277" spans="1:7" s="55" customFormat="1" ht="12" customHeight="1">
      <c r="A277" s="229">
        <v>265</v>
      </c>
      <c r="B277" s="229" t="s">
        <v>226</v>
      </c>
      <c r="C277" s="230" t="s">
        <v>64</v>
      </c>
      <c r="D277" s="231">
        <v>2</v>
      </c>
      <c r="E277" s="238">
        <v>1523.05</v>
      </c>
      <c r="F277" s="238">
        <v>3046.11</v>
      </c>
      <c r="G277" s="226"/>
    </row>
    <row r="278" spans="1:7" s="55" customFormat="1" ht="12" customHeight="1">
      <c r="A278" s="229">
        <v>266</v>
      </c>
      <c r="B278" s="229" t="s">
        <v>502</v>
      </c>
      <c r="C278" s="230" t="s">
        <v>64</v>
      </c>
      <c r="D278" s="231">
        <v>1</v>
      </c>
      <c r="E278" s="238">
        <v>1500</v>
      </c>
      <c r="F278" s="238">
        <v>1500</v>
      </c>
      <c r="G278" s="226"/>
    </row>
    <row r="279" spans="1:7" s="55" customFormat="1" ht="12" customHeight="1">
      <c r="A279" s="229">
        <v>267</v>
      </c>
      <c r="B279" s="229" t="s">
        <v>503</v>
      </c>
      <c r="C279" s="230" t="s">
        <v>64</v>
      </c>
      <c r="D279" s="231">
        <v>2</v>
      </c>
      <c r="E279" s="238">
        <v>2000</v>
      </c>
      <c r="F279" s="238">
        <v>4000</v>
      </c>
      <c r="G279" s="226"/>
    </row>
    <row r="280" spans="1:7" s="55" customFormat="1" ht="12" customHeight="1">
      <c r="A280" s="229">
        <v>268</v>
      </c>
      <c r="B280" s="229" t="s">
        <v>504</v>
      </c>
      <c r="C280" s="230" t="s">
        <v>64</v>
      </c>
      <c r="D280" s="231">
        <v>1</v>
      </c>
      <c r="E280" s="238">
        <v>3250</v>
      </c>
      <c r="F280" s="238">
        <v>3250</v>
      </c>
      <c r="G280" s="226"/>
    </row>
    <row r="281" spans="1:7" s="55" customFormat="1" ht="12" customHeight="1">
      <c r="A281" s="229">
        <v>269</v>
      </c>
      <c r="B281" s="229" t="s">
        <v>505</v>
      </c>
      <c r="C281" s="230" t="s">
        <v>64</v>
      </c>
      <c r="D281" s="231">
        <v>2</v>
      </c>
      <c r="E281" s="238">
        <v>330</v>
      </c>
      <c r="F281" s="238">
        <v>660</v>
      </c>
      <c r="G281" s="226"/>
    </row>
    <row r="282" spans="1:7" s="55" customFormat="1" ht="12" customHeight="1">
      <c r="A282" s="229">
        <v>270</v>
      </c>
      <c r="B282" s="229" t="s">
        <v>227</v>
      </c>
      <c r="C282" s="230" t="s">
        <v>64</v>
      </c>
      <c r="D282" s="231">
        <v>5</v>
      </c>
      <c r="E282" s="238">
        <v>450</v>
      </c>
      <c r="F282" s="238">
        <v>2250</v>
      </c>
      <c r="G282" s="226"/>
    </row>
    <row r="283" spans="1:7" s="55" customFormat="1" ht="12" customHeight="1">
      <c r="A283" s="229">
        <v>271</v>
      </c>
      <c r="B283" s="229" t="s">
        <v>228</v>
      </c>
      <c r="C283" s="230" t="s">
        <v>64</v>
      </c>
      <c r="D283" s="231">
        <v>6</v>
      </c>
      <c r="E283" s="238">
        <v>350</v>
      </c>
      <c r="F283" s="238">
        <v>2100</v>
      </c>
      <c r="G283" s="226"/>
    </row>
    <row r="284" spans="1:7" s="55" customFormat="1" ht="12" customHeight="1">
      <c r="A284" s="229">
        <v>272</v>
      </c>
      <c r="B284" s="229" t="s">
        <v>229</v>
      </c>
      <c r="C284" s="230" t="s">
        <v>64</v>
      </c>
      <c r="D284" s="231">
        <v>2</v>
      </c>
      <c r="E284" s="238">
        <v>1458.33</v>
      </c>
      <c r="F284" s="238">
        <v>2916.67</v>
      </c>
      <c r="G284" s="226"/>
    </row>
    <row r="285" spans="1:7" s="55" customFormat="1" ht="12" customHeight="1">
      <c r="A285" s="229">
        <v>273</v>
      </c>
      <c r="B285" s="229" t="s">
        <v>230</v>
      </c>
      <c r="C285" s="230" t="s">
        <v>64</v>
      </c>
      <c r="D285" s="231">
        <v>43</v>
      </c>
      <c r="E285" s="238">
        <v>62.5</v>
      </c>
      <c r="F285" s="238">
        <v>2687.5</v>
      </c>
      <c r="G285" s="226"/>
    </row>
    <row r="286" spans="1:7" s="55" customFormat="1" ht="12" customHeight="1">
      <c r="A286" s="229">
        <v>274</v>
      </c>
      <c r="B286" s="229" t="s">
        <v>506</v>
      </c>
      <c r="C286" s="230" t="s">
        <v>64</v>
      </c>
      <c r="D286" s="231">
        <v>1</v>
      </c>
      <c r="E286" s="238">
        <v>1500</v>
      </c>
      <c r="F286" s="238">
        <v>1500</v>
      </c>
      <c r="G286" s="226"/>
    </row>
    <row r="287" spans="1:7" s="55" customFormat="1" ht="12" customHeight="1">
      <c r="A287" s="229">
        <v>275</v>
      </c>
      <c r="B287" s="229" t="s">
        <v>231</v>
      </c>
      <c r="C287" s="230" t="s">
        <v>64</v>
      </c>
      <c r="D287" s="231">
        <v>28</v>
      </c>
      <c r="E287" s="238">
        <v>131.36</v>
      </c>
      <c r="F287" s="238">
        <v>3678.08</v>
      </c>
      <c r="G287" s="226"/>
    </row>
    <row r="288" spans="1:7" s="55" customFormat="1" ht="12" customHeight="1">
      <c r="A288" s="229">
        <v>276</v>
      </c>
      <c r="B288" s="229" t="s">
        <v>232</v>
      </c>
      <c r="C288" s="230" t="s">
        <v>64</v>
      </c>
      <c r="D288" s="231">
        <v>228</v>
      </c>
      <c r="E288" s="238">
        <v>66.71</v>
      </c>
      <c r="F288" s="238">
        <v>15210.54</v>
      </c>
      <c r="G288" s="226"/>
    </row>
    <row r="289" spans="1:7" s="55" customFormat="1" ht="12" customHeight="1">
      <c r="A289" s="229">
        <v>277</v>
      </c>
      <c r="B289" s="229" t="s">
        <v>233</v>
      </c>
      <c r="C289" s="230" t="s">
        <v>64</v>
      </c>
      <c r="D289" s="231">
        <v>33</v>
      </c>
      <c r="E289" s="238">
        <v>42.03</v>
      </c>
      <c r="F289" s="238">
        <v>1386.99</v>
      </c>
      <c r="G289" s="226"/>
    </row>
    <row r="290" spans="1:7" s="55" customFormat="1" ht="12" customHeight="1">
      <c r="A290" s="229">
        <v>278</v>
      </c>
      <c r="B290" s="229" t="s">
        <v>234</v>
      </c>
      <c r="C290" s="230" t="s">
        <v>64</v>
      </c>
      <c r="D290" s="231">
        <v>56</v>
      </c>
      <c r="E290" s="238">
        <v>54.97</v>
      </c>
      <c r="F290" s="238">
        <v>3078.32</v>
      </c>
      <c r="G290" s="226"/>
    </row>
    <row r="291" spans="1:7" s="55" customFormat="1" ht="12" customHeight="1">
      <c r="A291" s="229">
        <v>279</v>
      </c>
      <c r="B291" s="229" t="s">
        <v>235</v>
      </c>
      <c r="C291" s="230" t="s">
        <v>64</v>
      </c>
      <c r="D291" s="231">
        <v>58</v>
      </c>
      <c r="E291" s="238">
        <v>26.2</v>
      </c>
      <c r="F291" s="238">
        <v>1519.86</v>
      </c>
      <c r="G291" s="226"/>
    </row>
    <row r="292" spans="1:7" s="55" customFormat="1" ht="12" customHeight="1">
      <c r="A292" s="229">
        <v>280</v>
      </c>
      <c r="B292" s="229" t="s">
        <v>236</v>
      </c>
      <c r="C292" s="230" t="s">
        <v>64</v>
      </c>
      <c r="D292" s="231">
        <v>29</v>
      </c>
      <c r="E292" s="238">
        <v>49.59</v>
      </c>
      <c r="F292" s="238">
        <v>1438.17</v>
      </c>
      <c r="G292" s="226"/>
    </row>
    <row r="293" spans="1:7" s="55" customFormat="1" ht="12" customHeight="1">
      <c r="A293" s="229">
        <v>281</v>
      </c>
      <c r="B293" s="229" t="s">
        <v>237</v>
      </c>
      <c r="C293" s="230" t="s">
        <v>64</v>
      </c>
      <c r="D293" s="231">
        <v>28</v>
      </c>
      <c r="E293" s="238">
        <v>55.42</v>
      </c>
      <c r="F293" s="238">
        <v>1551.68</v>
      </c>
      <c r="G293" s="226"/>
    </row>
    <row r="294" spans="1:7" s="55" customFormat="1" ht="12" customHeight="1">
      <c r="A294" s="229">
        <v>282</v>
      </c>
      <c r="B294" s="229" t="s">
        <v>238</v>
      </c>
      <c r="C294" s="230" t="s">
        <v>64</v>
      </c>
      <c r="D294" s="231">
        <v>137</v>
      </c>
      <c r="E294" s="238">
        <v>185.92</v>
      </c>
      <c r="F294" s="238">
        <v>25471.04</v>
      </c>
      <c r="G294" s="226"/>
    </row>
    <row r="295" spans="1:7" s="55" customFormat="1" ht="12" customHeight="1">
      <c r="A295" s="229">
        <v>283</v>
      </c>
      <c r="B295" s="229" t="s">
        <v>239</v>
      </c>
      <c r="C295" s="230" t="s">
        <v>64</v>
      </c>
      <c r="D295" s="231">
        <v>2</v>
      </c>
      <c r="E295" s="238">
        <v>319.29</v>
      </c>
      <c r="F295" s="238">
        <v>638.58</v>
      </c>
      <c r="G295" s="226"/>
    </row>
    <row r="296" spans="1:7" s="55" customFormat="1" ht="12" customHeight="1">
      <c r="A296" s="229">
        <v>284</v>
      </c>
      <c r="B296" s="229" t="s">
        <v>240</v>
      </c>
      <c r="C296" s="230" t="s">
        <v>64</v>
      </c>
      <c r="D296" s="231">
        <v>12</v>
      </c>
      <c r="E296" s="238">
        <v>84.06</v>
      </c>
      <c r="F296" s="238">
        <v>1008.72</v>
      </c>
      <c r="G296" s="226"/>
    </row>
    <row r="297" spans="1:7" s="55" customFormat="1" ht="12" customHeight="1">
      <c r="A297" s="229">
        <v>285</v>
      </c>
      <c r="B297" s="229" t="s">
        <v>241</v>
      </c>
      <c r="C297" s="230" t="s">
        <v>64</v>
      </c>
      <c r="D297" s="231">
        <v>13</v>
      </c>
      <c r="E297" s="238">
        <v>117.24</v>
      </c>
      <c r="F297" s="238">
        <v>1524.06</v>
      </c>
      <c r="G297" s="226"/>
    </row>
    <row r="298" spans="1:7" s="55" customFormat="1" ht="12" customHeight="1">
      <c r="A298" s="229">
        <v>286</v>
      </c>
      <c r="B298" s="229" t="s">
        <v>242</v>
      </c>
      <c r="C298" s="230" t="s">
        <v>64</v>
      </c>
      <c r="D298" s="231">
        <v>9</v>
      </c>
      <c r="E298" s="238">
        <v>470.84</v>
      </c>
      <c r="F298" s="238">
        <v>4237.56</v>
      </c>
      <c r="G298" s="226"/>
    </row>
    <row r="299" spans="1:7" s="55" customFormat="1" ht="12" customHeight="1">
      <c r="A299" s="229">
        <v>287</v>
      </c>
      <c r="B299" s="229" t="s">
        <v>243</v>
      </c>
      <c r="C299" s="230" t="s">
        <v>64</v>
      </c>
      <c r="D299" s="231">
        <v>69</v>
      </c>
      <c r="E299" s="238">
        <v>154.93</v>
      </c>
      <c r="F299" s="238">
        <v>10690.17</v>
      </c>
      <c r="G299" s="226"/>
    </row>
    <row r="300" spans="1:7" s="55" customFormat="1" ht="12" customHeight="1">
      <c r="A300" s="229">
        <v>288</v>
      </c>
      <c r="B300" s="229" t="s">
        <v>244</v>
      </c>
      <c r="C300" s="230" t="s">
        <v>64</v>
      </c>
      <c r="D300" s="231">
        <v>2</v>
      </c>
      <c r="E300" s="238">
        <v>400</v>
      </c>
      <c r="F300" s="238">
        <v>800</v>
      </c>
      <c r="G300" s="226"/>
    </row>
    <row r="301" spans="1:7" s="55" customFormat="1" ht="12" customHeight="1">
      <c r="A301" s="229">
        <v>289</v>
      </c>
      <c r="B301" s="229" t="s">
        <v>245</v>
      </c>
      <c r="C301" s="230" t="s">
        <v>64</v>
      </c>
      <c r="D301" s="231">
        <v>46</v>
      </c>
      <c r="E301" s="238">
        <v>125</v>
      </c>
      <c r="F301" s="238">
        <v>5750</v>
      </c>
      <c r="G301" s="226"/>
    </row>
    <row r="302" spans="1:7" s="55" customFormat="1" ht="12" customHeight="1">
      <c r="A302" s="229">
        <v>290</v>
      </c>
      <c r="B302" s="229" t="s">
        <v>246</v>
      </c>
      <c r="C302" s="230" t="s">
        <v>64</v>
      </c>
      <c r="D302" s="231">
        <v>21</v>
      </c>
      <c r="E302" s="238">
        <v>312.5</v>
      </c>
      <c r="F302" s="238">
        <v>6562.5</v>
      </c>
      <c r="G302" s="226"/>
    </row>
    <row r="303" spans="1:7" s="55" customFormat="1" ht="12" customHeight="1">
      <c r="A303" s="229">
        <v>291</v>
      </c>
      <c r="B303" s="229" t="s">
        <v>247</v>
      </c>
      <c r="C303" s="230" t="s">
        <v>64</v>
      </c>
      <c r="D303" s="231">
        <v>34</v>
      </c>
      <c r="E303" s="238">
        <v>145.83</v>
      </c>
      <c r="F303" s="238">
        <v>4958.22</v>
      </c>
      <c r="G303" s="226"/>
    </row>
    <row r="304" spans="1:7" s="55" customFormat="1" ht="12" customHeight="1">
      <c r="A304" s="229">
        <v>292</v>
      </c>
      <c r="B304" s="229" t="s">
        <v>248</v>
      </c>
      <c r="C304" s="230" t="s">
        <v>64</v>
      </c>
      <c r="D304" s="231">
        <v>3</v>
      </c>
      <c r="E304" s="238">
        <v>360</v>
      </c>
      <c r="F304" s="238">
        <v>1080</v>
      </c>
      <c r="G304" s="226"/>
    </row>
    <row r="305" spans="1:7" s="55" customFormat="1" ht="12" customHeight="1">
      <c r="A305" s="229">
        <v>293</v>
      </c>
      <c r="B305" s="229" t="s">
        <v>249</v>
      </c>
      <c r="C305" s="230" t="s">
        <v>64</v>
      </c>
      <c r="D305" s="231">
        <v>30</v>
      </c>
      <c r="E305" s="238">
        <v>111.67</v>
      </c>
      <c r="F305" s="238">
        <v>3350</v>
      </c>
      <c r="G305" s="226"/>
    </row>
    <row r="306" spans="1:7" s="55" customFormat="1" ht="12" customHeight="1">
      <c r="A306" s="229">
        <v>294</v>
      </c>
      <c r="B306" s="229" t="s">
        <v>250</v>
      </c>
      <c r="C306" s="230" t="s">
        <v>64</v>
      </c>
      <c r="D306" s="231">
        <v>5</v>
      </c>
      <c r="E306" s="238">
        <v>187.5</v>
      </c>
      <c r="F306" s="238">
        <v>937.5</v>
      </c>
      <c r="G306" s="226"/>
    </row>
    <row r="307" spans="1:7" s="55" customFormat="1" ht="12" customHeight="1">
      <c r="A307" s="229">
        <v>295</v>
      </c>
      <c r="B307" s="229" t="s">
        <v>251</v>
      </c>
      <c r="C307" s="230" t="s">
        <v>64</v>
      </c>
      <c r="D307" s="231">
        <v>11</v>
      </c>
      <c r="E307" s="238">
        <v>180</v>
      </c>
      <c r="F307" s="238">
        <v>1980</v>
      </c>
      <c r="G307" s="226"/>
    </row>
    <row r="308" spans="1:7" s="55" customFormat="1" ht="12" customHeight="1">
      <c r="A308" s="229">
        <v>296</v>
      </c>
      <c r="B308" s="229" t="s">
        <v>252</v>
      </c>
      <c r="C308" s="230" t="s">
        <v>64</v>
      </c>
      <c r="D308" s="231">
        <v>9</v>
      </c>
      <c r="E308" s="238">
        <v>220.83</v>
      </c>
      <c r="F308" s="238">
        <v>1987.5</v>
      </c>
      <c r="G308" s="226"/>
    </row>
    <row r="309" spans="1:7" s="55" customFormat="1" ht="12" customHeight="1">
      <c r="A309" s="229">
        <v>297</v>
      </c>
      <c r="B309" s="229" t="s">
        <v>253</v>
      </c>
      <c r="C309" s="230" t="s">
        <v>64</v>
      </c>
      <c r="D309" s="231">
        <v>42</v>
      </c>
      <c r="E309" s="238">
        <v>96.67</v>
      </c>
      <c r="F309" s="238">
        <v>4060.14</v>
      </c>
      <c r="G309" s="226"/>
    </row>
    <row r="310" spans="1:7" s="55" customFormat="1" ht="12" customHeight="1">
      <c r="A310" s="229">
        <v>298</v>
      </c>
      <c r="B310" s="229" t="s">
        <v>254</v>
      </c>
      <c r="C310" s="230" t="s">
        <v>64</v>
      </c>
      <c r="D310" s="231">
        <v>9</v>
      </c>
      <c r="E310" s="238">
        <v>63.34</v>
      </c>
      <c r="F310" s="238">
        <v>570.06</v>
      </c>
      <c r="G310" s="226"/>
    </row>
    <row r="311" spans="1:7" s="55" customFormat="1" ht="12" customHeight="1">
      <c r="A311" s="229">
        <v>299</v>
      </c>
      <c r="B311" s="229" t="s">
        <v>255</v>
      </c>
      <c r="C311" s="230" t="s">
        <v>64</v>
      </c>
      <c r="D311" s="231">
        <v>4</v>
      </c>
      <c r="E311" s="238">
        <v>74.16</v>
      </c>
      <c r="F311" s="238">
        <v>296.64</v>
      </c>
      <c r="G311" s="226"/>
    </row>
    <row r="312" spans="1:7" s="55" customFormat="1" ht="12" customHeight="1">
      <c r="A312" s="229">
        <v>300</v>
      </c>
      <c r="B312" s="229" t="s">
        <v>256</v>
      </c>
      <c r="C312" s="230" t="s">
        <v>64</v>
      </c>
      <c r="D312" s="231">
        <v>1</v>
      </c>
      <c r="E312" s="238">
        <v>86.9</v>
      </c>
      <c r="F312" s="238">
        <v>86.9</v>
      </c>
      <c r="G312" s="226"/>
    </row>
    <row r="313" spans="1:7" s="55" customFormat="1" ht="12" customHeight="1">
      <c r="A313" s="229">
        <v>301</v>
      </c>
      <c r="B313" s="229" t="s">
        <v>257</v>
      </c>
      <c r="C313" s="230" t="s">
        <v>64</v>
      </c>
      <c r="D313" s="231">
        <v>112</v>
      </c>
      <c r="E313" s="238">
        <v>50.12</v>
      </c>
      <c r="F313" s="238">
        <v>5613.94</v>
      </c>
      <c r="G313" s="226"/>
    </row>
    <row r="314" spans="1:7" s="55" customFormat="1" ht="12" customHeight="1">
      <c r="A314" s="229">
        <v>302</v>
      </c>
      <c r="B314" s="229" t="s">
        <v>507</v>
      </c>
      <c r="C314" s="230" t="s">
        <v>64</v>
      </c>
      <c r="D314" s="231">
        <v>3</v>
      </c>
      <c r="E314" s="238">
        <v>850</v>
      </c>
      <c r="F314" s="238">
        <v>2550</v>
      </c>
      <c r="G314" s="226"/>
    </row>
    <row r="315" spans="1:7" s="55" customFormat="1" ht="12" customHeight="1">
      <c r="A315" s="229">
        <v>303</v>
      </c>
      <c r="B315" s="229" t="s">
        <v>258</v>
      </c>
      <c r="C315" s="230" t="s">
        <v>64</v>
      </c>
      <c r="D315" s="231">
        <v>3</v>
      </c>
      <c r="E315" s="238">
        <v>936.03</v>
      </c>
      <c r="F315" s="238">
        <v>2808.09</v>
      </c>
      <c r="G315" s="226"/>
    </row>
    <row r="316" spans="1:7" s="55" customFormat="1" ht="12" customHeight="1">
      <c r="A316" s="229">
        <v>304</v>
      </c>
      <c r="B316" s="229" t="s">
        <v>508</v>
      </c>
      <c r="C316" s="230" t="s">
        <v>64</v>
      </c>
      <c r="D316" s="231">
        <v>4</v>
      </c>
      <c r="E316" s="238">
        <v>275.74</v>
      </c>
      <c r="F316" s="238">
        <v>1102.97</v>
      </c>
      <c r="G316" s="226"/>
    </row>
    <row r="317" spans="1:7" s="55" customFormat="1" ht="12" customHeight="1">
      <c r="A317" s="229">
        <v>305</v>
      </c>
      <c r="B317" s="229" t="s">
        <v>509</v>
      </c>
      <c r="C317" s="230" t="s">
        <v>64</v>
      </c>
      <c r="D317" s="231">
        <v>4</v>
      </c>
      <c r="E317" s="238">
        <v>1800</v>
      </c>
      <c r="F317" s="238">
        <v>7200</v>
      </c>
      <c r="G317" s="226"/>
    </row>
    <row r="318" spans="1:7" s="55" customFormat="1" ht="12" customHeight="1">
      <c r="A318" s="229">
        <v>306</v>
      </c>
      <c r="B318" s="229" t="s">
        <v>510</v>
      </c>
      <c r="C318" s="230" t="s">
        <v>64</v>
      </c>
      <c r="D318" s="231">
        <v>8</v>
      </c>
      <c r="E318" s="238">
        <v>208.85</v>
      </c>
      <c r="F318" s="238">
        <v>1670.77</v>
      </c>
      <c r="G318" s="226"/>
    </row>
    <row r="319" spans="1:7" s="55" customFormat="1" ht="12" customHeight="1">
      <c r="A319" s="229">
        <v>307</v>
      </c>
      <c r="B319" s="229" t="s">
        <v>511</v>
      </c>
      <c r="C319" s="230" t="s">
        <v>64</v>
      </c>
      <c r="D319" s="231">
        <v>6</v>
      </c>
      <c r="E319" s="238">
        <v>580.86</v>
      </c>
      <c r="F319" s="238">
        <v>3485.16</v>
      </c>
      <c r="G319" s="226"/>
    </row>
    <row r="320" spans="1:7" s="55" customFormat="1" ht="12" customHeight="1">
      <c r="A320" s="229">
        <v>308</v>
      </c>
      <c r="B320" s="229" t="s">
        <v>512</v>
      </c>
      <c r="C320" s="230" t="s">
        <v>64</v>
      </c>
      <c r="D320" s="231">
        <v>21</v>
      </c>
      <c r="E320" s="238">
        <v>524.66</v>
      </c>
      <c r="F320" s="238">
        <v>11017.83</v>
      </c>
      <c r="G320" s="226"/>
    </row>
    <row r="321" spans="1:7" s="55" customFormat="1" ht="12" customHeight="1">
      <c r="A321" s="229">
        <v>309</v>
      </c>
      <c r="B321" s="229" t="s">
        <v>513</v>
      </c>
      <c r="C321" s="230" t="s">
        <v>64</v>
      </c>
      <c r="D321" s="231">
        <v>2</v>
      </c>
      <c r="E321" s="238">
        <v>545.83</v>
      </c>
      <c r="F321" s="238">
        <v>1091.67</v>
      </c>
      <c r="G321" s="226"/>
    </row>
    <row r="322" spans="1:7" s="55" customFormat="1" ht="12" customHeight="1">
      <c r="A322" s="229">
        <v>310</v>
      </c>
      <c r="B322" s="229" t="s">
        <v>259</v>
      </c>
      <c r="C322" s="230" t="s">
        <v>64</v>
      </c>
      <c r="D322" s="231">
        <v>1</v>
      </c>
      <c r="E322" s="238">
        <v>140</v>
      </c>
      <c r="F322" s="238">
        <v>140</v>
      </c>
      <c r="G322" s="226"/>
    </row>
    <row r="323" spans="1:7" s="55" customFormat="1" ht="12" customHeight="1">
      <c r="A323" s="229">
        <v>311</v>
      </c>
      <c r="B323" s="229" t="s">
        <v>260</v>
      </c>
      <c r="C323" s="230" t="s">
        <v>64</v>
      </c>
      <c r="D323" s="231">
        <v>15</v>
      </c>
      <c r="E323" s="238">
        <v>115.83</v>
      </c>
      <c r="F323" s="238">
        <v>1737.5</v>
      </c>
      <c r="G323" s="226"/>
    </row>
    <row r="324" spans="1:7" s="55" customFormat="1" ht="12" customHeight="1">
      <c r="A324" s="229">
        <v>312</v>
      </c>
      <c r="B324" s="229" t="s">
        <v>261</v>
      </c>
      <c r="C324" s="230" t="s">
        <v>64</v>
      </c>
      <c r="D324" s="231">
        <v>6</v>
      </c>
      <c r="E324" s="238">
        <v>310.4</v>
      </c>
      <c r="F324" s="238">
        <v>1862.4</v>
      </c>
      <c r="G324" s="226"/>
    </row>
    <row r="325" spans="1:7" s="55" customFormat="1" ht="12" customHeight="1">
      <c r="A325" s="229">
        <v>313</v>
      </c>
      <c r="B325" s="229" t="s">
        <v>262</v>
      </c>
      <c r="C325" s="230" t="s">
        <v>64</v>
      </c>
      <c r="D325" s="231">
        <v>4</v>
      </c>
      <c r="E325" s="238">
        <v>310.4</v>
      </c>
      <c r="F325" s="238">
        <v>1241.6</v>
      </c>
      <c r="G325" s="226"/>
    </row>
    <row r="326" spans="1:7" s="55" customFormat="1" ht="12" customHeight="1">
      <c r="A326" s="229">
        <v>314</v>
      </c>
      <c r="B326" s="229" t="s">
        <v>514</v>
      </c>
      <c r="C326" s="230" t="s">
        <v>64</v>
      </c>
      <c r="D326" s="231">
        <v>1</v>
      </c>
      <c r="E326" s="238">
        <v>1200</v>
      </c>
      <c r="F326" s="238">
        <v>1200</v>
      </c>
      <c r="G326" s="226"/>
    </row>
    <row r="327" spans="1:7" s="55" customFormat="1" ht="12" customHeight="1">
      <c r="A327" s="229">
        <v>315</v>
      </c>
      <c r="B327" s="229" t="s">
        <v>515</v>
      </c>
      <c r="C327" s="230" t="s">
        <v>64</v>
      </c>
      <c r="D327" s="231">
        <v>9</v>
      </c>
      <c r="E327" s="238">
        <v>66.43</v>
      </c>
      <c r="F327" s="238">
        <v>597.86</v>
      </c>
      <c r="G327" s="226"/>
    </row>
    <row r="328" spans="1:7" s="55" customFormat="1" ht="12" customHeight="1">
      <c r="A328" s="229">
        <v>316</v>
      </c>
      <c r="B328" s="229" t="s">
        <v>263</v>
      </c>
      <c r="C328" s="230" t="s">
        <v>62</v>
      </c>
      <c r="D328" s="231">
        <v>45</v>
      </c>
      <c r="E328" s="238">
        <v>416.67</v>
      </c>
      <c r="F328" s="238">
        <v>18750</v>
      </c>
      <c r="G328" s="226"/>
    </row>
    <row r="329" spans="1:7" s="55" customFormat="1" ht="12" customHeight="1">
      <c r="A329" s="229">
        <v>317</v>
      </c>
      <c r="B329" s="229" t="s">
        <v>516</v>
      </c>
      <c r="C329" s="230" t="s">
        <v>64</v>
      </c>
      <c r="D329" s="231">
        <v>4</v>
      </c>
      <c r="E329" s="238">
        <v>190.28</v>
      </c>
      <c r="F329" s="238">
        <v>761.13</v>
      </c>
      <c r="G329" s="226"/>
    </row>
    <row r="330" spans="1:7" s="55" customFormat="1" ht="12" customHeight="1">
      <c r="A330" s="229">
        <v>318</v>
      </c>
      <c r="B330" s="229" t="s">
        <v>517</v>
      </c>
      <c r="C330" s="230" t="s">
        <v>64</v>
      </c>
      <c r="D330" s="231">
        <v>28</v>
      </c>
      <c r="E330" s="238">
        <v>60</v>
      </c>
      <c r="F330" s="238">
        <v>1680</v>
      </c>
      <c r="G330" s="226"/>
    </row>
    <row r="331" spans="1:7" s="55" customFormat="1" ht="12" customHeight="1">
      <c r="A331" s="229">
        <v>319</v>
      </c>
      <c r="B331" s="229" t="s">
        <v>264</v>
      </c>
      <c r="C331" s="230" t="s">
        <v>64</v>
      </c>
      <c r="D331" s="231">
        <v>3</v>
      </c>
      <c r="E331" s="238">
        <v>230</v>
      </c>
      <c r="F331" s="238">
        <v>690</v>
      </c>
      <c r="G331" s="226"/>
    </row>
    <row r="332" spans="1:7" s="55" customFormat="1" ht="12" customHeight="1">
      <c r="A332" s="229">
        <v>320</v>
      </c>
      <c r="B332" s="229" t="s">
        <v>518</v>
      </c>
      <c r="C332" s="230" t="s">
        <v>64</v>
      </c>
      <c r="D332" s="231">
        <v>1</v>
      </c>
      <c r="E332" s="238">
        <v>400</v>
      </c>
      <c r="F332" s="238">
        <v>400</v>
      </c>
      <c r="G332" s="226"/>
    </row>
    <row r="333" spans="1:7" s="55" customFormat="1" ht="12" customHeight="1">
      <c r="A333" s="229">
        <v>321</v>
      </c>
      <c r="B333" s="229" t="s">
        <v>265</v>
      </c>
      <c r="C333" s="230" t="s">
        <v>64</v>
      </c>
      <c r="D333" s="231">
        <v>4</v>
      </c>
      <c r="E333" s="238">
        <v>70</v>
      </c>
      <c r="F333" s="238">
        <v>280</v>
      </c>
      <c r="G333" s="226"/>
    </row>
    <row r="334" spans="1:7" s="55" customFormat="1" ht="12" customHeight="1">
      <c r="A334" s="229">
        <v>322</v>
      </c>
      <c r="B334" s="229" t="s">
        <v>519</v>
      </c>
      <c r="C334" s="230" t="s">
        <v>64</v>
      </c>
      <c r="D334" s="231">
        <v>15</v>
      </c>
      <c r="E334" s="238">
        <v>203.91</v>
      </c>
      <c r="F334" s="238">
        <v>3058.59</v>
      </c>
      <c r="G334" s="226"/>
    </row>
    <row r="335" spans="1:7" s="55" customFormat="1" ht="12" customHeight="1">
      <c r="A335" s="229">
        <v>323</v>
      </c>
      <c r="B335" s="229" t="s">
        <v>520</v>
      </c>
      <c r="C335" s="230" t="s">
        <v>64</v>
      </c>
      <c r="D335" s="231">
        <v>9</v>
      </c>
      <c r="E335" s="238">
        <v>215.2</v>
      </c>
      <c r="F335" s="238">
        <v>1936.8</v>
      </c>
      <c r="G335" s="226"/>
    </row>
    <row r="336" spans="1:7" s="55" customFormat="1" ht="12" customHeight="1">
      <c r="A336" s="229">
        <v>324</v>
      </c>
      <c r="B336" s="229" t="s">
        <v>266</v>
      </c>
      <c r="C336" s="230" t="s">
        <v>64</v>
      </c>
      <c r="D336" s="231">
        <v>11</v>
      </c>
      <c r="E336" s="238">
        <v>250</v>
      </c>
      <c r="F336" s="238">
        <v>2750</v>
      </c>
      <c r="G336" s="226"/>
    </row>
    <row r="337" spans="1:7" s="55" customFormat="1" ht="12" customHeight="1">
      <c r="A337" s="229">
        <v>325</v>
      </c>
      <c r="B337" s="229" t="s">
        <v>521</v>
      </c>
      <c r="C337" s="230" t="s">
        <v>64</v>
      </c>
      <c r="D337" s="231">
        <v>10</v>
      </c>
      <c r="E337" s="238">
        <v>500</v>
      </c>
      <c r="F337" s="238">
        <v>5000</v>
      </c>
      <c r="G337" s="226"/>
    </row>
    <row r="338" spans="1:7" s="55" customFormat="1" ht="12" customHeight="1">
      <c r="A338" s="229">
        <v>326</v>
      </c>
      <c r="B338" s="229" t="s">
        <v>522</v>
      </c>
      <c r="C338" s="230" t="s">
        <v>64</v>
      </c>
      <c r="D338" s="231">
        <v>1</v>
      </c>
      <c r="E338" s="238">
        <v>1482</v>
      </c>
      <c r="F338" s="238">
        <v>1482</v>
      </c>
      <c r="G338" s="226"/>
    </row>
    <row r="339" spans="1:7" s="55" customFormat="1" ht="12" customHeight="1">
      <c r="A339" s="229">
        <v>327</v>
      </c>
      <c r="B339" s="229" t="s">
        <v>523</v>
      </c>
      <c r="C339" s="230" t="s">
        <v>64</v>
      </c>
      <c r="D339" s="231">
        <v>1</v>
      </c>
      <c r="E339" s="238">
        <v>1200</v>
      </c>
      <c r="F339" s="238">
        <v>1200</v>
      </c>
      <c r="G339" s="226"/>
    </row>
    <row r="340" spans="1:7" s="55" customFormat="1" ht="12" customHeight="1">
      <c r="A340" s="229">
        <v>328</v>
      </c>
      <c r="B340" s="229" t="s">
        <v>524</v>
      </c>
      <c r="C340" s="230" t="s">
        <v>64</v>
      </c>
      <c r="D340" s="231">
        <v>1</v>
      </c>
      <c r="E340" s="238">
        <v>210</v>
      </c>
      <c r="F340" s="238">
        <v>210</v>
      </c>
      <c r="G340" s="226"/>
    </row>
    <row r="341" spans="1:7" s="55" customFormat="1" ht="12" customHeight="1">
      <c r="A341" s="229">
        <v>329</v>
      </c>
      <c r="B341" s="229" t="s">
        <v>525</v>
      </c>
      <c r="C341" s="230" t="s">
        <v>64</v>
      </c>
      <c r="D341" s="231">
        <v>3</v>
      </c>
      <c r="E341" s="238">
        <v>416.67</v>
      </c>
      <c r="F341" s="238">
        <v>1250</v>
      </c>
      <c r="G341" s="226"/>
    </row>
    <row r="342" spans="1:7" s="55" customFormat="1" ht="12" customHeight="1">
      <c r="A342" s="229">
        <v>330</v>
      </c>
      <c r="B342" s="229" t="s">
        <v>526</v>
      </c>
      <c r="C342" s="230" t="s">
        <v>64</v>
      </c>
      <c r="D342" s="231">
        <v>1</v>
      </c>
      <c r="E342" s="238">
        <v>1020</v>
      </c>
      <c r="F342" s="238">
        <v>1020</v>
      </c>
      <c r="G342" s="226"/>
    </row>
    <row r="343" spans="1:7" s="55" customFormat="1" ht="12" customHeight="1">
      <c r="A343" s="229">
        <v>331</v>
      </c>
      <c r="B343" s="229" t="s">
        <v>527</v>
      </c>
      <c r="C343" s="230" t="s">
        <v>64</v>
      </c>
      <c r="D343" s="231">
        <v>11</v>
      </c>
      <c r="E343" s="238">
        <v>406.58</v>
      </c>
      <c r="F343" s="238">
        <v>4472.36</v>
      </c>
      <c r="G343" s="226"/>
    </row>
    <row r="344" spans="1:7" s="55" customFormat="1" ht="12" customHeight="1">
      <c r="A344" s="229">
        <v>332</v>
      </c>
      <c r="B344" s="229" t="s">
        <v>528</v>
      </c>
      <c r="C344" s="230" t="s">
        <v>64</v>
      </c>
      <c r="D344" s="231">
        <v>5</v>
      </c>
      <c r="E344" s="238">
        <v>613.8</v>
      </c>
      <c r="F344" s="238">
        <v>3069</v>
      </c>
      <c r="G344" s="226"/>
    </row>
    <row r="345" spans="1:7" s="55" customFormat="1" ht="12" customHeight="1">
      <c r="A345" s="229">
        <v>333</v>
      </c>
      <c r="B345" s="229" t="s">
        <v>267</v>
      </c>
      <c r="C345" s="230" t="s">
        <v>64</v>
      </c>
      <c r="D345" s="231">
        <v>2</v>
      </c>
      <c r="E345" s="238">
        <v>2493.75</v>
      </c>
      <c r="F345" s="238">
        <v>4987.5</v>
      </c>
      <c r="G345" s="226"/>
    </row>
    <row r="346" spans="1:7" s="55" customFormat="1" ht="12" customHeight="1">
      <c r="A346" s="229">
        <v>334</v>
      </c>
      <c r="B346" s="229" t="s">
        <v>529</v>
      </c>
      <c r="C346" s="230" t="s">
        <v>64</v>
      </c>
      <c r="D346" s="231">
        <v>1</v>
      </c>
      <c r="E346" s="238">
        <v>245</v>
      </c>
      <c r="F346" s="238">
        <v>245</v>
      </c>
      <c r="G346" s="226"/>
    </row>
    <row r="347" spans="1:7" s="55" customFormat="1" ht="12" customHeight="1">
      <c r="A347" s="229">
        <v>335</v>
      </c>
      <c r="B347" s="229" t="s">
        <v>530</v>
      </c>
      <c r="C347" s="230" t="s">
        <v>64</v>
      </c>
      <c r="D347" s="231">
        <v>3</v>
      </c>
      <c r="E347" s="238">
        <v>167.26</v>
      </c>
      <c r="F347" s="238">
        <v>501.79</v>
      </c>
      <c r="G347" s="226"/>
    </row>
    <row r="348" spans="1:7" s="55" customFormat="1" ht="12" customHeight="1">
      <c r="A348" s="229">
        <v>336</v>
      </c>
      <c r="B348" s="229" t="s">
        <v>531</v>
      </c>
      <c r="C348" s="230" t="s">
        <v>64</v>
      </c>
      <c r="D348" s="231">
        <v>1</v>
      </c>
      <c r="E348" s="238">
        <v>351.66</v>
      </c>
      <c r="F348" s="238">
        <v>351.66</v>
      </c>
      <c r="G348" s="226"/>
    </row>
    <row r="349" spans="1:7" s="55" customFormat="1" ht="12" customHeight="1">
      <c r="A349" s="229">
        <v>337</v>
      </c>
      <c r="B349" s="229" t="s">
        <v>268</v>
      </c>
      <c r="C349" s="230" t="s">
        <v>64</v>
      </c>
      <c r="D349" s="231">
        <v>6</v>
      </c>
      <c r="E349" s="238">
        <v>1125.62</v>
      </c>
      <c r="F349" s="238">
        <v>6753.75</v>
      </c>
      <c r="G349" s="226"/>
    </row>
    <row r="350" spans="1:7" s="55" customFormat="1" ht="12" customHeight="1">
      <c r="A350" s="229">
        <v>338</v>
      </c>
      <c r="B350" s="229" t="s">
        <v>269</v>
      </c>
      <c r="C350" s="230" t="s">
        <v>64</v>
      </c>
      <c r="D350" s="231">
        <v>2</v>
      </c>
      <c r="E350" s="238">
        <v>300</v>
      </c>
      <c r="F350" s="238">
        <v>600</v>
      </c>
      <c r="G350" s="226"/>
    </row>
    <row r="351" spans="1:7" s="55" customFormat="1" ht="12" customHeight="1">
      <c r="A351" s="229">
        <v>339</v>
      </c>
      <c r="B351" s="229" t="s">
        <v>532</v>
      </c>
      <c r="C351" s="230" t="s">
        <v>64</v>
      </c>
      <c r="D351" s="231">
        <v>1</v>
      </c>
      <c r="E351" s="238">
        <v>350</v>
      </c>
      <c r="F351" s="238">
        <v>350</v>
      </c>
      <c r="G351" s="226"/>
    </row>
    <row r="352" spans="1:7" s="55" customFormat="1" ht="12" customHeight="1">
      <c r="A352" s="229">
        <v>340</v>
      </c>
      <c r="B352" s="229" t="s">
        <v>533</v>
      </c>
      <c r="C352" s="230" t="s">
        <v>64</v>
      </c>
      <c r="D352" s="231">
        <v>9</v>
      </c>
      <c r="E352" s="238">
        <v>45.3</v>
      </c>
      <c r="F352" s="238">
        <v>407.72</v>
      </c>
      <c r="G352" s="226"/>
    </row>
    <row r="353" spans="1:7" s="55" customFormat="1" ht="12" customHeight="1">
      <c r="A353" s="229">
        <v>341</v>
      </c>
      <c r="B353" s="229" t="s">
        <v>270</v>
      </c>
      <c r="C353" s="230" t="s">
        <v>64</v>
      </c>
      <c r="D353" s="231">
        <v>9</v>
      </c>
      <c r="E353" s="238">
        <v>105.85</v>
      </c>
      <c r="F353" s="238">
        <v>952.61</v>
      </c>
      <c r="G353" s="226"/>
    </row>
    <row r="354" spans="1:7" s="55" customFormat="1" ht="12" customHeight="1">
      <c r="A354" s="229">
        <v>342</v>
      </c>
      <c r="B354" s="229" t="s">
        <v>271</v>
      </c>
      <c r="C354" s="229"/>
      <c r="D354" s="229"/>
      <c r="E354" s="239"/>
      <c r="F354" s="239"/>
      <c r="G354" s="226"/>
    </row>
    <row r="355" spans="1:7" s="55" customFormat="1" ht="12" customHeight="1">
      <c r="A355" s="229">
        <v>343</v>
      </c>
      <c r="B355" s="229" t="s">
        <v>272</v>
      </c>
      <c r="C355" s="230" t="s">
        <v>64</v>
      </c>
      <c r="D355" s="231">
        <v>6</v>
      </c>
      <c r="E355" s="238">
        <v>260</v>
      </c>
      <c r="F355" s="238">
        <v>1560</v>
      </c>
      <c r="G355" s="226"/>
    </row>
    <row r="356" spans="1:7" s="55" customFormat="1" ht="12" customHeight="1">
      <c r="A356" s="229">
        <v>344</v>
      </c>
      <c r="B356" s="229" t="s">
        <v>534</v>
      </c>
      <c r="C356" s="230" t="s">
        <v>64</v>
      </c>
      <c r="D356" s="231">
        <v>6</v>
      </c>
      <c r="E356" s="238">
        <v>608.31</v>
      </c>
      <c r="F356" s="238">
        <v>3649.86</v>
      </c>
      <c r="G356" s="226"/>
    </row>
    <row r="357" spans="1:7" s="55" customFormat="1" ht="12" customHeight="1">
      <c r="A357" s="229">
        <v>345</v>
      </c>
      <c r="B357" s="229" t="s">
        <v>535</v>
      </c>
      <c r="C357" s="230" t="s">
        <v>64</v>
      </c>
      <c r="D357" s="231">
        <v>7</v>
      </c>
      <c r="E357" s="238">
        <v>64.07</v>
      </c>
      <c r="F357" s="238">
        <v>448.5</v>
      </c>
      <c r="G357" s="226"/>
    </row>
    <row r="358" spans="1:7" s="55" customFormat="1" ht="12" customHeight="1">
      <c r="A358" s="229">
        <v>346</v>
      </c>
      <c r="B358" s="229" t="s">
        <v>536</v>
      </c>
      <c r="C358" s="230" t="s">
        <v>64</v>
      </c>
      <c r="D358" s="231">
        <v>12</v>
      </c>
      <c r="E358" s="238">
        <v>69.32</v>
      </c>
      <c r="F358" s="238">
        <v>831.82</v>
      </c>
      <c r="G358" s="226"/>
    </row>
    <row r="359" spans="1:7" s="55" customFormat="1" ht="12" customHeight="1">
      <c r="A359" s="229">
        <v>347</v>
      </c>
      <c r="B359" s="229" t="s">
        <v>537</v>
      </c>
      <c r="C359" s="230" t="s">
        <v>64</v>
      </c>
      <c r="D359" s="231">
        <v>1</v>
      </c>
      <c r="E359" s="238">
        <v>270</v>
      </c>
      <c r="F359" s="238">
        <v>270</v>
      </c>
      <c r="G359" s="226"/>
    </row>
    <row r="360" spans="1:7" s="55" customFormat="1" ht="12" customHeight="1">
      <c r="A360" s="229">
        <v>348</v>
      </c>
      <c r="B360" s="229" t="s">
        <v>538</v>
      </c>
      <c r="C360" s="230" t="s">
        <v>64</v>
      </c>
      <c r="D360" s="231">
        <v>4</v>
      </c>
      <c r="E360" s="238">
        <v>4592</v>
      </c>
      <c r="F360" s="238">
        <v>18368</v>
      </c>
      <c r="G360" s="226"/>
    </row>
    <row r="361" spans="1:7" s="55" customFormat="1" ht="12" customHeight="1">
      <c r="A361" s="229">
        <v>349</v>
      </c>
      <c r="B361" s="229" t="s">
        <v>539</v>
      </c>
      <c r="C361" s="230" t="s">
        <v>64</v>
      </c>
      <c r="D361" s="231">
        <v>10</v>
      </c>
      <c r="E361" s="238">
        <v>158.68</v>
      </c>
      <c r="F361" s="238">
        <v>1586.85</v>
      </c>
      <c r="G361" s="226"/>
    </row>
    <row r="362" spans="1:7" s="55" customFormat="1" ht="12" customHeight="1">
      <c r="A362" s="229">
        <v>350</v>
      </c>
      <c r="B362" s="229" t="s">
        <v>540</v>
      </c>
      <c r="C362" s="230" t="s">
        <v>64</v>
      </c>
      <c r="D362" s="231">
        <v>13</v>
      </c>
      <c r="E362" s="238">
        <v>105</v>
      </c>
      <c r="F362" s="238">
        <v>1365</v>
      </c>
      <c r="G362" s="226"/>
    </row>
    <row r="363" spans="1:7" s="55" customFormat="1" ht="12" customHeight="1">
      <c r="A363" s="229">
        <v>351</v>
      </c>
      <c r="B363" s="229" t="s">
        <v>541</v>
      </c>
      <c r="C363" s="230" t="s">
        <v>64</v>
      </c>
      <c r="D363" s="231">
        <v>2</v>
      </c>
      <c r="E363" s="238">
        <v>281.25</v>
      </c>
      <c r="F363" s="238">
        <v>562.5</v>
      </c>
      <c r="G363" s="226"/>
    </row>
    <row r="364" spans="1:7" s="55" customFormat="1" ht="12" customHeight="1">
      <c r="A364" s="229">
        <v>352</v>
      </c>
      <c r="B364" s="229" t="s">
        <v>542</v>
      </c>
      <c r="C364" s="230" t="s">
        <v>64</v>
      </c>
      <c r="D364" s="231">
        <v>11</v>
      </c>
      <c r="E364" s="238">
        <v>205.73</v>
      </c>
      <c r="F364" s="238">
        <v>2263.02</v>
      </c>
      <c r="G364" s="226"/>
    </row>
    <row r="365" spans="1:7" s="55" customFormat="1" ht="12" customHeight="1">
      <c r="A365" s="229">
        <v>353</v>
      </c>
      <c r="B365" s="229" t="s">
        <v>543</v>
      </c>
      <c r="C365" s="230" t="s">
        <v>64</v>
      </c>
      <c r="D365" s="231">
        <v>3</v>
      </c>
      <c r="E365" s="238">
        <v>171.6</v>
      </c>
      <c r="F365" s="238">
        <v>514.8</v>
      </c>
      <c r="G365" s="226"/>
    </row>
    <row r="366" spans="1:7" s="55" customFormat="1" ht="12" customHeight="1">
      <c r="A366" s="229">
        <v>354</v>
      </c>
      <c r="B366" s="229" t="s">
        <v>273</v>
      </c>
      <c r="C366" s="230" t="s">
        <v>64</v>
      </c>
      <c r="D366" s="231">
        <v>2</v>
      </c>
      <c r="E366" s="238">
        <v>900</v>
      </c>
      <c r="F366" s="238">
        <v>1800</v>
      </c>
      <c r="G366" s="226"/>
    </row>
    <row r="367" spans="1:7" s="55" customFormat="1" ht="12" customHeight="1">
      <c r="A367" s="229">
        <v>355</v>
      </c>
      <c r="B367" s="229" t="s">
        <v>544</v>
      </c>
      <c r="C367" s="230" t="s">
        <v>64</v>
      </c>
      <c r="D367" s="231">
        <v>6</v>
      </c>
      <c r="E367" s="238">
        <v>811.75</v>
      </c>
      <c r="F367" s="238">
        <v>4870.5</v>
      </c>
      <c r="G367" s="226"/>
    </row>
    <row r="368" spans="1:7" s="55" customFormat="1" ht="12" customHeight="1">
      <c r="A368" s="229">
        <v>356</v>
      </c>
      <c r="B368" s="229" t="s">
        <v>545</v>
      </c>
      <c r="C368" s="230" t="s">
        <v>64</v>
      </c>
      <c r="D368" s="231">
        <v>4</v>
      </c>
      <c r="E368" s="238">
        <v>135.68</v>
      </c>
      <c r="F368" s="238">
        <v>542.74</v>
      </c>
      <c r="G368" s="226"/>
    </row>
    <row r="369" spans="1:7" s="55" customFormat="1" ht="12" customHeight="1">
      <c r="A369" s="229">
        <v>357</v>
      </c>
      <c r="B369" s="229" t="s">
        <v>274</v>
      </c>
      <c r="C369" s="230" t="s">
        <v>64</v>
      </c>
      <c r="D369" s="231">
        <v>11</v>
      </c>
      <c r="E369" s="238">
        <v>57.5</v>
      </c>
      <c r="F369" s="238">
        <v>632.5</v>
      </c>
      <c r="G369" s="226"/>
    </row>
    <row r="370" spans="1:7" s="55" customFormat="1" ht="12" customHeight="1">
      <c r="A370" s="229">
        <v>358</v>
      </c>
      <c r="B370" s="229" t="s">
        <v>546</v>
      </c>
      <c r="C370" s="230" t="s">
        <v>62</v>
      </c>
      <c r="D370" s="231">
        <v>7</v>
      </c>
      <c r="E370" s="238">
        <v>150</v>
      </c>
      <c r="F370" s="238">
        <v>1050</v>
      </c>
      <c r="G370" s="226"/>
    </row>
    <row r="371" spans="1:7" s="55" customFormat="1" ht="12" customHeight="1">
      <c r="A371" s="229">
        <v>359</v>
      </c>
      <c r="B371" s="229" t="s">
        <v>275</v>
      </c>
      <c r="C371" s="230" t="s">
        <v>64</v>
      </c>
      <c r="D371" s="231">
        <v>25</v>
      </c>
      <c r="E371" s="238">
        <v>324.67</v>
      </c>
      <c r="F371" s="238">
        <v>8116.67</v>
      </c>
      <c r="G371" s="226"/>
    </row>
    <row r="372" spans="1:7" s="55" customFormat="1" ht="12" customHeight="1">
      <c r="A372" s="229">
        <v>360</v>
      </c>
      <c r="B372" s="229" t="s">
        <v>547</v>
      </c>
      <c r="C372" s="230" t="s">
        <v>64</v>
      </c>
      <c r="D372" s="231">
        <v>12</v>
      </c>
      <c r="E372" s="238">
        <v>51.11</v>
      </c>
      <c r="F372" s="238">
        <v>613.32</v>
      </c>
      <c r="G372" s="226"/>
    </row>
    <row r="373" spans="1:7" s="55" customFormat="1" ht="12" customHeight="1">
      <c r="A373" s="229">
        <v>361</v>
      </c>
      <c r="B373" s="229" t="s">
        <v>548</v>
      </c>
      <c r="C373" s="230" t="s">
        <v>64</v>
      </c>
      <c r="D373" s="231">
        <v>5</v>
      </c>
      <c r="E373" s="238">
        <v>720.83</v>
      </c>
      <c r="F373" s="238">
        <v>3604.17</v>
      </c>
      <c r="G373" s="226"/>
    </row>
    <row r="374" spans="1:7" s="55" customFormat="1" ht="12" customHeight="1">
      <c r="A374" s="229">
        <v>362</v>
      </c>
      <c r="B374" s="229" t="s">
        <v>549</v>
      </c>
      <c r="C374" s="230" t="s">
        <v>64</v>
      </c>
      <c r="D374" s="231">
        <v>5</v>
      </c>
      <c r="E374" s="238">
        <v>311.07</v>
      </c>
      <c r="F374" s="238">
        <v>1555.35</v>
      </c>
      <c r="G374" s="226"/>
    </row>
    <row r="375" spans="1:7" s="55" customFormat="1" ht="12" customHeight="1">
      <c r="A375" s="229">
        <v>363</v>
      </c>
      <c r="B375" s="229" t="s">
        <v>550</v>
      </c>
      <c r="C375" s="230" t="s">
        <v>64</v>
      </c>
      <c r="D375" s="231">
        <v>4</v>
      </c>
      <c r="E375" s="238">
        <v>277.05</v>
      </c>
      <c r="F375" s="238">
        <v>1108.21</v>
      </c>
      <c r="G375" s="226"/>
    </row>
    <row r="376" spans="1:7" s="55" customFormat="1" ht="12" customHeight="1">
      <c r="A376" s="229">
        <v>364</v>
      </c>
      <c r="B376" s="229" t="s">
        <v>551</v>
      </c>
      <c r="C376" s="230" t="s">
        <v>62</v>
      </c>
      <c r="D376" s="231">
        <v>11</v>
      </c>
      <c r="E376" s="238">
        <v>863.15</v>
      </c>
      <c r="F376" s="238">
        <v>9494.6</v>
      </c>
      <c r="G376" s="226"/>
    </row>
    <row r="377" spans="1:7" s="55" customFormat="1" ht="12" customHeight="1">
      <c r="A377" s="229">
        <v>365</v>
      </c>
      <c r="B377" s="229" t="s">
        <v>552</v>
      </c>
      <c r="C377" s="230" t="s">
        <v>62</v>
      </c>
      <c r="D377" s="231">
        <v>3</v>
      </c>
      <c r="E377" s="238">
        <v>784.23</v>
      </c>
      <c r="F377" s="238">
        <v>2352.7</v>
      </c>
      <c r="G377" s="226"/>
    </row>
    <row r="378" spans="1:7" s="55" customFormat="1" ht="12" customHeight="1">
      <c r="A378" s="229">
        <v>366</v>
      </c>
      <c r="B378" s="229" t="s">
        <v>553</v>
      </c>
      <c r="C378" s="230" t="s">
        <v>64</v>
      </c>
      <c r="D378" s="231">
        <v>6</v>
      </c>
      <c r="E378" s="238">
        <v>333.96</v>
      </c>
      <c r="F378" s="238">
        <v>2003.76</v>
      </c>
      <c r="G378" s="226"/>
    </row>
    <row r="379" spans="1:7" s="55" customFormat="1" ht="12" customHeight="1">
      <c r="A379" s="229">
        <v>367</v>
      </c>
      <c r="B379" s="229" t="s">
        <v>554</v>
      </c>
      <c r="C379" s="230" t="s">
        <v>62</v>
      </c>
      <c r="D379" s="231">
        <v>9</v>
      </c>
      <c r="E379" s="238">
        <v>156</v>
      </c>
      <c r="F379" s="238">
        <v>1404</v>
      </c>
      <c r="G379" s="226"/>
    </row>
    <row r="380" spans="1:7" s="55" customFormat="1" ht="12" customHeight="1">
      <c r="A380" s="229">
        <v>368</v>
      </c>
      <c r="B380" s="229" t="s">
        <v>555</v>
      </c>
      <c r="C380" s="230" t="s">
        <v>64</v>
      </c>
      <c r="D380" s="231">
        <v>15</v>
      </c>
      <c r="E380" s="238">
        <v>135.8</v>
      </c>
      <c r="F380" s="238">
        <v>2037.06</v>
      </c>
      <c r="G380" s="226"/>
    </row>
    <row r="381" spans="1:7" s="55" customFormat="1" ht="12" customHeight="1">
      <c r="A381" s="229">
        <v>369</v>
      </c>
      <c r="B381" s="229" t="s">
        <v>556</v>
      </c>
      <c r="C381" s="230" t="s">
        <v>64</v>
      </c>
      <c r="D381" s="231">
        <v>1</v>
      </c>
      <c r="E381" s="238">
        <v>710.97</v>
      </c>
      <c r="F381" s="238">
        <v>710.97</v>
      </c>
      <c r="G381" s="226"/>
    </row>
    <row r="382" spans="1:7" s="55" customFormat="1" ht="12" customHeight="1">
      <c r="A382" s="229">
        <v>370</v>
      </c>
      <c r="B382" s="229" t="s">
        <v>276</v>
      </c>
      <c r="C382" s="230" t="s">
        <v>64</v>
      </c>
      <c r="D382" s="231">
        <v>3</v>
      </c>
      <c r="E382" s="238">
        <v>510.41</v>
      </c>
      <c r="F382" s="238">
        <v>1531.23</v>
      </c>
      <c r="G382" s="226"/>
    </row>
    <row r="383" spans="1:7" s="55" customFormat="1" ht="12" customHeight="1">
      <c r="A383" s="229">
        <v>371</v>
      </c>
      <c r="B383" s="229" t="s">
        <v>557</v>
      </c>
      <c r="C383" s="230" t="s">
        <v>64</v>
      </c>
      <c r="D383" s="231">
        <v>4</v>
      </c>
      <c r="E383" s="238">
        <v>510.41</v>
      </c>
      <c r="F383" s="238">
        <v>2041.64</v>
      </c>
      <c r="G383" s="226"/>
    </row>
    <row r="384" spans="1:7" s="55" customFormat="1" ht="12" customHeight="1">
      <c r="A384" s="229">
        <v>372</v>
      </c>
      <c r="B384" s="229" t="s">
        <v>558</v>
      </c>
      <c r="C384" s="230" t="s">
        <v>64</v>
      </c>
      <c r="D384" s="231">
        <v>3</v>
      </c>
      <c r="E384" s="238">
        <v>1242</v>
      </c>
      <c r="F384" s="238">
        <v>3726</v>
      </c>
      <c r="G384" s="226"/>
    </row>
    <row r="385" spans="1:7" s="55" customFormat="1" ht="12" customHeight="1">
      <c r="A385" s="229">
        <v>373</v>
      </c>
      <c r="B385" s="229" t="s">
        <v>559</v>
      </c>
      <c r="C385" s="230" t="s">
        <v>64</v>
      </c>
      <c r="D385" s="231">
        <v>2</v>
      </c>
      <c r="E385" s="238">
        <v>1117</v>
      </c>
      <c r="F385" s="238">
        <v>2234</v>
      </c>
      <c r="G385" s="226"/>
    </row>
    <row r="386" spans="1:7" s="55" customFormat="1" ht="12" customHeight="1">
      <c r="A386" s="229">
        <v>374</v>
      </c>
      <c r="B386" s="229" t="s">
        <v>560</v>
      </c>
      <c r="C386" s="230" t="s">
        <v>64</v>
      </c>
      <c r="D386" s="231">
        <v>15</v>
      </c>
      <c r="E386" s="238">
        <v>144.74</v>
      </c>
      <c r="F386" s="238">
        <v>2171.05</v>
      </c>
      <c r="G386" s="226"/>
    </row>
    <row r="387" spans="1:7" s="55" customFormat="1" ht="12" customHeight="1">
      <c r="A387" s="229">
        <v>375</v>
      </c>
      <c r="B387" s="229" t="s">
        <v>561</v>
      </c>
      <c r="C387" s="230" t="s">
        <v>64</v>
      </c>
      <c r="D387" s="231">
        <v>52</v>
      </c>
      <c r="E387" s="238">
        <v>204.36</v>
      </c>
      <c r="F387" s="238">
        <v>10626.67</v>
      </c>
      <c r="G387" s="226"/>
    </row>
    <row r="388" spans="1:7" s="55" customFormat="1" ht="12" customHeight="1">
      <c r="A388" s="229">
        <v>376</v>
      </c>
      <c r="B388" s="229" t="s">
        <v>562</v>
      </c>
      <c r="C388" s="230" t="s">
        <v>64</v>
      </c>
      <c r="D388" s="231">
        <v>47</v>
      </c>
      <c r="E388" s="238">
        <v>74.97</v>
      </c>
      <c r="F388" s="238">
        <v>3523.6</v>
      </c>
      <c r="G388" s="226"/>
    </row>
    <row r="389" spans="1:7" s="55" customFormat="1" ht="12" customHeight="1">
      <c r="A389" s="229">
        <v>377</v>
      </c>
      <c r="B389" s="229" t="s">
        <v>563</v>
      </c>
      <c r="C389" s="230" t="s">
        <v>64</v>
      </c>
      <c r="D389" s="231">
        <v>1</v>
      </c>
      <c r="E389" s="238">
        <v>106.07</v>
      </c>
      <c r="F389" s="238">
        <v>106.07</v>
      </c>
      <c r="G389" s="226"/>
    </row>
    <row r="390" spans="1:7" s="55" customFormat="1" ht="12" customHeight="1">
      <c r="A390" s="229">
        <v>378</v>
      </c>
      <c r="B390" s="229" t="s">
        <v>564</v>
      </c>
      <c r="C390" s="230" t="s">
        <v>64</v>
      </c>
      <c r="D390" s="231">
        <v>5</v>
      </c>
      <c r="E390" s="238">
        <v>904.15</v>
      </c>
      <c r="F390" s="238">
        <v>4520.75</v>
      </c>
      <c r="G390" s="226"/>
    </row>
    <row r="391" spans="1:7" s="55" customFormat="1" ht="12" customHeight="1">
      <c r="A391" s="229">
        <v>379</v>
      </c>
      <c r="B391" s="229" t="s">
        <v>277</v>
      </c>
      <c r="C391" s="230" t="s">
        <v>64</v>
      </c>
      <c r="D391" s="231">
        <v>38</v>
      </c>
      <c r="E391" s="238">
        <v>375.52</v>
      </c>
      <c r="F391" s="238">
        <v>14269.65</v>
      </c>
      <c r="G391" s="226"/>
    </row>
    <row r="392" spans="1:7" s="55" customFormat="1" ht="12" customHeight="1">
      <c r="A392" s="229">
        <v>380</v>
      </c>
      <c r="B392" s="229" t="s">
        <v>565</v>
      </c>
      <c r="C392" s="230" t="s">
        <v>62</v>
      </c>
      <c r="D392" s="231">
        <v>11</v>
      </c>
      <c r="E392" s="238">
        <v>366.67</v>
      </c>
      <c r="F392" s="238">
        <v>4033.33</v>
      </c>
      <c r="G392" s="226"/>
    </row>
    <row r="393" spans="1:7" s="55" customFormat="1" ht="12" customHeight="1">
      <c r="A393" s="229">
        <v>381</v>
      </c>
      <c r="B393" s="229" t="s">
        <v>566</v>
      </c>
      <c r="C393" s="230" t="s">
        <v>64</v>
      </c>
      <c r="D393" s="231">
        <v>10</v>
      </c>
      <c r="E393" s="238">
        <v>248.34</v>
      </c>
      <c r="F393" s="238">
        <v>2483.4</v>
      </c>
      <c r="G393" s="226"/>
    </row>
    <row r="394" spans="1:7" s="55" customFormat="1" ht="12" customHeight="1">
      <c r="A394" s="229">
        <v>382</v>
      </c>
      <c r="B394" s="229" t="s">
        <v>567</v>
      </c>
      <c r="C394" s="230" t="s">
        <v>64</v>
      </c>
      <c r="D394" s="231">
        <v>7</v>
      </c>
      <c r="E394" s="238">
        <v>258.4</v>
      </c>
      <c r="F394" s="238">
        <v>1808.8</v>
      </c>
      <c r="G394" s="226"/>
    </row>
    <row r="395" spans="1:7" s="55" customFormat="1" ht="12" customHeight="1">
      <c r="A395" s="229">
        <v>383</v>
      </c>
      <c r="B395" s="229" t="s">
        <v>568</v>
      </c>
      <c r="C395" s="230" t="s">
        <v>64</v>
      </c>
      <c r="D395" s="231">
        <v>10</v>
      </c>
      <c r="E395" s="238">
        <v>289.17</v>
      </c>
      <c r="F395" s="238">
        <v>2891.72</v>
      </c>
      <c r="G395" s="226"/>
    </row>
    <row r="396" spans="1:7" s="55" customFormat="1" ht="12" customHeight="1">
      <c r="A396" s="229">
        <v>384</v>
      </c>
      <c r="B396" s="229" t="s">
        <v>569</v>
      </c>
      <c r="C396" s="230" t="s">
        <v>64</v>
      </c>
      <c r="D396" s="231">
        <v>6</v>
      </c>
      <c r="E396" s="238">
        <v>183.65</v>
      </c>
      <c r="F396" s="238">
        <v>1101.89</v>
      </c>
      <c r="G396" s="226"/>
    </row>
    <row r="397" spans="1:7" s="55" customFormat="1" ht="12" customHeight="1">
      <c r="A397" s="229">
        <v>385</v>
      </c>
      <c r="B397" s="229" t="s">
        <v>570</v>
      </c>
      <c r="C397" s="230" t="s">
        <v>62</v>
      </c>
      <c r="D397" s="231">
        <v>131</v>
      </c>
      <c r="E397" s="238">
        <v>54.22</v>
      </c>
      <c r="F397" s="238">
        <v>7102.56</v>
      </c>
      <c r="G397" s="226"/>
    </row>
    <row r="398" spans="1:7" s="55" customFormat="1" ht="12" customHeight="1">
      <c r="A398" s="229">
        <v>386</v>
      </c>
      <c r="B398" s="229" t="s">
        <v>571</v>
      </c>
      <c r="C398" s="230" t="s">
        <v>62</v>
      </c>
      <c r="D398" s="231">
        <v>2</v>
      </c>
      <c r="E398" s="238">
        <v>101.7</v>
      </c>
      <c r="F398" s="238">
        <v>203.4</v>
      </c>
      <c r="G398" s="226"/>
    </row>
    <row r="399" spans="1:7" s="55" customFormat="1" ht="12" customHeight="1">
      <c r="A399" s="229">
        <v>387</v>
      </c>
      <c r="B399" s="229" t="s">
        <v>572</v>
      </c>
      <c r="C399" s="230" t="s">
        <v>64</v>
      </c>
      <c r="D399" s="231">
        <v>32</v>
      </c>
      <c r="E399" s="238">
        <v>61.85</v>
      </c>
      <c r="F399" s="238">
        <v>1979.11</v>
      </c>
      <c r="G399" s="226"/>
    </row>
    <row r="400" spans="1:7" s="55" customFormat="1" ht="12" customHeight="1">
      <c r="A400" s="229">
        <v>388</v>
      </c>
      <c r="B400" s="229" t="s">
        <v>573</v>
      </c>
      <c r="C400" s="230" t="s">
        <v>64</v>
      </c>
      <c r="D400" s="231">
        <v>63</v>
      </c>
      <c r="E400" s="238">
        <v>114.68</v>
      </c>
      <c r="F400" s="238">
        <v>7224.88</v>
      </c>
      <c r="G400" s="226"/>
    </row>
    <row r="401" spans="1:7" s="55" customFormat="1" ht="12" customHeight="1">
      <c r="A401" s="229">
        <v>389</v>
      </c>
      <c r="B401" s="229" t="s">
        <v>574</v>
      </c>
      <c r="C401" s="230" t="s">
        <v>62</v>
      </c>
      <c r="D401" s="231">
        <v>11</v>
      </c>
      <c r="E401" s="238">
        <v>99.15</v>
      </c>
      <c r="F401" s="238">
        <v>1090.65</v>
      </c>
      <c r="G401" s="226"/>
    </row>
    <row r="402" spans="1:7" s="55" customFormat="1" ht="12" customHeight="1">
      <c r="A402" s="229">
        <v>390</v>
      </c>
      <c r="B402" s="229" t="s">
        <v>575</v>
      </c>
      <c r="C402" s="230" t="s">
        <v>62</v>
      </c>
      <c r="D402" s="231">
        <v>6</v>
      </c>
      <c r="E402" s="238">
        <v>131.67</v>
      </c>
      <c r="F402" s="238">
        <v>790.02</v>
      </c>
      <c r="G402" s="226"/>
    </row>
    <row r="403" spans="1:7" s="55" customFormat="1" ht="12" customHeight="1">
      <c r="A403" s="229">
        <v>391</v>
      </c>
      <c r="B403" s="229" t="s">
        <v>576</v>
      </c>
      <c r="C403" s="230" t="s">
        <v>62</v>
      </c>
      <c r="D403" s="231">
        <v>9</v>
      </c>
      <c r="E403" s="238">
        <v>85.19</v>
      </c>
      <c r="F403" s="238">
        <v>766.72</v>
      </c>
      <c r="G403" s="226"/>
    </row>
    <row r="404" spans="1:7" s="55" customFormat="1" ht="12" customHeight="1">
      <c r="A404" s="229">
        <v>392</v>
      </c>
      <c r="B404" s="229" t="s">
        <v>577</v>
      </c>
      <c r="C404" s="230" t="s">
        <v>62</v>
      </c>
      <c r="D404" s="231">
        <v>3</v>
      </c>
      <c r="E404" s="238">
        <v>50</v>
      </c>
      <c r="F404" s="238">
        <v>150</v>
      </c>
      <c r="G404" s="226"/>
    </row>
    <row r="405" spans="1:7" s="55" customFormat="1" ht="12" customHeight="1">
      <c r="A405" s="229">
        <v>393</v>
      </c>
      <c r="B405" s="229" t="s">
        <v>278</v>
      </c>
      <c r="C405" s="230" t="s">
        <v>64</v>
      </c>
      <c r="D405" s="231">
        <v>6</v>
      </c>
      <c r="E405" s="238">
        <v>241.69</v>
      </c>
      <c r="F405" s="238">
        <v>1450.14</v>
      </c>
      <c r="G405" s="226"/>
    </row>
    <row r="406" spans="1:7" s="55" customFormat="1" ht="12" customHeight="1">
      <c r="A406" s="229">
        <v>394</v>
      </c>
      <c r="B406" s="229" t="s">
        <v>279</v>
      </c>
      <c r="C406" s="230" t="s">
        <v>64</v>
      </c>
      <c r="D406" s="231">
        <v>13</v>
      </c>
      <c r="E406" s="238">
        <v>200</v>
      </c>
      <c r="F406" s="238">
        <v>2600</v>
      </c>
      <c r="G406" s="226"/>
    </row>
    <row r="407" spans="1:7" s="55" customFormat="1" ht="12" customHeight="1">
      <c r="A407" s="229">
        <v>395</v>
      </c>
      <c r="B407" s="229" t="s">
        <v>280</v>
      </c>
      <c r="C407" s="230" t="s">
        <v>64</v>
      </c>
      <c r="D407" s="231">
        <v>9</v>
      </c>
      <c r="E407" s="238">
        <v>220.82</v>
      </c>
      <c r="F407" s="238">
        <v>1987.39</v>
      </c>
      <c r="G407" s="226"/>
    </row>
    <row r="408" spans="1:7" s="55" customFormat="1" ht="12" customHeight="1">
      <c r="A408" s="229">
        <v>396</v>
      </c>
      <c r="B408" s="229" t="s">
        <v>281</v>
      </c>
      <c r="C408" s="230" t="s">
        <v>64</v>
      </c>
      <c r="D408" s="231">
        <v>8</v>
      </c>
      <c r="E408" s="238">
        <v>200</v>
      </c>
      <c r="F408" s="238">
        <v>1600</v>
      </c>
      <c r="G408" s="226"/>
    </row>
    <row r="409" spans="1:7" s="55" customFormat="1" ht="12" customHeight="1">
      <c r="A409" s="229">
        <v>397</v>
      </c>
      <c r="B409" s="229" t="s">
        <v>282</v>
      </c>
      <c r="C409" s="230" t="s">
        <v>64</v>
      </c>
      <c r="D409" s="231">
        <v>2</v>
      </c>
      <c r="E409" s="238">
        <v>800</v>
      </c>
      <c r="F409" s="238">
        <v>1600</v>
      </c>
      <c r="G409" s="226"/>
    </row>
    <row r="410" spans="1:7" s="55" customFormat="1" ht="12" customHeight="1">
      <c r="A410" s="229">
        <v>398</v>
      </c>
      <c r="B410" s="229" t="s">
        <v>283</v>
      </c>
      <c r="C410" s="230" t="s">
        <v>64</v>
      </c>
      <c r="D410" s="231">
        <v>1</v>
      </c>
      <c r="E410" s="238">
        <v>712.5</v>
      </c>
      <c r="F410" s="238">
        <v>712.5</v>
      </c>
      <c r="G410" s="226"/>
    </row>
    <row r="411" spans="1:7" s="55" customFormat="1" ht="12" customHeight="1">
      <c r="A411" s="229">
        <v>399</v>
      </c>
      <c r="B411" s="229" t="s">
        <v>284</v>
      </c>
      <c r="C411" s="230" t="s">
        <v>64</v>
      </c>
      <c r="D411" s="231">
        <v>1</v>
      </c>
      <c r="E411" s="238">
        <v>1995.83</v>
      </c>
      <c r="F411" s="238">
        <v>1995.83</v>
      </c>
      <c r="G411" s="226"/>
    </row>
    <row r="412" spans="1:7" s="55" customFormat="1" ht="12" customHeight="1">
      <c r="A412" s="229">
        <v>400</v>
      </c>
      <c r="B412" s="229" t="s">
        <v>285</v>
      </c>
      <c r="C412" s="230" t="s">
        <v>64</v>
      </c>
      <c r="D412" s="231">
        <v>1746</v>
      </c>
      <c r="E412" s="238">
        <v>6</v>
      </c>
      <c r="F412" s="238">
        <v>10476</v>
      </c>
      <c r="G412" s="226"/>
    </row>
    <row r="413" spans="1:7" s="55" customFormat="1" ht="12" customHeight="1">
      <c r="A413" s="229">
        <v>401</v>
      </c>
      <c r="B413" s="229" t="s">
        <v>578</v>
      </c>
      <c r="C413" s="230" t="s">
        <v>64</v>
      </c>
      <c r="D413" s="231">
        <v>50</v>
      </c>
      <c r="E413" s="238">
        <v>8.5</v>
      </c>
      <c r="F413" s="238">
        <v>425</v>
      </c>
      <c r="G413" s="226"/>
    </row>
    <row r="414" spans="1:7" s="55" customFormat="1" ht="12" customHeight="1">
      <c r="A414" s="229">
        <v>402</v>
      </c>
      <c r="B414" s="229" t="s">
        <v>286</v>
      </c>
      <c r="C414" s="230" t="s">
        <v>64</v>
      </c>
      <c r="D414" s="231">
        <v>788</v>
      </c>
      <c r="E414" s="238">
        <v>6</v>
      </c>
      <c r="F414" s="238">
        <v>4728</v>
      </c>
      <c r="G414" s="226"/>
    </row>
    <row r="415" spans="1:7" s="55" customFormat="1" ht="12" customHeight="1">
      <c r="A415" s="229">
        <v>403</v>
      </c>
      <c r="B415" s="229" t="s">
        <v>287</v>
      </c>
      <c r="C415" s="230" t="s">
        <v>64</v>
      </c>
      <c r="D415" s="231">
        <v>1834</v>
      </c>
      <c r="E415" s="238">
        <v>7.5</v>
      </c>
      <c r="F415" s="238">
        <v>13755</v>
      </c>
      <c r="G415" s="226"/>
    </row>
    <row r="416" spans="1:7" s="55" customFormat="1" ht="12" customHeight="1">
      <c r="A416" s="229">
        <v>404</v>
      </c>
      <c r="B416" s="229" t="s">
        <v>288</v>
      </c>
      <c r="C416" s="230" t="s">
        <v>62</v>
      </c>
      <c r="D416" s="231">
        <v>75</v>
      </c>
      <c r="E416" s="238">
        <v>30.9</v>
      </c>
      <c r="F416" s="238">
        <v>2317.19</v>
      </c>
      <c r="G416" s="226"/>
    </row>
    <row r="417" spans="1:7" s="55" customFormat="1" ht="12" customHeight="1">
      <c r="A417" s="229">
        <v>405</v>
      </c>
      <c r="B417" s="229" t="s">
        <v>579</v>
      </c>
      <c r="C417" s="230" t="s">
        <v>64</v>
      </c>
      <c r="D417" s="231">
        <v>1</v>
      </c>
      <c r="E417" s="238">
        <v>300</v>
      </c>
      <c r="F417" s="238">
        <v>300</v>
      </c>
      <c r="G417" s="226"/>
    </row>
    <row r="418" spans="1:7" s="55" customFormat="1" ht="12" customHeight="1">
      <c r="A418" s="229">
        <v>406</v>
      </c>
      <c r="B418" s="229" t="s">
        <v>289</v>
      </c>
      <c r="C418" s="230" t="s">
        <v>64</v>
      </c>
      <c r="D418" s="231">
        <v>6</v>
      </c>
      <c r="E418" s="238">
        <v>65.83</v>
      </c>
      <c r="F418" s="238">
        <v>394.98</v>
      </c>
      <c r="G418" s="226"/>
    </row>
    <row r="419" spans="1:7" s="55" customFormat="1" ht="12" customHeight="1">
      <c r="A419" s="229">
        <v>407</v>
      </c>
      <c r="B419" s="229" t="s">
        <v>580</v>
      </c>
      <c r="C419" s="230" t="s">
        <v>99</v>
      </c>
      <c r="D419" s="231">
        <v>0</v>
      </c>
      <c r="E419" s="238">
        <v>220.84</v>
      </c>
      <c r="F419" s="238">
        <v>0</v>
      </c>
      <c r="G419" s="226"/>
    </row>
    <row r="420" spans="1:7" s="55" customFormat="1" ht="12" customHeight="1">
      <c r="A420" s="229">
        <v>408</v>
      </c>
      <c r="B420" s="229" t="s">
        <v>290</v>
      </c>
      <c r="C420" s="230" t="s">
        <v>62</v>
      </c>
      <c r="D420" s="231">
        <v>142</v>
      </c>
      <c r="E420" s="238">
        <v>134.87</v>
      </c>
      <c r="F420" s="238">
        <v>19151.5</v>
      </c>
      <c r="G420" s="226"/>
    </row>
    <row r="421" spans="1:7" s="55" customFormat="1" ht="12" customHeight="1">
      <c r="A421" s="229">
        <v>409</v>
      </c>
      <c r="B421" s="229" t="s">
        <v>291</v>
      </c>
      <c r="C421" s="230" t="s">
        <v>64</v>
      </c>
      <c r="D421" s="231">
        <v>1700</v>
      </c>
      <c r="E421" s="238">
        <v>4.18</v>
      </c>
      <c r="F421" s="238">
        <v>7101.67</v>
      </c>
      <c r="G421" s="226"/>
    </row>
    <row r="422" spans="1:7" s="55" customFormat="1" ht="12" customHeight="1">
      <c r="A422" s="229">
        <v>410</v>
      </c>
      <c r="B422" s="229" t="s">
        <v>292</v>
      </c>
      <c r="C422" s="230" t="s">
        <v>64</v>
      </c>
      <c r="D422" s="231">
        <v>10</v>
      </c>
      <c r="E422" s="238">
        <v>4</v>
      </c>
      <c r="F422" s="238">
        <v>40</v>
      </c>
      <c r="G422" s="226"/>
    </row>
    <row r="423" spans="1:7" s="55" customFormat="1" ht="12" customHeight="1">
      <c r="A423" s="229">
        <v>411</v>
      </c>
      <c r="B423" s="229" t="s">
        <v>581</v>
      </c>
      <c r="C423" s="230" t="s">
        <v>62</v>
      </c>
      <c r="D423" s="231">
        <v>0.64</v>
      </c>
      <c r="E423" s="238">
        <v>1200</v>
      </c>
      <c r="F423" s="238">
        <v>768</v>
      </c>
      <c r="G423" s="226"/>
    </row>
    <row r="424" spans="1:7" s="55" customFormat="1" ht="12" customHeight="1">
      <c r="A424" s="229">
        <v>412</v>
      </c>
      <c r="B424" s="229" t="s">
        <v>582</v>
      </c>
      <c r="C424" s="230" t="s">
        <v>64</v>
      </c>
      <c r="D424" s="231">
        <v>47</v>
      </c>
      <c r="E424" s="238">
        <v>18</v>
      </c>
      <c r="F424" s="238">
        <v>846</v>
      </c>
      <c r="G424" s="226"/>
    </row>
    <row r="425" spans="1:7" s="55" customFormat="1" ht="12" customHeight="1">
      <c r="A425" s="229">
        <v>413</v>
      </c>
      <c r="B425" s="229" t="s">
        <v>583</v>
      </c>
      <c r="C425" s="230" t="s">
        <v>62</v>
      </c>
      <c r="D425" s="231">
        <v>6</v>
      </c>
      <c r="E425" s="238">
        <v>359.38</v>
      </c>
      <c r="F425" s="238">
        <v>2156.26</v>
      </c>
      <c r="G425" s="226"/>
    </row>
    <row r="426" spans="1:7" s="55" customFormat="1" ht="12" customHeight="1">
      <c r="A426" s="229">
        <v>414</v>
      </c>
      <c r="B426" s="229" t="s">
        <v>584</v>
      </c>
      <c r="C426" s="230" t="s">
        <v>62</v>
      </c>
      <c r="D426" s="231">
        <v>1</v>
      </c>
      <c r="E426" s="238">
        <v>103.33</v>
      </c>
      <c r="F426" s="238">
        <v>103.33</v>
      </c>
      <c r="G426" s="226"/>
    </row>
    <row r="427" spans="1:7" s="55" customFormat="1" ht="12" customHeight="1">
      <c r="A427" s="229">
        <v>415</v>
      </c>
      <c r="B427" s="229" t="s">
        <v>585</v>
      </c>
      <c r="C427" s="230" t="s">
        <v>62</v>
      </c>
      <c r="D427" s="231">
        <v>3</v>
      </c>
      <c r="E427" s="238">
        <v>401</v>
      </c>
      <c r="F427" s="238">
        <v>1203</v>
      </c>
      <c r="G427" s="226"/>
    </row>
    <row r="428" spans="1:7" s="55" customFormat="1" ht="12" customHeight="1">
      <c r="A428" s="229">
        <v>416</v>
      </c>
      <c r="B428" s="229" t="s">
        <v>586</v>
      </c>
      <c r="C428" s="230" t="s">
        <v>62</v>
      </c>
      <c r="D428" s="231">
        <v>5</v>
      </c>
      <c r="E428" s="238">
        <v>162.5</v>
      </c>
      <c r="F428" s="238">
        <v>812.5</v>
      </c>
      <c r="G428" s="226"/>
    </row>
    <row r="429" spans="1:7" s="55" customFormat="1" ht="12" customHeight="1">
      <c r="A429" s="229">
        <v>417</v>
      </c>
      <c r="B429" s="229" t="s">
        <v>587</v>
      </c>
      <c r="C429" s="230" t="s">
        <v>64</v>
      </c>
      <c r="D429" s="231">
        <v>280</v>
      </c>
      <c r="E429" s="238">
        <v>7</v>
      </c>
      <c r="F429" s="238">
        <v>1960</v>
      </c>
      <c r="G429" s="226"/>
    </row>
    <row r="430" spans="1:7" s="55" customFormat="1" ht="12" customHeight="1">
      <c r="A430" s="229">
        <v>418</v>
      </c>
      <c r="B430" s="229" t="s">
        <v>588</v>
      </c>
      <c r="C430" s="230" t="s">
        <v>64</v>
      </c>
      <c r="D430" s="231">
        <v>205</v>
      </c>
      <c r="E430" s="238">
        <v>7</v>
      </c>
      <c r="F430" s="238">
        <v>1435</v>
      </c>
      <c r="G430" s="226"/>
    </row>
    <row r="431" spans="1:7" s="55" customFormat="1" ht="12" customHeight="1">
      <c r="A431" s="229">
        <v>419</v>
      </c>
      <c r="B431" s="229" t="s">
        <v>589</v>
      </c>
      <c r="C431" s="230" t="s">
        <v>62</v>
      </c>
      <c r="D431" s="231">
        <v>0</v>
      </c>
      <c r="E431" s="238">
        <v>750</v>
      </c>
      <c r="F431" s="238">
        <v>0</v>
      </c>
      <c r="G431" s="226"/>
    </row>
    <row r="432" spans="1:7" s="55" customFormat="1" ht="12" customHeight="1">
      <c r="A432" s="229">
        <v>420</v>
      </c>
      <c r="B432" s="229" t="s">
        <v>590</v>
      </c>
      <c r="C432" s="230" t="s">
        <v>62</v>
      </c>
      <c r="D432" s="231">
        <v>2</v>
      </c>
      <c r="E432" s="238">
        <v>996.87</v>
      </c>
      <c r="F432" s="238">
        <v>1993.75</v>
      </c>
      <c r="G432" s="226"/>
    </row>
    <row r="433" spans="1:7" s="55" customFormat="1" ht="12" customHeight="1">
      <c r="A433" s="229">
        <v>421</v>
      </c>
      <c r="B433" s="229" t="s">
        <v>591</v>
      </c>
      <c r="C433" s="230" t="s">
        <v>62</v>
      </c>
      <c r="D433" s="231">
        <v>4</v>
      </c>
      <c r="E433" s="238">
        <v>266.67</v>
      </c>
      <c r="F433" s="238">
        <v>1066.67</v>
      </c>
      <c r="G433" s="226"/>
    </row>
    <row r="434" spans="1:7" s="55" customFormat="1" ht="12" customHeight="1">
      <c r="A434" s="229">
        <v>422</v>
      </c>
      <c r="B434" s="229" t="s">
        <v>592</v>
      </c>
      <c r="C434" s="230" t="s">
        <v>62</v>
      </c>
      <c r="D434" s="231">
        <v>6</v>
      </c>
      <c r="E434" s="238">
        <v>158.33</v>
      </c>
      <c r="F434" s="238">
        <v>950</v>
      </c>
      <c r="G434" s="226"/>
    </row>
    <row r="435" spans="1:7" s="55" customFormat="1" ht="12" customHeight="1">
      <c r="A435" s="229">
        <v>423</v>
      </c>
      <c r="B435" s="229" t="s">
        <v>593</v>
      </c>
      <c r="C435" s="230" t="s">
        <v>64</v>
      </c>
      <c r="D435" s="231">
        <v>5489</v>
      </c>
      <c r="E435" s="238">
        <v>5.52</v>
      </c>
      <c r="F435" s="238">
        <v>30292.91</v>
      </c>
      <c r="G435" s="226"/>
    </row>
    <row r="436" spans="1:7" s="55" customFormat="1" ht="12" customHeight="1">
      <c r="A436" s="229">
        <v>424</v>
      </c>
      <c r="B436" s="229" t="s">
        <v>594</v>
      </c>
      <c r="C436" s="230" t="s">
        <v>64</v>
      </c>
      <c r="D436" s="231">
        <v>5</v>
      </c>
      <c r="E436" s="238">
        <v>200</v>
      </c>
      <c r="F436" s="238">
        <v>1000</v>
      </c>
      <c r="G436" s="226"/>
    </row>
    <row r="437" spans="1:7" s="55" customFormat="1" ht="12" customHeight="1">
      <c r="A437" s="229">
        <v>425</v>
      </c>
      <c r="B437" s="229" t="s">
        <v>293</v>
      </c>
      <c r="C437" s="230" t="s">
        <v>64</v>
      </c>
      <c r="D437" s="231">
        <v>63</v>
      </c>
      <c r="E437" s="238">
        <v>19.62</v>
      </c>
      <c r="F437" s="238">
        <v>1235.91</v>
      </c>
      <c r="G437" s="226"/>
    </row>
    <row r="438" spans="1:7" s="55" customFormat="1" ht="12" customHeight="1">
      <c r="A438" s="229">
        <v>426</v>
      </c>
      <c r="B438" s="229" t="s">
        <v>595</v>
      </c>
      <c r="C438" s="230" t="s">
        <v>64</v>
      </c>
      <c r="D438" s="231">
        <v>2</v>
      </c>
      <c r="E438" s="238">
        <v>1900</v>
      </c>
      <c r="F438" s="238">
        <v>3800</v>
      </c>
      <c r="G438" s="226"/>
    </row>
    <row r="439" spans="1:7" s="55" customFormat="1" ht="12" customHeight="1">
      <c r="A439" s="229">
        <v>427</v>
      </c>
      <c r="B439" s="229" t="s">
        <v>596</v>
      </c>
      <c r="C439" s="230" t="s">
        <v>62</v>
      </c>
      <c r="D439" s="231">
        <v>11</v>
      </c>
      <c r="E439" s="238">
        <v>54.74</v>
      </c>
      <c r="F439" s="238">
        <v>602.17</v>
      </c>
      <c r="G439" s="226"/>
    </row>
    <row r="440" spans="1:7" s="55" customFormat="1" ht="12" customHeight="1">
      <c r="A440" s="229">
        <v>428</v>
      </c>
      <c r="B440" s="229" t="s">
        <v>597</v>
      </c>
      <c r="C440" s="230" t="s">
        <v>64</v>
      </c>
      <c r="D440" s="231">
        <v>1</v>
      </c>
      <c r="E440" s="238">
        <v>160</v>
      </c>
      <c r="F440" s="238">
        <v>160</v>
      </c>
      <c r="G440" s="226"/>
    </row>
    <row r="441" spans="1:7" s="55" customFormat="1" ht="12" customHeight="1">
      <c r="A441" s="229">
        <v>429</v>
      </c>
      <c r="B441" s="229" t="s">
        <v>598</v>
      </c>
      <c r="C441" s="230" t="s">
        <v>64</v>
      </c>
      <c r="D441" s="231">
        <v>3</v>
      </c>
      <c r="E441" s="238">
        <v>52.5</v>
      </c>
      <c r="F441" s="238">
        <v>157.5</v>
      </c>
      <c r="G441" s="226"/>
    </row>
    <row r="442" spans="1:7" s="55" customFormat="1" ht="12" customHeight="1">
      <c r="A442" s="229">
        <v>430</v>
      </c>
      <c r="B442" s="229" t="s">
        <v>599</v>
      </c>
      <c r="C442" s="230" t="s">
        <v>64</v>
      </c>
      <c r="D442" s="231">
        <v>24</v>
      </c>
      <c r="E442" s="238">
        <v>113</v>
      </c>
      <c r="F442" s="238">
        <v>2712</v>
      </c>
      <c r="G442" s="226"/>
    </row>
    <row r="443" spans="1:7" s="55" customFormat="1" ht="12" customHeight="1">
      <c r="A443" s="229">
        <v>431</v>
      </c>
      <c r="B443" s="229" t="s">
        <v>600</v>
      </c>
      <c r="C443" s="230" t="s">
        <v>64</v>
      </c>
      <c r="D443" s="231">
        <v>340</v>
      </c>
      <c r="E443" s="238">
        <v>7.04</v>
      </c>
      <c r="F443" s="238">
        <v>2393.01</v>
      </c>
      <c r="G443" s="226"/>
    </row>
    <row r="444" spans="1:7" s="55" customFormat="1" ht="12" customHeight="1">
      <c r="A444" s="229">
        <v>432</v>
      </c>
      <c r="B444" s="229" t="s">
        <v>601</v>
      </c>
      <c r="C444" s="230" t="s">
        <v>64</v>
      </c>
      <c r="D444" s="231">
        <v>33</v>
      </c>
      <c r="E444" s="238">
        <v>91.21</v>
      </c>
      <c r="F444" s="238">
        <v>3009.88</v>
      </c>
      <c r="G444" s="226"/>
    </row>
    <row r="445" spans="1:7" s="55" customFormat="1" ht="12" customHeight="1">
      <c r="A445" s="229">
        <v>433</v>
      </c>
      <c r="B445" s="229" t="s">
        <v>294</v>
      </c>
      <c r="C445" s="230" t="s">
        <v>64</v>
      </c>
      <c r="D445" s="231">
        <v>19</v>
      </c>
      <c r="E445" s="238">
        <v>113.81</v>
      </c>
      <c r="F445" s="238">
        <v>2162.31</v>
      </c>
      <c r="G445" s="226"/>
    </row>
    <row r="446" spans="1:7" s="55" customFormat="1" ht="12" customHeight="1">
      <c r="A446" s="229">
        <v>434</v>
      </c>
      <c r="B446" s="229" t="s">
        <v>602</v>
      </c>
      <c r="C446" s="230" t="s">
        <v>64</v>
      </c>
      <c r="D446" s="231">
        <v>15</v>
      </c>
      <c r="E446" s="238">
        <v>40</v>
      </c>
      <c r="F446" s="238">
        <v>600</v>
      </c>
      <c r="G446" s="226"/>
    </row>
    <row r="447" spans="1:7" s="55" customFormat="1" ht="12" customHeight="1">
      <c r="A447" s="229">
        <v>435</v>
      </c>
      <c r="B447" s="229" t="s">
        <v>603</v>
      </c>
      <c r="C447" s="230" t="s">
        <v>64</v>
      </c>
      <c r="D447" s="231">
        <v>61</v>
      </c>
      <c r="E447" s="238">
        <v>16</v>
      </c>
      <c r="F447" s="238">
        <v>976</v>
      </c>
      <c r="G447" s="226"/>
    </row>
    <row r="448" spans="1:7" s="55" customFormat="1" ht="12" customHeight="1">
      <c r="A448" s="229">
        <v>436</v>
      </c>
      <c r="B448" s="229" t="s">
        <v>604</v>
      </c>
      <c r="C448" s="230" t="s">
        <v>62</v>
      </c>
      <c r="D448" s="231">
        <v>30</v>
      </c>
      <c r="E448" s="238">
        <v>644.73</v>
      </c>
      <c r="F448" s="238">
        <v>19341.81</v>
      </c>
      <c r="G448" s="226"/>
    </row>
    <row r="449" spans="1:7" s="55" customFormat="1" ht="12" customHeight="1">
      <c r="A449" s="229">
        <v>437</v>
      </c>
      <c r="B449" s="229" t="s">
        <v>295</v>
      </c>
      <c r="C449" s="230" t="s">
        <v>64</v>
      </c>
      <c r="D449" s="231">
        <v>282</v>
      </c>
      <c r="E449" s="238">
        <v>11.1</v>
      </c>
      <c r="F449" s="238">
        <v>3130.01</v>
      </c>
      <c r="G449" s="226"/>
    </row>
    <row r="450" spans="1:7" s="55" customFormat="1" ht="12" customHeight="1">
      <c r="A450" s="229">
        <v>439</v>
      </c>
      <c r="B450" s="229" t="s">
        <v>605</v>
      </c>
      <c r="C450" s="230" t="s">
        <v>64</v>
      </c>
      <c r="D450" s="231">
        <v>131</v>
      </c>
      <c r="E450" s="238">
        <v>5.34</v>
      </c>
      <c r="F450" s="238">
        <v>699.53</v>
      </c>
      <c r="G450" s="226"/>
    </row>
    <row r="451" spans="1:7" s="55" customFormat="1" ht="12" customHeight="1">
      <c r="A451" s="229">
        <v>440</v>
      </c>
      <c r="B451" s="229" t="s">
        <v>606</v>
      </c>
      <c r="C451" s="230" t="s">
        <v>62</v>
      </c>
      <c r="D451" s="231">
        <v>1</v>
      </c>
      <c r="E451" s="238">
        <v>137</v>
      </c>
      <c r="F451" s="238">
        <v>137</v>
      </c>
      <c r="G451" s="226"/>
    </row>
    <row r="452" spans="1:7" s="55" customFormat="1" ht="12" customHeight="1">
      <c r="A452" s="229">
        <v>441</v>
      </c>
      <c r="B452" s="229" t="s">
        <v>296</v>
      </c>
      <c r="C452" s="230" t="s">
        <v>64</v>
      </c>
      <c r="D452" s="231">
        <v>1102</v>
      </c>
      <c r="E452" s="238">
        <v>7.5</v>
      </c>
      <c r="F452" s="238">
        <v>8261.11</v>
      </c>
      <c r="G452" s="226"/>
    </row>
    <row r="453" spans="1:7" s="55" customFormat="1" ht="12" customHeight="1">
      <c r="A453" s="229">
        <v>442</v>
      </c>
      <c r="B453" s="229" t="s">
        <v>607</v>
      </c>
      <c r="C453" s="230" t="s">
        <v>64</v>
      </c>
      <c r="D453" s="231">
        <v>1492</v>
      </c>
      <c r="E453" s="238">
        <v>6.58</v>
      </c>
      <c r="F453" s="238">
        <v>9810.2</v>
      </c>
      <c r="G453" s="226"/>
    </row>
    <row r="454" spans="1:7" s="55" customFormat="1" ht="12" customHeight="1">
      <c r="A454" s="229">
        <v>443</v>
      </c>
      <c r="B454" s="229" t="s">
        <v>608</v>
      </c>
      <c r="C454" s="230" t="s">
        <v>64</v>
      </c>
      <c r="D454" s="231">
        <v>4</v>
      </c>
      <c r="E454" s="238">
        <v>45.83</v>
      </c>
      <c r="F454" s="238">
        <v>183.33</v>
      </c>
      <c r="G454" s="226"/>
    </row>
    <row r="455" spans="1:7" s="55" customFormat="1" ht="12" customHeight="1">
      <c r="A455" s="229">
        <v>444</v>
      </c>
      <c r="B455" s="229" t="s">
        <v>297</v>
      </c>
      <c r="C455" s="230" t="s">
        <v>64</v>
      </c>
      <c r="D455" s="231">
        <v>2</v>
      </c>
      <c r="E455" s="238">
        <v>80</v>
      </c>
      <c r="F455" s="238">
        <v>160</v>
      </c>
      <c r="G455" s="226"/>
    </row>
    <row r="456" spans="1:7" s="55" customFormat="1" ht="12" customHeight="1">
      <c r="A456" s="229">
        <v>445</v>
      </c>
      <c r="B456" s="229" t="s">
        <v>609</v>
      </c>
      <c r="C456" s="230" t="s">
        <v>62</v>
      </c>
      <c r="D456" s="231">
        <v>1</v>
      </c>
      <c r="E456" s="238">
        <v>200</v>
      </c>
      <c r="F456" s="238">
        <v>200</v>
      </c>
      <c r="G456" s="226"/>
    </row>
    <row r="457" spans="1:7" s="55" customFormat="1" ht="12" customHeight="1">
      <c r="A457" s="229">
        <v>446</v>
      </c>
      <c r="B457" s="229" t="s">
        <v>610</v>
      </c>
      <c r="C457" s="230" t="s">
        <v>64</v>
      </c>
      <c r="D457" s="231">
        <v>159</v>
      </c>
      <c r="E457" s="238">
        <v>35.35</v>
      </c>
      <c r="F457" s="238">
        <v>5620.24</v>
      </c>
      <c r="G457" s="226"/>
    </row>
    <row r="458" spans="1:7" s="55" customFormat="1" ht="12" customHeight="1">
      <c r="A458" s="229">
        <v>447</v>
      </c>
      <c r="B458" s="229" t="s">
        <v>298</v>
      </c>
      <c r="C458" s="230" t="s">
        <v>62</v>
      </c>
      <c r="D458" s="231">
        <v>9</v>
      </c>
      <c r="E458" s="238">
        <v>40</v>
      </c>
      <c r="F458" s="238">
        <v>360</v>
      </c>
      <c r="G458" s="226"/>
    </row>
    <row r="459" spans="1:7" s="55" customFormat="1" ht="12" customHeight="1">
      <c r="A459" s="229">
        <v>448</v>
      </c>
      <c r="B459" s="229" t="s">
        <v>611</v>
      </c>
      <c r="C459" s="230" t="s">
        <v>62</v>
      </c>
      <c r="D459" s="231">
        <v>5</v>
      </c>
      <c r="E459" s="238">
        <v>575</v>
      </c>
      <c r="F459" s="238">
        <v>2875</v>
      </c>
      <c r="G459" s="226"/>
    </row>
    <row r="460" spans="1:7" s="55" customFormat="1" ht="12" customHeight="1">
      <c r="A460" s="229">
        <v>449</v>
      </c>
      <c r="B460" s="229" t="s">
        <v>299</v>
      </c>
      <c r="C460" s="230" t="s">
        <v>64</v>
      </c>
      <c r="D460" s="231">
        <v>59</v>
      </c>
      <c r="E460" s="238">
        <v>141.8</v>
      </c>
      <c r="F460" s="238">
        <v>8366.39</v>
      </c>
      <c r="G460" s="226"/>
    </row>
    <row r="461" spans="1:7" s="55" customFormat="1" ht="12" customHeight="1">
      <c r="A461" s="229">
        <v>450</v>
      </c>
      <c r="B461" s="229" t="s">
        <v>300</v>
      </c>
      <c r="C461" s="230" t="s">
        <v>64</v>
      </c>
      <c r="D461" s="231">
        <v>1000</v>
      </c>
      <c r="E461" s="238">
        <v>10.83</v>
      </c>
      <c r="F461" s="238">
        <v>10833.33</v>
      </c>
      <c r="G461" s="226"/>
    </row>
    <row r="462" spans="1:7" s="55" customFormat="1" ht="12" customHeight="1">
      <c r="A462" s="229">
        <v>451</v>
      </c>
      <c r="B462" s="229" t="s">
        <v>612</v>
      </c>
      <c r="C462" s="230" t="s">
        <v>64</v>
      </c>
      <c r="D462" s="231">
        <v>5</v>
      </c>
      <c r="E462" s="238">
        <v>85</v>
      </c>
      <c r="F462" s="238">
        <v>425</v>
      </c>
      <c r="G462" s="226"/>
    </row>
    <row r="463" spans="1:7" s="55" customFormat="1" ht="12" customHeight="1">
      <c r="A463" s="229">
        <v>452</v>
      </c>
      <c r="B463" s="229" t="s">
        <v>613</v>
      </c>
      <c r="C463" s="230" t="s">
        <v>64</v>
      </c>
      <c r="D463" s="231">
        <v>644</v>
      </c>
      <c r="E463" s="238">
        <v>22.5</v>
      </c>
      <c r="F463" s="238">
        <v>14490</v>
      </c>
      <c r="G463" s="226"/>
    </row>
    <row r="464" spans="1:7" s="55" customFormat="1" ht="12" customHeight="1">
      <c r="A464" s="229">
        <v>453</v>
      </c>
      <c r="B464" s="229" t="s">
        <v>614</v>
      </c>
      <c r="C464" s="230" t="s">
        <v>64</v>
      </c>
      <c r="D464" s="231">
        <v>49</v>
      </c>
      <c r="E464" s="238">
        <v>51.33</v>
      </c>
      <c r="F464" s="238">
        <v>2515.33</v>
      </c>
      <c r="G464" s="226"/>
    </row>
    <row r="465" spans="1:7" s="55" customFormat="1" ht="12" customHeight="1">
      <c r="A465" s="229">
        <v>454</v>
      </c>
      <c r="B465" s="229" t="s">
        <v>301</v>
      </c>
      <c r="C465" s="230" t="s">
        <v>64</v>
      </c>
      <c r="D465" s="231">
        <v>2</v>
      </c>
      <c r="E465" s="238">
        <v>130.84</v>
      </c>
      <c r="F465" s="238">
        <v>261.68</v>
      </c>
      <c r="G465" s="226"/>
    </row>
    <row r="466" spans="1:7" s="55" customFormat="1" ht="12" customHeight="1">
      <c r="A466" s="229">
        <v>455</v>
      </c>
      <c r="B466" s="229" t="s">
        <v>302</v>
      </c>
      <c r="C466" s="230" t="s">
        <v>64</v>
      </c>
      <c r="D466" s="231">
        <v>22</v>
      </c>
      <c r="E466" s="238">
        <v>150</v>
      </c>
      <c r="F466" s="238">
        <v>3300</v>
      </c>
      <c r="G466" s="226"/>
    </row>
    <row r="467" spans="1:7" s="55" customFormat="1" ht="12" customHeight="1">
      <c r="A467" s="229">
        <v>456</v>
      </c>
      <c r="B467" s="229" t="s">
        <v>303</v>
      </c>
      <c r="C467" s="230" t="s">
        <v>62</v>
      </c>
      <c r="D467" s="231">
        <v>52</v>
      </c>
      <c r="E467" s="238">
        <v>50</v>
      </c>
      <c r="F467" s="238">
        <v>2600</v>
      </c>
      <c r="G467" s="226"/>
    </row>
    <row r="468" spans="1:7" s="55" customFormat="1" ht="12" customHeight="1">
      <c r="A468" s="229">
        <v>457</v>
      </c>
      <c r="B468" s="229" t="s">
        <v>304</v>
      </c>
      <c r="C468" s="230" t="s">
        <v>62</v>
      </c>
      <c r="D468" s="231">
        <v>3</v>
      </c>
      <c r="E468" s="238">
        <v>20</v>
      </c>
      <c r="F468" s="238">
        <v>60</v>
      </c>
      <c r="G468" s="226"/>
    </row>
    <row r="469" spans="1:7" s="55" customFormat="1" ht="12" customHeight="1">
      <c r="A469" s="229">
        <v>458</v>
      </c>
      <c r="B469" s="229" t="s">
        <v>305</v>
      </c>
      <c r="C469" s="230" t="s">
        <v>62</v>
      </c>
      <c r="D469" s="231">
        <v>22</v>
      </c>
      <c r="E469" s="238">
        <v>120.84</v>
      </c>
      <c r="F469" s="238">
        <v>2658.48</v>
      </c>
      <c r="G469" s="226"/>
    </row>
    <row r="470" spans="1:7" s="55" customFormat="1" ht="12" customHeight="1">
      <c r="A470" s="229">
        <v>459</v>
      </c>
      <c r="B470" s="229" t="s">
        <v>306</v>
      </c>
      <c r="C470" s="230" t="s">
        <v>62</v>
      </c>
      <c r="D470" s="231">
        <v>1</v>
      </c>
      <c r="E470" s="238">
        <v>104.16</v>
      </c>
      <c r="F470" s="238">
        <v>104.16</v>
      </c>
      <c r="G470" s="226"/>
    </row>
    <row r="471" spans="1:7" s="55" customFormat="1" ht="12" customHeight="1">
      <c r="A471" s="229">
        <v>460</v>
      </c>
      <c r="B471" s="229" t="s">
        <v>307</v>
      </c>
      <c r="C471" s="230" t="s">
        <v>62</v>
      </c>
      <c r="D471" s="231">
        <v>4</v>
      </c>
      <c r="E471" s="238">
        <v>262.5</v>
      </c>
      <c r="F471" s="238">
        <v>1050</v>
      </c>
      <c r="G471" s="226"/>
    </row>
    <row r="472" spans="1:7" s="55" customFormat="1" ht="12" customHeight="1">
      <c r="A472" s="229">
        <v>461</v>
      </c>
      <c r="B472" s="229" t="s">
        <v>615</v>
      </c>
      <c r="C472" s="230" t="s">
        <v>62</v>
      </c>
      <c r="D472" s="231">
        <v>28</v>
      </c>
      <c r="E472" s="238">
        <v>140</v>
      </c>
      <c r="F472" s="238">
        <v>3920</v>
      </c>
      <c r="G472" s="226"/>
    </row>
    <row r="473" spans="1:7" s="55" customFormat="1" ht="12" customHeight="1">
      <c r="A473" s="229">
        <v>462</v>
      </c>
      <c r="B473" s="229" t="s">
        <v>308</v>
      </c>
      <c r="C473" s="230" t="s">
        <v>62</v>
      </c>
      <c r="D473" s="231">
        <v>6</v>
      </c>
      <c r="E473" s="238">
        <v>300</v>
      </c>
      <c r="F473" s="238">
        <v>1800</v>
      </c>
      <c r="G473" s="226"/>
    </row>
    <row r="474" spans="1:7" s="55" customFormat="1" ht="12" customHeight="1">
      <c r="A474" s="229">
        <v>463</v>
      </c>
      <c r="B474" s="229" t="s">
        <v>309</v>
      </c>
      <c r="C474" s="230" t="s">
        <v>64</v>
      </c>
      <c r="D474" s="231">
        <v>17</v>
      </c>
      <c r="E474" s="238">
        <v>82.5</v>
      </c>
      <c r="F474" s="238">
        <v>1402.5</v>
      </c>
      <c r="G474" s="226"/>
    </row>
    <row r="475" spans="1:7" s="55" customFormat="1" ht="12" customHeight="1">
      <c r="A475" s="229">
        <v>464</v>
      </c>
      <c r="B475" s="229" t="s">
        <v>310</v>
      </c>
      <c r="C475" s="230" t="s">
        <v>64</v>
      </c>
      <c r="D475" s="231">
        <v>13</v>
      </c>
      <c r="E475" s="238">
        <v>82.5</v>
      </c>
      <c r="F475" s="238">
        <v>1072.5</v>
      </c>
      <c r="G475" s="226"/>
    </row>
    <row r="476" spans="1:7" s="55" customFormat="1" ht="12" customHeight="1">
      <c r="A476" s="229">
        <v>465</v>
      </c>
      <c r="B476" s="229" t="s">
        <v>311</v>
      </c>
      <c r="C476" s="230" t="s">
        <v>64</v>
      </c>
      <c r="D476" s="231">
        <v>4</v>
      </c>
      <c r="E476" s="238">
        <v>174.17</v>
      </c>
      <c r="F476" s="238">
        <v>696.67</v>
      </c>
      <c r="G476" s="226"/>
    </row>
    <row r="477" spans="1:7" s="55" customFormat="1" ht="12" customHeight="1">
      <c r="A477" s="229">
        <v>466</v>
      </c>
      <c r="B477" s="229" t="s">
        <v>312</v>
      </c>
      <c r="C477" s="230" t="s">
        <v>64</v>
      </c>
      <c r="D477" s="231">
        <v>12</v>
      </c>
      <c r="E477" s="238">
        <v>174.17</v>
      </c>
      <c r="F477" s="238">
        <v>2090</v>
      </c>
      <c r="G477" s="226"/>
    </row>
    <row r="478" spans="1:7" s="55" customFormat="1" ht="12" customHeight="1">
      <c r="A478" s="229">
        <v>467</v>
      </c>
      <c r="B478" s="229" t="s">
        <v>313</v>
      </c>
      <c r="C478" s="230" t="s">
        <v>64</v>
      </c>
      <c r="D478" s="231">
        <v>10</v>
      </c>
      <c r="E478" s="238">
        <v>116.67</v>
      </c>
      <c r="F478" s="238">
        <v>1166.67</v>
      </c>
      <c r="G478" s="226"/>
    </row>
    <row r="479" spans="1:7" s="55" customFormat="1" ht="12" customHeight="1">
      <c r="A479" s="229">
        <v>468</v>
      </c>
      <c r="B479" s="229" t="s">
        <v>314</v>
      </c>
      <c r="C479" s="230" t="s">
        <v>62</v>
      </c>
      <c r="D479" s="231">
        <v>130</v>
      </c>
      <c r="E479" s="238">
        <v>73.12</v>
      </c>
      <c r="F479" s="238">
        <v>9505.25</v>
      </c>
      <c r="G479" s="226"/>
    </row>
    <row r="480" spans="1:7" s="55" customFormat="1" ht="12" customHeight="1">
      <c r="A480" s="229">
        <v>469</v>
      </c>
      <c r="B480" s="229" t="s">
        <v>315</v>
      </c>
      <c r="C480" s="230" t="s">
        <v>62</v>
      </c>
      <c r="D480" s="231">
        <v>2</v>
      </c>
      <c r="E480" s="238">
        <v>75</v>
      </c>
      <c r="F480" s="238">
        <v>150</v>
      </c>
      <c r="G480" s="226"/>
    </row>
    <row r="481" spans="1:7" s="55" customFormat="1" ht="12" customHeight="1">
      <c r="A481" s="229">
        <v>470</v>
      </c>
      <c r="B481" s="229" t="s">
        <v>316</v>
      </c>
      <c r="C481" s="230" t="s">
        <v>64</v>
      </c>
      <c r="D481" s="231">
        <v>36</v>
      </c>
      <c r="E481" s="238">
        <v>24.25</v>
      </c>
      <c r="F481" s="238">
        <v>873</v>
      </c>
      <c r="G481" s="226"/>
    </row>
    <row r="482" spans="1:7" s="55" customFormat="1" ht="12" customHeight="1">
      <c r="A482" s="229">
        <v>471</v>
      </c>
      <c r="B482" s="229" t="s">
        <v>317</v>
      </c>
      <c r="C482" s="230" t="s">
        <v>62</v>
      </c>
      <c r="D482" s="231">
        <v>10</v>
      </c>
      <c r="E482" s="238">
        <v>48.5</v>
      </c>
      <c r="F482" s="238">
        <v>485</v>
      </c>
      <c r="G482" s="226"/>
    </row>
    <row r="483" spans="1:7" s="55" customFormat="1" ht="12" customHeight="1">
      <c r="A483" s="229">
        <v>472</v>
      </c>
      <c r="B483" s="229" t="s">
        <v>318</v>
      </c>
      <c r="C483" s="230" t="s">
        <v>64</v>
      </c>
      <c r="D483" s="231">
        <v>18</v>
      </c>
      <c r="E483" s="238">
        <v>200.47</v>
      </c>
      <c r="F483" s="238">
        <v>3608.46</v>
      </c>
      <c r="G483" s="226"/>
    </row>
    <row r="484" spans="1:7" s="55" customFormat="1" ht="12" customHeight="1">
      <c r="A484" s="229">
        <v>473</v>
      </c>
      <c r="B484" s="229" t="s">
        <v>319</v>
      </c>
      <c r="C484" s="230" t="s">
        <v>64</v>
      </c>
      <c r="D484" s="231">
        <v>6</v>
      </c>
      <c r="E484" s="238">
        <v>139.84</v>
      </c>
      <c r="F484" s="238">
        <v>839.04</v>
      </c>
      <c r="G484" s="226"/>
    </row>
    <row r="485" spans="1:7" s="55" customFormat="1" ht="12" customHeight="1">
      <c r="A485" s="229">
        <v>474</v>
      </c>
      <c r="B485" s="229" t="s">
        <v>320</v>
      </c>
      <c r="C485" s="230" t="s">
        <v>64</v>
      </c>
      <c r="D485" s="231">
        <v>7</v>
      </c>
      <c r="E485" s="238">
        <v>434.57</v>
      </c>
      <c r="F485" s="238">
        <v>3042</v>
      </c>
      <c r="G485" s="226"/>
    </row>
    <row r="486" spans="1:7" s="55" customFormat="1" ht="12" customHeight="1">
      <c r="A486" s="229">
        <v>475</v>
      </c>
      <c r="B486" s="229" t="s">
        <v>321</v>
      </c>
      <c r="C486" s="230" t="s">
        <v>64</v>
      </c>
      <c r="D486" s="231">
        <v>11</v>
      </c>
      <c r="E486" s="238">
        <v>139.17</v>
      </c>
      <c r="F486" s="238">
        <v>1530.87</v>
      </c>
      <c r="G486" s="226"/>
    </row>
    <row r="487" spans="1:7" s="55" customFormat="1" ht="12" customHeight="1">
      <c r="A487" s="229">
        <v>476</v>
      </c>
      <c r="B487" s="229" t="s">
        <v>616</v>
      </c>
      <c r="C487" s="230" t="s">
        <v>64</v>
      </c>
      <c r="D487" s="231">
        <v>19</v>
      </c>
      <c r="E487" s="238">
        <v>186</v>
      </c>
      <c r="F487" s="238">
        <v>3534</v>
      </c>
      <c r="G487" s="226"/>
    </row>
    <row r="488" spans="1:7" s="55" customFormat="1" ht="12" customHeight="1">
      <c r="A488" s="229">
        <v>477</v>
      </c>
      <c r="B488" s="229" t="s">
        <v>617</v>
      </c>
      <c r="C488" s="230" t="s">
        <v>62</v>
      </c>
      <c r="D488" s="231">
        <v>9</v>
      </c>
      <c r="E488" s="238">
        <v>278</v>
      </c>
      <c r="F488" s="238">
        <v>2502</v>
      </c>
      <c r="G488" s="226"/>
    </row>
    <row r="489" spans="1:7" s="55" customFormat="1" ht="12" customHeight="1">
      <c r="A489" s="229">
        <v>478</v>
      </c>
      <c r="B489" s="229" t="s">
        <v>618</v>
      </c>
      <c r="C489" s="230" t="s">
        <v>64</v>
      </c>
      <c r="D489" s="231">
        <v>1</v>
      </c>
      <c r="E489" s="238">
        <v>400</v>
      </c>
      <c r="F489" s="238">
        <v>400</v>
      </c>
      <c r="G489" s="226"/>
    </row>
    <row r="490" spans="1:7" s="55" customFormat="1" ht="12" customHeight="1">
      <c r="A490" s="229">
        <v>479</v>
      </c>
      <c r="B490" s="229" t="s">
        <v>619</v>
      </c>
      <c r="C490" s="230" t="s">
        <v>64</v>
      </c>
      <c r="D490" s="231">
        <v>6</v>
      </c>
      <c r="E490" s="238">
        <v>220</v>
      </c>
      <c r="F490" s="238">
        <v>1320</v>
      </c>
      <c r="G490" s="226"/>
    </row>
    <row r="491" spans="1:7" s="55" customFormat="1" ht="12" customHeight="1">
      <c r="A491" s="229">
        <v>480</v>
      </c>
      <c r="B491" s="229" t="s">
        <v>620</v>
      </c>
      <c r="C491" s="230" t="s">
        <v>119</v>
      </c>
      <c r="D491" s="231">
        <v>4</v>
      </c>
      <c r="E491" s="238">
        <v>620</v>
      </c>
      <c r="F491" s="238">
        <v>2480</v>
      </c>
      <c r="G491" s="226"/>
    </row>
    <row r="492" spans="1:7" s="55" customFormat="1" ht="12" customHeight="1">
      <c r="A492" s="229">
        <v>481</v>
      </c>
      <c r="B492" s="229" t="s">
        <v>621</v>
      </c>
      <c r="C492" s="230" t="s">
        <v>64</v>
      </c>
      <c r="D492" s="231">
        <v>21</v>
      </c>
      <c r="E492" s="238">
        <v>100</v>
      </c>
      <c r="F492" s="238">
        <v>2100</v>
      </c>
      <c r="G492" s="226"/>
    </row>
    <row r="493" spans="1:7" s="55" customFormat="1" ht="12" customHeight="1">
      <c r="A493" s="229">
        <v>482</v>
      </c>
      <c r="B493" s="229" t="s">
        <v>622</v>
      </c>
      <c r="C493" s="230" t="s">
        <v>64</v>
      </c>
      <c r="D493" s="231">
        <v>6</v>
      </c>
      <c r="E493" s="238">
        <v>129</v>
      </c>
      <c r="F493" s="238">
        <v>774</v>
      </c>
      <c r="G493" s="226"/>
    </row>
    <row r="494" spans="1:7" s="55" customFormat="1" ht="12" customHeight="1">
      <c r="A494" s="229">
        <v>483</v>
      </c>
      <c r="B494" s="229" t="s">
        <v>322</v>
      </c>
      <c r="C494" s="230" t="s">
        <v>64</v>
      </c>
      <c r="D494" s="231">
        <v>12</v>
      </c>
      <c r="E494" s="238">
        <v>48.33</v>
      </c>
      <c r="F494" s="238">
        <v>580</v>
      </c>
      <c r="G494" s="226"/>
    </row>
    <row r="495" spans="1:7" s="55" customFormat="1" ht="12" customHeight="1">
      <c r="A495" s="229">
        <v>484</v>
      </c>
      <c r="B495" s="229" t="s">
        <v>323</v>
      </c>
      <c r="C495" s="230" t="s">
        <v>64</v>
      </c>
      <c r="D495" s="231">
        <v>12</v>
      </c>
      <c r="E495" s="238">
        <v>48.33</v>
      </c>
      <c r="F495" s="238">
        <v>580</v>
      </c>
      <c r="G495" s="226"/>
    </row>
    <row r="496" spans="1:7" s="55" customFormat="1" ht="12" customHeight="1">
      <c r="A496" s="229">
        <v>485</v>
      </c>
      <c r="B496" s="229" t="s">
        <v>324</v>
      </c>
      <c r="C496" s="230" t="s">
        <v>64</v>
      </c>
      <c r="D496" s="231">
        <v>12</v>
      </c>
      <c r="E496" s="238">
        <v>48.33</v>
      </c>
      <c r="F496" s="238">
        <v>580</v>
      </c>
      <c r="G496" s="226"/>
    </row>
    <row r="497" spans="1:7" s="55" customFormat="1" ht="12" customHeight="1">
      <c r="A497" s="229">
        <v>486</v>
      </c>
      <c r="B497" s="229" t="s">
        <v>325</v>
      </c>
      <c r="C497" s="230" t="s">
        <v>64</v>
      </c>
      <c r="D497" s="231">
        <v>12</v>
      </c>
      <c r="E497" s="238">
        <v>48.33</v>
      </c>
      <c r="F497" s="238">
        <v>580</v>
      </c>
      <c r="G497" s="226"/>
    </row>
    <row r="498" spans="1:7" s="55" customFormat="1" ht="12" customHeight="1">
      <c r="A498" s="229">
        <v>487</v>
      </c>
      <c r="B498" s="229" t="s">
        <v>326</v>
      </c>
      <c r="C498" s="230" t="s">
        <v>64</v>
      </c>
      <c r="D498" s="231">
        <v>11</v>
      </c>
      <c r="E498" s="238">
        <v>48.33</v>
      </c>
      <c r="F498" s="238">
        <v>531.67</v>
      </c>
      <c r="G498" s="226"/>
    </row>
    <row r="499" spans="1:7" s="55" customFormat="1" ht="12" customHeight="1">
      <c r="A499" s="229">
        <v>488</v>
      </c>
      <c r="B499" s="229" t="s">
        <v>327</v>
      </c>
      <c r="C499" s="230" t="s">
        <v>64</v>
      </c>
      <c r="D499" s="231">
        <v>10</v>
      </c>
      <c r="E499" s="238">
        <v>48.33</v>
      </c>
      <c r="F499" s="238">
        <v>483.33</v>
      </c>
      <c r="G499" s="226"/>
    </row>
    <row r="500" spans="1:7" s="55" customFormat="1" ht="12" customHeight="1">
      <c r="A500" s="229">
        <v>489</v>
      </c>
      <c r="B500" s="229" t="s">
        <v>328</v>
      </c>
      <c r="C500" s="230" t="s">
        <v>64</v>
      </c>
      <c r="D500" s="231">
        <v>12</v>
      </c>
      <c r="E500" s="238">
        <v>48.33</v>
      </c>
      <c r="F500" s="238">
        <v>580</v>
      </c>
      <c r="G500" s="226"/>
    </row>
    <row r="501" spans="1:7" s="55" customFormat="1" ht="12" customHeight="1">
      <c r="A501" s="229">
        <v>490</v>
      </c>
      <c r="B501" s="229" t="s">
        <v>329</v>
      </c>
      <c r="C501" s="230" t="s">
        <v>64</v>
      </c>
      <c r="D501" s="231">
        <v>12</v>
      </c>
      <c r="E501" s="238">
        <v>48.33</v>
      </c>
      <c r="F501" s="238">
        <v>580</v>
      </c>
      <c r="G501" s="226"/>
    </row>
    <row r="502" spans="1:7" s="55" customFormat="1" ht="12" customHeight="1">
      <c r="A502" s="229">
        <v>491</v>
      </c>
      <c r="B502" s="229" t="s">
        <v>330</v>
      </c>
      <c r="C502" s="230" t="s">
        <v>64</v>
      </c>
      <c r="D502" s="231">
        <v>12</v>
      </c>
      <c r="E502" s="238">
        <v>48.33</v>
      </c>
      <c r="F502" s="238">
        <v>580</v>
      </c>
      <c r="G502" s="226"/>
    </row>
    <row r="503" spans="1:7" s="55" customFormat="1" ht="12" customHeight="1">
      <c r="A503" s="229">
        <v>492</v>
      </c>
      <c r="B503" s="229" t="s">
        <v>331</v>
      </c>
      <c r="C503" s="230" t="s">
        <v>64</v>
      </c>
      <c r="D503" s="231">
        <v>11</v>
      </c>
      <c r="E503" s="238">
        <v>48.33</v>
      </c>
      <c r="F503" s="238">
        <v>531.67</v>
      </c>
      <c r="G503" s="226"/>
    </row>
    <row r="504" spans="1:7" s="55" customFormat="1" ht="12" customHeight="1">
      <c r="A504" s="229">
        <v>493</v>
      </c>
      <c r="B504" s="229" t="s">
        <v>332</v>
      </c>
      <c r="C504" s="230" t="s">
        <v>64</v>
      </c>
      <c r="D504" s="231">
        <v>12</v>
      </c>
      <c r="E504" s="238">
        <v>79.17</v>
      </c>
      <c r="F504" s="238">
        <v>950</v>
      </c>
      <c r="G504" s="226"/>
    </row>
    <row r="505" spans="1:7" s="55" customFormat="1" ht="12" customHeight="1">
      <c r="A505" s="229">
        <v>494</v>
      </c>
      <c r="B505" s="229" t="s">
        <v>333</v>
      </c>
      <c r="C505" s="230" t="s">
        <v>64</v>
      </c>
      <c r="D505" s="231">
        <v>5</v>
      </c>
      <c r="E505" s="238">
        <v>141.67</v>
      </c>
      <c r="F505" s="238">
        <v>708.33</v>
      </c>
      <c r="G505" s="226"/>
    </row>
    <row r="506" spans="1:7" s="55" customFormat="1" ht="12" customHeight="1">
      <c r="A506" s="229">
        <v>495</v>
      </c>
      <c r="B506" s="229" t="s">
        <v>334</v>
      </c>
      <c r="C506" s="230" t="s">
        <v>64</v>
      </c>
      <c r="D506" s="231">
        <v>4</v>
      </c>
      <c r="E506" s="238">
        <v>245.83</v>
      </c>
      <c r="F506" s="238">
        <v>983.33</v>
      </c>
      <c r="G506" s="226"/>
    </row>
    <row r="507" spans="1:7" s="55" customFormat="1" ht="12" customHeight="1">
      <c r="A507" s="229">
        <v>496</v>
      </c>
      <c r="B507" s="229" t="s">
        <v>335</v>
      </c>
      <c r="C507" s="230" t="s">
        <v>64</v>
      </c>
      <c r="D507" s="231">
        <v>2</v>
      </c>
      <c r="E507" s="238">
        <v>125</v>
      </c>
      <c r="F507" s="238">
        <v>250</v>
      </c>
      <c r="G507" s="226"/>
    </row>
    <row r="508" spans="1:7" s="55" customFormat="1" ht="12" customHeight="1">
      <c r="A508" s="229">
        <v>497</v>
      </c>
      <c r="B508" s="229" t="s">
        <v>336</v>
      </c>
      <c r="C508" s="230" t="s">
        <v>64</v>
      </c>
      <c r="D508" s="231">
        <v>10</v>
      </c>
      <c r="E508" s="238">
        <v>122.5</v>
      </c>
      <c r="F508" s="238">
        <v>1225</v>
      </c>
      <c r="G508" s="226"/>
    </row>
    <row r="509" spans="1:7" s="55" customFormat="1" ht="12" customHeight="1">
      <c r="A509" s="229">
        <v>498</v>
      </c>
      <c r="B509" s="229" t="s">
        <v>623</v>
      </c>
      <c r="C509" s="230" t="s">
        <v>62</v>
      </c>
      <c r="D509" s="231">
        <v>169</v>
      </c>
      <c r="E509" s="238">
        <v>35.7</v>
      </c>
      <c r="F509" s="238">
        <v>6033.34</v>
      </c>
      <c r="G509" s="226"/>
    </row>
    <row r="510" spans="1:7" s="55" customFormat="1" ht="12" customHeight="1">
      <c r="A510" s="229">
        <v>499</v>
      </c>
      <c r="B510" s="229" t="s">
        <v>624</v>
      </c>
      <c r="C510" s="230" t="s">
        <v>64</v>
      </c>
      <c r="D510" s="231">
        <v>2</v>
      </c>
      <c r="E510" s="238">
        <v>450</v>
      </c>
      <c r="F510" s="238">
        <v>900</v>
      </c>
      <c r="G510" s="226"/>
    </row>
    <row r="511" spans="1:7" s="55" customFormat="1" ht="12" customHeight="1">
      <c r="A511" s="229">
        <v>500</v>
      </c>
      <c r="B511" s="229" t="s">
        <v>337</v>
      </c>
      <c r="C511" s="230" t="s">
        <v>64</v>
      </c>
      <c r="D511" s="231">
        <v>1</v>
      </c>
      <c r="E511" s="238">
        <v>90</v>
      </c>
      <c r="F511" s="238">
        <v>90</v>
      </c>
      <c r="G511" s="226"/>
    </row>
    <row r="512" spans="1:7" s="55" customFormat="1" ht="12" customHeight="1">
      <c r="A512" s="229">
        <v>501</v>
      </c>
      <c r="B512" s="229" t="s">
        <v>625</v>
      </c>
      <c r="C512" s="230" t="s">
        <v>64</v>
      </c>
      <c r="D512" s="231">
        <v>2</v>
      </c>
      <c r="E512" s="238">
        <v>370.81</v>
      </c>
      <c r="F512" s="238">
        <v>741.62</v>
      </c>
      <c r="G512" s="226"/>
    </row>
    <row r="513" spans="1:7" s="55" customFormat="1" ht="12" customHeight="1">
      <c r="A513" s="229">
        <v>502</v>
      </c>
      <c r="B513" s="229" t="s">
        <v>626</v>
      </c>
      <c r="C513" s="230" t="s">
        <v>62</v>
      </c>
      <c r="D513" s="231">
        <v>2</v>
      </c>
      <c r="E513" s="238">
        <v>435</v>
      </c>
      <c r="F513" s="238">
        <v>870</v>
      </c>
      <c r="G513" s="226"/>
    </row>
    <row r="514" spans="1:7" s="55" customFormat="1" ht="12" customHeight="1">
      <c r="A514" s="229">
        <v>503</v>
      </c>
      <c r="B514" s="229" t="s">
        <v>627</v>
      </c>
      <c r="C514" s="230" t="s">
        <v>64</v>
      </c>
      <c r="D514" s="231">
        <v>48</v>
      </c>
      <c r="E514" s="238">
        <v>191.41</v>
      </c>
      <c r="F514" s="238">
        <v>9187.61</v>
      </c>
      <c r="G514" s="226"/>
    </row>
    <row r="515" spans="1:7" s="55" customFormat="1" ht="12" customHeight="1">
      <c r="A515" s="229">
        <v>504</v>
      </c>
      <c r="B515" s="229" t="s">
        <v>628</v>
      </c>
      <c r="C515" s="230" t="s">
        <v>64</v>
      </c>
      <c r="D515" s="231">
        <v>21</v>
      </c>
      <c r="E515" s="238">
        <v>95</v>
      </c>
      <c r="F515" s="238">
        <v>1995.02</v>
      </c>
      <c r="G515" s="226"/>
    </row>
    <row r="516" spans="1:7" s="55" customFormat="1" ht="12" customHeight="1">
      <c r="A516" s="229">
        <v>505</v>
      </c>
      <c r="B516" s="229" t="s">
        <v>629</v>
      </c>
      <c r="C516" s="230" t="s">
        <v>64</v>
      </c>
      <c r="D516" s="231">
        <v>156</v>
      </c>
      <c r="E516" s="238">
        <v>489.97</v>
      </c>
      <c r="F516" s="238">
        <v>76435.52</v>
      </c>
      <c r="G516" s="226"/>
    </row>
    <row r="517" spans="1:7" s="55" customFormat="1" ht="12" customHeight="1">
      <c r="A517" s="229">
        <v>506</v>
      </c>
      <c r="B517" s="229" t="s">
        <v>338</v>
      </c>
      <c r="C517" s="230" t="s">
        <v>64</v>
      </c>
      <c r="D517" s="231">
        <v>17</v>
      </c>
      <c r="E517" s="238">
        <v>232.86</v>
      </c>
      <c r="F517" s="238">
        <v>3958.57</v>
      </c>
      <c r="G517" s="226"/>
    </row>
    <row r="518" spans="1:7" s="55" customFormat="1" ht="12" customHeight="1">
      <c r="A518" s="229">
        <v>507</v>
      </c>
      <c r="B518" s="229" t="s">
        <v>339</v>
      </c>
      <c r="C518" s="230" t="s">
        <v>64</v>
      </c>
      <c r="D518" s="231">
        <v>30</v>
      </c>
      <c r="E518" s="238">
        <v>287.39</v>
      </c>
      <c r="F518" s="238">
        <v>8621.69</v>
      </c>
      <c r="G518" s="226"/>
    </row>
    <row r="519" spans="1:7" s="55" customFormat="1" ht="12" customHeight="1">
      <c r="A519" s="229">
        <v>508</v>
      </c>
      <c r="B519" s="229" t="s">
        <v>633</v>
      </c>
      <c r="C519" s="230" t="s">
        <v>64</v>
      </c>
      <c r="D519" s="231">
        <v>11</v>
      </c>
      <c r="E519" s="238">
        <v>149.7</v>
      </c>
      <c r="F519" s="238">
        <v>1646.7</v>
      </c>
      <c r="G519" s="226"/>
    </row>
    <row r="520" spans="1:7" s="55" customFormat="1" ht="12" customHeight="1">
      <c r="A520" s="229">
        <v>509</v>
      </c>
      <c r="B520" s="229" t="s">
        <v>340</v>
      </c>
      <c r="C520" s="230" t="s">
        <v>64</v>
      </c>
      <c r="D520" s="231">
        <v>5</v>
      </c>
      <c r="E520" s="238">
        <v>310</v>
      </c>
      <c r="F520" s="238">
        <v>1550</v>
      </c>
      <c r="G520" s="226"/>
    </row>
    <row r="521" spans="1:7" s="55" customFormat="1" ht="12" customHeight="1">
      <c r="A521" s="229">
        <v>510</v>
      </c>
      <c r="B521" s="229" t="s">
        <v>634</v>
      </c>
      <c r="C521" s="230" t="s">
        <v>64</v>
      </c>
      <c r="D521" s="231">
        <v>4</v>
      </c>
      <c r="E521" s="238">
        <v>158.33</v>
      </c>
      <c r="F521" s="238">
        <v>633.33</v>
      </c>
      <c r="G521" s="226"/>
    </row>
    <row r="522" spans="1:7" s="55" customFormat="1" ht="12" customHeight="1">
      <c r="A522" s="229">
        <v>511</v>
      </c>
      <c r="B522" s="229" t="s">
        <v>635</v>
      </c>
      <c r="C522" s="230" t="s">
        <v>64</v>
      </c>
      <c r="D522" s="231">
        <v>21</v>
      </c>
      <c r="E522" s="238">
        <v>321.67</v>
      </c>
      <c r="F522" s="238">
        <v>6755</v>
      </c>
      <c r="G522" s="226"/>
    </row>
    <row r="523" spans="1:7" s="55" customFormat="1" ht="12" customHeight="1">
      <c r="A523" s="229">
        <v>512</v>
      </c>
      <c r="B523" s="229" t="s">
        <v>341</v>
      </c>
      <c r="C523" s="230" t="s">
        <v>64</v>
      </c>
      <c r="D523" s="231">
        <v>2</v>
      </c>
      <c r="E523" s="238">
        <v>550</v>
      </c>
      <c r="F523" s="238">
        <v>1100</v>
      </c>
      <c r="G523" s="226"/>
    </row>
    <row r="524" spans="1:7" s="55" customFormat="1" ht="12" customHeight="1">
      <c r="A524" s="229">
        <v>513</v>
      </c>
      <c r="B524" s="229" t="s">
        <v>342</v>
      </c>
      <c r="C524" s="230" t="s">
        <v>64</v>
      </c>
      <c r="D524" s="231">
        <v>6</v>
      </c>
      <c r="E524" s="238">
        <v>407</v>
      </c>
      <c r="F524" s="238">
        <v>2442</v>
      </c>
      <c r="G524" s="226"/>
    </row>
    <row r="525" spans="1:7" s="55" customFormat="1" ht="12" customHeight="1">
      <c r="A525" s="229">
        <v>514</v>
      </c>
      <c r="B525" s="229" t="s">
        <v>343</v>
      </c>
      <c r="C525" s="230" t="s">
        <v>64</v>
      </c>
      <c r="D525" s="231">
        <v>224</v>
      </c>
      <c r="E525" s="238">
        <v>20</v>
      </c>
      <c r="F525" s="238">
        <v>4480</v>
      </c>
      <c r="G525" s="226"/>
    </row>
    <row r="526" spans="1:7" s="55" customFormat="1" ht="12" customHeight="1">
      <c r="A526" s="229">
        <v>515</v>
      </c>
      <c r="B526" s="229" t="s">
        <v>636</v>
      </c>
      <c r="C526" s="230" t="s">
        <v>64</v>
      </c>
      <c r="D526" s="231">
        <v>38</v>
      </c>
      <c r="E526" s="238">
        <v>48.79</v>
      </c>
      <c r="F526" s="238">
        <v>1854.08</v>
      </c>
      <c r="G526" s="226"/>
    </row>
    <row r="527" spans="1:7" s="55" customFormat="1" ht="12" customHeight="1">
      <c r="A527" s="229">
        <v>516</v>
      </c>
      <c r="B527" s="229" t="s">
        <v>637</v>
      </c>
      <c r="C527" s="230" t="s">
        <v>64</v>
      </c>
      <c r="D527" s="231">
        <v>330</v>
      </c>
      <c r="E527" s="238">
        <v>7.05</v>
      </c>
      <c r="F527" s="238">
        <v>2326.5</v>
      </c>
      <c r="G527" s="226"/>
    </row>
    <row r="528" spans="1:7" s="55" customFormat="1" ht="12" customHeight="1">
      <c r="A528" s="229">
        <v>517</v>
      </c>
      <c r="B528" s="229" t="s">
        <v>344</v>
      </c>
      <c r="C528" s="230" t="s">
        <v>64</v>
      </c>
      <c r="D528" s="231">
        <v>6</v>
      </c>
      <c r="E528" s="238">
        <v>150</v>
      </c>
      <c r="F528" s="238">
        <v>900</v>
      </c>
      <c r="G528" s="226"/>
    </row>
    <row r="529" spans="1:7" s="55" customFormat="1" ht="12" customHeight="1">
      <c r="A529" s="229">
        <v>518</v>
      </c>
      <c r="B529" s="229" t="s">
        <v>345</v>
      </c>
      <c r="C529" s="230" t="s">
        <v>64</v>
      </c>
      <c r="D529" s="231">
        <v>70</v>
      </c>
      <c r="E529" s="238">
        <v>913.2</v>
      </c>
      <c r="F529" s="238">
        <v>63924</v>
      </c>
      <c r="G529" s="226"/>
    </row>
    <row r="530" spans="1:7" s="55" customFormat="1" ht="12" customHeight="1">
      <c r="A530" s="229">
        <v>519</v>
      </c>
      <c r="B530" s="229" t="s">
        <v>346</v>
      </c>
      <c r="C530" s="230" t="s">
        <v>64</v>
      </c>
      <c r="D530" s="231">
        <v>1</v>
      </c>
      <c r="E530" s="238">
        <v>2400</v>
      </c>
      <c r="F530" s="238">
        <v>2400</v>
      </c>
      <c r="G530" s="226"/>
    </row>
    <row r="531" spans="1:7" s="55" customFormat="1" ht="12" customHeight="1">
      <c r="A531" s="229">
        <v>520</v>
      </c>
      <c r="B531" s="229" t="s">
        <v>638</v>
      </c>
      <c r="C531" s="230" t="s">
        <v>99</v>
      </c>
      <c r="D531" s="231">
        <v>270.55</v>
      </c>
      <c r="E531" s="238">
        <v>239.75</v>
      </c>
      <c r="F531" s="238">
        <v>64865.21</v>
      </c>
      <c r="G531" s="226"/>
    </row>
    <row r="532" spans="1:7" s="55" customFormat="1" ht="12" customHeight="1">
      <c r="A532" s="229">
        <v>521</v>
      </c>
      <c r="B532" s="229" t="s">
        <v>639</v>
      </c>
      <c r="C532" s="230" t="s">
        <v>64</v>
      </c>
      <c r="D532" s="231">
        <v>10</v>
      </c>
      <c r="E532" s="238">
        <v>50</v>
      </c>
      <c r="F532" s="238">
        <v>500</v>
      </c>
      <c r="G532" s="226"/>
    </row>
    <row r="533" spans="1:7" s="55" customFormat="1" ht="12" customHeight="1">
      <c r="A533" s="229">
        <v>522</v>
      </c>
      <c r="B533" s="229" t="s">
        <v>640</v>
      </c>
      <c r="C533" s="230" t="s">
        <v>64</v>
      </c>
      <c r="D533" s="231">
        <v>2</v>
      </c>
      <c r="E533" s="238">
        <v>500</v>
      </c>
      <c r="F533" s="238">
        <v>1000</v>
      </c>
      <c r="G533" s="226"/>
    </row>
    <row r="534" spans="1:7" s="55" customFormat="1" ht="12" customHeight="1">
      <c r="A534" s="229">
        <v>523</v>
      </c>
      <c r="B534" s="229" t="s">
        <v>641</v>
      </c>
      <c r="C534" s="230" t="s">
        <v>64</v>
      </c>
      <c r="D534" s="231">
        <v>3</v>
      </c>
      <c r="E534" s="238">
        <v>75</v>
      </c>
      <c r="F534" s="238">
        <v>225</v>
      </c>
      <c r="G534" s="226"/>
    </row>
    <row r="535" spans="1:7" s="55" customFormat="1" ht="12" customHeight="1">
      <c r="A535" s="229">
        <v>524</v>
      </c>
      <c r="B535" s="229" t="s">
        <v>642</v>
      </c>
      <c r="C535" s="230" t="s">
        <v>64</v>
      </c>
      <c r="D535" s="231">
        <v>8</v>
      </c>
      <c r="E535" s="238">
        <v>75</v>
      </c>
      <c r="F535" s="238">
        <v>600</v>
      </c>
      <c r="G535" s="226"/>
    </row>
    <row r="536" spans="1:7" s="55" customFormat="1" ht="12" customHeight="1">
      <c r="A536" s="229">
        <v>525</v>
      </c>
      <c r="B536" s="229" t="s">
        <v>347</v>
      </c>
      <c r="C536" s="230" t="s">
        <v>64</v>
      </c>
      <c r="D536" s="231">
        <v>4</v>
      </c>
      <c r="E536" s="238">
        <v>1000</v>
      </c>
      <c r="F536" s="238">
        <v>4000</v>
      </c>
      <c r="G536" s="226"/>
    </row>
    <row r="537" spans="1:7" s="55" customFormat="1" ht="12" customHeight="1">
      <c r="A537" s="229">
        <v>526</v>
      </c>
      <c r="B537" s="229" t="s">
        <v>643</v>
      </c>
      <c r="C537" s="230" t="s">
        <v>64</v>
      </c>
      <c r="D537" s="231">
        <v>2</v>
      </c>
      <c r="E537" s="238">
        <v>106</v>
      </c>
      <c r="F537" s="238">
        <v>212</v>
      </c>
      <c r="G537" s="226"/>
    </row>
    <row r="538" spans="1:7" s="55" customFormat="1" ht="12" customHeight="1">
      <c r="A538" s="229">
        <v>527</v>
      </c>
      <c r="B538" s="229" t="s">
        <v>644</v>
      </c>
      <c r="C538" s="230" t="s">
        <v>64</v>
      </c>
      <c r="D538" s="231">
        <v>6</v>
      </c>
      <c r="E538" s="238">
        <v>95</v>
      </c>
      <c r="F538" s="238">
        <v>570</v>
      </c>
      <c r="G538" s="226"/>
    </row>
    <row r="539" spans="1:7" s="55" customFormat="1" ht="12" customHeight="1">
      <c r="A539" s="229">
        <v>528</v>
      </c>
      <c r="B539" s="229" t="s">
        <v>645</v>
      </c>
      <c r="C539" s="230" t="s">
        <v>64</v>
      </c>
      <c r="D539" s="231">
        <v>6</v>
      </c>
      <c r="E539" s="238">
        <v>450</v>
      </c>
      <c r="F539" s="238">
        <v>2700</v>
      </c>
      <c r="G539" s="226"/>
    </row>
    <row r="540" spans="1:7" s="55" customFormat="1" ht="12" customHeight="1">
      <c r="A540" s="229">
        <v>529</v>
      </c>
      <c r="B540" s="229" t="s">
        <v>646</v>
      </c>
      <c r="C540" s="230" t="s">
        <v>64</v>
      </c>
      <c r="D540" s="231">
        <v>5</v>
      </c>
      <c r="E540" s="238">
        <v>450</v>
      </c>
      <c r="F540" s="238">
        <v>2250</v>
      </c>
      <c r="G540" s="226"/>
    </row>
    <row r="541" spans="1:7" s="55" customFormat="1" ht="12" customHeight="1">
      <c r="A541" s="229">
        <v>530</v>
      </c>
      <c r="B541" s="229" t="s">
        <v>348</v>
      </c>
      <c r="C541" s="230" t="s">
        <v>64</v>
      </c>
      <c r="D541" s="231">
        <v>1</v>
      </c>
      <c r="E541" s="238">
        <v>550</v>
      </c>
      <c r="F541" s="238">
        <v>550</v>
      </c>
      <c r="G541" s="226"/>
    </row>
    <row r="542" spans="1:7" s="55" customFormat="1" ht="12" customHeight="1">
      <c r="A542" s="229">
        <v>531</v>
      </c>
      <c r="B542" s="229" t="s">
        <v>647</v>
      </c>
      <c r="C542" s="230" t="s">
        <v>64</v>
      </c>
      <c r="D542" s="231">
        <v>2</v>
      </c>
      <c r="E542" s="238">
        <v>620</v>
      </c>
      <c r="F542" s="238">
        <v>1240</v>
      </c>
      <c r="G542" s="226"/>
    </row>
    <row r="543" spans="1:7" s="55" customFormat="1" ht="12" customHeight="1">
      <c r="A543" s="229">
        <v>532</v>
      </c>
      <c r="B543" s="229" t="s">
        <v>648</v>
      </c>
      <c r="C543" s="230" t="s">
        <v>64</v>
      </c>
      <c r="D543" s="231">
        <v>578</v>
      </c>
      <c r="E543" s="238">
        <v>53.63</v>
      </c>
      <c r="F543" s="238">
        <v>30996.25</v>
      </c>
      <c r="G543" s="226"/>
    </row>
    <row r="544" spans="1:7" s="55" customFormat="1" ht="12" customHeight="1">
      <c r="A544" s="229">
        <v>533</v>
      </c>
      <c r="B544" s="229" t="s">
        <v>649</v>
      </c>
      <c r="C544" s="230" t="s">
        <v>64</v>
      </c>
      <c r="D544" s="231">
        <v>1</v>
      </c>
      <c r="E544" s="238">
        <v>1350</v>
      </c>
      <c r="F544" s="238">
        <v>1350</v>
      </c>
      <c r="G544" s="226"/>
    </row>
    <row r="545" spans="1:7" s="55" customFormat="1" ht="12" customHeight="1">
      <c r="A545" s="229">
        <v>534</v>
      </c>
      <c r="B545" s="229" t="s">
        <v>349</v>
      </c>
      <c r="C545" s="230" t="s">
        <v>64</v>
      </c>
      <c r="D545" s="231">
        <v>49</v>
      </c>
      <c r="E545" s="238">
        <v>196.67</v>
      </c>
      <c r="F545" s="238">
        <v>9636.67</v>
      </c>
      <c r="G545" s="226"/>
    </row>
    <row r="546" spans="1:7" s="55" customFormat="1" ht="12" customHeight="1">
      <c r="A546" s="229">
        <v>535</v>
      </c>
      <c r="B546" s="229" t="s">
        <v>650</v>
      </c>
      <c r="C546" s="230" t="s">
        <v>64</v>
      </c>
      <c r="D546" s="231">
        <v>102</v>
      </c>
      <c r="E546" s="238">
        <v>188.36</v>
      </c>
      <c r="F546" s="238">
        <v>19213.21</v>
      </c>
      <c r="G546" s="226"/>
    </row>
    <row r="547" spans="1:7" s="55" customFormat="1" ht="12" customHeight="1">
      <c r="A547" s="229">
        <v>536</v>
      </c>
      <c r="B547" s="229" t="s">
        <v>651</v>
      </c>
      <c r="C547" s="230" t="s">
        <v>64</v>
      </c>
      <c r="D547" s="231">
        <v>1</v>
      </c>
      <c r="E547" s="238">
        <v>800</v>
      </c>
      <c r="F547" s="238">
        <v>800</v>
      </c>
      <c r="G547" s="226"/>
    </row>
    <row r="548" spans="1:7" s="55" customFormat="1" ht="12" customHeight="1">
      <c r="A548" s="229">
        <v>537</v>
      </c>
      <c r="B548" s="229" t="s">
        <v>652</v>
      </c>
      <c r="C548" s="230" t="s">
        <v>64</v>
      </c>
      <c r="D548" s="231">
        <v>2</v>
      </c>
      <c r="E548" s="238">
        <v>470</v>
      </c>
      <c r="F548" s="238">
        <v>940</v>
      </c>
      <c r="G548" s="226"/>
    </row>
    <row r="549" spans="1:7" s="55" customFormat="1" ht="12" customHeight="1">
      <c r="A549" s="229">
        <v>538</v>
      </c>
      <c r="B549" s="229" t="s">
        <v>653</v>
      </c>
      <c r="C549" s="230" t="s">
        <v>64</v>
      </c>
      <c r="D549" s="231">
        <v>1</v>
      </c>
      <c r="E549" s="238">
        <v>550</v>
      </c>
      <c r="F549" s="238">
        <v>550</v>
      </c>
      <c r="G549" s="226"/>
    </row>
    <row r="550" spans="1:7" s="55" customFormat="1" ht="12" customHeight="1">
      <c r="A550" s="229">
        <v>539</v>
      </c>
      <c r="B550" s="229" t="s">
        <v>350</v>
      </c>
      <c r="C550" s="230" t="s">
        <v>62</v>
      </c>
      <c r="D550" s="231">
        <v>4</v>
      </c>
      <c r="E550" s="238">
        <v>670</v>
      </c>
      <c r="F550" s="238">
        <v>2680</v>
      </c>
      <c r="G550" s="226"/>
    </row>
    <row r="551" spans="1:7" s="55" customFormat="1" ht="12" customHeight="1">
      <c r="A551" s="229">
        <v>540</v>
      </c>
      <c r="B551" s="229" t="s">
        <v>654</v>
      </c>
      <c r="C551" s="230" t="s">
        <v>62</v>
      </c>
      <c r="D551" s="231">
        <v>1</v>
      </c>
      <c r="E551" s="238">
        <v>1000</v>
      </c>
      <c r="F551" s="238">
        <v>1000</v>
      </c>
      <c r="G551" s="226"/>
    </row>
    <row r="552" spans="1:7" s="55" customFormat="1" ht="12" customHeight="1">
      <c r="A552" s="229">
        <v>541</v>
      </c>
      <c r="B552" s="229" t="s">
        <v>655</v>
      </c>
      <c r="C552" s="230" t="s">
        <v>64</v>
      </c>
      <c r="D552" s="231">
        <v>10</v>
      </c>
      <c r="E552" s="238">
        <v>38.19</v>
      </c>
      <c r="F552" s="238">
        <v>381.94</v>
      </c>
      <c r="G552" s="226"/>
    </row>
    <row r="553" spans="1:7" s="55" customFormat="1" ht="12" customHeight="1">
      <c r="A553" s="229">
        <v>542</v>
      </c>
      <c r="B553" s="229" t="s">
        <v>351</v>
      </c>
      <c r="C553" s="230" t="s">
        <v>64</v>
      </c>
      <c r="D553" s="231">
        <v>50</v>
      </c>
      <c r="E553" s="238">
        <v>65.97</v>
      </c>
      <c r="F553" s="238">
        <v>3298.61</v>
      </c>
      <c r="G553" s="226"/>
    </row>
    <row r="554" spans="1:7" s="55" customFormat="1" ht="12" customHeight="1">
      <c r="A554" s="229">
        <v>543</v>
      </c>
      <c r="B554" s="229" t="s">
        <v>352</v>
      </c>
      <c r="C554" s="230" t="s">
        <v>64</v>
      </c>
      <c r="D554" s="231">
        <v>300</v>
      </c>
      <c r="E554" s="238">
        <v>29.17</v>
      </c>
      <c r="F554" s="238">
        <v>8750</v>
      </c>
      <c r="G554" s="226"/>
    </row>
    <row r="555" spans="1:6" s="41" customFormat="1" ht="25.5" customHeight="1">
      <c r="A555" s="232"/>
      <c r="B555" s="233" t="s">
        <v>11</v>
      </c>
      <c r="C555" s="234"/>
      <c r="D555" s="235"/>
      <c r="E555" s="241"/>
      <c r="F555" s="235">
        <v>2617457</v>
      </c>
    </row>
    <row r="556" spans="2:6" ht="12.75">
      <c r="B556"/>
      <c r="D556"/>
      <c r="E556" s="66"/>
      <c r="F556" s="66"/>
    </row>
    <row r="557" spans="2:6" ht="12.75">
      <c r="B557"/>
      <c r="D557"/>
      <c r="E557" s="66"/>
      <c r="F557" s="66"/>
    </row>
    <row r="558" spans="2:6" ht="15">
      <c r="B558" s="64"/>
      <c r="D558" s="344" t="s">
        <v>61</v>
      </c>
      <c r="E558" s="344"/>
      <c r="F558" s="344"/>
    </row>
    <row r="559" spans="2:6" ht="13.5">
      <c r="B559" s="64"/>
      <c r="D559" s="236"/>
      <c r="E559" s="242"/>
      <c r="F559" s="240"/>
    </row>
    <row r="560" spans="2:6" ht="12.75">
      <c r="B560"/>
      <c r="D560" s="62" t="s">
        <v>44</v>
      </c>
      <c r="E560" s="223"/>
      <c r="F560" s="223"/>
    </row>
    <row r="561" spans="2:6" ht="12.75">
      <c r="B561"/>
      <c r="D561"/>
      <c r="E561" s="66"/>
      <c r="F561" s="66"/>
    </row>
    <row r="562" spans="2:6" ht="12.75">
      <c r="B562"/>
      <c r="D562"/>
      <c r="E562" s="66"/>
      <c r="F562" s="66"/>
    </row>
    <row r="563" spans="2:6" ht="12.75">
      <c r="B563" t="s">
        <v>12</v>
      </c>
      <c r="D563"/>
      <c r="E563" s="66"/>
      <c r="F563" s="66"/>
    </row>
    <row r="564" spans="2:6" ht="12.75">
      <c r="B564" t="s">
        <v>13</v>
      </c>
      <c r="D564"/>
      <c r="E564" s="66"/>
      <c r="F564" s="66"/>
    </row>
  </sheetData>
  <sheetProtection/>
  <mergeCells count="2">
    <mergeCell ref="B2:F2"/>
    <mergeCell ref="D558:F558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F20"/>
  <sheetViews>
    <sheetView zoomScalePageLayoutView="0" workbookViewId="0" topLeftCell="A1">
      <selection activeCell="E25" sqref="E25"/>
    </sheetView>
  </sheetViews>
  <sheetFormatPr defaultColWidth="9.140625" defaultRowHeight="12.75"/>
  <cols>
    <col min="1" max="2" width="9.140625" style="202" customWidth="1"/>
    <col min="3" max="3" width="24.57421875" style="202" customWidth="1"/>
    <col min="4" max="4" width="15.140625" style="202" customWidth="1"/>
    <col min="5" max="5" width="14.8515625" style="202" customWidth="1"/>
    <col min="6" max="6" width="16.8515625" style="202" customWidth="1"/>
    <col min="7" max="16384" width="9.140625" style="202" customWidth="1"/>
  </cols>
  <sheetData>
    <row r="3" ht="12.75">
      <c r="A3" s="216" t="s">
        <v>942</v>
      </c>
    </row>
    <row r="4" spans="2:3" ht="15">
      <c r="B4" s="203" t="s">
        <v>726</v>
      </c>
      <c r="C4" s="204" t="str">
        <f>Sheet1!F3</f>
        <v>S.L.M. shpk</v>
      </c>
    </row>
    <row r="5" ht="13.5">
      <c r="B5" s="205"/>
    </row>
    <row r="6" ht="13.5">
      <c r="B6" s="205"/>
    </row>
    <row r="7" spans="3:4" ht="13.5">
      <c r="C7" s="206" t="s">
        <v>956</v>
      </c>
      <c r="D7" s="207"/>
    </row>
    <row r="8" ht="14.25">
      <c r="B8" s="208"/>
    </row>
    <row r="9" spans="2:6" s="207" customFormat="1" ht="15">
      <c r="B9" s="209" t="s">
        <v>5</v>
      </c>
      <c r="C9" s="209" t="s">
        <v>727</v>
      </c>
      <c r="D9" s="209" t="s">
        <v>728</v>
      </c>
      <c r="E9" s="209" t="s">
        <v>729</v>
      </c>
      <c r="F9" s="209" t="s">
        <v>10</v>
      </c>
    </row>
    <row r="10" spans="2:6" ht="12.75">
      <c r="B10" s="210">
        <v>1</v>
      </c>
      <c r="C10" s="211" t="s">
        <v>631</v>
      </c>
      <c r="D10" s="212" t="s">
        <v>632</v>
      </c>
      <c r="E10" s="212" t="s">
        <v>630</v>
      </c>
      <c r="F10" s="217">
        <v>1560887</v>
      </c>
    </row>
    <row r="11" spans="2:6" ht="12.75">
      <c r="B11" s="210">
        <v>2</v>
      </c>
      <c r="C11" s="211"/>
      <c r="D11" s="212"/>
      <c r="E11" s="212"/>
      <c r="F11" s="218"/>
    </row>
    <row r="12" spans="2:6" ht="12.75">
      <c r="B12" s="210">
        <v>3</v>
      </c>
      <c r="C12" s="211"/>
      <c r="D12" s="212"/>
      <c r="E12" s="212"/>
      <c r="F12" s="218"/>
    </row>
    <row r="13" spans="2:6" ht="12.75">
      <c r="B13" s="210">
        <v>4</v>
      </c>
      <c r="C13" s="211"/>
      <c r="D13" s="212"/>
      <c r="E13" s="212"/>
      <c r="F13" s="218"/>
    </row>
    <row r="14" spans="2:6" ht="12.75">
      <c r="B14" s="210">
        <v>5</v>
      </c>
      <c r="C14" s="213"/>
      <c r="D14" s="212"/>
      <c r="E14" s="211"/>
      <c r="F14" s="218"/>
    </row>
    <row r="15" spans="2:6" s="207" customFormat="1" ht="15">
      <c r="B15" s="345" t="s">
        <v>11</v>
      </c>
      <c r="C15" s="345"/>
      <c r="D15" s="214"/>
      <c r="E15" s="214"/>
      <c r="F15" s="219">
        <v>1560887</v>
      </c>
    </row>
    <row r="16" ht="14.25">
      <c r="B16" s="215"/>
    </row>
    <row r="18" spans="3:6" ht="15">
      <c r="C18" s="216"/>
      <c r="D18" s="346"/>
      <c r="E18" s="346"/>
      <c r="F18" s="346"/>
    </row>
    <row r="19" spans="4:6" ht="15">
      <c r="D19" s="346" t="s">
        <v>957</v>
      </c>
      <c r="E19" s="346"/>
      <c r="F19" s="346"/>
    </row>
    <row r="20" spans="3:6" ht="12.75">
      <c r="C20" s="216"/>
      <c r="D20" s="347" t="s">
        <v>998</v>
      </c>
      <c r="E20" s="347"/>
      <c r="F20" s="347"/>
    </row>
  </sheetData>
  <sheetProtection/>
  <mergeCells count="4">
    <mergeCell ref="B15:C15"/>
    <mergeCell ref="D18:F18"/>
    <mergeCell ref="D19:F19"/>
    <mergeCell ref="D20:F20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">
      <selection activeCell="H38" sqref="H37:H38"/>
    </sheetView>
  </sheetViews>
  <sheetFormatPr defaultColWidth="9.140625" defaultRowHeight="12.75"/>
  <cols>
    <col min="1" max="1" width="5.140625" style="0" customWidth="1"/>
    <col min="2" max="2" width="21.140625" style="0" customWidth="1"/>
    <col min="3" max="3" width="9.421875" style="0" customWidth="1"/>
    <col min="4" max="4" width="11.57421875" style="0" customWidth="1"/>
    <col min="5" max="5" width="11.00390625" style="0" customWidth="1"/>
    <col min="6" max="6" width="12.00390625" style="0" customWidth="1"/>
    <col min="7" max="7" width="13.421875" style="0" customWidth="1"/>
    <col min="8" max="8" width="9.140625" style="0" bestFit="1" customWidth="1"/>
    <col min="9" max="10" width="10.140625" style="0" bestFit="1" customWidth="1"/>
    <col min="13" max="13" width="12.28125" style="0" customWidth="1"/>
  </cols>
  <sheetData>
    <row r="1" spans="2:4" ht="17.25">
      <c r="B1" s="162" t="s">
        <v>50</v>
      </c>
      <c r="C1" s="184" t="str">
        <f>Sheet1!F3</f>
        <v>S.L.M. shpk</v>
      </c>
      <c r="D1" s="181"/>
    </row>
    <row r="2" spans="2:4" ht="15">
      <c r="B2" s="163" t="s">
        <v>51</v>
      </c>
      <c r="C2" s="185" t="s">
        <v>22</v>
      </c>
      <c r="D2" s="181"/>
    </row>
    <row r="3" ht="12.75">
      <c r="B3" s="163"/>
    </row>
    <row r="4" spans="2:7" ht="15">
      <c r="B4" s="348" t="s">
        <v>959</v>
      </c>
      <c r="C4" s="348"/>
      <c r="D4" s="348"/>
      <c r="E4" s="348"/>
      <c r="F4" s="348"/>
      <c r="G4" s="348"/>
    </row>
    <row r="6" spans="1:7" ht="12.75">
      <c r="A6" s="349" t="s">
        <v>831</v>
      </c>
      <c r="B6" s="351" t="s">
        <v>52</v>
      </c>
      <c r="C6" s="349" t="s">
        <v>8</v>
      </c>
      <c r="D6" s="182" t="s">
        <v>53</v>
      </c>
      <c r="E6" s="349" t="s">
        <v>939</v>
      </c>
      <c r="F6" s="349" t="s">
        <v>940</v>
      </c>
      <c r="G6" s="182" t="s">
        <v>53</v>
      </c>
    </row>
    <row r="7" spans="1:9" ht="12.75">
      <c r="A7" s="350"/>
      <c r="B7" s="352"/>
      <c r="C7" s="350"/>
      <c r="D7" s="183">
        <v>40909</v>
      </c>
      <c r="E7" s="350"/>
      <c r="F7" s="350"/>
      <c r="G7" s="183">
        <v>41274</v>
      </c>
      <c r="H7" s="54"/>
      <c r="I7" s="54"/>
    </row>
    <row r="8" spans="1:9" ht="12.75">
      <c r="A8" s="164">
        <v>1</v>
      </c>
      <c r="B8" s="165" t="s">
        <v>760</v>
      </c>
      <c r="C8" s="164"/>
      <c r="D8" s="166">
        <v>0</v>
      </c>
      <c r="E8" s="166"/>
      <c r="F8" s="166"/>
      <c r="G8" s="166"/>
      <c r="H8" s="54"/>
      <c r="I8" s="54"/>
    </row>
    <row r="9" spans="1:9" ht="12.75">
      <c r="A9" s="164">
        <v>2</v>
      </c>
      <c r="B9" s="55" t="s">
        <v>54</v>
      </c>
      <c r="C9" s="164"/>
      <c r="D9" s="166">
        <v>0</v>
      </c>
      <c r="E9" s="166"/>
      <c r="F9" s="166"/>
      <c r="G9" s="166"/>
      <c r="H9" s="167"/>
      <c r="I9" s="67"/>
    </row>
    <row r="10" spans="1:9" ht="12.75">
      <c r="A10" s="164">
        <v>3</v>
      </c>
      <c r="B10" s="165" t="s">
        <v>55</v>
      </c>
      <c r="C10" s="164"/>
      <c r="D10" s="166">
        <v>813098</v>
      </c>
      <c r="E10" s="166">
        <v>32308</v>
      </c>
      <c r="F10" s="166"/>
      <c r="G10" s="166">
        <v>845406</v>
      </c>
      <c r="H10" s="167"/>
      <c r="I10" s="67"/>
    </row>
    <row r="11" spans="1:9" ht="12.75">
      <c r="A11" s="164">
        <v>4</v>
      </c>
      <c r="B11" s="165" t="s">
        <v>56</v>
      </c>
      <c r="C11" s="164"/>
      <c r="D11" s="166">
        <v>1560887</v>
      </c>
      <c r="E11" s="166"/>
      <c r="F11" s="166"/>
      <c r="G11" s="166">
        <v>1560887</v>
      </c>
      <c r="H11" s="167"/>
      <c r="I11" s="67"/>
    </row>
    <row r="12" spans="1:9" ht="12.75">
      <c r="A12" s="164">
        <v>5</v>
      </c>
      <c r="B12" s="165" t="s">
        <v>57</v>
      </c>
      <c r="C12" s="164"/>
      <c r="D12" s="166">
        <v>116830</v>
      </c>
      <c r="E12" s="57">
        <v>40687</v>
      </c>
      <c r="F12" s="166"/>
      <c r="G12" s="166">
        <v>157517</v>
      </c>
      <c r="H12" s="167"/>
      <c r="I12" s="67"/>
    </row>
    <row r="13" spans="1:9" ht="12.75">
      <c r="A13" s="164">
        <v>6</v>
      </c>
      <c r="B13" s="165" t="s">
        <v>58</v>
      </c>
      <c r="C13" s="164"/>
      <c r="D13" s="166">
        <v>317652</v>
      </c>
      <c r="E13" s="166">
        <v>36160</v>
      </c>
      <c r="F13" s="166"/>
      <c r="G13" s="166">
        <v>353812</v>
      </c>
      <c r="H13" s="167"/>
      <c r="I13" s="67"/>
    </row>
    <row r="14" spans="1:9" ht="12.75">
      <c r="A14" s="164">
        <v>7</v>
      </c>
      <c r="B14" s="165" t="s">
        <v>961</v>
      </c>
      <c r="C14" s="164"/>
      <c r="D14" s="166">
        <v>22203</v>
      </c>
      <c r="E14" s="166"/>
      <c r="F14" s="166"/>
      <c r="G14" s="166">
        <v>22203</v>
      </c>
      <c r="H14" s="167"/>
      <c r="I14" s="67"/>
    </row>
    <row r="15" spans="1:9" ht="12.75">
      <c r="A15" s="164"/>
      <c r="B15" s="165"/>
      <c r="C15" s="164"/>
      <c r="D15" s="166"/>
      <c r="E15" s="166"/>
      <c r="F15" s="166"/>
      <c r="G15" s="166"/>
      <c r="H15" s="167"/>
      <c r="I15" s="67"/>
    </row>
    <row r="16" spans="1:9" ht="13.5" thickBot="1">
      <c r="A16" s="321"/>
      <c r="B16" s="322" t="s">
        <v>59</v>
      </c>
      <c r="C16" s="323"/>
      <c r="D16" s="324">
        <v>2830670</v>
      </c>
      <c r="E16" s="325">
        <f>SUM(E10:E13)</f>
        <v>109155</v>
      </c>
      <c r="F16" s="325"/>
      <c r="G16" s="324">
        <f>SUM(G10:G14)</f>
        <v>2939825</v>
      </c>
      <c r="I16" s="66"/>
    </row>
    <row r="19" spans="2:9" ht="15">
      <c r="B19" s="348" t="s">
        <v>958</v>
      </c>
      <c r="C19" s="348"/>
      <c r="D19" s="348"/>
      <c r="E19" s="348"/>
      <c r="F19" s="348"/>
      <c r="G19" s="348"/>
      <c r="I19" s="66"/>
    </row>
    <row r="21" spans="1:7" ht="12.75">
      <c r="A21" s="349" t="s">
        <v>831</v>
      </c>
      <c r="B21" s="351" t="s">
        <v>52</v>
      </c>
      <c r="C21" s="349" t="s">
        <v>8</v>
      </c>
      <c r="D21" s="182" t="s">
        <v>53</v>
      </c>
      <c r="E21" s="349" t="s">
        <v>939</v>
      </c>
      <c r="F21" s="349" t="s">
        <v>940</v>
      </c>
      <c r="G21" s="182" t="s">
        <v>53</v>
      </c>
    </row>
    <row r="22" spans="1:7" ht="12.75">
      <c r="A22" s="350"/>
      <c r="B22" s="352"/>
      <c r="C22" s="350"/>
      <c r="D22" s="183">
        <v>40909</v>
      </c>
      <c r="E22" s="350"/>
      <c r="F22" s="350"/>
      <c r="G22" s="183">
        <v>41274</v>
      </c>
    </row>
    <row r="23" spans="1:7" ht="12.75">
      <c r="A23" s="164">
        <v>1</v>
      </c>
      <c r="B23" s="165" t="s">
        <v>760</v>
      </c>
      <c r="C23" s="164">
        <v>0</v>
      </c>
      <c r="D23" s="166"/>
      <c r="E23" s="166"/>
      <c r="F23" s="166"/>
      <c r="G23" s="166"/>
    </row>
    <row r="24" spans="1:7" ht="12.75">
      <c r="A24" s="164">
        <v>2</v>
      </c>
      <c r="B24" s="55" t="s">
        <v>54</v>
      </c>
      <c r="C24" s="164">
        <v>0</v>
      </c>
      <c r="D24" s="166"/>
      <c r="E24" s="166"/>
      <c r="F24" s="166"/>
      <c r="G24" s="166"/>
    </row>
    <row r="25" spans="1:7" ht="12.75">
      <c r="A25" s="164">
        <v>3</v>
      </c>
      <c r="B25" s="165" t="s">
        <v>60</v>
      </c>
      <c r="C25" s="166"/>
      <c r="D25" s="166">
        <v>312687</v>
      </c>
      <c r="E25" s="57">
        <v>105102</v>
      </c>
      <c r="F25" s="166"/>
      <c r="G25" s="166">
        <v>417790</v>
      </c>
    </row>
    <row r="26" spans="1:7" ht="12.75">
      <c r="A26" s="164">
        <v>4</v>
      </c>
      <c r="B26" s="165" t="s">
        <v>56</v>
      </c>
      <c r="C26" s="166"/>
      <c r="D26" s="166">
        <v>437049</v>
      </c>
      <c r="E26" s="166">
        <v>224768</v>
      </c>
      <c r="F26" s="166"/>
      <c r="G26" s="166">
        <v>661817</v>
      </c>
    </row>
    <row r="27" spans="1:7" ht="12.75">
      <c r="A27" s="164">
        <v>5</v>
      </c>
      <c r="B27" s="165" t="s">
        <v>57</v>
      </c>
      <c r="C27" s="166"/>
      <c r="D27" s="166">
        <v>36085</v>
      </c>
      <c r="E27" s="57">
        <v>16149</v>
      </c>
      <c r="F27" s="166"/>
      <c r="G27" s="166">
        <v>52234</v>
      </c>
    </row>
    <row r="28" spans="1:7" ht="12.75">
      <c r="A28" s="164">
        <v>6</v>
      </c>
      <c r="B28" s="165" t="s">
        <v>58</v>
      </c>
      <c r="C28" s="166"/>
      <c r="D28" s="166">
        <v>147506</v>
      </c>
      <c r="E28" s="166">
        <v>35234</v>
      </c>
      <c r="F28" s="166"/>
      <c r="G28" s="166">
        <v>182740</v>
      </c>
    </row>
    <row r="29" spans="1:7" ht="12.75">
      <c r="A29" s="164">
        <v>7</v>
      </c>
      <c r="B29" s="168" t="s">
        <v>936</v>
      </c>
      <c r="C29" s="166"/>
      <c r="D29" s="166">
        <v>22203</v>
      </c>
      <c r="E29" s="166"/>
      <c r="F29" s="166"/>
      <c r="G29" s="166">
        <v>22203</v>
      </c>
    </row>
    <row r="30" spans="1:7" ht="12.75">
      <c r="A30" s="164"/>
      <c r="B30" s="169"/>
      <c r="C30" s="166"/>
      <c r="D30" s="166"/>
      <c r="E30" s="166"/>
      <c r="F30" s="166"/>
      <c r="G30" s="166"/>
    </row>
    <row r="31" spans="1:7" ht="13.5" thickBot="1">
      <c r="A31" s="170"/>
      <c r="B31" s="171"/>
      <c r="C31" s="172"/>
      <c r="D31" s="172"/>
      <c r="E31" s="172"/>
      <c r="F31" s="172"/>
      <c r="G31" s="172"/>
    </row>
    <row r="32" spans="1:10" ht="13.5" thickBot="1">
      <c r="A32" s="173"/>
      <c r="B32" s="174" t="s">
        <v>59</v>
      </c>
      <c r="C32" s="177"/>
      <c r="D32" s="177">
        <v>955530</v>
      </c>
      <c r="E32" s="176">
        <f>SUM(E25:E31)</f>
        <v>381253</v>
      </c>
      <c r="F32" s="176"/>
      <c r="G32" s="177">
        <f>SUM(G25:G31)</f>
        <v>1336784</v>
      </c>
      <c r="H32" s="178"/>
      <c r="I32" s="66"/>
      <c r="J32" s="66"/>
    </row>
    <row r="33" ht="12.75">
      <c r="G33" s="178"/>
    </row>
    <row r="35" spans="2:7" ht="15">
      <c r="B35" s="348" t="s">
        <v>960</v>
      </c>
      <c r="C35" s="348"/>
      <c r="D35" s="348"/>
      <c r="E35" s="348"/>
      <c r="F35" s="348"/>
      <c r="G35" s="348"/>
    </row>
    <row r="37" spans="1:7" ht="12.75">
      <c r="A37" s="349" t="s">
        <v>831</v>
      </c>
      <c r="B37" s="351" t="s">
        <v>52</v>
      </c>
      <c r="C37" s="349" t="s">
        <v>8</v>
      </c>
      <c r="D37" s="182" t="s">
        <v>53</v>
      </c>
      <c r="E37" s="349" t="s">
        <v>939</v>
      </c>
      <c r="F37" s="349" t="s">
        <v>940</v>
      </c>
      <c r="G37" s="182" t="s">
        <v>53</v>
      </c>
    </row>
    <row r="38" spans="1:7" ht="12.75">
      <c r="A38" s="350"/>
      <c r="B38" s="352"/>
      <c r="C38" s="350"/>
      <c r="D38" s="183">
        <v>40909</v>
      </c>
      <c r="E38" s="350"/>
      <c r="F38" s="350"/>
      <c r="G38" s="183">
        <v>41274</v>
      </c>
    </row>
    <row r="39" spans="1:7" ht="12.75">
      <c r="A39" s="164">
        <v>1</v>
      </c>
      <c r="B39" s="55" t="s">
        <v>760</v>
      </c>
      <c r="C39" s="164"/>
      <c r="D39" s="166">
        <v>0</v>
      </c>
      <c r="E39" s="166"/>
      <c r="F39" s="166"/>
      <c r="G39" s="166"/>
    </row>
    <row r="40" spans="1:14" ht="12.75">
      <c r="A40" s="164">
        <v>2</v>
      </c>
      <c r="B40" s="165" t="s">
        <v>54</v>
      </c>
      <c r="C40" s="164"/>
      <c r="D40" s="166">
        <v>0</v>
      </c>
      <c r="E40" s="166"/>
      <c r="F40" s="166"/>
      <c r="G40" s="166"/>
      <c r="M40" s="54"/>
      <c r="N40" s="54"/>
    </row>
    <row r="41" spans="1:14" ht="12.75">
      <c r="A41" s="164">
        <v>3</v>
      </c>
      <c r="B41" s="165" t="s">
        <v>60</v>
      </c>
      <c r="C41" s="164"/>
      <c r="D41" s="166">
        <v>500411</v>
      </c>
      <c r="E41" s="166"/>
      <c r="F41" s="166"/>
      <c r="G41" s="166">
        <f>G10-G25</f>
        <v>427616</v>
      </c>
      <c r="M41" s="54"/>
      <c r="N41" s="54"/>
    </row>
    <row r="42" spans="1:14" ht="12.75">
      <c r="A42" s="164">
        <v>4</v>
      </c>
      <c r="B42" s="165" t="s">
        <v>56</v>
      </c>
      <c r="C42" s="164"/>
      <c r="D42" s="166">
        <v>1123838</v>
      </c>
      <c r="E42" s="166"/>
      <c r="F42" s="166"/>
      <c r="G42" s="166">
        <f>G11-G26</f>
        <v>899070</v>
      </c>
      <c r="M42" s="54"/>
      <c r="N42" s="54"/>
    </row>
    <row r="43" spans="1:14" ht="12.75">
      <c r="A43" s="164">
        <v>5</v>
      </c>
      <c r="B43" s="165" t="s">
        <v>57</v>
      </c>
      <c r="C43" s="164"/>
      <c r="D43" s="166">
        <v>80745</v>
      </c>
      <c r="E43" s="166"/>
      <c r="F43" s="166"/>
      <c r="G43" s="166">
        <f>G12-G27</f>
        <v>105283</v>
      </c>
      <c r="I43" s="62" t="s">
        <v>942</v>
      </c>
      <c r="M43" s="54"/>
      <c r="N43" s="54"/>
    </row>
    <row r="44" spans="1:14" ht="12.75">
      <c r="A44" s="164">
        <v>1</v>
      </c>
      <c r="B44" s="165" t="s">
        <v>58</v>
      </c>
      <c r="C44" s="164"/>
      <c r="D44" s="166">
        <v>170146</v>
      </c>
      <c r="E44" s="166"/>
      <c r="F44" s="166"/>
      <c r="G44" s="166">
        <f>G13-G28</f>
        <v>171072</v>
      </c>
      <c r="M44" s="54"/>
      <c r="N44" s="54"/>
    </row>
    <row r="45" spans="1:14" ht="12.75">
      <c r="A45" s="164">
        <v>2</v>
      </c>
      <c r="B45" s="168" t="s">
        <v>936</v>
      </c>
      <c r="C45" s="164"/>
      <c r="D45" s="166">
        <v>0</v>
      </c>
      <c r="E45" s="166"/>
      <c r="F45" s="166"/>
      <c r="G45" s="166">
        <f>G14-G29</f>
        <v>0</v>
      </c>
      <c r="M45" s="54"/>
      <c r="N45" s="54"/>
    </row>
    <row r="46" spans="1:14" ht="12.75">
      <c r="A46" s="164">
        <v>3</v>
      </c>
      <c r="B46" s="169"/>
      <c r="C46" s="164"/>
      <c r="D46" s="166">
        <v>0</v>
      </c>
      <c r="E46" s="166"/>
      <c r="F46" s="166"/>
      <c r="G46" s="166"/>
      <c r="M46" s="54"/>
      <c r="N46" s="54"/>
    </row>
    <row r="47" spans="1:14" ht="13.5" thickBot="1">
      <c r="A47" s="170">
        <v>4</v>
      </c>
      <c r="B47" s="171"/>
      <c r="C47" s="170"/>
      <c r="D47" s="172">
        <v>0</v>
      </c>
      <c r="E47" s="172"/>
      <c r="F47" s="172"/>
      <c r="G47" s="172"/>
      <c r="M47" s="54"/>
      <c r="N47" s="54"/>
    </row>
    <row r="48" spans="1:14" ht="13.5" thickBot="1">
      <c r="A48" s="173"/>
      <c r="B48" s="174" t="s">
        <v>59</v>
      </c>
      <c r="C48" s="175"/>
      <c r="D48" s="177">
        <v>1875140</v>
      </c>
      <c r="E48" s="176"/>
      <c r="F48" s="176"/>
      <c r="G48" s="177">
        <f>SUM(G41:G47)</f>
        <v>1603041</v>
      </c>
      <c r="H48" s="66"/>
      <c r="I48" s="178"/>
      <c r="J48" s="66"/>
      <c r="M48" s="179"/>
      <c r="N48" s="54"/>
    </row>
    <row r="49" spans="6:10" s="54" customFormat="1" ht="12.75">
      <c r="F49" s="67"/>
      <c r="G49" s="180"/>
      <c r="J49" s="67"/>
    </row>
    <row r="50" spans="4:14" ht="12.75">
      <c r="D50" s="66"/>
      <c r="G50" s="66"/>
      <c r="I50" s="178"/>
      <c r="M50" s="54"/>
      <c r="N50" s="54"/>
    </row>
    <row r="51" spans="4:14" ht="12.75">
      <c r="D51" s="66"/>
      <c r="G51" s="66"/>
      <c r="I51" s="66"/>
      <c r="M51" s="54"/>
      <c r="N51" s="54"/>
    </row>
    <row r="52" spans="5:14" ht="15">
      <c r="E52" s="353" t="s">
        <v>61</v>
      </c>
      <c r="F52" s="353"/>
      <c r="G52" s="353"/>
      <c r="M52" s="54"/>
      <c r="N52" s="54"/>
    </row>
    <row r="53" spans="5:7" ht="12.75">
      <c r="E53" s="354"/>
      <c r="F53" s="354"/>
      <c r="G53" s="354"/>
    </row>
    <row r="54" spans="5:7" ht="15">
      <c r="E54" s="62" t="s">
        <v>659</v>
      </c>
      <c r="F54" s="62"/>
      <c r="G54" s="189"/>
    </row>
  </sheetData>
  <sheetProtection/>
  <mergeCells count="20">
    <mergeCell ref="E52:G52"/>
    <mergeCell ref="E53:G53"/>
    <mergeCell ref="B35:G35"/>
    <mergeCell ref="A37:A38"/>
    <mergeCell ref="B37:B38"/>
    <mergeCell ref="C37:C38"/>
    <mergeCell ref="E37:E38"/>
    <mergeCell ref="F37:F38"/>
    <mergeCell ref="B19:G19"/>
    <mergeCell ref="A21:A22"/>
    <mergeCell ref="B21:B22"/>
    <mergeCell ref="C21:C22"/>
    <mergeCell ref="E21:E22"/>
    <mergeCell ref="F21:F22"/>
    <mergeCell ref="B4:G4"/>
    <mergeCell ref="A6:A7"/>
    <mergeCell ref="B6:B7"/>
    <mergeCell ref="C6:C7"/>
    <mergeCell ref="E6:E7"/>
    <mergeCell ref="F6:F7"/>
  </mergeCells>
  <printOptions/>
  <pageMargins left="0.15" right="0.15" top="0.15" bottom="0.15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abeqiraj</dc:creator>
  <cp:keywords/>
  <dc:description/>
  <cp:lastModifiedBy>Adriatik Beqiraj</cp:lastModifiedBy>
  <cp:lastPrinted>2013-03-28T10:24:15Z</cp:lastPrinted>
  <dcterms:created xsi:type="dcterms:W3CDTF">1996-10-14T23:33:28Z</dcterms:created>
  <dcterms:modified xsi:type="dcterms:W3CDTF">2013-07-02T07:49:15Z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