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1015" windowHeight="12525" tabRatio="952" activeTab="9"/>
  </bookViews>
  <sheets>
    <sheet name="KOPERTINA" sheetId="1" r:id="rId1"/>
    <sheet name="AKTIV PASIV" sheetId="2" r:id="rId2"/>
    <sheet name="PASH 1" sheetId="3" r:id="rId3"/>
    <sheet name="PASH2" sheetId="4" r:id="rId4"/>
    <sheet name="CASH FLOW" sheetId="5" r:id="rId5"/>
    <sheet name="INV.MALLRA" sheetId="6" r:id="rId6"/>
    <sheet name="INV.MJETE" sheetId="7" r:id="rId7"/>
    <sheet name="PASQYRA E TE ARDHURAVE" sheetId="8" r:id="rId8"/>
    <sheet name="AKTIVET MATERIALE" sheetId="9" r:id="rId9"/>
    <sheet name="NDRYSHIMI KAPITALIT" sheetId="10" r:id="rId10"/>
    <sheet name="ANALIZ KLAS 2" sheetId="11" r:id="rId11"/>
    <sheet name="DEKLARATE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<sst xmlns="http://schemas.openxmlformats.org/spreadsheetml/2006/main" count="1062" uniqueCount="529">
  <si>
    <t>VELLEZERIT KAPAJ</t>
  </si>
  <si>
    <t>Bilanci Kontabel</t>
  </si>
  <si>
    <t>Viti ushtrimor 2011</t>
  </si>
  <si>
    <t>dt.</t>
  </si>
  <si>
    <t>07/02/2012</t>
  </si>
  <si>
    <t>3:01:06 PM</t>
  </si>
  <si>
    <t>Faqe</t>
  </si>
  <si>
    <t>1  /</t>
  </si>
  <si>
    <t>2</t>
  </si>
  <si>
    <t>Nr.</t>
  </si>
  <si>
    <t>Pershkrimi i elementeve</t>
  </si>
  <si>
    <t>Ref.</t>
  </si>
  <si>
    <t>Vit Ushtrimor</t>
  </si>
  <si>
    <t>Vit Paraardhes</t>
  </si>
  <si>
    <t>A K T I V E T</t>
  </si>
  <si>
    <t>I  Aktivet Afatshkurtra</t>
  </si>
  <si>
    <t>1</t>
  </si>
  <si>
    <t>1  Mjete Monetare</t>
  </si>
  <si>
    <t>1,160,809.00</t>
  </si>
  <si>
    <t>356,494.00</t>
  </si>
  <si>
    <t>2  Derivate dhe Aktive Financiare te Mbajtura</t>
  </si>
  <si>
    <t>3</t>
  </si>
  <si>
    <t/>
  </si>
  <si>
    <t>(i)</t>
  </si>
  <si>
    <t>Derivatet</t>
  </si>
  <si>
    <t>4</t>
  </si>
  <si>
    <t>(ii)</t>
  </si>
  <si>
    <t>Aktivet e mbajtura per tregetim</t>
  </si>
  <si>
    <t>5</t>
  </si>
  <si>
    <t>Totali</t>
  </si>
  <si>
    <t>3  Aktive te tjera financiare afatshkurtra</t>
  </si>
  <si>
    <t>7</t>
  </si>
  <si>
    <t>Llogari / Kerkesa te arketueshme</t>
  </si>
  <si>
    <t>8</t>
  </si>
  <si>
    <t>17,005,091.00</t>
  </si>
  <si>
    <t>11,766,577.00</t>
  </si>
  <si>
    <t>Llogari / Kerkesa te tjera te arketueshme</t>
  </si>
  <si>
    <t>9</t>
  </si>
  <si>
    <t>(iii)</t>
  </si>
  <si>
    <t>Instrumente te tjera borxhi</t>
  </si>
  <si>
    <t>10</t>
  </si>
  <si>
    <t>(iv)</t>
  </si>
  <si>
    <t>Investime te tjera financiare</t>
  </si>
  <si>
    <t>11</t>
  </si>
  <si>
    <t>4  Inventari</t>
  </si>
  <si>
    <t>13</t>
  </si>
  <si>
    <t>Lendet e para</t>
  </si>
  <si>
    <t>14</t>
  </si>
  <si>
    <t>Prodhim ne proces</t>
  </si>
  <si>
    <t>15</t>
  </si>
  <si>
    <t>Produkte te gatshme</t>
  </si>
  <si>
    <t>16</t>
  </si>
  <si>
    <t>Mallra per rishitje</t>
  </si>
  <si>
    <t>17</t>
  </si>
  <si>
    <t>12,752,570.00</t>
  </si>
  <si>
    <t>8,603,149.00</t>
  </si>
  <si>
    <t>(v)</t>
  </si>
  <si>
    <t>Parapagesat per furnizime</t>
  </si>
  <si>
    <t>18</t>
  </si>
  <si>
    <t>5  Aktive biologjike afatshkurtra</t>
  </si>
  <si>
    <t>20</t>
  </si>
  <si>
    <t>6  Aktive afatshkurtra te mbajtura per shitje</t>
  </si>
  <si>
    <t>21</t>
  </si>
  <si>
    <t>7  Parapagimet dhe shpenzimet e shtyra</t>
  </si>
  <si>
    <t>22</t>
  </si>
  <si>
    <t>0.00</t>
  </si>
  <si>
    <t>AKTIVET TOTALE AFATSHKURTRA (I</t>
  </si>
  <si>
    <t>30,918,470.00</t>
  </si>
  <si>
    <t>20,726,220.00</t>
  </si>
  <si>
    <t>II  Aktivet Afatgjata</t>
  </si>
  <si>
    <t>24</t>
  </si>
  <si>
    <t>1  Investimet financiare afatgjata</t>
  </si>
  <si>
    <t>25</t>
  </si>
  <si>
    <t>Aksione dhe pjesemarrje te tjera ne njesi te kont.</t>
  </si>
  <si>
    <t>26</t>
  </si>
  <si>
    <t>Aksione dhe investime te tjera ne pjesemarrje</t>
  </si>
  <si>
    <t>27</t>
  </si>
  <si>
    <t>Aksione dhe letra me vlere</t>
  </si>
  <si>
    <t>28</t>
  </si>
  <si>
    <t>Llogari / Kerkesa te arketueshme afatgjata</t>
  </si>
  <si>
    <t>29</t>
  </si>
  <si>
    <t>2  Aktive afatgjata materiale</t>
  </si>
  <si>
    <t>31</t>
  </si>
  <si>
    <t>Toka</t>
  </si>
  <si>
    <t>32</t>
  </si>
  <si>
    <t>Ndertesa</t>
  </si>
  <si>
    <t>33</t>
  </si>
  <si>
    <t>Makineri dhe pajisje</t>
  </si>
  <si>
    <t>34</t>
  </si>
  <si>
    <t>470,904.00</t>
  </si>
  <si>
    <t>Aktive te tjera afatgjata materiale (me vlere kon)</t>
  </si>
  <si>
    <t>35</t>
  </si>
  <si>
    <t>342,400.00</t>
  </si>
  <si>
    <t>392,000.00</t>
  </si>
  <si>
    <t xml:space="preserve">3  Aktive biologjike afatgjata </t>
  </si>
  <si>
    <t>37</t>
  </si>
  <si>
    <t>4  Aktive afatgjata jomateriale</t>
  </si>
  <si>
    <t>38</t>
  </si>
  <si>
    <t>Emri i mire</t>
  </si>
  <si>
    <t>39</t>
  </si>
  <si>
    <t>Shpenzimet e zhvillimit</t>
  </si>
  <si>
    <t>40</t>
  </si>
  <si>
    <t>Aktive te tjera afatgjata jomateriale</t>
  </si>
  <si>
    <t>41</t>
  </si>
  <si>
    <t>5  Kapitali aksionar i papaguar</t>
  </si>
  <si>
    <t>43</t>
  </si>
  <si>
    <t>6  Aktive te tjera afatgjata (ne proces)</t>
  </si>
  <si>
    <t>44</t>
  </si>
  <si>
    <t>AKTIVET TOTALE AFATGJATA (II</t>
  </si>
  <si>
    <t>Total</t>
  </si>
  <si>
    <t>31,260,870.00</t>
  </si>
  <si>
    <t>21,118,220.00</t>
  </si>
  <si>
    <t xml:space="preserve">Gjeneruar nga Infosoft Software Developer </t>
  </si>
  <si>
    <t>22/03/2012</t>
  </si>
  <si>
    <t>10:08:03</t>
  </si>
  <si>
    <t>2  /</t>
  </si>
  <si>
    <t>D E T Y R I M E T   D H E   K A P I T A L</t>
  </si>
  <si>
    <t>I  Detyrimet Afatshkurtra</t>
  </si>
  <si>
    <t>47</t>
  </si>
  <si>
    <t>1  Derivatet</t>
  </si>
  <si>
    <t>48</t>
  </si>
  <si>
    <t>2  Huamarrjet</t>
  </si>
  <si>
    <t>49</t>
  </si>
  <si>
    <t>Huate dhe obligacionet afatshkurtra</t>
  </si>
  <si>
    <t>50</t>
  </si>
  <si>
    <t>Kthimet / Ripagesat e huave afatgjata</t>
  </si>
  <si>
    <t>51</t>
  </si>
  <si>
    <t>Bono te konvertueshme</t>
  </si>
  <si>
    <t>52</t>
  </si>
  <si>
    <t>3  Huate dhe parapagimet</t>
  </si>
  <si>
    <t>54</t>
  </si>
  <si>
    <t>Te pagueshme ndaj furnitoreve</t>
  </si>
  <si>
    <t>55</t>
  </si>
  <si>
    <t>13,012,303.00</t>
  </si>
  <si>
    <t>4,373,277.00</t>
  </si>
  <si>
    <t>Te pagueshme ndaj punonjesve</t>
  </si>
  <si>
    <t>56</t>
  </si>
  <si>
    <t>506,629.00</t>
  </si>
  <si>
    <t>157,988.00</t>
  </si>
  <si>
    <t>Detyrime tatimore</t>
  </si>
  <si>
    <t>57</t>
  </si>
  <si>
    <t>237,275.00</t>
  </si>
  <si>
    <t>347,225.00</t>
  </si>
  <si>
    <t>Hua te tjera</t>
  </si>
  <si>
    <t>58</t>
  </si>
  <si>
    <t>Parapagimet e arketuara</t>
  </si>
  <si>
    <t>59</t>
  </si>
  <si>
    <t>13,281,657.00</t>
  </si>
  <si>
    <t>4,184,040.00</t>
  </si>
  <si>
    <t>4  Grantet dhe te ardhurat e shtyra</t>
  </si>
  <si>
    <t>61</t>
  </si>
  <si>
    <t xml:space="preserve">5  Provizionet afatshkurtra </t>
  </si>
  <si>
    <t>62</t>
  </si>
  <si>
    <t>TOTALI I DETYRIMEVE AFATSHKURTRA (I)</t>
  </si>
  <si>
    <t>II  Detyrime Afatgjata</t>
  </si>
  <si>
    <t>64</t>
  </si>
  <si>
    <t>1  Huate afatgjata</t>
  </si>
  <si>
    <t>65</t>
  </si>
  <si>
    <t>Hua, bono dhe detyrime nga qeraja financiare</t>
  </si>
  <si>
    <t>66</t>
  </si>
  <si>
    <t>Bonot e konvertueshme</t>
  </si>
  <si>
    <t>67</t>
  </si>
  <si>
    <t xml:space="preserve">2  Huamarrje te tjera afatgjata </t>
  </si>
  <si>
    <t>69</t>
  </si>
  <si>
    <t>10,210,699.00</t>
  </si>
  <si>
    <t>12,582,579.00</t>
  </si>
  <si>
    <t xml:space="preserve">3  Provizionet afatgjata </t>
  </si>
  <si>
    <t>70</t>
  </si>
  <si>
    <t>71</t>
  </si>
  <si>
    <t>TOTALI I DETYRIMEVE AFATGJATA (II)</t>
  </si>
  <si>
    <t>III  Kapitali</t>
  </si>
  <si>
    <t>74</t>
  </si>
  <si>
    <t>1  Aksionet e pakices</t>
  </si>
  <si>
    <t>75</t>
  </si>
  <si>
    <t>2  Kapitali i aksionereve te shoqerise meme</t>
  </si>
  <si>
    <t>76</t>
  </si>
  <si>
    <t>3  Kapitali aksionar</t>
  </si>
  <si>
    <t>77</t>
  </si>
  <si>
    <t>100,000.00</t>
  </si>
  <si>
    <t>4  Primi i aksionit</t>
  </si>
  <si>
    <t>78</t>
  </si>
  <si>
    <t>5  Aksionet e thesarit (Negative)</t>
  </si>
  <si>
    <t>79</t>
  </si>
  <si>
    <t>6  Rezerva statusore</t>
  </si>
  <si>
    <t>80</t>
  </si>
  <si>
    <t>7  Rezerva ligjore</t>
  </si>
  <si>
    <t>81</t>
  </si>
  <si>
    <t>8  Rezerva te tjera</t>
  </si>
  <si>
    <t>82</t>
  </si>
  <si>
    <t>9  Fitimet e pashperndara</t>
  </si>
  <si>
    <t>83</t>
  </si>
  <si>
    <t>4,251,601.00</t>
  </si>
  <si>
    <t>2,049,509.00</t>
  </si>
  <si>
    <t>10  Fitimi (Humbja) e vitit financiar</t>
  </si>
  <si>
    <t>84</t>
  </si>
  <si>
    <t>3,416,913.00</t>
  </si>
  <si>
    <t>2,202,092.00</t>
  </si>
  <si>
    <t>7,768,514.00</t>
  </si>
  <si>
    <t>4,351,601.00</t>
  </si>
  <si>
    <t>TOTALI I KAPITALIT (III)</t>
  </si>
  <si>
    <t>2,202,093.00</t>
  </si>
  <si>
    <t>Pjesa e fitimit neto per aksioneret e pakices</t>
  </si>
  <si>
    <t>Pjesa e fitimit neto per aksioneret e shoqerise meme</t>
  </si>
  <si>
    <t>Fitimi (humbja) neto e vitit financiar (13-14)</t>
  </si>
  <si>
    <t>Shpenzimet e tatimit mbi fitimin</t>
  </si>
  <si>
    <t>250,150.00</t>
  </si>
  <si>
    <t>379,700.00</t>
  </si>
  <si>
    <t>2,452,243.00</t>
  </si>
  <si>
    <t>3,796,613.00</t>
  </si>
  <si>
    <t>Fitimi (humbja) para tatimit (8 +/- 12)</t>
  </si>
  <si>
    <t>492.00</t>
  </si>
  <si>
    <t>451.00</t>
  </si>
  <si>
    <t>Totali i te ardhurave dhe shpenzimeve financiare ( 11 +/- 11.1 +/- 11.2 +/- 11.3 +/- 11.4)</t>
  </si>
  <si>
    <t xml:space="preserve">Te ardhurat dhe shpenzimet te tjera financiare </t>
  </si>
  <si>
    <t>11.4</t>
  </si>
  <si>
    <t>FItimet (Humbjet) nga kursi i kembimit</t>
  </si>
  <si>
    <t>11.3</t>
  </si>
  <si>
    <t>Te ardhurat dhe shpenzimet nga interesi</t>
  </si>
  <si>
    <t>11.2</t>
  </si>
  <si>
    <t>Te ardhurat dhe shpenzimet financiare nga investime te tjera financiare afatgjata</t>
  </si>
  <si>
    <t>11.1</t>
  </si>
  <si>
    <t xml:space="preserve">Te ardhurat dhe shpenzimet financiare </t>
  </si>
  <si>
    <t>Te ardhurat dhe shpenzimet financiare nga pjesemarrjet</t>
  </si>
  <si>
    <t>Te ardhurat dhe shpenzimet financiare nga njesite e kontrolluara</t>
  </si>
  <si>
    <t>2,451,751.00</t>
  </si>
  <si>
    <t>3,796,162.00</t>
  </si>
  <si>
    <t>Fitimi (humbja) nga veprimtarite e shfrytezimit</t>
  </si>
  <si>
    <t>98,069.00</t>
  </si>
  <si>
    <t>85,600.00</t>
  </si>
  <si>
    <t>Shpenzime te tjera te zakonshme</t>
  </si>
  <si>
    <t>Te ardhura te tjera nga veprimtarite e shfrytezimit</t>
  </si>
  <si>
    <t>6</t>
  </si>
  <si>
    <t>2,520,066.00</t>
  </si>
  <si>
    <t>3,583,829.00</t>
  </si>
  <si>
    <t>Shpenzimet administrative (Pjesa perkatese e llogarive qe lidhet me shpenzimet administrative)</t>
  </si>
  <si>
    <t>49,246.00</t>
  </si>
  <si>
    <t>Kostot e shperndarjes (Pjesa perkatese e llogarive qe lidhet me procesin e shperndarjes)</t>
  </si>
  <si>
    <t>16,625,176.00</t>
  </si>
  <si>
    <t>16,262,915.00</t>
  </si>
  <si>
    <t>Kostoja e mallrave te shitur (Pjesa perkatese e llogarive qe lidhet me proccesin e prodhimit)</t>
  </si>
  <si>
    <t>21,744,308.00</t>
  </si>
  <si>
    <t>23,728,506.00</t>
  </si>
  <si>
    <t>Shitjet neto</t>
  </si>
  <si>
    <t>10:11:16</t>
  </si>
  <si>
    <t>Pasqyra e Te Ardhurave dhe Shpenzimeve (Formati 2)</t>
  </si>
  <si>
    <t>19</t>
  </si>
  <si>
    <t>Fitimi (humbja) neto e vitit financiar (15+16)</t>
  </si>
  <si>
    <t>Fitimi (humbja) para tatimit (10 +/- 14)</t>
  </si>
  <si>
    <t>Totali i te ardhurave dhe shpenzimeve financiare (13.1 +/- 13.2 +/- 13.3 +/- 13.4)</t>
  </si>
  <si>
    <t>Te ardhurat dhe shpenzimet e tjera financiare</t>
  </si>
  <si>
    <t>13.4</t>
  </si>
  <si>
    <t>Fitimet (Humbjet) nga kursi i kembimit</t>
  </si>
  <si>
    <t>13.3</t>
  </si>
  <si>
    <t>Te ardhurat dhe shpenzimet financiare nga interesat</t>
  </si>
  <si>
    <t>13.2</t>
  </si>
  <si>
    <t>13.1</t>
  </si>
  <si>
    <t>Te ardhurat dhe shpenzimet financiare</t>
  </si>
  <si>
    <t>Te ardhurat dhe shpenzimet financiare nga pjesemarresit</t>
  </si>
  <si>
    <t>12</t>
  </si>
  <si>
    <t>Fitimi (humbja) nga veprimtarite e shfrytezimit (1+ 2 +/- 3 +/- 4 -9)</t>
  </si>
  <si>
    <t>19,292,557.00</t>
  </si>
  <si>
    <t>19,932,344.00</t>
  </si>
  <si>
    <t>Totali i shpenzimeve (5-8)</t>
  </si>
  <si>
    <t>Renia ne vlere (Zhvleresimi) dhe amortizimi</t>
  </si>
  <si>
    <t>Shpenzimet per pensionet</t>
  </si>
  <si>
    <t>7.3</t>
  </si>
  <si>
    <t>360,627.00</t>
  </si>
  <si>
    <t>512,853.00</t>
  </si>
  <si>
    <t>Shpenzimet e sigurimeve shoqerore</t>
  </si>
  <si>
    <t>7.2</t>
  </si>
  <si>
    <t>2,159,439.00</t>
  </si>
  <si>
    <t>3,070,976.00</t>
  </si>
  <si>
    <t>Pagat</t>
  </si>
  <si>
    <t>7.1</t>
  </si>
  <si>
    <t>Shpenzime te personelit</t>
  </si>
  <si>
    <t>Shpenzime te tjera nga veprimtarite e shfrytezimit</t>
  </si>
  <si>
    <t>Mallra, lendet e para dhe sherbimet</t>
  </si>
  <si>
    <t>Puna e kryer nga njesite ekonomike raportuese per qellimet e veta dhe e kapitalizuar</t>
  </si>
  <si>
    <t>Ndryshime ne inventarin e produkteve te gatshme dhe punes ne proces</t>
  </si>
  <si>
    <t>10:10:47</t>
  </si>
  <si>
    <t>Pasqyra e Te Ardhurave dhe Shpenzimeve (Formati 1)</t>
  </si>
  <si>
    <t>22/3/2012</t>
  </si>
  <si>
    <t>Data e mbylljes se Pasqyrave Financiare</t>
  </si>
  <si>
    <t>31/12/2011</t>
  </si>
  <si>
    <t>Deri</t>
  </si>
  <si>
    <t>01/01/2011</t>
  </si>
  <si>
    <t>Nga</t>
  </si>
  <si>
    <t>Periudha Kontabel e Pasqyrave Financiare</t>
  </si>
  <si>
    <t>LEKE</t>
  </si>
  <si>
    <t>Periudha Kontabel jane te rrumbullakosura ne</t>
  </si>
  <si>
    <t xml:space="preserve">Pasqyrat Financiare jane te shprehura ne </t>
  </si>
  <si>
    <t>TE KONSOLIDUAR</t>
  </si>
  <si>
    <t>Pasqyrat Financiare jane te konsoliduara</t>
  </si>
  <si>
    <t>INDIVIDUALE</t>
  </si>
  <si>
    <t>Pasqyrat Financiare jane individuale</t>
  </si>
  <si>
    <t>2011</t>
  </si>
  <si>
    <t>Viti</t>
  </si>
  <si>
    <t>( Ne zbatim te Standartit Kombetar te Kontabilitetit nr.2 
dhe Ligjit Nr.9228, Date 29.04.2004 " Per Kontabilitetin dhe Pasqyrat Financiare " )</t>
  </si>
  <si>
    <t>P A S Q Y R A T     F I N A N C I A R E</t>
  </si>
  <si>
    <t>PUNIME MERMERI DHE GRANITI</t>
  </si>
  <si>
    <t>Veprimtaria Kryesore</t>
  </si>
  <si>
    <t>Nr. Regjistrit Tregtar</t>
  </si>
  <si>
    <t>2008</t>
  </si>
  <si>
    <t>Data e krijimit</t>
  </si>
  <si>
    <t>VLORE LAGJA "KUSHTRIMI"</t>
  </si>
  <si>
    <t>Adresa e Selise</t>
  </si>
  <si>
    <t>K86931201C</t>
  </si>
  <si>
    <t>NIPT - i</t>
  </si>
  <si>
    <t>Emertimi dhe Forma ligjore</t>
  </si>
  <si>
    <t>356,495.00</t>
  </si>
  <si>
    <t>Mjete monetare ne fund te periudhes kontabel</t>
  </si>
  <si>
    <t>197,620.00</t>
  </si>
  <si>
    <t>Mjete monetare ne fillim te periudhes kontabel</t>
  </si>
  <si>
    <t>v</t>
  </si>
  <si>
    <t>158,875.00</t>
  </si>
  <si>
    <t>804,315.00</t>
  </si>
  <si>
    <t>Rritja/(renia) neto e mjeteve monetare</t>
  </si>
  <si>
    <t>9,561,673.00</t>
  </si>
  <si>
    <t>2,371,880.00</t>
  </si>
  <si>
    <t>Paraja neto e perdorur ne veprimtarite financiare</t>
  </si>
  <si>
    <t>Devidente te paguar</t>
  </si>
  <si>
    <t>Pagesat e detyrimeve te qerase financiare</t>
  </si>
  <si>
    <t>Te ardhura nga huamarrje afatgjata</t>
  </si>
  <si>
    <t>Te ardhura nga emetimi i kapitalit aksionar</t>
  </si>
  <si>
    <t>Fluksi i parave nga aktivitetet financiare</t>
  </si>
  <si>
    <t>III</t>
  </si>
  <si>
    <t>Paraja neto e perdorur per veprimtarite investuese</t>
  </si>
  <si>
    <t>Dividentet e arketuar</t>
  </si>
  <si>
    <t>Interesi i arketuar</t>
  </si>
  <si>
    <t>Te ardhurat nga shitja e pajisjeve</t>
  </si>
  <si>
    <t>Blerjet e aktiveve afatgjata materiale</t>
  </si>
  <si>
    <t>Blerjet e kompanise se kontrolluar minus parate e arketuara</t>
  </si>
  <si>
    <t>Fluksi i parave nga veprimtarite investuese</t>
  </si>
  <si>
    <t>II</t>
  </si>
  <si>
    <t>9,402,798.00</t>
  </si>
  <si>
    <t>3,176,195.00</t>
  </si>
  <si>
    <t>Paraja neto nga veprimtarite e shfrytezimit</t>
  </si>
  <si>
    <t>324,010.00</t>
  </si>
  <si>
    <t>457,846.00</t>
  </si>
  <si>
    <t>Tatimfitimi i paguar</t>
  </si>
  <si>
    <t>Interesi i paguar</t>
  </si>
  <si>
    <t>Parate e ardhura nga veprimtarite</t>
  </si>
  <si>
    <t>28,715,573.00</t>
  </si>
  <si>
    <t>19,585,191.00</t>
  </si>
  <si>
    <t>Parate e paguara ndaj furnitoreve dhe punonjesve</t>
  </si>
  <si>
    <t>19,636,293.00</t>
  </si>
  <si>
    <t>23,218,781.00</t>
  </si>
  <si>
    <t>Parate e arketuara nga klientet</t>
  </si>
  <si>
    <t>Fluksi i parave nga veprimtarite e shfrytezimit</t>
  </si>
  <si>
    <t>I</t>
  </si>
  <si>
    <t>10:11:33</t>
  </si>
  <si>
    <t>Pasqyra e Fluksit te Parase (Metoda direkte)</t>
  </si>
  <si>
    <t>L</t>
  </si>
  <si>
    <t>Per te tjera AA materiale</t>
  </si>
  <si>
    <t>2818....</t>
  </si>
  <si>
    <t>Pajisje informative</t>
  </si>
  <si>
    <t>2182....</t>
  </si>
  <si>
    <t>2134....</t>
  </si>
  <si>
    <t>2132....</t>
  </si>
  <si>
    <t xml:space="preserve">Lek Shqiptar      </t>
  </si>
  <si>
    <t>gjendje</t>
  </si>
  <si>
    <t>kredi</t>
  </si>
  <si>
    <t>debi</t>
  </si>
  <si>
    <t>mbartur</t>
  </si>
  <si>
    <t>pershkrim</t>
  </si>
  <si>
    <t>llogari</t>
  </si>
  <si>
    <t>ANALIZE KLASA 2</t>
  </si>
  <si>
    <t>DATE  01/01/2011  DERI  31/12/2011</t>
  </si>
  <si>
    <t>INVENTARI I AUTOMJETEVE NE PRONESI</t>
  </si>
  <si>
    <t>NR</t>
  </si>
  <si>
    <t>LLOJI I AUTOMJETIT</t>
  </si>
  <si>
    <t>KAPACITETI</t>
  </si>
  <si>
    <t>TARGA</t>
  </si>
  <si>
    <t>VLERA</t>
  </si>
  <si>
    <t>TOTALI</t>
  </si>
  <si>
    <t>ADMINISTRATORI</t>
  </si>
  <si>
    <t>EMRI I SHOQERISE     VELLEZERIT KAPAJ</t>
  </si>
  <si>
    <t>NIPT - I     K86931201C</t>
  </si>
  <si>
    <t>MUSLLI KAPAJ</t>
  </si>
  <si>
    <t>M3</t>
  </si>
  <si>
    <t>POLISTEROL</t>
  </si>
  <si>
    <t>COP</t>
  </si>
  <si>
    <t>STUKO</t>
  </si>
  <si>
    <t>LETER ABRAZIVE</t>
  </si>
  <si>
    <t>GURE ABRAZIVE</t>
  </si>
  <si>
    <t>RERE</t>
  </si>
  <si>
    <t>KV</t>
  </si>
  <si>
    <t>CIMENTO</t>
  </si>
  <si>
    <t>GURE MERMERI</t>
  </si>
  <si>
    <t>M2</t>
  </si>
  <si>
    <t>GRANIT</t>
  </si>
  <si>
    <t>LAMA SHARRE</t>
  </si>
  <si>
    <t>gure te crregullt</t>
  </si>
  <si>
    <t>MASTIC</t>
  </si>
  <si>
    <t>LIT</t>
  </si>
  <si>
    <t>BOJE</t>
  </si>
  <si>
    <t>DISQE PRERES</t>
  </si>
  <si>
    <t>PLLAKE GURI</t>
  </si>
  <si>
    <t>TRAVERTINA</t>
  </si>
  <si>
    <t>MERMER</t>
  </si>
  <si>
    <t>vlefte</t>
  </si>
  <si>
    <t>cmim</t>
  </si>
  <si>
    <t>sasi</t>
  </si>
  <si>
    <t>njesi</t>
  </si>
  <si>
    <t>artikull</t>
  </si>
  <si>
    <t>MAGAZINA E PERGJITHSHME</t>
  </si>
  <si>
    <t>MP</t>
  </si>
  <si>
    <t>dt  - 31/12/2011</t>
  </si>
  <si>
    <t>Gjendje artikuj</t>
  </si>
  <si>
    <t xml:space="preserve">             Totali</t>
  </si>
  <si>
    <t>Me page me te larte se 84.100 leke</t>
  </si>
  <si>
    <t>Me page nga 66.501 deri ne 84.100 leke</t>
  </si>
  <si>
    <t>Me page nga 30.001 deri ne 66.500 leke</t>
  </si>
  <si>
    <t>Me page nga 19.001 deri ne 30.000 leke</t>
  </si>
  <si>
    <t>Me page deri ne 19.000 leke</t>
  </si>
  <si>
    <t>Numeri i te punesuarve</t>
  </si>
  <si>
    <t>Te punesuar mesatarisht per vitin 2011</t>
  </si>
  <si>
    <t>TOTALI(I+II+III+IV+V)</t>
  </si>
  <si>
    <t>Totali i te ardhurave nga sherbimet</t>
  </si>
  <si>
    <t>V</t>
  </si>
  <si>
    <t>Sherbime te tjera</t>
  </si>
  <si>
    <t>Sherbimi</t>
  </si>
  <si>
    <t>Profesione te lira</t>
  </si>
  <si>
    <t>Eksport sherbimish te ndryshme</t>
  </si>
  <si>
    <t>Telekomunikacion</t>
  </si>
  <si>
    <t>Veprimtari televizive</t>
  </si>
  <si>
    <t>Lojra Fati</t>
  </si>
  <si>
    <t>Hoteleri</t>
  </si>
  <si>
    <t>Bar restorante</t>
  </si>
  <si>
    <t>Sherbime mjekesore</t>
  </si>
  <si>
    <t>Siguracione</t>
  </si>
  <si>
    <t>Sherbime financiare</t>
  </si>
  <si>
    <t>Totali i te ardhurave nga transporti</t>
  </si>
  <si>
    <t>IV</t>
  </si>
  <si>
    <t>Transport udhetaresh nderkombetare</t>
  </si>
  <si>
    <t>Transport</t>
  </si>
  <si>
    <t>Transport udhetaresh</t>
  </si>
  <si>
    <t>Transport malli nderkombetare</t>
  </si>
  <si>
    <t>Transport mallrash</t>
  </si>
  <si>
    <t>Totali i te ardhurave nga prodhimi</t>
  </si>
  <si>
    <t>Prodhime te tjera</t>
  </si>
  <si>
    <t>Prodhim</t>
  </si>
  <si>
    <t>Prodhim hidrokarbure,</t>
  </si>
  <si>
    <t>Prodhime energji</t>
  </si>
  <si>
    <t>Prodhim pije alkolike, etj</t>
  </si>
  <si>
    <t>Prodhim ushqimore</t>
  </si>
  <si>
    <t>Prodhim materiale ndertimi</t>
  </si>
  <si>
    <t>Fason te cdo lloji</t>
  </si>
  <si>
    <t>Eksport, prodhime te ndryshme</t>
  </si>
  <si>
    <t>Totali i te ardhurave nga ndertimi</t>
  </si>
  <si>
    <t>Ndertime te tjera</t>
  </si>
  <si>
    <t>Ndertim</t>
  </si>
  <si>
    <t>Ndertim pune publike</t>
  </si>
  <si>
    <t>Ndertim banese</t>
  </si>
  <si>
    <t>Totali i te ardhurave nga tregtia</t>
  </si>
  <si>
    <t>Tregti te tjera</t>
  </si>
  <si>
    <t>Tregti</t>
  </si>
  <si>
    <t>Eksport mallrash</t>
  </si>
  <si>
    <t>Farmaci</t>
  </si>
  <si>
    <t>Tregti artikuj industrial</t>
  </si>
  <si>
    <t>Tregti cigaresh</t>
  </si>
  <si>
    <t>Tregti materiale ndertimi</t>
  </si>
  <si>
    <t>Tregti ushqimore,pije</t>
  </si>
  <si>
    <t>Tregti karburanti</t>
  </si>
  <si>
    <t>Te ardhura nga aktiviteti</t>
  </si>
  <si>
    <t>Aktiviteti</t>
  </si>
  <si>
    <t>Nr</t>
  </si>
  <si>
    <t>Pasqyra nr  3</t>
  </si>
  <si>
    <t>NIPT  K86931201C</t>
  </si>
  <si>
    <t>SHOQERIA       VELLEZERIT KAPAJ</t>
  </si>
  <si>
    <t>Shpz te zhvillimit</t>
  </si>
  <si>
    <t>Zyre</t>
  </si>
  <si>
    <t>Kompjutra</t>
  </si>
  <si>
    <t>Mjete Transporti</t>
  </si>
  <si>
    <t>Makineri, pajisje</t>
  </si>
  <si>
    <t>Gjendje 31/12/2011</t>
  </si>
  <si>
    <t>Paksime</t>
  </si>
  <si>
    <t>Shtese</t>
  </si>
  <si>
    <t>Gjendje 1/1/2011</t>
  </si>
  <si>
    <t>Sasia</t>
  </si>
  <si>
    <t>Emertimi</t>
  </si>
  <si>
    <t>Vlera Kontabl Neto  A.A.Materiale 2011</t>
  </si>
  <si>
    <t>Shtesa nga rivleresimet</t>
  </si>
  <si>
    <t>Gjendje       01-01-2011</t>
  </si>
  <si>
    <t>Amortizimi A.A.Materiale 2011</t>
  </si>
  <si>
    <t>Aktivet Afatgjate Materiale me vlere fillestare  2011</t>
  </si>
  <si>
    <t>Pozicioni me 31dhjetor2011</t>
  </si>
  <si>
    <t xml:space="preserve">Aksione te Thesarit te riblera </t>
  </si>
  <si>
    <t>Emetimi I Kapitalit Aksioner</t>
  </si>
  <si>
    <t xml:space="preserve">Dividentet e paguar </t>
  </si>
  <si>
    <t xml:space="preserve"> Fitimi Neto per periudhen kontabel</t>
  </si>
  <si>
    <t>te Ardhurave dhe Shpenzimeve</t>
  </si>
  <si>
    <t>qe nuk jane njohur ne pasqyren e</t>
  </si>
  <si>
    <t>Totali I te Ardhurave dhe Shpenzimeve</t>
  </si>
  <si>
    <t>te kembimit gjate konsolidimit</t>
  </si>
  <si>
    <t>Efektet e ndryshimit te kurseve</t>
  </si>
  <si>
    <t>Pozicioni me 31 Dhjetor 2010</t>
  </si>
  <si>
    <t>Statuore</t>
  </si>
  <si>
    <t>Trasferime ne rezerven e detyrushme</t>
  </si>
  <si>
    <t>Fitimet e pa shperndara</t>
  </si>
  <si>
    <t>Totali I te aardhurave  dhe shpenzimeve</t>
  </si>
  <si>
    <t>kembimit gjate konsolidimit</t>
  </si>
  <si>
    <t xml:space="preserve"> Efekti I ndryshimeve te kurseve te  </t>
  </si>
  <si>
    <t>Pozicioni I rregulluar</t>
  </si>
  <si>
    <t>B</t>
  </si>
  <si>
    <t>Efekti I ndryshimit te politikave kontabel</t>
  </si>
  <si>
    <t>A</t>
  </si>
  <si>
    <t>Pozicioni ne 01 Janar 2010</t>
  </si>
  <si>
    <t>te pakices</t>
  </si>
  <si>
    <t>shperndare</t>
  </si>
  <si>
    <t xml:space="preserve">monedh te huaj </t>
  </si>
  <si>
    <t>Stat e Ligj</t>
  </si>
  <si>
    <t>Thesarit</t>
  </si>
  <si>
    <t>Aksionit</t>
  </si>
  <si>
    <t>Aksioner</t>
  </si>
  <si>
    <t xml:space="preserve">T O T A L I </t>
  </si>
  <si>
    <t>Aksionereve</t>
  </si>
  <si>
    <t xml:space="preserve">TOTALI </t>
  </si>
  <si>
    <t>Fitimi I pa</t>
  </si>
  <si>
    <t>Rez e konvert</t>
  </si>
  <si>
    <t>Rezervat</t>
  </si>
  <si>
    <t xml:space="preserve">Aksionet e </t>
  </si>
  <si>
    <t xml:space="preserve">Primi I </t>
  </si>
  <si>
    <t xml:space="preserve">Kapitali  </t>
  </si>
  <si>
    <t xml:space="preserve">Emertimi </t>
  </si>
  <si>
    <t xml:space="preserve">Zoterimet e </t>
  </si>
  <si>
    <t>Kapitali Aksioner qe I perket Aksionereve te Shoqerise Meme</t>
  </si>
  <si>
    <t xml:space="preserve">Nje pasqyre e Konsoliduar </t>
  </si>
  <si>
    <t xml:space="preserve">PASQYRA E NDRYSHIMEVE NE KAPITAL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</si>
</sst>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\ ##0.00"/>
    <numFmt numFmtId="165" formatCode="#,##0.000"/>
    <numFmt numFmtId="166" formatCode="dd\.mm\.yyyy\ \ hh\.mm\.ss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7"/>
      <color indexed="11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sz val="11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color indexed="8"/>
      <name val="Agency FB"/>
      <family val="2"/>
    </font>
    <font>
      <b/>
      <sz val="10"/>
      <name val="Agency FB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1"/>
      <name val="Agency FB"/>
      <family val="2"/>
    </font>
    <font>
      <sz val="12"/>
      <name val="Calibri"/>
      <family val="2"/>
    </font>
    <font>
      <b/>
      <sz val="11"/>
      <color indexed="8"/>
      <name val="Agency FB"/>
      <family val="2"/>
    </font>
    <font>
      <b/>
      <u val="single"/>
      <sz val="18"/>
      <color indexed="8"/>
      <name val="Agency FB"/>
      <family val="2"/>
    </font>
    <font>
      <sz val="12"/>
      <color indexed="8"/>
      <name val="Arial"/>
      <family val="2"/>
    </font>
    <font>
      <i/>
      <sz val="11"/>
      <color indexed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sz val="7"/>
      <color indexed="8"/>
      <name val="alibri"/>
      <family val="0"/>
    </font>
    <font>
      <b/>
      <sz val="10"/>
      <color indexed="1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sz val="7"/>
      <color rgb="FF000000"/>
      <name val="alibri"/>
      <family val="0"/>
    </font>
    <font>
      <b/>
      <sz val="10"/>
      <color rgb="FF00008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8C8C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/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1" fillId="0" borderId="0">
      <alignment vertical="top"/>
      <protection/>
    </xf>
    <xf numFmtId="0" fontId="6" fillId="0" borderId="0">
      <alignment/>
      <protection/>
    </xf>
    <xf numFmtId="0" fontId="1" fillId="0" borderId="0">
      <alignment vertical="top"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>
      <alignment horizontal="left" vertical="center"/>
      <protection/>
    </xf>
    <xf numFmtId="0" fontId="67" fillId="0" borderId="0">
      <alignment horizontal="left" vertical="center"/>
      <protection/>
    </xf>
    <xf numFmtId="0" fontId="68" fillId="0" borderId="0">
      <alignment horizontal="left" vertical="center"/>
      <protection/>
    </xf>
    <xf numFmtId="0" fontId="67" fillId="0" borderId="0">
      <alignment horizontal="left" vertical="center"/>
      <protection/>
    </xf>
    <xf numFmtId="0" fontId="66" fillId="0" borderId="0">
      <alignment horizontal="left" vertical="center"/>
      <protection/>
    </xf>
    <xf numFmtId="0" fontId="66" fillId="33" borderId="0">
      <alignment horizontal="left" vertical="center"/>
      <protection/>
    </xf>
    <xf numFmtId="0" fontId="69" fillId="0" borderId="0">
      <alignment horizontal="center" vertical="center"/>
      <protection/>
    </xf>
    <xf numFmtId="0" fontId="67" fillId="0" borderId="0">
      <alignment horizontal="left" vertical="top"/>
      <protection/>
    </xf>
    <xf numFmtId="0" fontId="67" fillId="0" borderId="0">
      <alignment horizontal="right" vertical="center"/>
      <protection/>
    </xf>
    <xf numFmtId="0" fontId="67" fillId="0" borderId="0">
      <alignment horizontal="right" vertical="center"/>
      <protection/>
    </xf>
    <xf numFmtId="0" fontId="66" fillId="0" borderId="0">
      <alignment horizontal="right" vertical="center"/>
      <protection/>
    </xf>
    <xf numFmtId="0" fontId="67" fillId="0" borderId="0">
      <alignment horizontal="right" vertical="center"/>
      <protection/>
    </xf>
    <xf numFmtId="0" fontId="67" fillId="0" borderId="0">
      <alignment horizontal="right" vertical="center"/>
      <protection/>
    </xf>
    <xf numFmtId="0" fontId="66" fillId="0" borderId="0">
      <alignment horizontal="right" vertical="center"/>
      <protection/>
    </xf>
    <xf numFmtId="0" fontId="66" fillId="0" borderId="0">
      <alignment horizontal="right" vertical="center"/>
      <protection/>
    </xf>
    <xf numFmtId="0" fontId="66" fillId="0" borderId="0">
      <alignment horizontal="right"/>
      <protection/>
    </xf>
    <xf numFmtId="0" fontId="67" fillId="0" borderId="0">
      <alignment horizontal="right" vertical="center"/>
      <protection/>
    </xf>
    <xf numFmtId="0" fontId="67" fillId="0" borderId="0">
      <alignment horizontal="right"/>
      <protection/>
    </xf>
    <xf numFmtId="0" fontId="66" fillId="0" borderId="0">
      <alignment horizontal="right" vertical="center"/>
      <protection/>
    </xf>
    <xf numFmtId="0" fontId="67" fillId="0" borderId="0">
      <alignment horizontal="right" vertical="center"/>
      <protection/>
    </xf>
    <xf numFmtId="0" fontId="70" fillId="0" borderId="0">
      <alignment horizontal="left" vertical="top"/>
      <protection/>
    </xf>
    <xf numFmtId="0" fontId="66" fillId="0" borderId="0">
      <alignment horizontal="right" vertical="center"/>
      <protection/>
    </xf>
    <xf numFmtId="0" fontId="68" fillId="0" borderId="0">
      <alignment horizontal="left" vertical="top"/>
      <protection/>
    </xf>
    <xf numFmtId="0" fontId="66" fillId="0" borderId="0">
      <alignment horizontal="right" vertical="center"/>
      <protection/>
    </xf>
    <xf numFmtId="0" fontId="70" fillId="0" borderId="0">
      <alignment horizontal="left" vertical="top"/>
      <protection/>
    </xf>
    <xf numFmtId="0" fontId="66" fillId="33" borderId="0">
      <alignment horizontal="left" vertical="center"/>
      <protection/>
    </xf>
    <xf numFmtId="0" fontId="66" fillId="0" borderId="0">
      <alignment horizontal="center" vertical="center"/>
      <protection/>
    </xf>
    <xf numFmtId="0" fontId="66" fillId="0" borderId="0">
      <alignment horizontal="left" vertical="center"/>
      <protection/>
    </xf>
    <xf numFmtId="0" fontId="68" fillId="0" borderId="0">
      <alignment horizontal="center" vertical="center"/>
      <protection/>
    </xf>
    <xf numFmtId="0" fontId="68" fillId="0" borderId="0">
      <alignment horizontal="left" vertical="top"/>
      <protection/>
    </xf>
    <xf numFmtId="0" fontId="66" fillId="0" borderId="0">
      <alignment horizontal="center" vertical="center"/>
      <protection/>
    </xf>
    <xf numFmtId="0" fontId="67" fillId="0" borderId="0">
      <alignment horizontal="center" vertical="center"/>
      <protection/>
    </xf>
    <xf numFmtId="0" fontId="71" fillId="0" borderId="0">
      <alignment horizontal="center" vertical="center"/>
      <protection/>
    </xf>
    <xf numFmtId="0" fontId="66" fillId="0" borderId="0">
      <alignment horizontal="center" vertical="center"/>
      <protection/>
    </xf>
    <xf numFmtId="0" fontId="71" fillId="0" borderId="0">
      <alignment horizontal="center" vertical="center"/>
      <protection/>
    </xf>
    <xf numFmtId="0" fontId="66" fillId="0" borderId="0">
      <alignment horizontal="left" vertical="center"/>
      <protection/>
    </xf>
    <xf numFmtId="0" fontId="66" fillId="0" borderId="0">
      <alignment horizontal="center" vertical="center"/>
      <protection/>
    </xf>
    <xf numFmtId="0" fontId="66" fillId="0" borderId="0">
      <alignment horizontal="right" vertical="center"/>
      <protection/>
    </xf>
    <xf numFmtId="0" fontId="66" fillId="0" borderId="0">
      <alignment horizontal="left" vertical="center"/>
      <protection/>
    </xf>
    <xf numFmtId="0" fontId="67" fillId="0" borderId="0">
      <alignment horizontal="right" vertical="center"/>
      <protection/>
    </xf>
    <xf numFmtId="0" fontId="66" fillId="0" borderId="0">
      <alignment horizontal="right" vertical="center"/>
      <protection/>
    </xf>
    <xf numFmtId="0" fontId="67" fillId="0" borderId="0">
      <alignment horizontal="right" vertical="top"/>
      <protection/>
    </xf>
    <xf numFmtId="0" fontId="67" fillId="0" borderId="0">
      <alignment horizontal="right" vertical="center"/>
      <protection/>
    </xf>
    <xf numFmtId="0" fontId="67" fillId="0" borderId="0">
      <alignment horizontal="left" vertical="top"/>
      <protection/>
    </xf>
    <xf numFmtId="0" fontId="67" fillId="0" borderId="0">
      <alignment horizontal="right" vertical="top"/>
      <protection/>
    </xf>
    <xf numFmtId="0" fontId="66" fillId="33" borderId="0">
      <alignment horizontal="left" vertical="center"/>
      <protection/>
    </xf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6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67" fillId="0" borderId="0" xfId="69" applyAlignment="1" quotePrefix="1">
      <alignment horizontal="left" vertical="top" wrapText="1"/>
      <protection/>
    </xf>
    <xf numFmtId="0" fontId="67" fillId="0" borderId="0" xfId="93" applyAlignment="1" quotePrefix="1">
      <alignment horizontal="center" vertical="center" wrapText="1"/>
      <protection/>
    </xf>
    <xf numFmtId="0" fontId="71" fillId="0" borderId="0" xfId="96" applyAlignment="1" quotePrefix="1">
      <alignment horizontal="center" vertical="center" wrapText="1"/>
      <protection/>
    </xf>
    <xf numFmtId="0" fontId="68" fillId="0" borderId="0" xfId="64" applyAlignment="1" quotePrefix="1">
      <alignment horizontal="left" vertical="center" wrapText="1"/>
      <protection/>
    </xf>
    <xf numFmtId="0" fontId="68" fillId="0" borderId="0" xfId="84" applyAlignment="1" quotePrefix="1">
      <alignment horizontal="left" vertical="top" wrapText="1"/>
      <protection/>
    </xf>
    <xf numFmtId="0" fontId="1" fillId="0" borderId="0" xfId="55" applyProtection="1">
      <alignment vertical="top"/>
      <protection locked="0"/>
    </xf>
    <xf numFmtId="0" fontId="2" fillId="0" borderId="0" xfId="55" applyFont="1" applyProtection="1">
      <alignment vertical="top"/>
      <protection locked="0"/>
    </xf>
    <xf numFmtId="0" fontId="3" fillId="0" borderId="0" xfId="55" applyNumberFormat="1" applyFont="1" applyAlignment="1">
      <alignment horizontal="left" vertical="top"/>
      <protection/>
    </xf>
    <xf numFmtId="0" fontId="3" fillId="0" borderId="0" xfId="55" applyNumberFormat="1" applyFont="1" applyAlignment="1">
      <alignment vertical="top"/>
      <protection/>
    </xf>
    <xf numFmtId="0" fontId="4" fillId="0" borderId="0" xfId="55" applyNumberFormat="1" applyFont="1" applyAlignment="1">
      <alignment vertical="top"/>
      <protection/>
    </xf>
    <xf numFmtId="39" fontId="5" fillId="0" borderId="0" xfId="55" applyNumberFormat="1" applyFont="1" applyAlignment="1">
      <alignment vertical="top"/>
      <protection/>
    </xf>
    <xf numFmtId="0" fontId="6" fillId="0" borderId="0" xfId="55" applyNumberFormat="1" applyFont="1" applyAlignment="1">
      <alignment vertical="top"/>
      <protection/>
    </xf>
    <xf numFmtId="39" fontId="6" fillId="0" borderId="0" xfId="55" applyNumberFormat="1" applyFont="1" applyAlignment="1">
      <alignment vertical="top"/>
      <protection/>
    </xf>
    <xf numFmtId="39" fontId="6" fillId="0" borderId="0" xfId="55" applyNumberFormat="1" applyFont="1" applyAlignment="1">
      <alignment horizontal="right" vertical="top"/>
      <protection/>
    </xf>
    <xf numFmtId="0" fontId="7" fillId="0" borderId="0" xfId="55" applyFont="1" applyProtection="1">
      <alignment vertical="top"/>
      <protection locked="0"/>
    </xf>
    <xf numFmtId="39" fontId="8" fillId="0" borderId="0" xfId="55" applyNumberFormat="1" applyFont="1" applyAlignment="1">
      <alignment vertical="top"/>
      <protection/>
    </xf>
    <xf numFmtId="39" fontId="8" fillId="0" borderId="0" xfId="55" applyNumberFormat="1" applyFont="1" applyAlignment="1">
      <alignment horizontal="right" vertical="top"/>
      <protection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10" fillId="0" borderId="10" xfId="0" applyFont="1" applyBorder="1" applyAlignment="1">
      <alignment/>
    </xf>
    <xf numFmtId="38" fontId="10" fillId="0" borderId="10" xfId="0" applyNumberFormat="1" applyFont="1" applyBorder="1" applyAlignment="1">
      <alignment/>
    </xf>
    <xf numFmtId="14" fontId="10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/>
    </xf>
    <xf numFmtId="3" fontId="0" fillId="0" borderId="0" xfId="0" applyNumberForma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0" xfId="57" applyProtection="1">
      <alignment vertical="top"/>
      <protection locked="0"/>
    </xf>
    <xf numFmtId="0" fontId="13" fillId="0" borderId="0" xfId="57" applyNumberFormat="1" applyFont="1" applyAlignment="1">
      <alignment horizontal="left" vertical="top"/>
      <protection/>
    </xf>
    <xf numFmtId="0" fontId="11" fillId="0" borderId="0" xfId="57" applyNumberFormat="1" applyFont="1" applyAlignment="1">
      <alignment vertical="top"/>
      <protection/>
    </xf>
    <xf numFmtId="0" fontId="14" fillId="0" borderId="0" xfId="57" applyNumberFormat="1" applyFont="1" applyAlignment="1">
      <alignment vertical="top"/>
      <protection/>
    </xf>
    <xf numFmtId="0" fontId="2" fillId="0" borderId="0" xfId="57" applyFont="1" applyProtection="1">
      <alignment vertical="top"/>
      <protection locked="0"/>
    </xf>
    <xf numFmtId="0" fontId="6" fillId="0" borderId="0" xfId="57" applyNumberFormat="1" applyFont="1" applyAlignment="1">
      <alignment horizontal="left" vertical="top"/>
      <protection/>
    </xf>
    <xf numFmtId="166" fontId="6" fillId="0" borderId="0" xfId="57" applyNumberFormat="1" applyFont="1" applyAlignment="1">
      <alignment horizontal="left" vertical="top"/>
      <protection/>
    </xf>
    <xf numFmtId="0" fontId="3" fillId="0" borderId="0" xfId="57" applyNumberFormat="1" applyFont="1" applyAlignment="1">
      <alignment horizontal="left" vertical="top"/>
      <protection/>
    </xf>
    <xf numFmtId="0" fontId="4" fillId="0" borderId="0" xfId="57" applyNumberFormat="1" applyFont="1" applyAlignment="1">
      <alignment vertical="top"/>
      <protection/>
    </xf>
    <xf numFmtId="0" fontId="15" fillId="0" borderId="0" xfId="57" applyNumberFormat="1" applyFont="1" applyAlignment="1">
      <alignment vertical="top"/>
      <protection/>
    </xf>
    <xf numFmtId="0" fontId="15" fillId="0" borderId="10" xfId="57" applyNumberFormat="1" applyFont="1" applyBorder="1" applyAlignment="1">
      <alignment vertical="top"/>
      <protection/>
    </xf>
    <xf numFmtId="0" fontId="15" fillId="0" borderId="10" xfId="57" applyNumberFormat="1" applyFont="1" applyBorder="1" applyAlignment="1">
      <alignment horizontal="left" vertical="top"/>
      <protection/>
    </xf>
    <xf numFmtId="0" fontId="2" fillId="0" borderId="10" xfId="57" applyFont="1" applyBorder="1" applyProtection="1">
      <alignment vertical="top"/>
      <protection locked="0"/>
    </xf>
    <xf numFmtId="4" fontId="15" fillId="0" borderId="10" xfId="57" applyNumberFormat="1" applyFont="1" applyBorder="1" applyAlignment="1">
      <alignment vertical="top"/>
      <protection/>
    </xf>
    <xf numFmtId="165" fontId="15" fillId="0" borderId="10" xfId="57" applyNumberFormat="1" applyFont="1" applyBorder="1" applyAlignment="1">
      <alignment vertical="top"/>
      <protection/>
    </xf>
    <xf numFmtId="4" fontId="15" fillId="0" borderId="0" xfId="57" applyNumberFormat="1" applyFont="1" applyAlignment="1">
      <alignment vertical="top"/>
      <protection/>
    </xf>
    <xf numFmtId="4" fontId="4" fillId="0" borderId="10" xfId="57" applyNumberFormat="1" applyFont="1" applyBorder="1" applyAlignment="1">
      <alignment vertical="top"/>
      <protection/>
    </xf>
    <xf numFmtId="4" fontId="4" fillId="0" borderId="0" xfId="57" applyNumberFormat="1" applyFont="1" applyAlignment="1">
      <alignment vertical="top"/>
      <protection/>
    </xf>
    <xf numFmtId="165" fontId="15" fillId="0" borderId="0" xfId="57" applyNumberFormat="1" applyFont="1" applyAlignment="1">
      <alignment vertical="top"/>
      <protection/>
    </xf>
    <xf numFmtId="0" fontId="0" fillId="0" borderId="0" xfId="0" applyAlignment="1">
      <alignment horizontal="left"/>
    </xf>
    <xf numFmtId="0" fontId="6" fillId="0" borderId="0" xfId="58">
      <alignment/>
      <protection/>
    </xf>
    <xf numFmtId="3" fontId="6" fillId="0" borderId="0" xfId="58" applyNumberFormat="1">
      <alignment/>
      <protection/>
    </xf>
    <xf numFmtId="3" fontId="8" fillId="0" borderId="0" xfId="58" applyNumberFormat="1" applyFont="1">
      <alignment/>
      <protection/>
    </xf>
    <xf numFmtId="3" fontId="16" fillId="0" borderId="0" xfId="58" applyNumberFormat="1" applyFont="1" applyAlignment="1">
      <alignment/>
      <protection/>
    </xf>
    <xf numFmtId="3" fontId="17" fillId="0" borderId="11" xfId="58" applyNumberFormat="1" applyFont="1" applyBorder="1">
      <alignment/>
      <protection/>
    </xf>
    <xf numFmtId="3" fontId="18" fillId="0" borderId="12" xfId="58" applyNumberFormat="1" applyFont="1" applyBorder="1">
      <alignment/>
      <protection/>
    </xf>
    <xf numFmtId="3" fontId="17" fillId="0" borderId="12" xfId="58" applyNumberFormat="1" applyFont="1" applyBorder="1">
      <alignment/>
      <protection/>
    </xf>
    <xf numFmtId="3" fontId="19" fillId="0" borderId="12" xfId="58" applyNumberFormat="1" applyFont="1" applyBorder="1" applyAlignment="1">
      <alignment horizontal="center"/>
      <protection/>
    </xf>
    <xf numFmtId="0" fontId="6" fillId="0" borderId="0" xfId="58" applyBorder="1">
      <alignment/>
      <protection/>
    </xf>
    <xf numFmtId="3" fontId="21" fillId="0" borderId="13" xfId="58" applyNumberFormat="1" applyFont="1" applyBorder="1" applyAlignment="1">
      <alignment horizontal="center"/>
      <protection/>
    </xf>
    <xf numFmtId="0" fontId="6" fillId="0" borderId="14" xfId="58" applyBorder="1">
      <alignment/>
      <protection/>
    </xf>
    <xf numFmtId="0" fontId="22" fillId="0" borderId="15" xfId="58" applyFont="1" applyFill="1" applyBorder="1">
      <alignment/>
      <protection/>
    </xf>
    <xf numFmtId="3" fontId="6" fillId="0" borderId="0" xfId="58" applyNumberFormat="1" applyBorder="1">
      <alignment/>
      <protection/>
    </xf>
    <xf numFmtId="3" fontId="6" fillId="0" borderId="16" xfId="58" applyNumberFormat="1" applyBorder="1">
      <alignment/>
      <protection/>
    </xf>
    <xf numFmtId="0" fontId="8" fillId="0" borderId="17" xfId="58" applyFont="1" applyBorder="1" applyAlignment="1">
      <alignment horizontal="left" vertical="top" wrapText="1"/>
      <protection/>
    </xf>
    <xf numFmtId="0" fontId="20" fillId="0" borderId="17" xfId="58" applyFont="1" applyBorder="1">
      <alignment/>
      <protection/>
    </xf>
    <xf numFmtId="0" fontId="20" fillId="0" borderId="18" xfId="58" applyFont="1" applyBorder="1">
      <alignment/>
      <protection/>
    </xf>
    <xf numFmtId="3" fontId="17" fillId="0" borderId="19" xfId="58" applyNumberFormat="1" applyFont="1" applyBorder="1">
      <alignment/>
      <protection/>
    </xf>
    <xf numFmtId="0" fontId="22" fillId="0" borderId="20" xfId="58" applyFont="1" applyBorder="1" applyAlignment="1">
      <alignment horizontal="left" vertical="top" wrapText="1"/>
      <protection/>
    </xf>
    <xf numFmtId="0" fontId="23" fillId="0" borderId="20" xfId="58" applyFont="1" applyBorder="1">
      <alignment/>
      <protection/>
    </xf>
    <xf numFmtId="0" fontId="23" fillId="0" borderId="21" xfId="58" applyFont="1" applyBorder="1">
      <alignment/>
      <protection/>
    </xf>
    <xf numFmtId="3" fontId="17" fillId="0" borderId="22" xfId="58" applyNumberFormat="1" applyFont="1" applyBorder="1">
      <alignment/>
      <protection/>
    </xf>
    <xf numFmtId="0" fontId="17" fillId="0" borderId="23" xfId="58" applyFont="1" applyBorder="1" applyAlignment="1">
      <alignment horizontal="left" vertical="top" wrapText="1"/>
      <protection/>
    </xf>
    <xf numFmtId="0" fontId="17" fillId="0" borderId="23" xfId="58" applyFont="1" applyBorder="1">
      <alignment/>
      <protection/>
    </xf>
    <xf numFmtId="0" fontId="17" fillId="0" borderId="24" xfId="58" applyFont="1" applyBorder="1">
      <alignment/>
      <protection/>
    </xf>
    <xf numFmtId="0" fontId="17" fillId="0" borderId="10" xfId="58" applyFont="1" applyBorder="1" applyAlignment="1">
      <alignment horizontal="left" vertical="top" wrapText="1"/>
      <protection/>
    </xf>
    <xf numFmtId="0" fontId="17" fillId="0" borderId="10" xfId="58" applyFont="1" applyBorder="1">
      <alignment/>
      <protection/>
    </xf>
    <xf numFmtId="0" fontId="17" fillId="0" borderId="25" xfId="58" applyFont="1" applyBorder="1">
      <alignment/>
      <protection/>
    </xf>
    <xf numFmtId="3" fontId="17" fillId="0" borderId="26" xfId="58" applyNumberFormat="1" applyFont="1" applyBorder="1">
      <alignment/>
      <protection/>
    </xf>
    <xf numFmtId="0" fontId="17" fillId="0" borderId="27" xfId="58" applyFont="1" applyBorder="1" applyAlignment="1">
      <alignment horizontal="left" vertical="top" wrapText="1"/>
      <protection/>
    </xf>
    <xf numFmtId="0" fontId="17" fillId="0" borderId="27" xfId="58" applyFont="1" applyBorder="1">
      <alignment/>
      <protection/>
    </xf>
    <xf numFmtId="0" fontId="17" fillId="0" borderId="28" xfId="58" applyFont="1" applyBorder="1">
      <alignment/>
      <protection/>
    </xf>
    <xf numFmtId="3" fontId="17" fillId="0" borderId="16" xfId="58" applyNumberFormat="1" applyFont="1" applyBorder="1">
      <alignment/>
      <protection/>
    </xf>
    <xf numFmtId="0" fontId="22" fillId="0" borderId="17" xfId="58" applyFont="1" applyBorder="1" applyAlignment="1">
      <alignment horizontal="left" vertical="top" wrapText="1"/>
      <protection/>
    </xf>
    <xf numFmtId="0" fontId="22" fillId="0" borderId="17" xfId="58" applyFont="1" applyBorder="1">
      <alignment/>
      <protection/>
    </xf>
    <xf numFmtId="0" fontId="22" fillId="0" borderId="18" xfId="58" applyFont="1" applyBorder="1">
      <alignment/>
      <protection/>
    </xf>
    <xf numFmtId="0" fontId="22" fillId="0" borderId="24" xfId="58" applyFont="1" applyBorder="1">
      <alignment/>
      <protection/>
    </xf>
    <xf numFmtId="0" fontId="22" fillId="0" borderId="25" xfId="58" applyFont="1" applyBorder="1">
      <alignment/>
      <protection/>
    </xf>
    <xf numFmtId="0" fontId="22" fillId="0" borderId="28" xfId="58" applyFont="1" applyBorder="1">
      <alignment/>
      <protection/>
    </xf>
    <xf numFmtId="3" fontId="22" fillId="0" borderId="16" xfId="58" applyNumberFormat="1" applyFont="1" applyFill="1" applyBorder="1" applyAlignment="1">
      <alignment vertical="center" wrapText="1"/>
      <protection/>
    </xf>
    <xf numFmtId="0" fontId="2" fillId="0" borderId="0" xfId="58" applyFont="1">
      <alignment/>
      <protection/>
    </xf>
    <xf numFmtId="0" fontId="8" fillId="0" borderId="0" xfId="58" applyFont="1">
      <alignment/>
      <protection/>
    </xf>
    <xf numFmtId="0" fontId="24" fillId="0" borderId="0" xfId="58" applyFont="1">
      <alignment/>
      <protection/>
    </xf>
    <xf numFmtId="0" fontId="16" fillId="0" borderId="0" xfId="58" applyFont="1" applyAlignment="1">
      <alignment/>
      <protection/>
    </xf>
    <xf numFmtId="0" fontId="6" fillId="0" borderId="0" xfId="56">
      <alignment/>
      <protection/>
    </xf>
    <xf numFmtId="0" fontId="8" fillId="0" borderId="0" xfId="56" applyFont="1">
      <alignment/>
      <protection/>
    </xf>
    <xf numFmtId="0" fontId="18" fillId="0" borderId="17" xfId="56" applyFont="1" applyBorder="1">
      <alignment/>
      <protection/>
    </xf>
    <xf numFmtId="0" fontId="18" fillId="0" borderId="18" xfId="56" applyFont="1" applyBorder="1">
      <alignment/>
      <protection/>
    </xf>
    <xf numFmtId="0" fontId="18" fillId="0" borderId="23" xfId="56" applyFont="1" applyBorder="1">
      <alignment/>
      <protection/>
    </xf>
    <xf numFmtId="0" fontId="18" fillId="0" borderId="10" xfId="56" applyFont="1" applyBorder="1">
      <alignment/>
      <protection/>
    </xf>
    <xf numFmtId="0" fontId="9" fillId="0" borderId="10" xfId="56" applyFont="1" applyBorder="1">
      <alignment/>
      <protection/>
    </xf>
    <xf numFmtId="0" fontId="18" fillId="0" borderId="10" xfId="56" applyFont="1" applyBorder="1" applyAlignment="1">
      <alignment horizontal="justify" vertical="center"/>
      <protection/>
    </xf>
    <xf numFmtId="0" fontId="25" fillId="0" borderId="0" xfId="56" applyFont="1">
      <alignment/>
      <protection/>
    </xf>
    <xf numFmtId="0" fontId="27" fillId="0" borderId="16" xfId="56" applyFont="1" applyBorder="1">
      <alignment/>
      <protection/>
    </xf>
    <xf numFmtId="0" fontId="27" fillId="0" borderId="17" xfId="56" applyFont="1" applyBorder="1">
      <alignment/>
      <protection/>
    </xf>
    <xf numFmtId="2" fontId="27" fillId="0" borderId="17" xfId="56" applyNumberFormat="1" applyFont="1" applyBorder="1">
      <alignment/>
      <protection/>
    </xf>
    <xf numFmtId="0" fontId="27" fillId="0" borderId="18" xfId="56" applyFont="1" applyBorder="1">
      <alignment/>
      <protection/>
    </xf>
    <xf numFmtId="0" fontId="27" fillId="0" borderId="23" xfId="56" applyFont="1" applyBorder="1">
      <alignment/>
      <protection/>
    </xf>
    <xf numFmtId="0" fontId="27" fillId="0" borderId="10" xfId="56" applyFont="1" applyBorder="1">
      <alignment/>
      <protection/>
    </xf>
    <xf numFmtId="0" fontId="18" fillId="0" borderId="10" xfId="56" applyFont="1" applyBorder="1" applyAlignment="1">
      <alignment vertical="center"/>
      <protection/>
    </xf>
    <xf numFmtId="0" fontId="18" fillId="0" borderId="10" xfId="56" applyNumberFormat="1" applyFont="1" applyBorder="1" applyAlignment="1">
      <alignment horizontal="justify" vertical="center"/>
      <protection/>
    </xf>
    <xf numFmtId="0" fontId="18" fillId="0" borderId="16" xfId="56" applyFont="1" applyBorder="1">
      <alignment/>
      <protection/>
    </xf>
    <xf numFmtId="2" fontId="18" fillId="0" borderId="17" xfId="56" applyNumberFormat="1" applyFont="1" applyBorder="1">
      <alignment/>
      <protection/>
    </xf>
    <xf numFmtId="0" fontId="28" fillId="0" borderId="17" xfId="56" applyFont="1" applyBorder="1">
      <alignment/>
      <protection/>
    </xf>
    <xf numFmtId="0" fontId="6" fillId="0" borderId="11" xfId="56" applyBorder="1">
      <alignment/>
      <protection/>
    </xf>
    <xf numFmtId="0" fontId="6" fillId="0" borderId="29" xfId="56" applyBorder="1">
      <alignment/>
      <protection/>
    </xf>
    <xf numFmtId="0" fontId="8" fillId="0" borderId="30" xfId="56" applyFont="1" applyBorder="1">
      <alignment/>
      <protection/>
    </xf>
    <xf numFmtId="0" fontId="6" fillId="0" borderId="12" xfId="56" applyBorder="1">
      <alignment/>
      <protection/>
    </xf>
    <xf numFmtId="0" fontId="6" fillId="0" borderId="10" xfId="56" applyBorder="1">
      <alignment/>
      <protection/>
    </xf>
    <xf numFmtId="0" fontId="8" fillId="0" borderId="25" xfId="56" applyFont="1" applyBorder="1">
      <alignment/>
      <protection/>
    </xf>
    <xf numFmtId="0" fontId="6" fillId="0" borderId="31" xfId="56" applyBorder="1">
      <alignment/>
      <protection/>
    </xf>
    <xf numFmtId="0" fontId="6" fillId="0" borderId="27" xfId="56" applyBorder="1">
      <alignment/>
      <protection/>
    </xf>
    <xf numFmtId="0" fontId="6" fillId="0" borderId="32" xfId="56" applyBorder="1">
      <alignment/>
      <protection/>
    </xf>
    <xf numFmtId="0" fontId="8" fillId="0" borderId="28" xfId="56" applyFont="1" applyBorder="1">
      <alignment/>
      <protection/>
    </xf>
    <xf numFmtId="0" fontId="6" fillId="0" borderId="33" xfId="56" applyBorder="1">
      <alignment/>
      <protection/>
    </xf>
    <xf numFmtId="0" fontId="6" fillId="0" borderId="34" xfId="56" applyBorder="1">
      <alignment/>
      <protection/>
    </xf>
    <xf numFmtId="0" fontId="6" fillId="0" borderId="0" xfId="56" applyBorder="1">
      <alignment/>
      <protection/>
    </xf>
    <xf numFmtId="0" fontId="8" fillId="0" borderId="35" xfId="56" applyFont="1" applyBorder="1">
      <alignment/>
      <protection/>
    </xf>
    <xf numFmtId="0" fontId="6" fillId="0" borderId="36" xfId="56" applyBorder="1">
      <alignment/>
      <protection/>
    </xf>
    <xf numFmtId="0" fontId="6" fillId="0" borderId="23" xfId="56" applyBorder="1">
      <alignment/>
      <protection/>
    </xf>
    <xf numFmtId="0" fontId="6" fillId="0" borderId="37" xfId="56" applyBorder="1">
      <alignment/>
      <protection/>
    </xf>
    <xf numFmtId="0" fontId="8" fillId="0" borderId="24" xfId="56" applyFont="1" applyBorder="1">
      <alignment/>
      <protection/>
    </xf>
    <xf numFmtId="0" fontId="6" fillId="0" borderId="26" xfId="56" applyBorder="1">
      <alignment/>
      <protection/>
    </xf>
    <xf numFmtId="0" fontId="6" fillId="0" borderId="38" xfId="56" applyBorder="1">
      <alignment/>
      <protection/>
    </xf>
    <xf numFmtId="0" fontId="6" fillId="0" borderId="22" xfId="56" applyBorder="1">
      <alignment/>
      <protection/>
    </xf>
    <xf numFmtId="0" fontId="6" fillId="0" borderId="13" xfId="56" applyBorder="1">
      <alignment/>
      <protection/>
    </xf>
    <xf numFmtId="0" fontId="6" fillId="0" borderId="14" xfId="56" applyBorder="1">
      <alignment/>
      <protection/>
    </xf>
    <xf numFmtId="0" fontId="8" fillId="0" borderId="15" xfId="56" applyFont="1" applyBorder="1">
      <alignment/>
      <protection/>
    </xf>
    <xf numFmtId="0" fontId="29" fillId="0" borderId="33" xfId="56" applyFont="1" applyBorder="1" applyAlignment="1">
      <alignment horizontal="center"/>
      <protection/>
    </xf>
    <xf numFmtId="0" fontId="29" fillId="0" borderId="39" xfId="56" applyFont="1" applyBorder="1" applyAlignment="1">
      <alignment horizontal="center"/>
      <protection/>
    </xf>
    <xf numFmtId="0" fontId="8" fillId="0" borderId="39" xfId="56" applyFont="1" applyBorder="1" applyAlignment="1">
      <alignment horizontal="center"/>
      <protection/>
    </xf>
    <xf numFmtId="0" fontId="29" fillId="0" borderId="40" xfId="56" applyFont="1" applyBorder="1" applyAlignment="1">
      <alignment horizontal="center"/>
      <protection/>
    </xf>
    <xf numFmtId="0" fontId="29" fillId="0" borderId="41" xfId="56" applyFont="1" applyBorder="1" applyAlignment="1">
      <alignment horizontal="center"/>
      <protection/>
    </xf>
    <xf numFmtId="0" fontId="8" fillId="0" borderId="40" xfId="56" applyFont="1" applyBorder="1" applyAlignment="1">
      <alignment horizontal="center"/>
      <protection/>
    </xf>
    <xf numFmtId="0" fontId="6" fillId="0" borderId="0" xfId="56" applyAlignment="1">
      <alignment/>
      <protection/>
    </xf>
    <xf numFmtId="0" fontId="68" fillId="0" borderId="0" xfId="64" applyAlignment="1" quotePrefix="1">
      <alignment horizontal="left" vertical="center" wrapText="1"/>
      <protection/>
    </xf>
    <xf numFmtId="0" fontId="68" fillId="0" borderId="0" xfId="64" applyAlignment="1">
      <alignment horizontal="left" vertical="center" wrapText="1"/>
      <protection/>
    </xf>
    <xf numFmtId="0" fontId="68" fillId="0" borderId="0" xfId="90" applyAlignment="1" quotePrefix="1">
      <alignment horizontal="center" vertical="center" wrapText="1"/>
      <protection/>
    </xf>
    <xf numFmtId="0" fontId="68" fillId="0" borderId="0" xfId="90" applyAlignment="1">
      <alignment horizontal="center" vertical="center" wrapText="1"/>
      <protection/>
    </xf>
    <xf numFmtId="0" fontId="69" fillId="0" borderId="0" xfId="68" applyAlignment="1" quotePrefix="1">
      <alignment horizontal="center" vertical="center" wrapText="1"/>
      <protection/>
    </xf>
    <xf numFmtId="0" fontId="69" fillId="0" borderId="0" xfId="68" applyAlignment="1">
      <alignment horizontal="center" vertical="center" wrapText="1"/>
      <protection/>
    </xf>
    <xf numFmtId="0" fontId="71" fillId="0" borderId="0" xfId="96" applyAlignment="1" quotePrefix="1">
      <alignment horizontal="center" vertical="center" wrapText="1"/>
      <protection/>
    </xf>
    <xf numFmtId="0" fontId="71" fillId="0" borderId="0" xfId="96" applyAlignment="1">
      <alignment horizontal="center" vertical="center" wrapText="1"/>
      <protection/>
    </xf>
    <xf numFmtId="0" fontId="66" fillId="0" borderId="0" xfId="92" applyAlignment="1" quotePrefix="1">
      <alignment horizontal="center" vertical="center" wrapText="1"/>
      <protection/>
    </xf>
    <xf numFmtId="0" fontId="66" fillId="0" borderId="0" xfId="92" applyAlignment="1">
      <alignment horizontal="center" vertical="center" wrapText="1"/>
      <protection/>
    </xf>
    <xf numFmtId="0" fontId="67" fillId="0" borderId="0" xfId="65" applyAlignment="1" quotePrefix="1">
      <alignment horizontal="left" vertical="center" wrapText="1"/>
      <protection/>
    </xf>
    <xf numFmtId="0" fontId="67" fillId="0" borderId="0" xfId="65" applyAlignment="1">
      <alignment horizontal="left" vertical="center" wrapText="1"/>
      <protection/>
    </xf>
    <xf numFmtId="0" fontId="67" fillId="0" borderId="0" xfId="104" applyAlignment="1" quotePrefix="1">
      <alignment horizontal="right" vertical="center" wrapText="1"/>
      <protection/>
    </xf>
    <xf numFmtId="0" fontId="67" fillId="0" borderId="0" xfId="104" applyAlignment="1">
      <alignment horizontal="right" vertical="center" wrapText="1"/>
      <protection/>
    </xf>
    <xf numFmtId="0" fontId="67" fillId="0" borderId="0" xfId="106" applyAlignment="1" quotePrefix="1">
      <alignment horizontal="right" vertical="top" wrapText="1"/>
      <protection/>
    </xf>
    <xf numFmtId="0" fontId="67" fillId="0" borderId="0" xfId="106" applyAlignment="1">
      <alignment horizontal="right" vertical="top" wrapText="1"/>
      <protection/>
    </xf>
    <xf numFmtId="0" fontId="66" fillId="0" borderId="42" xfId="98" applyBorder="1" applyAlignment="1" quotePrefix="1">
      <alignment horizontal="center" vertical="center" wrapText="1"/>
      <protection/>
    </xf>
    <xf numFmtId="0" fontId="66" fillId="0" borderId="42" xfId="98" applyBorder="1" applyAlignment="1">
      <alignment horizontal="center" vertical="center" wrapText="1"/>
      <protection/>
    </xf>
    <xf numFmtId="0" fontId="66" fillId="0" borderId="42" xfId="100" applyBorder="1" applyAlignment="1" quotePrefix="1">
      <alignment horizontal="left" vertical="center" wrapText="1"/>
      <protection/>
    </xf>
    <xf numFmtId="0" fontId="66" fillId="0" borderId="42" xfId="100" applyBorder="1" applyAlignment="1">
      <alignment horizontal="left" vertical="center" wrapText="1"/>
      <protection/>
    </xf>
    <xf numFmtId="0" fontId="66" fillId="0" borderId="42" xfId="102" applyBorder="1" applyAlignment="1" quotePrefix="1">
      <alignment horizontal="right" vertical="center" wrapText="1"/>
      <protection/>
    </xf>
    <xf numFmtId="0" fontId="66" fillId="0" borderId="42" xfId="102" applyBorder="1" applyAlignment="1">
      <alignment horizontal="right" vertical="center" wrapText="1"/>
      <protection/>
    </xf>
    <xf numFmtId="0" fontId="66" fillId="0" borderId="0" xfId="62" applyAlignment="1" quotePrefix="1">
      <alignment horizontal="left" vertical="center" wrapText="1"/>
      <protection/>
    </xf>
    <xf numFmtId="0" fontId="66" fillId="0" borderId="0" xfId="62" applyAlignment="1">
      <alignment horizontal="left" vertical="center" wrapText="1"/>
      <protection/>
    </xf>
    <xf numFmtId="0" fontId="67" fillId="0" borderId="0" xfId="71" applyAlignment="1">
      <alignment horizontal="right" vertical="center" wrapText="1"/>
      <protection/>
    </xf>
    <xf numFmtId="0" fontId="66" fillId="33" borderId="43" xfId="87" applyBorder="1" applyAlignment="1" quotePrefix="1">
      <alignment horizontal="left" vertical="center" wrapText="1"/>
      <protection/>
    </xf>
    <xf numFmtId="0" fontId="0" fillId="0" borderId="42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67" fillId="0" borderId="37" xfId="73" applyBorder="1" applyAlignment="1" quotePrefix="1">
      <alignment horizontal="right" vertical="center" wrapText="1"/>
      <protection/>
    </xf>
    <xf numFmtId="0" fontId="67" fillId="0" borderId="37" xfId="73" applyBorder="1" applyAlignment="1">
      <alignment horizontal="right" vertical="center" wrapText="1"/>
      <protection/>
    </xf>
    <xf numFmtId="0" fontId="66" fillId="33" borderId="45" xfId="87" applyBorder="1" applyAlignment="1" quotePrefix="1">
      <alignment horizontal="left" vertical="center" wrapText="1"/>
      <protection/>
    </xf>
    <xf numFmtId="0" fontId="0" fillId="0" borderId="37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67" fillId="0" borderId="0" xfId="74" applyAlignment="1" quotePrefix="1">
      <alignment horizontal="right" vertical="center" wrapText="1"/>
      <protection/>
    </xf>
    <xf numFmtId="0" fontId="67" fillId="0" borderId="0" xfId="74" applyAlignment="1">
      <alignment horizontal="right" vertical="center" wrapText="1"/>
      <protection/>
    </xf>
    <xf numFmtId="0" fontId="66" fillId="0" borderId="37" xfId="76" applyBorder="1" applyAlignment="1" quotePrefix="1">
      <alignment horizontal="right" vertical="center" wrapText="1"/>
      <protection/>
    </xf>
    <xf numFmtId="0" fontId="66" fillId="0" borderId="37" xfId="76" applyBorder="1" applyAlignment="1">
      <alignment horizontal="right" vertical="center" wrapText="1"/>
      <protection/>
    </xf>
    <xf numFmtId="164" fontId="67" fillId="0" borderId="0" xfId="78" applyNumberFormat="1" applyAlignment="1">
      <alignment horizontal="right" vertical="center" wrapText="1"/>
      <protection/>
    </xf>
    <xf numFmtId="164" fontId="67" fillId="0" borderId="0" xfId="71" applyNumberFormat="1" applyAlignment="1">
      <alignment horizontal="right" vertical="center" wrapText="1"/>
      <protection/>
    </xf>
    <xf numFmtId="0" fontId="67" fillId="0" borderId="0" xfId="81" applyAlignment="1">
      <alignment horizontal="right" vertical="center" wrapText="1"/>
      <protection/>
    </xf>
    <xf numFmtId="0" fontId="67" fillId="0" borderId="0" xfId="78" applyAlignment="1">
      <alignment horizontal="right" vertical="center" wrapText="1"/>
      <protection/>
    </xf>
    <xf numFmtId="0" fontId="0" fillId="0" borderId="42" xfId="0" applyBorder="1" applyAlignment="1">
      <alignment wrapText="1"/>
    </xf>
    <xf numFmtId="0" fontId="0" fillId="0" borderId="44" xfId="0" applyBorder="1" applyAlignment="1">
      <alignment wrapText="1"/>
    </xf>
    <xf numFmtId="0" fontId="66" fillId="0" borderId="0" xfId="85" applyAlignment="1" quotePrefix="1">
      <alignment horizontal="right" vertical="center" wrapText="1"/>
      <protection/>
    </xf>
    <xf numFmtId="0" fontId="66" fillId="0" borderId="0" xfId="85" applyAlignment="1">
      <alignment horizontal="right" vertical="center" wrapText="1"/>
      <protection/>
    </xf>
    <xf numFmtId="0" fontId="66" fillId="0" borderId="37" xfId="83" applyBorder="1" applyAlignment="1" quotePrefix="1">
      <alignment horizontal="right" vertical="center" wrapText="1"/>
      <protection/>
    </xf>
    <xf numFmtId="0" fontId="66" fillId="0" borderId="37" xfId="83" applyBorder="1" applyAlignment="1">
      <alignment horizontal="right" vertical="center" wrapText="1"/>
      <protection/>
    </xf>
    <xf numFmtId="0" fontId="68" fillId="0" borderId="0" xfId="91" applyAlignment="1" quotePrefix="1">
      <alignment horizontal="left" vertical="top" wrapText="1"/>
      <protection/>
    </xf>
    <xf numFmtId="0" fontId="68" fillId="0" borderId="0" xfId="91" applyAlignment="1">
      <alignment horizontal="left" vertical="top" wrapText="1"/>
      <protection/>
    </xf>
    <xf numFmtId="0" fontId="70" fillId="0" borderId="0" xfId="86" applyAlignment="1" quotePrefix="1">
      <alignment horizontal="left" vertical="top" wrapText="1"/>
      <protection/>
    </xf>
    <xf numFmtId="0" fontId="70" fillId="0" borderId="0" xfId="86" applyAlignment="1">
      <alignment horizontal="left" vertical="top" wrapText="1"/>
      <protection/>
    </xf>
    <xf numFmtId="0" fontId="67" fillId="0" borderId="0" xfId="93" applyAlignment="1" quotePrefix="1">
      <alignment horizontal="center" vertical="center" wrapText="1"/>
      <protection/>
    </xf>
    <xf numFmtId="0" fontId="67" fillId="0" borderId="0" xfId="93" applyAlignment="1">
      <alignment horizontal="center" vertical="center" wrapText="1"/>
      <protection/>
    </xf>
    <xf numFmtId="0" fontId="67" fillId="0" borderId="0" xfId="79" applyAlignment="1" quotePrefix="1">
      <alignment horizontal="right" wrapText="1"/>
      <protection/>
    </xf>
    <xf numFmtId="0" fontId="67" fillId="0" borderId="0" xfId="79" applyAlignment="1">
      <alignment horizontal="right" wrapText="1"/>
      <protection/>
    </xf>
    <xf numFmtId="0" fontId="66" fillId="33" borderId="43" xfId="67" applyBorder="1" applyAlignment="1" quotePrefix="1">
      <alignment horizontal="left" vertical="center" wrapText="1"/>
      <protection/>
    </xf>
    <xf numFmtId="0" fontId="66" fillId="0" borderId="45" xfId="75" applyBorder="1" applyAlignment="1" quotePrefix="1">
      <alignment horizontal="right" vertical="center" wrapText="1"/>
      <protection/>
    </xf>
    <xf numFmtId="0" fontId="66" fillId="0" borderId="37" xfId="75" applyBorder="1" applyAlignment="1">
      <alignment horizontal="right" vertical="center" wrapText="1"/>
      <protection/>
    </xf>
    <xf numFmtId="0" fontId="66" fillId="0" borderId="37" xfId="75" applyBorder="1" applyAlignment="1" quotePrefix="1">
      <alignment horizontal="right" vertical="center" wrapText="1"/>
      <protection/>
    </xf>
    <xf numFmtId="0" fontId="66" fillId="0" borderId="0" xfId="89" applyAlignment="1" quotePrefix="1">
      <alignment horizontal="left" vertical="center" wrapText="1"/>
      <protection/>
    </xf>
    <xf numFmtId="0" fontId="66" fillId="0" borderId="0" xfId="89" applyAlignment="1">
      <alignment horizontal="left" vertical="center" wrapText="1"/>
      <protection/>
    </xf>
    <xf numFmtId="0" fontId="67" fillId="0" borderId="0" xfId="63" applyAlignment="1" quotePrefix="1">
      <alignment horizontal="left" vertical="center" wrapText="1"/>
      <protection/>
    </xf>
    <xf numFmtId="0" fontId="67" fillId="0" borderId="0" xfId="63" applyAlignment="1">
      <alignment horizontal="left" vertical="center" wrapText="1"/>
      <protection/>
    </xf>
    <xf numFmtId="0" fontId="67" fillId="0" borderId="45" xfId="73" applyBorder="1" applyAlignment="1" quotePrefix="1">
      <alignment horizontal="right" vertical="center" wrapText="1"/>
      <protection/>
    </xf>
    <xf numFmtId="0" fontId="0" fillId="0" borderId="0" xfId="0" applyAlignment="1">
      <alignment wrapText="1"/>
    </xf>
    <xf numFmtId="0" fontId="67" fillId="0" borderId="0" xfId="69" applyAlignment="1" quotePrefix="1">
      <alignment horizontal="left" vertical="top" wrapText="1"/>
      <protection/>
    </xf>
    <xf numFmtId="0" fontId="67" fillId="0" borderId="0" xfId="69" applyAlignment="1">
      <alignment horizontal="left" vertical="top" wrapText="1"/>
      <protection/>
    </xf>
    <xf numFmtId="0" fontId="66" fillId="0" borderId="0" xfId="95" applyAlignment="1" quotePrefix="1">
      <alignment horizontal="center" vertical="center" wrapText="1"/>
      <protection/>
    </xf>
    <xf numFmtId="0" fontId="66" fillId="0" borderId="0" xfId="95" applyAlignment="1">
      <alignment horizontal="center" vertical="center" wrapText="1"/>
      <protection/>
    </xf>
    <xf numFmtId="0" fontId="66" fillId="0" borderId="0" xfId="77" applyAlignment="1" quotePrefix="1">
      <alignment horizontal="right" wrapText="1"/>
      <protection/>
    </xf>
    <xf numFmtId="0" fontId="66" fillId="0" borderId="0" xfId="77" applyAlignment="1">
      <alignment horizontal="right" wrapText="1"/>
      <protection/>
    </xf>
    <xf numFmtId="0" fontId="66" fillId="33" borderId="43" xfId="107" applyBorder="1" applyAlignment="1" quotePrefix="1">
      <alignment horizontal="left" vertical="center" wrapText="1"/>
      <protection/>
    </xf>
    <xf numFmtId="0" fontId="66" fillId="0" borderId="37" xfId="72" applyBorder="1" applyAlignment="1" quotePrefix="1">
      <alignment horizontal="right" vertical="center" wrapText="1"/>
      <protection/>
    </xf>
    <xf numFmtId="0" fontId="66" fillId="0" borderId="37" xfId="72" applyBorder="1" applyAlignment="1">
      <alignment horizontal="right" vertical="center" wrapText="1"/>
      <protection/>
    </xf>
    <xf numFmtId="0" fontId="66" fillId="0" borderId="0" xfId="66" applyAlignment="1" quotePrefix="1">
      <alignment horizontal="left" vertical="center" wrapText="1"/>
      <protection/>
    </xf>
    <xf numFmtId="0" fontId="66" fillId="0" borderId="0" xfId="66" applyAlignment="1">
      <alignment horizontal="left" vertical="center" wrapText="1"/>
      <protection/>
    </xf>
    <xf numFmtId="0" fontId="67" fillId="0" borderId="0" xfId="101" applyAlignment="1" quotePrefix="1">
      <alignment horizontal="right" vertical="center" wrapText="1"/>
      <protection/>
    </xf>
    <xf numFmtId="0" fontId="67" fillId="0" borderId="0" xfId="101" applyAlignment="1">
      <alignment horizontal="right" vertical="center" wrapText="1"/>
      <protection/>
    </xf>
    <xf numFmtId="0" fontId="67" fillId="0" borderId="37" xfId="70" applyBorder="1" applyAlignment="1" quotePrefix="1">
      <alignment horizontal="right" vertical="center" wrapText="1"/>
      <protection/>
    </xf>
    <xf numFmtId="0" fontId="67" fillId="0" borderId="37" xfId="70" applyBorder="1" applyAlignment="1">
      <alignment horizontal="right" vertical="center" wrapText="1"/>
      <protection/>
    </xf>
    <xf numFmtId="0" fontId="67" fillId="0" borderId="0" xfId="73" applyAlignment="1" quotePrefix="1">
      <alignment horizontal="right" vertical="center" wrapText="1"/>
      <protection/>
    </xf>
    <xf numFmtId="0" fontId="67" fillId="0" borderId="0" xfId="73" applyAlignment="1">
      <alignment horizontal="right" vertical="center" wrapText="1"/>
      <protection/>
    </xf>
    <xf numFmtId="0" fontId="67" fillId="0" borderId="0" xfId="103" applyAlignment="1" quotePrefix="1">
      <alignment horizontal="right" vertical="top" wrapText="1"/>
      <protection/>
    </xf>
    <xf numFmtId="0" fontId="67" fillId="0" borderId="0" xfId="103" applyAlignment="1">
      <alignment horizontal="right" vertical="top" wrapText="1"/>
      <protection/>
    </xf>
    <xf numFmtId="0" fontId="67" fillId="0" borderId="0" xfId="105" applyAlignment="1" quotePrefix="1">
      <alignment horizontal="left" vertical="top" wrapText="1"/>
      <protection/>
    </xf>
    <xf numFmtId="0" fontId="67" fillId="0" borderId="0" xfId="105" applyAlignment="1">
      <alignment horizontal="left" vertical="top" wrapText="1"/>
      <protection/>
    </xf>
    <xf numFmtId="0" fontId="66" fillId="0" borderId="42" xfId="97" applyBorder="1" applyAlignment="1" quotePrefix="1">
      <alignment horizontal="left" vertical="center" wrapText="1"/>
      <protection/>
    </xf>
    <xf numFmtId="0" fontId="66" fillId="0" borderId="42" xfId="97" applyBorder="1" applyAlignment="1">
      <alignment horizontal="left" vertical="center" wrapText="1"/>
      <protection/>
    </xf>
    <xf numFmtId="0" fontId="66" fillId="0" borderId="42" xfId="99" applyBorder="1" applyAlignment="1" quotePrefix="1">
      <alignment horizontal="right" vertical="center" wrapText="1"/>
      <protection/>
    </xf>
    <xf numFmtId="0" fontId="66" fillId="0" borderId="42" xfId="99" applyBorder="1" applyAlignment="1">
      <alignment horizontal="right" vertical="center" wrapText="1"/>
      <protection/>
    </xf>
    <xf numFmtId="0" fontId="71" fillId="0" borderId="0" xfId="94" applyAlignment="1" quotePrefix="1">
      <alignment horizontal="center" vertical="center" wrapText="1"/>
      <protection/>
    </xf>
    <xf numFmtId="0" fontId="71" fillId="0" borderId="0" xfId="94" applyAlignment="1">
      <alignment horizontal="center" vertical="center" wrapText="1"/>
      <protection/>
    </xf>
    <xf numFmtId="0" fontId="66" fillId="0" borderId="0" xfId="88" applyAlignment="1" quotePrefix="1">
      <alignment horizontal="center" vertical="center" wrapText="1"/>
      <protection/>
    </xf>
    <xf numFmtId="0" fontId="66" fillId="0" borderId="0" xfId="88" applyAlignment="1">
      <alignment horizontal="center" vertical="center" wrapText="1"/>
      <protection/>
    </xf>
    <xf numFmtId="0" fontId="70" fillId="0" borderId="0" xfId="82" applyAlignment="1" quotePrefix="1">
      <alignment horizontal="left" vertical="top" wrapText="1"/>
      <protection/>
    </xf>
    <xf numFmtId="0" fontId="70" fillId="0" borderId="0" xfId="82" applyAlignment="1">
      <alignment horizontal="left" vertical="top" wrapText="1"/>
      <protection/>
    </xf>
    <xf numFmtId="0" fontId="66" fillId="0" borderId="37" xfId="80" applyBorder="1" applyAlignment="1" quotePrefix="1">
      <alignment horizontal="right" vertical="center" wrapText="1"/>
      <protection/>
    </xf>
    <xf numFmtId="0" fontId="66" fillId="0" borderId="37" xfId="80" applyBorder="1" applyAlignment="1">
      <alignment horizontal="right" vertical="center" wrapText="1"/>
      <protection/>
    </xf>
    <xf numFmtId="0" fontId="67" fillId="0" borderId="37" xfId="71" applyBorder="1" applyAlignment="1" quotePrefix="1">
      <alignment horizontal="right" vertical="center" wrapText="1"/>
      <protection/>
    </xf>
    <xf numFmtId="0" fontId="67" fillId="0" borderId="37" xfId="71" applyBorder="1" applyAlignment="1">
      <alignment horizontal="right" vertical="center" wrapText="1"/>
      <protection/>
    </xf>
    <xf numFmtId="0" fontId="10" fillId="0" borderId="43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32" xfId="0" applyFont="1" applyBorder="1" applyAlignment="1">
      <alignment horizontal="left"/>
    </xf>
    <xf numFmtId="0" fontId="10" fillId="0" borderId="42" xfId="0" applyFont="1" applyBorder="1" applyAlignment="1">
      <alignment horizontal="left"/>
    </xf>
    <xf numFmtId="0" fontId="20" fillId="0" borderId="49" xfId="58" applyFont="1" applyFill="1" applyBorder="1" applyAlignment="1">
      <alignment horizontal="center"/>
      <protection/>
    </xf>
    <xf numFmtId="0" fontId="20" fillId="0" borderId="44" xfId="58" applyFont="1" applyFill="1" applyBorder="1" applyAlignment="1">
      <alignment horizontal="center"/>
      <protection/>
    </xf>
    <xf numFmtId="0" fontId="18" fillId="0" borderId="25" xfId="58" applyFont="1" applyBorder="1" applyAlignment="1">
      <alignment horizontal="left" vertical="top" wrapText="1" indent="2"/>
      <protection/>
    </xf>
    <xf numFmtId="0" fontId="18" fillId="0" borderId="10" xfId="58" applyFont="1" applyBorder="1" applyAlignment="1">
      <alignment horizontal="left" vertical="top" wrapText="1" indent="2"/>
      <protection/>
    </xf>
    <xf numFmtId="0" fontId="18" fillId="0" borderId="30" xfId="58" applyFont="1" applyBorder="1" applyAlignment="1">
      <alignment horizontal="left" vertical="top" wrapText="1" indent="2"/>
      <protection/>
    </xf>
    <xf numFmtId="0" fontId="18" fillId="0" borderId="29" xfId="58" applyFont="1" applyBorder="1" applyAlignment="1">
      <alignment horizontal="left" vertical="top" wrapText="1" indent="2"/>
      <protection/>
    </xf>
    <xf numFmtId="0" fontId="26" fillId="0" borderId="0" xfId="56" applyFont="1" applyAlignment="1">
      <alignment horizontal="center"/>
      <protection/>
    </xf>
    <xf numFmtId="0" fontId="29" fillId="0" borderId="50" xfId="56" applyFont="1" applyBorder="1" applyAlignment="1">
      <alignment horizontal="center"/>
      <protection/>
    </xf>
    <xf numFmtId="0" fontId="29" fillId="0" borderId="51" xfId="56" applyFont="1" applyBorder="1" applyAlignment="1">
      <alignment horizontal="center"/>
      <protection/>
    </xf>
    <xf numFmtId="0" fontId="29" fillId="0" borderId="52" xfId="56" applyFont="1" applyBorder="1" applyAlignment="1">
      <alignment horizontal="center"/>
      <protection/>
    </xf>
    <xf numFmtId="0" fontId="30" fillId="0" borderId="0" xfId="56" applyFont="1" applyAlignment="1">
      <alignment horizontal="center"/>
      <protection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Output" xfId="60"/>
    <cellStyle name="Percent" xfId="61"/>
    <cellStyle name="S0" xfId="62"/>
    <cellStyle name="S0 2" xfId="63"/>
    <cellStyle name="S0 3" xfId="64"/>
    <cellStyle name="S1" xfId="65"/>
    <cellStyle name="S1 2" xfId="66"/>
    <cellStyle name="S1 3" xfId="67"/>
    <cellStyle name="S1 4" xfId="68"/>
    <cellStyle name="S10" xfId="69"/>
    <cellStyle name="S10 2" xfId="70"/>
    <cellStyle name="S11" xfId="71"/>
    <cellStyle name="S11 2" xfId="72"/>
    <cellStyle name="S12" xfId="73"/>
    <cellStyle name="S13" xfId="74"/>
    <cellStyle name="S13 2" xfId="75"/>
    <cellStyle name="S14" xfId="76"/>
    <cellStyle name="S14 2" xfId="77"/>
    <cellStyle name="S15" xfId="78"/>
    <cellStyle name="S15 2" xfId="79"/>
    <cellStyle name="S15 3" xfId="80"/>
    <cellStyle name="S16" xfId="81"/>
    <cellStyle name="S16 2" xfId="82"/>
    <cellStyle name="S17" xfId="83"/>
    <cellStyle name="S17 2" xfId="84"/>
    <cellStyle name="S18" xfId="85"/>
    <cellStyle name="S19" xfId="86"/>
    <cellStyle name="S2" xfId="87"/>
    <cellStyle name="S2 2" xfId="88"/>
    <cellStyle name="S2 3" xfId="89"/>
    <cellStyle name="S2 4" xfId="90"/>
    <cellStyle name="S20" xfId="91"/>
    <cellStyle name="S21" xfId="92"/>
    <cellStyle name="S3" xfId="93"/>
    <cellStyle name="S3 2" xfId="94"/>
    <cellStyle name="S3 3" xfId="95"/>
    <cellStyle name="S4" xfId="96"/>
    <cellStyle name="S4 2" xfId="97"/>
    <cellStyle name="S5" xfId="98"/>
    <cellStyle name="S5 2" xfId="99"/>
    <cellStyle name="S6" xfId="100"/>
    <cellStyle name="S6 2" xfId="101"/>
    <cellStyle name="S7" xfId="102"/>
    <cellStyle name="S7 2" xfId="103"/>
    <cellStyle name="S8" xfId="104"/>
    <cellStyle name="S8 2" xfId="105"/>
    <cellStyle name="S9" xfId="106"/>
    <cellStyle name="S9 2" xfId="107"/>
    <cellStyle name="Title" xfId="108"/>
    <cellStyle name="Total" xfId="109"/>
    <cellStyle name="Warning Text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81</xdr:row>
      <xdr:rowOff>9525</xdr:rowOff>
    </xdr:from>
    <xdr:to>
      <xdr:col>1</xdr:col>
      <xdr:colOff>171450</xdr:colOff>
      <xdr:row>81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201400"/>
          <a:ext cx="1809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168</xdr:row>
      <xdr:rowOff>9525</xdr:rowOff>
    </xdr:from>
    <xdr:to>
      <xdr:col>1</xdr:col>
      <xdr:colOff>171450</xdr:colOff>
      <xdr:row>168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4088725"/>
          <a:ext cx="1809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48</xdr:row>
      <xdr:rowOff>9525</xdr:rowOff>
    </xdr:from>
    <xdr:to>
      <xdr:col>0</xdr:col>
      <xdr:colOff>190500</xdr:colOff>
      <xdr:row>49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677400"/>
          <a:ext cx="1809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161925</xdr:rowOff>
    </xdr:from>
    <xdr:ext cx="6096000" cy="5257800"/>
    <xdr:sp>
      <xdr:nvSpPr>
        <xdr:cNvPr id="1" name="TextBox 1"/>
        <xdr:cNvSpPr txBox="1">
          <a:spLocks noChangeArrowheads="1"/>
        </xdr:cNvSpPr>
      </xdr:nvSpPr>
      <xdr:spPr>
        <a:xfrm>
          <a:off x="95250" y="161925"/>
          <a:ext cx="6096000" cy="525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SHOQERIA       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VELLEZERIT KAPAJ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Datë,   14/  03 /2012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NIPTI    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K86931201C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DEKLARATE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Deklaroj    se Shoqëria  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VELLEZERIT KAPAJ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me   NIPT 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K86931201C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me      administrator Z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 MUSLLI KAPAJ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dhe aksionere: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1.  Z.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MUSLLI KAPAJ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perqindja e pjesemarrjes  __50_%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2.  Z.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DHIMITER KAPAJ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perqindja e pjesemarrjes  __50_%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2.Shoqeria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VELLEZERIT KAPAJ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me   NIPT_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K86931201C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perqindja   e pjesemarrjes   100%........................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  hartuar pasqyrat financiare të vitit  2011  komform standarteve kombetare te kontabilitetit.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Hartuesi i pasqyrave financiare eshte: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Z/Zj. _________________(ekonomist i punësuar pranë shoqërisë) /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Z/Zj. _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VIRON XHAFERI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 (kontabël i miratuar )  me NIPT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_K86505205H_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/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Shoqeria_______________(studio kontabiliteti) me NIPT ______________.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Administratori i Shoqërisë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MUSLLI KAPAJ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(emer ,mbiemer ,firme)
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ntela\Shehu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ertina "/>
      <sheetName val="AKTIVI "/>
      <sheetName val="PASIVI "/>
      <sheetName val="Ardh e shp - natyres"/>
      <sheetName val=" Fluksit mon - direkte"/>
      <sheetName val="Pasq e ndrysh te kap 2"/>
      <sheetName val="Shenit Shpjeguse"/>
      <sheetName val="Shenimet Shpjeg"/>
      <sheetName val="A1"/>
      <sheetName val="A2"/>
      <sheetName val="C1"/>
      <sheetName val="C2"/>
      <sheetName val="C3"/>
      <sheetName val="D1"/>
      <sheetName val="D2"/>
      <sheetName val="D3"/>
      <sheetName val="D4"/>
      <sheetName val="D5-"/>
      <sheetName val="L  1"/>
      <sheetName val="L  2"/>
      <sheetName val="E2"/>
      <sheetName val="M1"/>
      <sheetName val="Liber Shit- Blerje "/>
      <sheetName val="P -Ardh Analiz "/>
      <sheetName val="S"/>
      <sheetName val="T"/>
      <sheetName val="U"/>
      <sheetName val="V"/>
      <sheetName val="Bilanci mater"/>
      <sheetName val="Pasq e SHITJES  Ndertimit"/>
      <sheetName val="U - statist"/>
      <sheetName val="Stat - te ardhur"/>
      <sheetName val="Stat - Kostot "/>
      <sheetName val="Stat - te ardh  anal"/>
      <sheetName val="renta minerale"/>
      <sheetName val="Vlersim Analitik i shitjeve"/>
      <sheetName val="Foglio1"/>
    </sheetNames>
    <sheetDataSet>
      <sheetData sheetId="26">
        <row r="9">
          <cell r="K9">
            <v>0</v>
          </cell>
          <cell r="M9">
            <v>0</v>
          </cell>
          <cell r="N9">
            <v>0</v>
          </cell>
        </row>
        <row r="41">
          <cell r="J41">
            <v>0</v>
          </cell>
          <cell r="M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zoomScalePageLayoutView="0" workbookViewId="0" topLeftCell="A7">
      <selection activeCell="C12" sqref="C12"/>
    </sheetView>
  </sheetViews>
  <sheetFormatPr defaultColWidth="9.140625" defaultRowHeight="15"/>
  <cols>
    <col min="1" max="1" width="9.28125" style="1" customWidth="1"/>
    <col min="2" max="2" width="2.00390625" style="1" customWidth="1"/>
    <col min="3" max="3" width="3.140625" style="1" customWidth="1"/>
    <col min="4" max="4" width="3.57421875" style="1" customWidth="1"/>
    <col min="5" max="5" width="9.57421875" style="1" customWidth="1"/>
    <col min="6" max="6" width="6.421875" style="1" customWidth="1"/>
    <col min="7" max="7" width="4.00390625" style="1" customWidth="1"/>
    <col min="8" max="8" width="0.85546875" style="1" customWidth="1"/>
    <col min="9" max="9" width="1.7109375" style="1" customWidth="1"/>
    <col min="10" max="10" width="0.85546875" style="1" customWidth="1"/>
    <col min="11" max="11" width="1.421875" style="1" customWidth="1"/>
    <col min="12" max="12" width="3.57421875" style="1" customWidth="1"/>
    <col min="13" max="13" width="6.57421875" style="1" customWidth="1"/>
    <col min="14" max="14" width="0.42578125" style="1" customWidth="1"/>
    <col min="15" max="15" width="6.421875" style="1" customWidth="1"/>
    <col min="16" max="16" width="0.71875" style="1" customWidth="1"/>
    <col min="17" max="17" width="6.7109375" style="1" customWidth="1"/>
    <col min="18" max="18" width="0.13671875" style="1" customWidth="1"/>
    <col min="19" max="19" width="4.421875" style="1" customWidth="1"/>
    <col min="20" max="20" width="10.28125" style="1" customWidth="1"/>
    <col min="21" max="21" width="4.421875" style="1" customWidth="1"/>
    <col min="22" max="22" width="6.8515625" style="1" customWidth="1"/>
    <col min="23" max="23" width="0.85546875" style="1" customWidth="1"/>
    <col min="24" max="16384" width="9.140625" style="1" customWidth="1"/>
  </cols>
  <sheetData>
    <row r="1" spans="1:15" ht="14.25" customHeight="1">
      <c r="A1" s="144" t="s">
        <v>308</v>
      </c>
      <c r="B1" s="145"/>
      <c r="C1" s="145"/>
      <c r="D1" s="145"/>
      <c r="E1" s="145"/>
      <c r="J1" s="144" t="s">
        <v>0</v>
      </c>
      <c r="K1" s="145"/>
      <c r="L1" s="145"/>
      <c r="M1" s="145"/>
      <c r="N1" s="145"/>
      <c r="O1" s="145"/>
    </row>
    <row r="2" ht="5.25" customHeight="1"/>
    <row r="3" spans="1:13" ht="14.25" customHeight="1">
      <c r="A3" s="144" t="s">
        <v>307</v>
      </c>
      <c r="B3" s="145"/>
      <c r="C3" s="145"/>
      <c r="D3" s="145"/>
      <c r="E3" s="145"/>
      <c r="J3" s="144" t="s">
        <v>306</v>
      </c>
      <c r="K3" s="145"/>
      <c r="L3" s="145"/>
      <c r="M3" s="145"/>
    </row>
    <row r="4" ht="6" customHeight="1"/>
    <row r="5" spans="1:17" ht="14.25" customHeight="1">
      <c r="A5" s="144" t="s">
        <v>305</v>
      </c>
      <c r="B5" s="145"/>
      <c r="C5" s="145"/>
      <c r="D5" s="145"/>
      <c r="E5" s="145"/>
      <c r="J5" s="144" t="s">
        <v>304</v>
      </c>
      <c r="K5" s="145"/>
      <c r="L5" s="145"/>
      <c r="M5" s="145"/>
      <c r="N5" s="145"/>
      <c r="O5" s="145"/>
      <c r="P5" s="145"/>
      <c r="Q5" s="145"/>
    </row>
    <row r="6" ht="21.75" customHeight="1"/>
    <row r="7" spans="1:12" ht="14.25" customHeight="1">
      <c r="A7" s="144" t="s">
        <v>303</v>
      </c>
      <c r="B7" s="145"/>
      <c r="C7" s="145"/>
      <c r="D7" s="145"/>
      <c r="E7" s="145"/>
      <c r="J7" s="144" t="s">
        <v>302</v>
      </c>
      <c r="K7" s="145"/>
      <c r="L7" s="145"/>
    </row>
    <row r="8" ht="5.25" customHeight="1"/>
    <row r="9" spans="1:10" ht="14.25" customHeight="1">
      <c r="A9" s="144" t="s">
        <v>301</v>
      </c>
      <c r="B9" s="145"/>
      <c r="C9" s="145"/>
      <c r="D9" s="145"/>
      <c r="E9" s="145"/>
      <c r="J9" s="5" t="s">
        <v>22</v>
      </c>
    </row>
    <row r="10" ht="4.5" customHeight="1"/>
    <row r="11" spans="1:19" ht="14.25" customHeight="1">
      <c r="A11" s="144" t="s">
        <v>300</v>
      </c>
      <c r="B11" s="145"/>
      <c r="C11" s="145"/>
      <c r="D11" s="145"/>
      <c r="E11" s="145"/>
      <c r="J11" s="144" t="s">
        <v>299</v>
      </c>
      <c r="K11" s="145"/>
      <c r="L11" s="145"/>
      <c r="M11" s="145"/>
      <c r="N11" s="145"/>
      <c r="O11" s="145"/>
      <c r="P11" s="145"/>
      <c r="Q11" s="145"/>
      <c r="R11" s="145"/>
      <c r="S11" s="145"/>
    </row>
    <row r="12" ht="97.5" customHeight="1"/>
    <row r="13" spans="4:20" ht="27" customHeight="1">
      <c r="D13" s="148" t="s">
        <v>298</v>
      </c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</row>
    <row r="14" ht="14.25" customHeight="1"/>
    <row r="15" spans="2:21" ht="45.75" customHeight="1">
      <c r="B15" s="146" t="s">
        <v>297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</row>
    <row r="16" ht="28.5" customHeight="1"/>
    <row r="17" spans="3:14" ht="14.25" customHeight="1">
      <c r="C17" s="144" t="s">
        <v>296</v>
      </c>
      <c r="D17" s="145"/>
      <c r="E17" s="144" t="s">
        <v>295</v>
      </c>
      <c r="F17" s="145"/>
      <c r="G17" s="145"/>
      <c r="H17" s="145"/>
      <c r="I17" s="145"/>
      <c r="J17" s="145"/>
      <c r="K17" s="145"/>
      <c r="L17" s="145"/>
      <c r="M17" s="145"/>
      <c r="N17" s="145"/>
    </row>
    <row r="18" ht="134.25" customHeight="1"/>
    <row r="19" spans="1:23" ht="14.25" customHeight="1">
      <c r="A19" s="144" t="s">
        <v>294</v>
      </c>
      <c r="B19" s="145"/>
      <c r="C19" s="145"/>
      <c r="D19" s="145"/>
      <c r="E19" s="145"/>
      <c r="F19" s="145"/>
      <c r="Q19" s="144" t="s">
        <v>293</v>
      </c>
      <c r="R19" s="145"/>
      <c r="S19" s="145"/>
      <c r="T19" s="145"/>
      <c r="U19" s="145"/>
      <c r="V19" s="145"/>
      <c r="W19" s="145"/>
    </row>
    <row r="20" ht="14.25" customHeight="1"/>
    <row r="21" spans="1:23" ht="14.25" customHeight="1">
      <c r="A21" s="144" t="s">
        <v>292</v>
      </c>
      <c r="B21" s="145"/>
      <c r="C21" s="145"/>
      <c r="D21" s="145"/>
      <c r="E21" s="145"/>
      <c r="F21" s="145"/>
      <c r="G21" s="145"/>
      <c r="Q21" s="144" t="s">
        <v>291</v>
      </c>
      <c r="R21" s="145"/>
      <c r="S21" s="145"/>
      <c r="T21" s="145"/>
      <c r="U21" s="145"/>
      <c r="V21" s="145"/>
      <c r="W21" s="145"/>
    </row>
    <row r="22" ht="14.25" customHeight="1"/>
    <row r="23" spans="1:23" ht="14.25" customHeight="1">
      <c r="A23" s="144" t="s">
        <v>290</v>
      </c>
      <c r="B23" s="145"/>
      <c r="C23" s="145"/>
      <c r="D23" s="145"/>
      <c r="E23" s="145"/>
      <c r="F23" s="145"/>
      <c r="G23" s="145"/>
      <c r="H23" s="145"/>
      <c r="Q23" s="144" t="s">
        <v>288</v>
      </c>
      <c r="R23" s="145"/>
      <c r="S23" s="145"/>
      <c r="T23" s="145"/>
      <c r="U23" s="145"/>
      <c r="V23" s="145"/>
      <c r="W23" s="145"/>
    </row>
    <row r="24" ht="14.25" customHeight="1"/>
    <row r="25" spans="1:23" ht="14.25" customHeight="1">
      <c r="A25" s="144" t="s">
        <v>289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Q25" s="144" t="s">
        <v>288</v>
      </c>
      <c r="R25" s="145"/>
      <c r="S25" s="145"/>
      <c r="T25" s="145"/>
      <c r="U25" s="145"/>
      <c r="V25" s="145"/>
      <c r="W25" s="145"/>
    </row>
    <row r="26" ht="31.5" customHeight="1"/>
    <row r="27" spans="1:22" ht="14.25" customHeight="1">
      <c r="A27" s="144" t="s">
        <v>287</v>
      </c>
      <c r="B27" s="145"/>
      <c r="C27" s="145"/>
      <c r="D27" s="145"/>
      <c r="E27" s="145"/>
      <c r="F27" s="145"/>
      <c r="G27" s="145"/>
      <c r="H27" s="145"/>
      <c r="Q27" s="144" t="s">
        <v>286</v>
      </c>
      <c r="R27" s="145"/>
      <c r="S27" s="144" t="s">
        <v>285</v>
      </c>
      <c r="T27" s="145"/>
      <c r="U27" s="145"/>
      <c r="V27" s="145"/>
    </row>
    <row r="28" ht="14.25" customHeight="1"/>
    <row r="29" spans="17:22" ht="14.25" customHeight="1">
      <c r="Q29" s="144" t="s">
        <v>284</v>
      </c>
      <c r="R29" s="145"/>
      <c r="S29" s="144" t="s">
        <v>283</v>
      </c>
      <c r="T29" s="145"/>
      <c r="U29" s="145"/>
      <c r="V29" s="145"/>
    </row>
    <row r="30" ht="83.25" customHeight="1"/>
    <row r="31" spans="1:21" ht="14.25" customHeight="1">
      <c r="A31" s="144" t="s">
        <v>282</v>
      </c>
      <c r="B31" s="145"/>
      <c r="C31" s="145"/>
      <c r="D31" s="145"/>
      <c r="E31" s="145"/>
      <c r="F31" s="145"/>
      <c r="G31" s="145"/>
      <c r="H31" s="145"/>
      <c r="Q31" s="144" t="s">
        <v>281</v>
      </c>
      <c r="R31" s="145"/>
      <c r="S31" s="145"/>
      <c r="T31" s="145"/>
      <c r="U31" s="145"/>
    </row>
    <row r="32" ht="14.25" customHeight="1"/>
  </sheetData>
  <sheetProtection/>
  <mergeCells count="30">
    <mergeCell ref="A1:E1"/>
    <mergeCell ref="J1:O1"/>
    <mergeCell ref="A3:E3"/>
    <mergeCell ref="J3:M3"/>
    <mergeCell ref="A5:E5"/>
    <mergeCell ref="J5:Q5"/>
    <mergeCell ref="A7:E7"/>
    <mergeCell ref="J7:L7"/>
    <mergeCell ref="A9:E9"/>
    <mergeCell ref="A11:E11"/>
    <mergeCell ref="J11:S11"/>
    <mergeCell ref="D13:T13"/>
    <mergeCell ref="S27:V27"/>
    <mergeCell ref="B15:U15"/>
    <mergeCell ref="C17:D17"/>
    <mergeCell ref="E17:N17"/>
    <mergeCell ref="A19:F19"/>
    <mergeCell ref="Q19:W19"/>
    <mergeCell ref="A21:G21"/>
    <mergeCell ref="Q21:W21"/>
    <mergeCell ref="Q29:R29"/>
    <mergeCell ref="S29:V29"/>
    <mergeCell ref="A31:H31"/>
    <mergeCell ref="Q31:U31"/>
    <mergeCell ref="A23:H23"/>
    <mergeCell ref="Q23:W23"/>
    <mergeCell ref="A25:K25"/>
    <mergeCell ref="Q25:W25"/>
    <mergeCell ref="A27:H27"/>
    <mergeCell ref="Q27:R27"/>
  </mergeCells>
  <printOptions/>
  <pageMargins left="0.3611111111111111" right="0.3611111111111111" top="0.3611111111111111" bottom="0.3611111111111111" header="0.3" footer="0.3"/>
  <pageSetup horizontalDpi="600" verticalDpi="600" orientation="portrait" paperSize="9" r:id="rId1"/>
  <rowBreaks count="1" manualBreakCount="1">
    <brk id="3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9">
      <selection activeCell="A1" sqref="A1:K35"/>
    </sheetView>
  </sheetViews>
  <sheetFormatPr defaultColWidth="9.140625" defaultRowHeight="15"/>
  <cols>
    <col min="1" max="1" width="3.28125" style="93" customWidth="1"/>
    <col min="2" max="2" width="33.7109375" style="93" customWidth="1"/>
    <col min="3" max="3" width="8.140625" style="93" customWidth="1"/>
    <col min="4" max="5" width="9.140625" style="93" customWidth="1"/>
    <col min="6" max="6" width="10.7109375" style="93" customWidth="1"/>
    <col min="7" max="7" width="14.00390625" style="93" customWidth="1"/>
    <col min="8" max="8" width="10.57421875" style="93" customWidth="1"/>
    <col min="9" max="9" width="11.28125" style="93" customWidth="1"/>
    <col min="10" max="10" width="10.7109375" style="93" customWidth="1"/>
    <col min="11" max="11" width="11.421875" style="93" customWidth="1"/>
    <col min="12" max="16384" width="9.140625" style="93" customWidth="1"/>
  </cols>
  <sheetData>
    <row r="1" spans="2:3" ht="15">
      <c r="B1" s="92" t="s">
        <v>469</v>
      </c>
      <c r="C1" s="92"/>
    </row>
    <row r="2" spans="2:3" ht="15.75">
      <c r="B2" s="91" t="s">
        <v>468</v>
      </c>
      <c r="C2" s="89"/>
    </row>
    <row r="3" spans="2:11" ht="15.75">
      <c r="B3" s="263" t="s">
        <v>528</v>
      </c>
      <c r="C3" s="263"/>
      <c r="D3" s="263"/>
      <c r="E3" s="263"/>
      <c r="F3" s="263"/>
      <c r="G3" s="263"/>
      <c r="H3" s="263"/>
      <c r="I3" s="263"/>
      <c r="J3" s="143">
        <v>2011</v>
      </c>
      <c r="K3" s="143"/>
    </row>
    <row r="4" ht="12.75">
      <c r="B4" s="94" t="s">
        <v>527</v>
      </c>
    </row>
    <row r="5" ht="13.5" thickBot="1"/>
    <row r="6" spans="1:11" ht="13.5" thickBot="1">
      <c r="A6" s="142" t="s">
        <v>466</v>
      </c>
      <c r="B6" s="142"/>
      <c r="C6" s="260" t="s">
        <v>526</v>
      </c>
      <c r="D6" s="261"/>
      <c r="E6" s="261"/>
      <c r="F6" s="261"/>
      <c r="G6" s="261"/>
      <c r="H6" s="261"/>
      <c r="I6" s="262"/>
      <c r="J6" s="140" t="s">
        <v>525</v>
      </c>
      <c r="K6" s="141"/>
    </row>
    <row r="7" spans="1:11" ht="12.75">
      <c r="A7" s="139"/>
      <c r="B7" s="139" t="s">
        <v>524</v>
      </c>
      <c r="C7" s="140" t="s">
        <v>523</v>
      </c>
      <c r="D7" s="140" t="s">
        <v>522</v>
      </c>
      <c r="E7" s="140" t="s">
        <v>521</v>
      </c>
      <c r="F7" s="140" t="s">
        <v>520</v>
      </c>
      <c r="G7" s="140" t="s">
        <v>519</v>
      </c>
      <c r="H7" s="140" t="s">
        <v>518</v>
      </c>
      <c r="I7" s="140" t="s">
        <v>517</v>
      </c>
      <c r="J7" s="138" t="s">
        <v>516</v>
      </c>
      <c r="K7" s="137" t="s">
        <v>515</v>
      </c>
    </row>
    <row r="8" spans="1:11" ht="13.5" thickBot="1">
      <c r="A8" s="139"/>
      <c r="B8" s="139"/>
      <c r="C8" s="138" t="s">
        <v>514</v>
      </c>
      <c r="D8" s="138" t="s">
        <v>513</v>
      </c>
      <c r="E8" s="138" t="s">
        <v>512</v>
      </c>
      <c r="F8" s="138" t="s">
        <v>511</v>
      </c>
      <c r="G8" s="138" t="s">
        <v>510</v>
      </c>
      <c r="H8" s="138" t="s">
        <v>509</v>
      </c>
      <c r="I8" s="138"/>
      <c r="J8" s="138" t="s">
        <v>508</v>
      </c>
      <c r="K8" s="137"/>
    </row>
    <row r="9" spans="1:11" ht="12.75">
      <c r="A9" s="136" t="s">
        <v>349</v>
      </c>
      <c r="B9" s="135" t="s">
        <v>507</v>
      </c>
      <c r="C9" s="135">
        <v>100000</v>
      </c>
      <c r="D9" s="135"/>
      <c r="E9" s="135"/>
      <c r="F9" s="135"/>
      <c r="G9" s="135"/>
      <c r="H9" s="135">
        <v>4251601</v>
      </c>
      <c r="I9" s="135">
        <f>C9+H9</f>
        <v>4351601</v>
      </c>
      <c r="J9" s="135"/>
      <c r="K9" s="134">
        <f>I9</f>
        <v>4351601</v>
      </c>
    </row>
    <row r="10" spans="1:11" ht="12.75">
      <c r="A10" s="118" t="s">
        <v>506</v>
      </c>
      <c r="B10" s="117" t="s">
        <v>505</v>
      </c>
      <c r="C10" s="117"/>
      <c r="D10" s="117"/>
      <c r="E10" s="117"/>
      <c r="F10" s="117"/>
      <c r="G10" s="117"/>
      <c r="H10" s="117"/>
      <c r="I10" s="117"/>
      <c r="J10" s="117"/>
      <c r="K10" s="116"/>
    </row>
    <row r="11" spans="1:11" ht="12.75">
      <c r="A11" s="118" t="s">
        <v>504</v>
      </c>
      <c r="B11" s="117" t="s">
        <v>503</v>
      </c>
      <c r="C11" s="117"/>
      <c r="D11" s="117"/>
      <c r="E11" s="117"/>
      <c r="F11" s="117"/>
      <c r="G11" s="117"/>
      <c r="H11" s="117"/>
      <c r="I11" s="117"/>
      <c r="J11" s="117"/>
      <c r="K11" s="116"/>
    </row>
    <row r="12" spans="1:11" ht="12.75">
      <c r="A12" s="130">
        <v>1</v>
      </c>
      <c r="B12" s="129" t="s">
        <v>502</v>
      </c>
      <c r="C12" s="128"/>
      <c r="D12" s="128"/>
      <c r="E12" s="128"/>
      <c r="F12" s="128"/>
      <c r="G12" s="128"/>
      <c r="H12" s="128"/>
      <c r="I12" s="128"/>
      <c r="J12" s="128"/>
      <c r="K12" s="127"/>
    </row>
    <row r="13" spans="1:11" ht="12.75">
      <c r="A13" s="122"/>
      <c r="B13" s="121" t="s">
        <v>501</v>
      </c>
      <c r="C13" s="120"/>
      <c r="D13" s="120"/>
      <c r="E13" s="120"/>
      <c r="F13" s="120"/>
      <c r="G13" s="120"/>
      <c r="H13" s="120"/>
      <c r="I13" s="120"/>
      <c r="J13" s="120"/>
      <c r="K13" s="119"/>
    </row>
    <row r="14" spans="1:11" ht="12.75">
      <c r="A14" s="130"/>
      <c r="B14" s="128" t="s">
        <v>500</v>
      </c>
      <c r="C14" s="128"/>
      <c r="D14" s="128"/>
      <c r="E14" s="128"/>
      <c r="F14" s="128"/>
      <c r="G14" s="128"/>
      <c r="H14" s="128"/>
      <c r="I14" s="128"/>
      <c r="J14" s="128"/>
      <c r="K14" s="133"/>
    </row>
    <row r="15" spans="1:11" ht="12.75">
      <c r="A15" s="126">
        <v>2</v>
      </c>
      <c r="B15" s="124" t="s">
        <v>492</v>
      </c>
      <c r="C15" s="124"/>
      <c r="D15" s="124"/>
      <c r="E15" s="124"/>
      <c r="F15" s="124"/>
      <c r="G15" s="124"/>
      <c r="H15" s="124"/>
      <c r="I15" s="124"/>
      <c r="J15" s="124"/>
      <c r="K15" s="132"/>
    </row>
    <row r="16" spans="1:11" ht="12.75">
      <c r="A16" s="122"/>
      <c r="B16" s="120" t="s">
        <v>491</v>
      </c>
      <c r="C16" s="120"/>
      <c r="D16" s="120"/>
      <c r="E16" s="120"/>
      <c r="F16" s="120"/>
      <c r="G16" s="120"/>
      <c r="H16" s="120"/>
      <c r="I16" s="120"/>
      <c r="J16" s="120"/>
      <c r="K16" s="131"/>
    </row>
    <row r="17" spans="1:11" ht="12.75">
      <c r="A17" s="118">
        <v>3</v>
      </c>
      <c r="B17" s="117" t="s">
        <v>499</v>
      </c>
      <c r="C17" s="117"/>
      <c r="D17" s="117"/>
      <c r="E17" s="117"/>
      <c r="F17" s="117"/>
      <c r="G17" s="117"/>
      <c r="H17" s="117">
        <v>0</v>
      </c>
      <c r="I17" s="117">
        <f>H17</f>
        <v>0</v>
      </c>
      <c r="J17" s="117"/>
      <c r="K17" s="116">
        <f>H17</f>
        <v>0</v>
      </c>
    </row>
    <row r="18" spans="1:11" ht="12.75">
      <c r="A18" s="118">
        <v>4</v>
      </c>
      <c r="B18" s="117" t="s">
        <v>489</v>
      </c>
      <c r="C18" s="117"/>
      <c r="D18" s="117"/>
      <c r="E18" s="117"/>
      <c r="F18" s="117"/>
      <c r="G18" s="117"/>
      <c r="H18" s="117"/>
      <c r="I18" s="117"/>
      <c r="J18" s="117"/>
      <c r="K18" s="116"/>
    </row>
    <row r="19" spans="1:11" ht="12.75">
      <c r="A19" s="130">
        <v>5</v>
      </c>
      <c r="B19" s="128" t="s">
        <v>498</v>
      </c>
      <c r="C19" s="128"/>
      <c r="D19" s="128"/>
      <c r="E19" s="128"/>
      <c r="F19" s="128"/>
      <c r="G19" s="128"/>
      <c r="H19" s="129"/>
      <c r="I19" s="128"/>
      <c r="J19" s="128"/>
      <c r="K19" s="127"/>
    </row>
    <row r="20" spans="1:11" ht="12.75">
      <c r="A20" s="122"/>
      <c r="B20" s="120" t="s">
        <v>497</v>
      </c>
      <c r="C20" s="120"/>
      <c r="D20" s="120"/>
      <c r="E20" s="120"/>
      <c r="F20" s="120"/>
      <c r="G20" s="120"/>
      <c r="H20" s="121"/>
      <c r="I20" s="120"/>
      <c r="J20" s="120"/>
      <c r="K20" s="119"/>
    </row>
    <row r="21" spans="1:11" ht="12.75">
      <c r="A21" s="118">
        <v>6</v>
      </c>
      <c r="B21" s="117" t="s">
        <v>488</v>
      </c>
      <c r="C21" s="117"/>
      <c r="D21" s="117"/>
      <c r="E21" s="117"/>
      <c r="F21" s="117"/>
      <c r="G21" s="117"/>
      <c r="H21" s="117"/>
      <c r="I21" s="117"/>
      <c r="J21" s="117"/>
      <c r="K21" s="116"/>
    </row>
    <row r="22" spans="1:11" ht="12.75">
      <c r="A22" s="118" t="s">
        <v>333</v>
      </c>
      <c r="B22" s="117" t="s">
        <v>496</v>
      </c>
      <c r="C22" s="117">
        <f>C9</f>
        <v>100000</v>
      </c>
      <c r="D22" s="117"/>
      <c r="E22" s="117"/>
      <c r="F22" s="117"/>
      <c r="G22" s="117"/>
      <c r="H22" s="117">
        <f>H9+H17</f>
        <v>4251601</v>
      </c>
      <c r="I22" s="117">
        <f>I9+I17</f>
        <v>4351601</v>
      </c>
      <c r="J22" s="117"/>
      <c r="K22" s="117">
        <f>K9+K17</f>
        <v>4351601</v>
      </c>
    </row>
    <row r="23" spans="1:11" ht="12.75">
      <c r="A23" s="130">
        <v>1</v>
      </c>
      <c r="B23" s="129" t="s">
        <v>495</v>
      </c>
      <c r="C23" s="128"/>
      <c r="D23" s="128"/>
      <c r="E23" s="128"/>
      <c r="F23" s="128"/>
      <c r="G23" s="128"/>
      <c r="H23" s="128"/>
      <c r="I23" s="128"/>
      <c r="J23" s="128"/>
      <c r="K23" s="127"/>
    </row>
    <row r="24" spans="1:11" ht="12.75">
      <c r="A24" s="122"/>
      <c r="B24" s="121" t="s">
        <v>494</v>
      </c>
      <c r="C24" s="120"/>
      <c r="D24" s="120"/>
      <c r="E24" s="120"/>
      <c r="F24" s="120"/>
      <c r="G24" s="120"/>
      <c r="H24" s="120"/>
      <c r="I24" s="120"/>
      <c r="J24" s="120"/>
      <c r="K24" s="119"/>
    </row>
    <row r="25" spans="1:11" ht="12.75">
      <c r="A25" s="130"/>
      <c r="B25" s="129" t="s">
        <v>493</v>
      </c>
      <c r="C25" s="128"/>
      <c r="D25" s="128"/>
      <c r="E25" s="128"/>
      <c r="F25" s="128"/>
      <c r="G25" s="128"/>
      <c r="H25" s="128"/>
      <c r="I25" s="128"/>
      <c r="J25" s="128"/>
      <c r="K25" s="127"/>
    </row>
    <row r="26" spans="1:11" ht="12.75">
      <c r="A26" s="126">
        <v>2</v>
      </c>
      <c r="B26" s="125" t="s">
        <v>492</v>
      </c>
      <c r="C26" s="124"/>
      <c r="D26" s="124"/>
      <c r="E26" s="124"/>
      <c r="F26" s="124"/>
      <c r="G26" s="124"/>
      <c r="H26" s="124"/>
      <c r="I26" s="124"/>
      <c r="J26" s="124"/>
      <c r="K26" s="123"/>
    </row>
    <row r="27" spans="1:11" ht="12.75">
      <c r="A27" s="122"/>
      <c r="B27" s="121" t="s">
        <v>491</v>
      </c>
      <c r="C27" s="120"/>
      <c r="D27" s="120"/>
      <c r="E27" s="120"/>
      <c r="F27" s="120"/>
      <c r="G27" s="120"/>
      <c r="H27" s="120"/>
      <c r="I27" s="120"/>
      <c r="J27" s="120"/>
      <c r="K27" s="119"/>
    </row>
    <row r="28" spans="1:11" ht="12.75">
      <c r="A28" s="118">
        <v>3</v>
      </c>
      <c r="B28" s="117" t="s">
        <v>490</v>
      </c>
      <c r="C28" s="117"/>
      <c r="D28" s="117"/>
      <c r="E28" s="117"/>
      <c r="F28" s="117"/>
      <c r="G28" s="117"/>
      <c r="H28" s="117">
        <v>3416913</v>
      </c>
      <c r="I28" s="117">
        <f>H28</f>
        <v>3416913</v>
      </c>
      <c r="J28" s="117"/>
      <c r="K28" s="116">
        <f>H28</f>
        <v>3416913</v>
      </c>
    </row>
    <row r="29" spans="1:11" ht="12.75">
      <c r="A29" s="118">
        <v>4</v>
      </c>
      <c r="B29" s="117" t="s">
        <v>489</v>
      </c>
      <c r="C29" s="117"/>
      <c r="D29" s="117"/>
      <c r="E29" s="117"/>
      <c r="F29" s="117"/>
      <c r="G29" s="117"/>
      <c r="H29" s="117"/>
      <c r="I29" s="117"/>
      <c r="J29" s="117"/>
      <c r="K29" s="116"/>
    </row>
    <row r="30" spans="1:11" ht="12.75">
      <c r="A30" s="118">
        <v>5</v>
      </c>
      <c r="B30" s="117" t="s">
        <v>488</v>
      </c>
      <c r="C30" s="117"/>
      <c r="D30" s="117"/>
      <c r="E30" s="117"/>
      <c r="F30" s="117"/>
      <c r="G30" s="117"/>
      <c r="H30" s="117"/>
      <c r="I30" s="117"/>
      <c r="J30" s="117"/>
      <c r="K30" s="116"/>
    </row>
    <row r="31" spans="1:11" ht="12.75">
      <c r="A31" s="118">
        <v>6</v>
      </c>
      <c r="B31" s="117" t="s">
        <v>487</v>
      </c>
      <c r="C31" s="117"/>
      <c r="D31" s="117"/>
      <c r="E31" s="117"/>
      <c r="F31" s="117"/>
      <c r="G31" s="117"/>
      <c r="H31" s="117"/>
      <c r="I31" s="117"/>
      <c r="J31" s="117"/>
      <c r="K31" s="116"/>
    </row>
    <row r="32" spans="1:11" ht="13.5" thickBot="1">
      <c r="A32" s="115" t="s">
        <v>325</v>
      </c>
      <c r="B32" s="114" t="s">
        <v>486</v>
      </c>
      <c r="C32" s="114">
        <f>C22</f>
        <v>100000</v>
      </c>
      <c r="D32" s="114"/>
      <c r="E32" s="114"/>
      <c r="F32" s="114"/>
      <c r="G32" s="114"/>
      <c r="H32" s="114">
        <f>H22+H28</f>
        <v>7668514</v>
      </c>
      <c r="I32" s="114">
        <f>I22+I28</f>
        <v>7768514</v>
      </c>
      <c r="J32" s="114"/>
      <c r="K32" s="113">
        <f>K22+K28</f>
        <v>7768514</v>
      </c>
    </row>
    <row r="34" ht="12.75">
      <c r="F34" s="94" t="s">
        <v>375</v>
      </c>
    </row>
    <row r="35" ht="12.75">
      <c r="F35" s="94" t="s">
        <v>378</v>
      </c>
    </row>
  </sheetData>
  <sheetProtection/>
  <mergeCells count="2">
    <mergeCell ref="C6:I6"/>
    <mergeCell ref="B3:I3"/>
  </mergeCells>
  <printOptions/>
  <pageMargins left="0.25" right="0.2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13"/>
  <sheetViews>
    <sheetView showOutlineSymbols="0" zoomScalePageLayoutView="0" workbookViewId="0" topLeftCell="A1">
      <selection activeCell="L26" sqref="L26"/>
    </sheetView>
  </sheetViews>
  <sheetFormatPr defaultColWidth="6.8515625" defaultRowHeight="15"/>
  <cols>
    <col min="1" max="1" width="6.00390625" style="8" customWidth="1"/>
    <col min="2" max="2" width="21.00390625" style="8" customWidth="1"/>
    <col min="3" max="3" width="9.8515625" style="8" customWidth="1"/>
    <col min="4" max="4" width="8.8515625" style="8" customWidth="1"/>
    <col min="5" max="5" width="10.8515625" style="8" customWidth="1"/>
    <col min="6" max="6" width="12.00390625" style="8" customWidth="1"/>
    <col min="7" max="7" width="6.00390625" style="8" customWidth="1"/>
    <col min="8" max="8" width="6.8515625" style="8" customWidth="1"/>
    <col min="9" max="16384" width="6.8515625" style="7" customWidth="1"/>
  </cols>
  <sheetData>
    <row r="1" ht="15" customHeight="1"/>
    <row r="2" ht="15" customHeight="1">
      <c r="B2" s="8" t="s">
        <v>0</v>
      </c>
    </row>
    <row r="3" ht="15" customHeight="1">
      <c r="B3" s="8" t="s">
        <v>366</v>
      </c>
    </row>
    <row r="4" ht="15" customHeight="1">
      <c r="B4" s="8" t="s">
        <v>367</v>
      </c>
    </row>
    <row r="5" ht="15" customHeight="1"/>
    <row r="6" ht="15" customHeight="1">
      <c r="B6" s="11" t="s">
        <v>359</v>
      </c>
    </row>
    <row r="7" spans="1:7" ht="19.5" customHeight="1">
      <c r="A7" s="13" t="s">
        <v>365</v>
      </c>
      <c r="B7" s="13" t="s">
        <v>364</v>
      </c>
      <c r="C7" s="13" t="s">
        <v>363</v>
      </c>
      <c r="D7" s="13" t="s">
        <v>362</v>
      </c>
      <c r="E7" s="13" t="s">
        <v>361</v>
      </c>
      <c r="F7" s="13" t="s">
        <v>360</v>
      </c>
      <c r="G7" s="10"/>
    </row>
    <row r="8" spans="1:7" ht="11.25" customHeight="1">
      <c r="A8" s="13" t="s">
        <v>358</v>
      </c>
      <c r="B8" s="13" t="s">
        <v>22</v>
      </c>
      <c r="C8" s="14">
        <v>31097.25</v>
      </c>
      <c r="D8" s="14">
        <v>0</v>
      </c>
      <c r="E8" s="14">
        <v>0</v>
      </c>
      <c r="F8" s="15">
        <v>31097.25</v>
      </c>
      <c r="G8" s="9" t="s">
        <v>352</v>
      </c>
    </row>
    <row r="9" spans="1:7" ht="11.25" customHeight="1">
      <c r="A9" s="13" t="s">
        <v>357</v>
      </c>
      <c r="B9" s="13" t="s">
        <v>22</v>
      </c>
      <c r="C9" s="14">
        <v>439807</v>
      </c>
      <c r="D9" s="14">
        <v>36000</v>
      </c>
      <c r="E9" s="14">
        <v>0</v>
      </c>
      <c r="F9" s="15">
        <v>475807</v>
      </c>
      <c r="G9" s="9" t="s">
        <v>352</v>
      </c>
    </row>
    <row r="10" spans="1:7" ht="11.25" customHeight="1">
      <c r="A10" s="13" t="s">
        <v>356</v>
      </c>
      <c r="B10" s="13" t="s">
        <v>355</v>
      </c>
      <c r="C10" s="14">
        <v>19165</v>
      </c>
      <c r="D10" s="14">
        <v>0</v>
      </c>
      <c r="E10" s="14">
        <v>0</v>
      </c>
      <c r="F10" s="15">
        <v>19165</v>
      </c>
      <c r="G10" s="9" t="s">
        <v>352</v>
      </c>
    </row>
    <row r="11" spans="1:7" ht="15" customHeight="1">
      <c r="A11" s="13" t="s">
        <v>354</v>
      </c>
      <c r="B11" s="13" t="s">
        <v>353</v>
      </c>
      <c r="C11" s="14">
        <v>-98069.25</v>
      </c>
      <c r="D11" s="14">
        <v>0</v>
      </c>
      <c r="E11" s="14">
        <v>85600</v>
      </c>
      <c r="F11" s="15">
        <v>-183669.25</v>
      </c>
      <c r="G11" s="9" t="s">
        <v>352</v>
      </c>
    </row>
    <row r="12" spans="1:7" ht="17.25" customHeight="1">
      <c r="A12" s="16"/>
      <c r="B12" s="16"/>
      <c r="C12" s="17">
        <v>392000</v>
      </c>
      <c r="D12" s="17">
        <v>36000</v>
      </c>
      <c r="E12" s="17">
        <v>85600</v>
      </c>
      <c r="F12" s="18">
        <v>342400</v>
      </c>
      <c r="G12" s="9" t="s">
        <v>352</v>
      </c>
    </row>
    <row r="13" spans="1:7" ht="8.25" customHeight="1">
      <c r="A13" s="16"/>
      <c r="B13" s="16"/>
      <c r="C13" s="17"/>
      <c r="D13" s="17"/>
      <c r="E13" s="17"/>
      <c r="F13" s="17"/>
      <c r="G13" s="12"/>
    </row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.5" customHeight="1"/>
  </sheetData>
  <sheetProtection/>
  <printOptions/>
  <pageMargins left="0.25" right="0" top="0.25" bottom="0.4074999988079071" header="0" footer="0"/>
  <pageSetup fitToHeight="0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6" sqref="O16"/>
    </sheetView>
  </sheetViews>
  <sheetFormatPr defaultColWidth="9.140625" defaultRowHeight="15"/>
  <sheetData>
    <row r="1" ht="15">
      <c r="A1" s="4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70"/>
  <sheetViews>
    <sheetView zoomScalePageLayoutView="0" workbookViewId="0" topLeftCell="A1">
      <selection activeCell="H35" sqref="H35:V35"/>
    </sheetView>
  </sheetViews>
  <sheetFormatPr defaultColWidth="9.140625" defaultRowHeight="15"/>
  <cols>
    <col min="1" max="1" width="0.2890625" style="1" customWidth="1"/>
    <col min="2" max="2" width="3.00390625" style="1" customWidth="1"/>
    <col min="3" max="4" width="0.42578125" style="1" customWidth="1"/>
    <col min="5" max="5" width="1.57421875" style="1" customWidth="1"/>
    <col min="6" max="6" width="2.140625" style="1" customWidth="1"/>
    <col min="7" max="7" width="0.2890625" style="1" customWidth="1"/>
    <col min="8" max="8" width="8.140625" style="1" customWidth="1"/>
    <col min="9" max="9" width="0.85546875" style="1" customWidth="1"/>
    <col min="10" max="10" width="3.00390625" style="1" customWidth="1"/>
    <col min="11" max="11" width="2.57421875" style="1" customWidth="1"/>
    <col min="12" max="12" width="7.28125" style="1" customWidth="1"/>
    <col min="13" max="13" width="4.421875" style="1" customWidth="1"/>
    <col min="14" max="14" width="5.140625" style="1" customWidth="1"/>
    <col min="15" max="15" width="5.00390625" style="1" customWidth="1"/>
    <col min="16" max="16" width="1.28515625" style="1" customWidth="1"/>
    <col min="17" max="17" width="0.13671875" style="1" customWidth="1"/>
    <col min="18" max="18" width="1.1484375" style="1" customWidth="1"/>
    <col min="19" max="19" width="1.57421875" style="1" customWidth="1"/>
    <col min="20" max="20" width="1.28515625" style="1" customWidth="1"/>
    <col min="21" max="21" width="3.421875" style="1" customWidth="1"/>
    <col min="22" max="22" width="0.13671875" style="1" customWidth="1"/>
    <col min="23" max="23" width="2.7109375" style="1" customWidth="1"/>
    <col min="24" max="24" width="0.85546875" style="1" customWidth="1"/>
    <col min="25" max="25" width="0.42578125" style="1" customWidth="1"/>
    <col min="26" max="26" width="4.421875" style="1" customWidth="1"/>
    <col min="27" max="27" width="3.28125" style="1" customWidth="1"/>
    <col min="28" max="28" width="0.5625" style="1" customWidth="1"/>
    <col min="29" max="29" width="0.71875" style="1" customWidth="1"/>
    <col min="30" max="30" width="1.421875" style="1" customWidth="1"/>
    <col min="31" max="31" width="16.421875" style="1" customWidth="1"/>
    <col min="32" max="32" width="2.57421875" style="1" customWidth="1"/>
    <col min="33" max="33" width="3.421875" style="1" customWidth="1"/>
    <col min="34" max="34" width="0.13671875" style="1" customWidth="1"/>
    <col min="35" max="35" width="7.7109375" style="1" customWidth="1"/>
    <col min="36" max="36" width="0.42578125" style="1" customWidth="1"/>
    <col min="37" max="37" width="8.7109375" style="1" customWidth="1"/>
    <col min="38" max="38" width="1.28515625" style="1" customWidth="1"/>
    <col min="39" max="16384" width="9.140625" style="1" customWidth="1"/>
  </cols>
  <sheetData>
    <row r="1" spans="16:30" ht="11.25" customHeight="1">
      <c r="P1" s="150" t="s">
        <v>0</v>
      </c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</row>
    <row r="2" spans="19:27" ht="11.25" customHeight="1">
      <c r="S2" s="150" t="s">
        <v>1</v>
      </c>
      <c r="T2" s="151"/>
      <c r="U2" s="151"/>
      <c r="V2" s="151"/>
      <c r="W2" s="151"/>
      <c r="X2" s="151"/>
      <c r="Y2" s="151"/>
      <c r="Z2" s="151"/>
      <c r="AA2" s="151"/>
    </row>
    <row r="3" ht="11.25" customHeight="1"/>
    <row r="4" spans="20:27" ht="11.25" customHeight="1">
      <c r="T4" s="152" t="s">
        <v>2</v>
      </c>
      <c r="U4" s="153"/>
      <c r="V4" s="153"/>
      <c r="W4" s="153"/>
      <c r="X4" s="153"/>
      <c r="Y4" s="153"/>
      <c r="Z4" s="153"/>
      <c r="AA4" s="153"/>
    </row>
    <row r="5" spans="1:37" ht="11.25" customHeight="1">
      <c r="A5" s="154" t="s">
        <v>3</v>
      </c>
      <c r="B5" s="155"/>
      <c r="C5" s="155"/>
      <c r="D5" s="155"/>
      <c r="F5" s="156" t="s">
        <v>4</v>
      </c>
      <c r="G5" s="157"/>
      <c r="H5" s="157"/>
      <c r="J5" s="154" t="s">
        <v>5</v>
      </c>
      <c r="K5" s="155"/>
      <c r="L5" s="155"/>
      <c r="AF5" s="158" t="s">
        <v>6</v>
      </c>
      <c r="AG5" s="159"/>
      <c r="AH5" s="158" t="s">
        <v>7</v>
      </c>
      <c r="AI5" s="159"/>
      <c r="AK5" s="2" t="s">
        <v>8</v>
      </c>
    </row>
    <row r="6" spans="1:12" ht="11.25" customHeight="1">
      <c r="A6" s="155"/>
      <c r="B6" s="155"/>
      <c r="C6" s="155"/>
      <c r="D6" s="155"/>
      <c r="F6" s="157"/>
      <c r="G6" s="157"/>
      <c r="H6" s="157"/>
      <c r="J6" s="155"/>
      <c r="K6" s="155"/>
      <c r="L6" s="155"/>
    </row>
    <row r="7" ht="11.25" customHeight="1"/>
    <row r="8" spans="1:38" ht="11.25" customHeight="1">
      <c r="A8" s="160" t="s">
        <v>9</v>
      </c>
      <c r="B8" s="161"/>
      <c r="C8" s="161"/>
      <c r="D8" s="161"/>
      <c r="E8" s="161"/>
      <c r="F8" s="161"/>
      <c r="G8" s="162" t="s">
        <v>10</v>
      </c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2" t="s">
        <v>11</v>
      </c>
      <c r="AA8" s="163"/>
      <c r="AB8" s="163"/>
      <c r="AC8" s="164" t="s">
        <v>12</v>
      </c>
      <c r="AD8" s="165"/>
      <c r="AE8" s="165"/>
      <c r="AF8" s="165"/>
      <c r="AG8" s="164" t="s">
        <v>13</v>
      </c>
      <c r="AH8" s="165"/>
      <c r="AI8" s="165"/>
      <c r="AJ8" s="165"/>
      <c r="AK8" s="165"/>
      <c r="AL8" s="165"/>
    </row>
    <row r="9" ht="8.25" customHeight="1"/>
    <row r="10" spans="1:10" ht="11.25" customHeight="1">
      <c r="A10" s="166" t="s">
        <v>14</v>
      </c>
      <c r="B10" s="167"/>
      <c r="C10" s="167"/>
      <c r="D10" s="167"/>
      <c r="E10" s="167"/>
      <c r="F10" s="167"/>
      <c r="G10" s="167"/>
      <c r="H10" s="167"/>
      <c r="I10" s="167"/>
      <c r="J10" s="167"/>
    </row>
    <row r="11" ht="11.25" customHeight="1"/>
    <row r="12" spans="1:38" ht="11.25" customHeight="1">
      <c r="A12" s="166" t="s">
        <v>15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Z12" s="3" t="s">
        <v>16</v>
      </c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</row>
    <row r="13" spans="1:38" ht="11.25" customHeight="1">
      <c r="A13" s="166" t="s">
        <v>17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Z13" s="3" t="s">
        <v>8</v>
      </c>
      <c r="AC13" s="156" t="s">
        <v>18</v>
      </c>
      <c r="AD13" s="157"/>
      <c r="AE13" s="157"/>
      <c r="AF13" s="157"/>
      <c r="AG13" s="156" t="s">
        <v>19</v>
      </c>
      <c r="AH13" s="157"/>
      <c r="AI13" s="157"/>
      <c r="AJ13" s="157"/>
      <c r="AK13" s="157"/>
      <c r="AL13" s="157"/>
    </row>
    <row r="14" spans="1:38" ht="11.25" customHeight="1">
      <c r="A14" s="166" t="s">
        <v>20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Z14" s="3" t="s">
        <v>21</v>
      </c>
      <c r="AC14" s="156" t="s">
        <v>22</v>
      </c>
      <c r="AD14" s="157"/>
      <c r="AE14" s="157"/>
      <c r="AF14" s="157"/>
      <c r="AG14" s="156" t="s">
        <v>22</v>
      </c>
      <c r="AH14" s="157"/>
      <c r="AI14" s="157"/>
      <c r="AJ14" s="157"/>
      <c r="AK14" s="157"/>
      <c r="AL14" s="157"/>
    </row>
    <row r="15" ht="3" customHeight="1"/>
    <row r="16" spans="1:38" ht="11.25" customHeight="1">
      <c r="A16" s="166" t="s">
        <v>23</v>
      </c>
      <c r="B16" s="167"/>
      <c r="C16" s="167"/>
      <c r="D16" s="167"/>
      <c r="E16" s="167"/>
      <c r="F16" s="167"/>
      <c r="G16" s="154" t="s">
        <v>24</v>
      </c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Z16" s="3" t="s">
        <v>25</v>
      </c>
      <c r="AC16" s="156" t="s">
        <v>22</v>
      </c>
      <c r="AD16" s="157"/>
      <c r="AE16" s="157"/>
      <c r="AF16" s="157"/>
      <c r="AG16" s="156" t="s">
        <v>22</v>
      </c>
      <c r="AH16" s="157"/>
      <c r="AI16" s="157"/>
      <c r="AJ16" s="157"/>
      <c r="AK16" s="157"/>
      <c r="AL16" s="157"/>
    </row>
    <row r="17" spans="1:38" ht="11.25" customHeight="1">
      <c r="A17" s="166" t="s">
        <v>26</v>
      </c>
      <c r="B17" s="167"/>
      <c r="C17" s="167"/>
      <c r="D17" s="167"/>
      <c r="E17" s="167"/>
      <c r="F17" s="167"/>
      <c r="G17" s="154" t="s">
        <v>27</v>
      </c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Z17" s="3" t="s">
        <v>28</v>
      </c>
      <c r="AC17" s="156" t="s">
        <v>22</v>
      </c>
      <c r="AD17" s="157"/>
      <c r="AE17" s="157"/>
      <c r="AF17" s="157"/>
      <c r="AG17" s="156" t="s">
        <v>22</v>
      </c>
      <c r="AH17" s="157"/>
      <c r="AI17" s="157"/>
      <c r="AJ17" s="157"/>
      <c r="AK17" s="157"/>
      <c r="AL17" s="157"/>
    </row>
    <row r="18" ht="5.25" customHeight="1"/>
    <row r="19" spans="7:38" ht="11.25" customHeight="1">
      <c r="G19" s="169" t="s">
        <v>29</v>
      </c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1"/>
      <c r="AC19" s="172" t="s">
        <v>18</v>
      </c>
      <c r="AD19" s="173"/>
      <c r="AE19" s="173"/>
      <c r="AF19" s="173"/>
      <c r="AG19" s="172" t="s">
        <v>19</v>
      </c>
      <c r="AH19" s="173"/>
      <c r="AI19" s="173"/>
      <c r="AJ19" s="173"/>
      <c r="AK19" s="173"/>
      <c r="AL19" s="173"/>
    </row>
    <row r="20" ht="11.25" customHeight="1"/>
    <row r="21" spans="1:38" ht="11.25" customHeight="1">
      <c r="A21" s="166" t="s">
        <v>30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Z21" s="3" t="s">
        <v>31</v>
      </c>
      <c r="AC21" s="156" t="s">
        <v>22</v>
      </c>
      <c r="AD21" s="157"/>
      <c r="AE21" s="157"/>
      <c r="AF21" s="157"/>
      <c r="AG21" s="156" t="s">
        <v>22</v>
      </c>
      <c r="AH21" s="157"/>
      <c r="AI21" s="157"/>
      <c r="AJ21" s="157"/>
      <c r="AK21" s="157"/>
      <c r="AL21" s="157"/>
    </row>
    <row r="22" spans="1:38" ht="11.25" customHeight="1">
      <c r="A22" s="166" t="s">
        <v>23</v>
      </c>
      <c r="B22" s="167"/>
      <c r="C22" s="167"/>
      <c r="D22" s="167"/>
      <c r="E22" s="167"/>
      <c r="F22" s="167"/>
      <c r="G22" s="154" t="s">
        <v>32</v>
      </c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Z22" s="3" t="s">
        <v>33</v>
      </c>
      <c r="AC22" s="156" t="s">
        <v>34</v>
      </c>
      <c r="AD22" s="157"/>
      <c r="AE22" s="157"/>
      <c r="AF22" s="157"/>
      <c r="AG22" s="156" t="s">
        <v>35</v>
      </c>
      <c r="AH22" s="157"/>
      <c r="AI22" s="157"/>
      <c r="AJ22" s="157"/>
      <c r="AK22" s="157"/>
      <c r="AL22" s="157"/>
    </row>
    <row r="23" spans="1:38" ht="11.25" customHeight="1">
      <c r="A23" s="166" t="s">
        <v>26</v>
      </c>
      <c r="B23" s="167"/>
      <c r="C23" s="167"/>
      <c r="D23" s="167"/>
      <c r="E23" s="167"/>
      <c r="F23" s="167"/>
      <c r="G23" s="154" t="s">
        <v>36</v>
      </c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Z23" s="3" t="s">
        <v>37</v>
      </c>
      <c r="AC23" s="156" t="s">
        <v>22</v>
      </c>
      <c r="AD23" s="157"/>
      <c r="AE23" s="157"/>
      <c r="AF23" s="157"/>
      <c r="AG23" s="156" t="s">
        <v>22</v>
      </c>
      <c r="AH23" s="157"/>
      <c r="AI23" s="157"/>
      <c r="AJ23" s="157"/>
      <c r="AK23" s="157"/>
      <c r="AL23" s="157"/>
    </row>
    <row r="24" spans="1:38" ht="11.25" customHeight="1">
      <c r="A24" s="166" t="s">
        <v>38</v>
      </c>
      <c r="B24" s="167"/>
      <c r="C24" s="167"/>
      <c r="D24" s="167"/>
      <c r="E24" s="167"/>
      <c r="F24" s="167"/>
      <c r="G24" s="154" t="s">
        <v>39</v>
      </c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Z24" s="3" t="s">
        <v>40</v>
      </c>
      <c r="AC24" s="156" t="s">
        <v>22</v>
      </c>
      <c r="AD24" s="157"/>
      <c r="AE24" s="157"/>
      <c r="AF24" s="157"/>
      <c r="AG24" s="156" t="s">
        <v>22</v>
      </c>
      <c r="AH24" s="157"/>
      <c r="AI24" s="157"/>
      <c r="AJ24" s="157"/>
      <c r="AK24" s="157"/>
      <c r="AL24" s="157"/>
    </row>
    <row r="25" spans="1:38" ht="11.25" customHeight="1">
      <c r="A25" s="166" t="s">
        <v>41</v>
      </c>
      <c r="B25" s="167"/>
      <c r="C25" s="167"/>
      <c r="D25" s="167"/>
      <c r="E25" s="167"/>
      <c r="F25" s="167"/>
      <c r="G25" s="154" t="s">
        <v>42</v>
      </c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Z25" s="3" t="s">
        <v>43</v>
      </c>
      <c r="AC25" s="156" t="s">
        <v>22</v>
      </c>
      <c r="AD25" s="157"/>
      <c r="AE25" s="157"/>
      <c r="AF25" s="157"/>
      <c r="AG25" s="156" t="s">
        <v>22</v>
      </c>
      <c r="AH25" s="157"/>
      <c r="AI25" s="157"/>
      <c r="AJ25" s="157"/>
      <c r="AK25" s="157"/>
      <c r="AL25" s="157"/>
    </row>
    <row r="26" ht="11.25" customHeight="1"/>
    <row r="27" spans="7:21" ht="11.25" customHeight="1">
      <c r="G27" s="174" t="s">
        <v>29</v>
      </c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6"/>
    </row>
    <row r="28" spans="7:38" ht="9" customHeight="1">
      <c r="G28" s="177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9"/>
      <c r="AC28" s="172" t="s">
        <v>34</v>
      </c>
      <c r="AD28" s="175"/>
      <c r="AE28" s="175"/>
      <c r="AF28" s="175"/>
      <c r="AG28" s="172" t="s">
        <v>35</v>
      </c>
      <c r="AH28" s="175"/>
      <c r="AI28" s="175"/>
      <c r="AJ28" s="175"/>
      <c r="AK28" s="175"/>
      <c r="AL28" s="175"/>
    </row>
    <row r="29" spans="29:38" ht="11.25" customHeight="1"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</row>
    <row r="30" ht="11.25" customHeight="1"/>
    <row r="31" spans="2:38" ht="11.25" customHeight="1">
      <c r="B31" s="166" t="s">
        <v>44</v>
      </c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Z31" s="3" t="s">
        <v>45</v>
      </c>
      <c r="AC31" s="156" t="s">
        <v>22</v>
      </c>
      <c r="AD31" s="157"/>
      <c r="AE31" s="157"/>
      <c r="AF31" s="157"/>
      <c r="AG31" s="156" t="s">
        <v>22</v>
      </c>
      <c r="AH31" s="157"/>
      <c r="AI31" s="157"/>
      <c r="AJ31" s="157"/>
      <c r="AK31" s="157"/>
      <c r="AL31" s="157"/>
    </row>
    <row r="32" spans="2:38" ht="11.25" customHeight="1">
      <c r="B32" s="166" t="s">
        <v>23</v>
      </c>
      <c r="C32" s="167"/>
      <c r="D32" s="167"/>
      <c r="E32" s="167"/>
      <c r="F32" s="167"/>
      <c r="G32" s="167"/>
      <c r="H32" s="154" t="s">
        <v>46</v>
      </c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Z32" s="3" t="s">
        <v>47</v>
      </c>
      <c r="AC32" s="156" t="s">
        <v>22</v>
      </c>
      <c r="AD32" s="157"/>
      <c r="AE32" s="157"/>
      <c r="AF32" s="157"/>
      <c r="AG32" s="156" t="s">
        <v>22</v>
      </c>
      <c r="AH32" s="157"/>
      <c r="AI32" s="157"/>
      <c r="AJ32" s="157"/>
      <c r="AK32" s="157"/>
      <c r="AL32" s="157"/>
    </row>
    <row r="33" spans="2:38" ht="11.25" customHeight="1">
      <c r="B33" s="166" t="s">
        <v>26</v>
      </c>
      <c r="C33" s="167"/>
      <c r="D33" s="167"/>
      <c r="E33" s="167"/>
      <c r="F33" s="167"/>
      <c r="G33" s="167"/>
      <c r="H33" s="154" t="s">
        <v>48</v>
      </c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Z33" s="3" t="s">
        <v>49</v>
      </c>
      <c r="AC33" s="156" t="s">
        <v>22</v>
      </c>
      <c r="AD33" s="157"/>
      <c r="AE33" s="157"/>
      <c r="AF33" s="157"/>
      <c r="AG33" s="156" t="s">
        <v>22</v>
      </c>
      <c r="AH33" s="157"/>
      <c r="AI33" s="157"/>
      <c r="AJ33" s="157"/>
      <c r="AK33" s="157"/>
      <c r="AL33" s="157"/>
    </row>
    <row r="34" spans="2:38" ht="11.25" customHeight="1">
      <c r="B34" s="166" t="s">
        <v>38</v>
      </c>
      <c r="C34" s="167"/>
      <c r="D34" s="167"/>
      <c r="E34" s="167"/>
      <c r="F34" s="167"/>
      <c r="G34" s="167"/>
      <c r="H34" s="154" t="s">
        <v>50</v>
      </c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Z34" s="3" t="s">
        <v>51</v>
      </c>
      <c r="AC34" s="156" t="s">
        <v>22</v>
      </c>
      <c r="AD34" s="157"/>
      <c r="AE34" s="157"/>
      <c r="AF34" s="157"/>
      <c r="AG34" s="156" t="s">
        <v>22</v>
      </c>
      <c r="AH34" s="157"/>
      <c r="AI34" s="157"/>
      <c r="AJ34" s="157"/>
      <c r="AK34" s="157"/>
      <c r="AL34" s="157"/>
    </row>
    <row r="35" spans="2:38" ht="11.25" customHeight="1">
      <c r="B35" s="166" t="s">
        <v>41</v>
      </c>
      <c r="C35" s="167"/>
      <c r="D35" s="167"/>
      <c r="E35" s="167"/>
      <c r="F35" s="167"/>
      <c r="G35" s="167"/>
      <c r="H35" s="154" t="s">
        <v>52</v>
      </c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Z35" s="3" t="s">
        <v>53</v>
      </c>
      <c r="AC35" s="156" t="s">
        <v>54</v>
      </c>
      <c r="AD35" s="157"/>
      <c r="AE35" s="157"/>
      <c r="AF35" s="157"/>
      <c r="AG35" s="156" t="s">
        <v>55</v>
      </c>
      <c r="AH35" s="157"/>
      <c r="AI35" s="157"/>
      <c r="AJ35" s="157"/>
      <c r="AK35" s="157"/>
      <c r="AL35" s="157"/>
    </row>
    <row r="36" spans="2:38" ht="11.25" customHeight="1">
      <c r="B36" s="166" t="s">
        <v>56</v>
      </c>
      <c r="C36" s="167"/>
      <c r="D36" s="167"/>
      <c r="E36" s="167"/>
      <c r="F36" s="167"/>
      <c r="G36" s="167"/>
      <c r="H36" s="154" t="s">
        <v>57</v>
      </c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Z36" s="3" t="s">
        <v>58</v>
      </c>
      <c r="AC36" s="181" t="s">
        <v>22</v>
      </c>
      <c r="AD36" s="182"/>
      <c r="AE36" s="182"/>
      <c r="AF36" s="182"/>
      <c r="AG36" s="181" t="s">
        <v>22</v>
      </c>
      <c r="AH36" s="182"/>
      <c r="AI36" s="182"/>
      <c r="AJ36" s="182"/>
      <c r="AK36" s="182"/>
      <c r="AL36" s="182"/>
    </row>
    <row r="37" ht="6.75" customHeight="1"/>
    <row r="38" spans="8:38" ht="11.25" customHeight="1">
      <c r="H38" s="169" t="s">
        <v>29</v>
      </c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1"/>
      <c r="AC38" s="172" t="s">
        <v>54</v>
      </c>
      <c r="AD38" s="173"/>
      <c r="AE38" s="173"/>
      <c r="AF38" s="173"/>
      <c r="AG38" s="172" t="s">
        <v>55</v>
      </c>
      <c r="AH38" s="173"/>
      <c r="AI38" s="173"/>
      <c r="AJ38" s="173"/>
      <c r="AK38" s="173"/>
      <c r="AL38" s="173"/>
    </row>
    <row r="39" ht="11.25" customHeight="1"/>
    <row r="40" spans="2:38" ht="11.25" customHeight="1">
      <c r="B40" s="166" t="s">
        <v>59</v>
      </c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Z40" s="3" t="s">
        <v>60</v>
      </c>
      <c r="AC40" s="156" t="s">
        <v>22</v>
      </c>
      <c r="AD40" s="157"/>
      <c r="AE40" s="157"/>
      <c r="AF40" s="157"/>
      <c r="AG40" s="156" t="s">
        <v>22</v>
      </c>
      <c r="AH40" s="157"/>
      <c r="AI40" s="157"/>
      <c r="AJ40" s="157"/>
      <c r="AK40" s="157"/>
      <c r="AL40" s="157"/>
    </row>
    <row r="41" spans="2:38" ht="11.25" customHeight="1">
      <c r="B41" s="166" t="s">
        <v>61</v>
      </c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Z41" s="3" t="s">
        <v>62</v>
      </c>
      <c r="AC41" s="156" t="s">
        <v>22</v>
      </c>
      <c r="AD41" s="157"/>
      <c r="AE41" s="157"/>
      <c r="AF41" s="157"/>
      <c r="AG41" s="156" t="s">
        <v>22</v>
      </c>
      <c r="AH41" s="157"/>
      <c r="AI41" s="157"/>
      <c r="AJ41" s="157"/>
      <c r="AK41" s="157"/>
      <c r="AL41" s="157"/>
    </row>
    <row r="42" spans="2:38" ht="11.25" customHeight="1">
      <c r="B42" s="166" t="s">
        <v>63</v>
      </c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Z42" s="3" t="s">
        <v>64</v>
      </c>
      <c r="AC42" s="156" t="s">
        <v>22</v>
      </c>
      <c r="AD42" s="157"/>
      <c r="AE42" s="157"/>
      <c r="AF42" s="157"/>
      <c r="AG42" s="156" t="s">
        <v>22</v>
      </c>
      <c r="AH42" s="157"/>
      <c r="AI42" s="157"/>
      <c r="AJ42" s="157"/>
      <c r="AK42" s="157"/>
      <c r="AL42" s="157"/>
    </row>
    <row r="43" ht="11.25" customHeight="1"/>
    <row r="44" spans="8:38" ht="11.25" customHeight="1">
      <c r="H44" s="169" t="s">
        <v>29</v>
      </c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1"/>
      <c r="AC44" s="172" t="s">
        <v>65</v>
      </c>
      <c r="AD44" s="173"/>
      <c r="AE44" s="173"/>
      <c r="AF44" s="173"/>
      <c r="AG44" s="172" t="s">
        <v>65</v>
      </c>
      <c r="AH44" s="173"/>
      <c r="AI44" s="173"/>
      <c r="AJ44" s="173"/>
      <c r="AK44" s="173"/>
      <c r="AL44" s="173"/>
    </row>
    <row r="45" ht="11.25" customHeight="1"/>
    <row r="46" spans="8:38" ht="11.25" customHeight="1">
      <c r="H46" s="169" t="s">
        <v>66</v>
      </c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1"/>
      <c r="AC46" s="183" t="s">
        <v>67</v>
      </c>
      <c r="AD46" s="184"/>
      <c r="AE46" s="184"/>
      <c r="AF46" s="184"/>
      <c r="AG46" s="183" t="s">
        <v>68</v>
      </c>
      <c r="AH46" s="184"/>
      <c r="AI46" s="184"/>
      <c r="AJ46" s="184"/>
      <c r="AK46" s="184"/>
      <c r="AL46" s="184"/>
    </row>
    <row r="47" ht="11.25" customHeight="1"/>
    <row r="48" spans="2:38" ht="11.25" customHeight="1">
      <c r="B48" s="166" t="s">
        <v>69</v>
      </c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Z48" s="3" t="s">
        <v>70</v>
      </c>
      <c r="AC48" s="156" t="s">
        <v>22</v>
      </c>
      <c r="AD48" s="157"/>
      <c r="AE48" s="157"/>
      <c r="AF48" s="157"/>
      <c r="AG48" s="156" t="s">
        <v>22</v>
      </c>
      <c r="AH48" s="157"/>
      <c r="AI48" s="157"/>
      <c r="AJ48" s="157"/>
      <c r="AK48" s="157"/>
      <c r="AL48" s="157"/>
    </row>
    <row r="49" spans="2:38" ht="11.25" customHeight="1">
      <c r="B49" s="166" t="s">
        <v>71</v>
      </c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Z49" s="3" t="s">
        <v>72</v>
      </c>
      <c r="AC49" s="156" t="s">
        <v>22</v>
      </c>
      <c r="AD49" s="157"/>
      <c r="AE49" s="157"/>
      <c r="AF49" s="157"/>
      <c r="AG49" s="156" t="s">
        <v>22</v>
      </c>
      <c r="AH49" s="157"/>
      <c r="AI49" s="157"/>
      <c r="AJ49" s="157"/>
      <c r="AK49" s="157"/>
      <c r="AL49" s="157"/>
    </row>
    <row r="50" spans="2:38" ht="11.25" customHeight="1">
      <c r="B50" s="166" t="s">
        <v>23</v>
      </c>
      <c r="C50" s="167"/>
      <c r="D50" s="167"/>
      <c r="E50" s="167"/>
      <c r="F50" s="167"/>
      <c r="G50" s="167"/>
      <c r="H50" s="154" t="s">
        <v>73</v>
      </c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Z50" s="3" t="s">
        <v>74</v>
      </c>
      <c r="AC50" s="156" t="s">
        <v>22</v>
      </c>
      <c r="AD50" s="157"/>
      <c r="AE50" s="157"/>
      <c r="AF50" s="157"/>
      <c r="AG50" s="156" t="s">
        <v>22</v>
      </c>
      <c r="AH50" s="157"/>
      <c r="AI50" s="157"/>
      <c r="AJ50" s="157"/>
      <c r="AK50" s="157"/>
      <c r="AL50" s="157"/>
    </row>
    <row r="51" spans="2:38" ht="11.25" customHeight="1">
      <c r="B51" s="166" t="s">
        <v>26</v>
      </c>
      <c r="C51" s="167"/>
      <c r="D51" s="167"/>
      <c r="E51" s="167"/>
      <c r="F51" s="167"/>
      <c r="G51" s="167"/>
      <c r="H51" s="154" t="s">
        <v>75</v>
      </c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Z51" s="3" t="s">
        <v>76</v>
      </c>
      <c r="AC51" s="156" t="s">
        <v>22</v>
      </c>
      <c r="AD51" s="157"/>
      <c r="AE51" s="157"/>
      <c r="AF51" s="157"/>
      <c r="AG51" s="156" t="s">
        <v>22</v>
      </c>
      <c r="AH51" s="157"/>
      <c r="AI51" s="157"/>
      <c r="AJ51" s="157"/>
      <c r="AK51" s="157"/>
      <c r="AL51" s="157"/>
    </row>
    <row r="52" spans="2:38" ht="11.25" customHeight="1">
      <c r="B52" s="166" t="s">
        <v>38</v>
      </c>
      <c r="C52" s="167"/>
      <c r="D52" s="167"/>
      <c r="E52" s="167"/>
      <c r="F52" s="167"/>
      <c r="G52" s="167"/>
      <c r="H52" s="154" t="s">
        <v>77</v>
      </c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Z52" s="3" t="s">
        <v>78</v>
      </c>
      <c r="AC52" s="156" t="s">
        <v>22</v>
      </c>
      <c r="AD52" s="157"/>
      <c r="AE52" s="157"/>
      <c r="AF52" s="157"/>
      <c r="AG52" s="156" t="s">
        <v>22</v>
      </c>
      <c r="AH52" s="157"/>
      <c r="AI52" s="157"/>
      <c r="AJ52" s="157"/>
      <c r="AK52" s="157"/>
      <c r="AL52" s="157"/>
    </row>
    <row r="53" spans="2:38" ht="11.25" customHeight="1">
      <c r="B53" s="166" t="s">
        <v>41</v>
      </c>
      <c r="C53" s="167"/>
      <c r="D53" s="167"/>
      <c r="E53" s="167"/>
      <c r="F53" s="167"/>
      <c r="G53" s="167"/>
      <c r="H53" s="154" t="s">
        <v>79</v>
      </c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Z53" s="3" t="s">
        <v>80</v>
      </c>
      <c r="AC53" s="156" t="s">
        <v>22</v>
      </c>
      <c r="AD53" s="157"/>
      <c r="AE53" s="157"/>
      <c r="AF53" s="157"/>
      <c r="AG53" s="156" t="s">
        <v>22</v>
      </c>
      <c r="AH53" s="157"/>
      <c r="AI53" s="157"/>
      <c r="AJ53" s="157"/>
      <c r="AK53" s="157"/>
      <c r="AL53" s="157"/>
    </row>
    <row r="54" ht="11.25" customHeight="1"/>
    <row r="55" spans="8:38" ht="11.25" customHeight="1">
      <c r="H55" s="169" t="s">
        <v>29</v>
      </c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1"/>
      <c r="AC55" s="172" t="s">
        <v>65</v>
      </c>
      <c r="AD55" s="173"/>
      <c r="AE55" s="173"/>
      <c r="AF55" s="173"/>
      <c r="AG55" s="172" t="s">
        <v>65</v>
      </c>
      <c r="AH55" s="173"/>
      <c r="AI55" s="173"/>
      <c r="AJ55" s="173"/>
      <c r="AK55" s="173"/>
      <c r="AL55" s="173"/>
    </row>
    <row r="56" ht="11.25" customHeight="1"/>
    <row r="57" spans="2:38" ht="11.25" customHeight="1">
      <c r="B57" s="166" t="s">
        <v>81</v>
      </c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Z57" s="3" t="s">
        <v>82</v>
      </c>
      <c r="AC57" s="156" t="s">
        <v>22</v>
      </c>
      <c r="AD57" s="157"/>
      <c r="AE57" s="157"/>
      <c r="AF57" s="157"/>
      <c r="AG57" s="156" t="s">
        <v>22</v>
      </c>
      <c r="AH57" s="157"/>
      <c r="AI57" s="157"/>
      <c r="AJ57" s="157"/>
      <c r="AK57" s="157"/>
      <c r="AL57" s="157"/>
    </row>
    <row r="58" spans="2:38" ht="11.25" customHeight="1">
      <c r="B58" s="166" t="s">
        <v>23</v>
      </c>
      <c r="C58" s="167"/>
      <c r="D58" s="167"/>
      <c r="E58" s="167"/>
      <c r="F58" s="167"/>
      <c r="G58" s="167"/>
      <c r="H58" s="154" t="s">
        <v>83</v>
      </c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Z58" s="3" t="s">
        <v>84</v>
      </c>
      <c r="AC58" s="156" t="s">
        <v>22</v>
      </c>
      <c r="AD58" s="157"/>
      <c r="AE58" s="157"/>
      <c r="AF58" s="157"/>
      <c r="AG58" s="156" t="s">
        <v>22</v>
      </c>
      <c r="AH58" s="157"/>
      <c r="AI58" s="157"/>
      <c r="AJ58" s="157"/>
      <c r="AK58" s="157"/>
      <c r="AL58" s="157"/>
    </row>
    <row r="59" spans="2:38" ht="11.25" customHeight="1">
      <c r="B59" s="166" t="s">
        <v>26</v>
      </c>
      <c r="C59" s="167"/>
      <c r="D59" s="167"/>
      <c r="E59" s="167"/>
      <c r="F59" s="167"/>
      <c r="G59" s="167"/>
      <c r="H59" s="154" t="s">
        <v>85</v>
      </c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Z59" s="3" t="s">
        <v>86</v>
      </c>
      <c r="AC59" s="156" t="s">
        <v>22</v>
      </c>
      <c r="AD59" s="157"/>
      <c r="AE59" s="157"/>
      <c r="AF59" s="157"/>
      <c r="AG59" s="168"/>
      <c r="AH59" s="168"/>
      <c r="AI59" s="168"/>
      <c r="AJ59" s="168"/>
      <c r="AK59" s="168"/>
      <c r="AL59" s="168"/>
    </row>
    <row r="60" spans="2:38" ht="11.25" customHeight="1">
      <c r="B60" s="166" t="s">
        <v>38</v>
      </c>
      <c r="C60" s="167"/>
      <c r="D60" s="167"/>
      <c r="E60" s="167"/>
      <c r="F60" s="167"/>
      <c r="G60" s="167"/>
      <c r="H60" s="154" t="s">
        <v>87</v>
      </c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Z60" s="3" t="s">
        <v>88</v>
      </c>
      <c r="AC60" s="185">
        <v>506904</v>
      </c>
      <c r="AD60" s="180"/>
      <c r="AE60" s="180"/>
      <c r="AF60" s="180"/>
      <c r="AG60" s="181" t="s">
        <v>89</v>
      </c>
      <c r="AH60" s="182"/>
      <c r="AI60" s="182"/>
      <c r="AJ60" s="182"/>
      <c r="AK60" s="182"/>
      <c r="AL60" s="182"/>
    </row>
    <row r="61" spans="2:38" ht="11.25" customHeight="1">
      <c r="B61" s="166" t="s">
        <v>41</v>
      </c>
      <c r="C61" s="167"/>
      <c r="D61" s="167"/>
      <c r="E61" s="167"/>
      <c r="F61" s="167"/>
      <c r="G61" s="167"/>
      <c r="H61" s="154" t="s">
        <v>90</v>
      </c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Z61" s="3" t="s">
        <v>91</v>
      </c>
      <c r="AC61" s="186">
        <v>164504</v>
      </c>
      <c r="AD61" s="180"/>
      <c r="AE61" s="180"/>
      <c r="AF61" s="180"/>
      <c r="AG61" s="186">
        <v>78904</v>
      </c>
      <c r="AH61" s="180"/>
      <c r="AI61" s="180"/>
      <c r="AJ61" s="180"/>
      <c r="AK61" s="180"/>
      <c r="AL61" s="180"/>
    </row>
    <row r="62" ht="11.25" customHeight="1"/>
    <row r="63" spans="8:38" ht="11.25" customHeight="1">
      <c r="H63" s="169" t="s">
        <v>29</v>
      </c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1"/>
      <c r="AC63" s="172" t="s">
        <v>92</v>
      </c>
      <c r="AD63" s="173"/>
      <c r="AE63" s="173"/>
      <c r="AF63" s="173"/>
      <c r="AG63" s="172" t="s">
        <v>93</v>
      </c>
      <c r="AH63" s="173"/>
      <c r="AI63" s="173"/>
      <c r="AJ63" s="173"/>
      <c r="AK63" s="173"/>
      <c r="AL63" s="173"/>
    </row>
    <row r="64" ht="11.25" customHeight="1"/>
    <row r="65" spans="2:38" ht="11.25" customHeight="1">
      <c r="B65" s="166" t="s">
        <v>94</v>
      </c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Z65" s="3" t="s">
        <v>95</v>
      </c>
      <c r="AC65" s="156" t="s">
        <v>22</v>
      </c>
      <c r="AD65" s="157"/>
      <c r="AE65" s="157"/>
      <c r="AF65" s="157"/>
      <c r="AG65" s="156" t="s">
        <v>22</v>
      </c>
      <c r="AH65" s="157"/>
      <c r="AI65" s="157"/>
      <c r="AJ65" s="157"/>
      <c r="AK65" s="157"/>
      <c r="AL65" s="157"/>
    </row>
    <row r="66" spans="2:38" ht="11.25" customHeight="1">
      <c r="B66" s="166" t="s">
        <v>96</v>
      </c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Z66" s="3" t="s">
        <v>97</v>
      </c>
      <c r="AC66" s="156" t="s">
        <v>22</v>
      </c>
      <c r="AD66" s="157"/>
      <c r="AE66" s="157"/>
      <c r="AF66" s="157"/>
      <c r="AG66" s="156" t="s">
        <v>22</v>
      </c>
      <c r="AH66" s="157"/>
      <c r="AI66" s="157"/>
      <c r="AJ66" s="157"/>
      <c r="AK66" s="157"/>
      <c r="AL66" s="157"/>
    </row>
    <row r="67" spans="2:38" ht="11.25" customHeight="1">
      <c r="B67" s="166" t="s">
        <v>23</v>
      </c>
      <c r="C67" s="167"/>
      <c r="D67" s="167"/>
      <c r="E67" s="167"/>
      <c r="F67" s="167"/>
      <c r="G67" s="167"/>
      <c r="H67" s="154" t="s">
        <v>98</v>
      </c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Z67" s="3" t="s">
        <v>99</v>
      </c>
      <c r="AC67" s="168"/>
      <c r="AD67" s="168"/>
      <c r="AE67" s="168"/>
      <c r="AF67" s="168"/>
      <c r="AG67" s="187"/>
      <c r="AH67" s="187"/>
      <c r="AI67" s="187"/>
      <c r="AJ67" s="187"/>
      <c r="AK67" s="187"/>
      <c r="AL67" s="187"/>
    </row>
    <row r="68" spans="2:38" ht="11.25" customHeight="1">
      <c r="B68" s="166" t="s">
        <v>26</v>
      </c>
      <c r="C68" s="167"/>
      <c r="D68" s="167"/>
      <c r="E68" s="167"/>
      <c r="F68" s="167"/>
      <c r="G68" s="167"/>
      <c r="H68" s="154" t="s">
        <v>100</v>
      </c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Z68" s="3" t="s">
        <v>101</v>
      </c>
      <c r="AC68" s="188"/>
      <c r="AD68" s="188"/>
      <c r="AE68" s="188"/>
      <c r="AF68" s="188"/>
      <c r="AG68" s="188"/>
      <c r="AH68" s="188"/>
      <c r="AI68" s="188"/>
      <c r="AJ68" s="188"/>
      <c r="AK68" s="188"/>
      <c r="AL68" s="188"/>
    </row>
    <row r="69" spans="2:38" ht="11.25" customHeight="1">
      <c r="B69" s="166" t="s">
        <v>38</v>
      </c>
      <c r="C69" s="167"/>
      <c r="D69" s="167"/>
      <c r="E69" s="167"/>
      <c r="F69" s="167"/>
      <c r="G69" s="167"/>
      <c r="H69" s="154" t="s">
        <v>102</v>
      </c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Z69" s="3" t="s">
        <v>103</v>
      </c>
      <c r="AC69" s="168"/>
      <c r="AD69" s="168"/>
      <c r="AE69" s="168"/>
      <c r="AF69" s="168"/>
      <c r="AG69" s="168"/>
      <c r="AH69" s="168"/>
      <c r="AI69" s="168"/>
      <c r="AJ69" s="168"/>
      <c r="AK69" s="168"/>
      <c r="AL69" s="168"/>
    </row>
    <row r="70" ht="11.25" customHeight="1"/>
    <row r="71" spans="8:38" ht="11.25" customHeight="1">
      <c r="H71" s="169" t="s">
        <v>29</v>
      </c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1"/>
      <c r="AC71" s="172" t="s">
        <v>65</v>
      </c>
      <c r="AD71" s="173"/>
      <c r="AE71" s="173"/>
      <c r="AF71" s="173"/>
      <c r="AG71" s="172" t="s">
        <v>65</v>
      </c>
      <c r="AH71" s="173"/>
      <c r="AI71" s="173"/>
      <c r="AJ71" s="173"/>
      <c r="AK71" s="173"/>
      <c r="AL71" s="173"/>
    </row>
    <row r="72" ht="11.25" customHeight="1"/>
    <row r="73" spans="2:38" ht="11.25" customHeight="1">
      <c r="B73" s="166" t="s">
        <v>104</v>
      </c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Z73" s="3" t="s">
        <v>105</v>
      </c>
      <c r="AC73" s="156" t="s">
        <v>22</v>
      </c>
      <c r="AD73" s="157"/>
      <c r="AE73" s="157"/>
      <c r="AF73" s="157"/>
      <c r="AG73" s="156" t="s">
        <v>22</v>
      </c>
      <c r="AH73" s="157"/>
      <c r="AI73" s="157"/>
      <c r="AJ73" s="157"/>
      <c r="AK73" s="157"/>
      <c r="AL73" s="157"/>
    </row>
    <row r="74" spans="2:38" ht="11.25" customHeight="1">
      <c r="B74" s="166" t="s">
        <v>106</v>
      </c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Z74" s="3" t="s">
        <v>107</v>
      </c>
      <c r="AC74" s="156" t="s">
        <v>22</v>
      </c>
      <c r="AD74" s="157"/>
      <c r="AE74" s="157"/>
      <c r="AF74" s="157"/>
      <c r="AG74" s="156" t="s">
        <v>22</v>
      </c>
      <c r="AH74" s="157"/>
      <c r="AI74" s="157"/>
      <c r="AJ74" s="157"/>
      <c r="AK74" s="157"/>
      <c r="AL74" s="157"/>
    </row>
    <row r="75" ht="5.25" customHeight="1"/>
    <row r="76" spans="8:38" ht="11.25" customHeight="1">
      <c r="H76" s="169" t="s">
        <v>29</v>
      </c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90"/>
      <c r="AC76" s="172" t="s">
        <v>65</v>
      </c>
      <c r="AD76" s="173"/>
      <c r="AE76" s="173"/>
      <c r="AF76" s="173"/>
      <c r="AG76" s="172" t="s">
        <v>65</v>
      </c>
      <c r="AH76" s="173"/>
      <c r="AI76" s="173"/>
      <c r="AJ76" s="173"/>
      <c r="AK76" s="173"/>
      <c r="AL76" s="173"/>
    </row>
    <row r="77" ht="11.25" customHeight="1"/>
    <row r="78" spans="8:38" ht="11.25" customHeight="1">
      <c r="H78" s="169" t="s">
        <v>108</v>
      </c>
      <c r="I78" s="189"/>
      <c r="J78" s="189"/>
      <c r="K78" s="189"/>
      <c r="L78" s="189"/>
      <c r="M78" s="189"/>
      <c r="N78" s="189"/>
      <c r="O78" s="189"/>
      <c r="P78" s="189"/>
      <c r="Q78" s="189"/>
      <c r="R78" s="189"/>
      <c r="S78" s="189"/>
      <c r="T78" s="189"/>
      <c r="U78" s="189"/>
      <c r="V78" s="190"/>
      <c r="AC78" s="183" t="s">
        <v>92</v>
      </c>
      <c r="AD78" s="184"/>
      <c r="AE78" s="184"/>
      <c r="AF78" s="184"/>
      <c r="AG78" s="183" t="s">
        <v>93</v>
      </c>
      <c r="AH78" s="184"/>
      <c r="AI78" s="184"/>
      <c r="AJ78" s="184"/>
      <c r="AK78" s="184"/>
      <c r="AL78" s="184"/>
    </row>
    <row r="79" ht="11.25" customHeight="1"/>
    <row r="80" spans="22:38" ht="11.25" customHeight="1">
      <c r="V80" s="191" t="s">
        <v>109</v>
      </c>
      <c r="W80" s="192"/>
      <c r="X80" s="192"/>
      <c r="Y80" s="192"/>
      <c r="Z80" s="192"/>
      <c r="AA80" s="192"/>
      <c r="AB80" s="192"/>
      <c r="AC80" s="193" t="s">
        <v>110</v>
      </c>
      <c r="AD80" s="194"/>
      <c r="AE80" s="194"/>
      <c r="AF80" s="194"/>
      <c r="AG80" s="193" t="s">
        <v>111</v>
      </c>
      <c r="AH80" s="194"/>
      <c r="AI80" s="194"/>
      <c r="AJ80" s="194"/>
      <c r="AK80" s="194"/>
      <c r="AL80" s="194"/>
    </row>
    <row r="81" ht="11.25" customHeight="1"/>
    <row r="82" spans="1:14" ht="11.25" customHeight="1">
      <c r="A82" s="195" t="s">
        <v>22</v>
      </c>
      <c r="B82" s="196"/>
      <c r="D82" s="197" t="s">
        <v>112</v>
      </c>
      <c r="E82" s="198"/>
      <c r="F82" s="198"/>
      <c r="G82" s="198"/>
      <c r="H82" s="198"/>
      <c r="I82" s="198"/>
      <c r="J82" s="198"/>
      <c r="K82" s="198"/>
      <c r="L82" s="198"/>
      <c r="M82" s="198"/>
      <c r="N82" s="198"/>
    </row>
    <row r="83" spans="4:14" ht="11.25" customHeight="1"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</row>
    <row r="84" ht="3" customHeight="1"/>
    <row r="85" ht="11.25" customHeight="1">
      <c r="X85" s="4" t="s">
        <v>22</v>
      </c>
    </row>
    <row r="86" spans="19:27" ht="11.25" customHeight="1">
      <c r="S86" s="150" t="s">
        <v>1</v>
      </c>
      <c r="T86" s="151"/>
      <c r="U86" s="151"/>
      <c r="V86" s="151"/>
      <c r="W86" s="151"/>
      <c r="X86" s="151"/>
      <c r="Y86" s="151"/>
      <c r="Z86" s="151"/>
      <c r="AA86" s="151"/>
    </row>
    <row r="87" ht="11.25" customHeight="1"/>
    <row r="88" spans="21:29" ht="11.25" customHeight="1">
      <c r="U88" s="152" t="s">
        <v>2</v>
      </c>
      <c r="V88" s="153"/>
      <c r="W88" s="153"/>
      <c r="X88" s="153"/>
      <c r="Y88" s="153"/>
      <c r="Z88" s="153"/>
      <c r="AA88" s="153"/>
      <c r="AB88" s="153"/>
      <c r="AC88" s="153"/>
    </row>
    <row r="89" spans="1:37" ht="11.25" customHeight="1">
      <c r="A89" s="154" t="s">
        <v>3</v>
      </c>
      <c r="B89" s="155"/>
      <c r="C89" s="155"/>
      <c r="D89" s="155"/>
      <c r="F89" s="156" t="s">
        <v>113</v>
      </c>
      <c r="G89" s="157"/>
      <c r="H89" s="157"/>
      <c r="J89" s="154" t="s">
        <v>114</v>
      </c>
      <c r="K89" s="155"/>
      <c r="L89" s="155"/>
      <c r="AF89" s="158" t="s">
        <v>6</v>
      </c>
      <c r="AG89" s="159"/>
      <c r="AH89" s="158" t="s">
        <v>115</v>
      </c>
      <c r="AI89" s="159"/>
      <c r="AK89" s="2" t="s">
        <v>8</v>
      </c>
    </row>
    <row r="90" spans="1:12" ht="11.25" customHeight="1">
      <c r="A90" s="155"/>
      <c r="B90" s="155"/>
      <c r="C90" s="155"/>
      <c r="D90" s="155"/>
      <c r="F90" s="157"/>
      <c r="G90" s="157"/>
      <c r="H90" s="157"/>
      <c r="J90" s="155"/>
      <c r="K90" s="155"/>
      <c r="L90" s="155"/>
    </row>
    <row r="91" ht="11.25" customHeight="1"/>
    <row r="92" spans="1:38" ht="11.25" customHeight="1">
      <c r="A92" s="160" t="s">
        <v>9</v>
      </c>
      <c r="B92" s="161"/>
      <c r="C92" s="161"/>
      <c r="D92" s="161"/>
      <c r="E92" s="161"/>
      <c r="F92" s="161"/>
      <c r="G92" s="162" t="s">
        <v>10</v>
      </c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2" t="s">
        <v>11</v>
      </c>
      <c r="AA92" s="163"/>
      <c r="AB92" s="163"/>
      <c r="AC92" s="164" t="s">
        <v>12</v>
      </c>
      <c r="AD92" s="165"/>
      <c r="AE92" s="165"/>
      <c r="AF92" s="165"/>
      <c r="AG92" s="164" t="s">
        <v>13</v>
      </c>
      <c r="AH92" s="165"/>
      <c r="AI92" s="165"/>
      <c r="AJ92" s="165"/>
      <c r="AK92" s="165"/>
      <c r="AL92" s="165"/>
    </row>
    <row r="93" ht="11.25" customHeight="1"/>
    <row r="94" spans="1:13" ht="11.25" customHeight="1">
      <c r="A94" s="166" t="s">
        <v>116</v>
      </c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</row>
    <row r="95" ht="11.25" customHeight="1"/>
    <row r="96" spans="29:38" ht="11.25" customHeight="1">
      <c r="AC96" s="181" t="s">
        <v>22</v>
      </c>
      <c r="AD96" s="182"/>
      <c r="AE96" s="182"/>
      <c r="AF96" s="182"/>
      <c r="AG96" s="181" t="s">
        <v>22</v>
      </c>
      <c r="AH96" s="182"/>
      <c r="AI96" s="182"/>
      <c r="AJ96" s="182"/>
      <c r="AK96" s="182"/>
      <c r="AL96" s="182"/>
    </row>
    <row r="97" spans="1:38" ht="11.25" customHeight="1">
      <c r="A97" s="166" t="s">
        <v>117</v>
      </c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Z97" s="199" t="s">
        <v>118</v>
      </c>
      <c r="AC97" s="182"/>
      <c r="AD97" s="182"/>
      <c r="AE97" s="182"/>
      <c r="AF97" s="182"/>
      <c r="AG97" s="182"/>
      <c r="AH97" s="182"/>
      <c r="AI97" s="182"/>
      <c r="AJ97" s="182"/>
      <c r="AK97" s="182"/>
      <c r="AL97" s="182"/>
    </row>
    <row r="98" spans="1:38" ht="11.25" customHeight="1">
      <c r="A98" s="167"/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Z98" s="200"/>
      <c r="AC98" s="156" t="s">
        <v>22</v>
      </c>
      <c r="AD98" s="157"/>
      <c r="AE98" s="157"/>
      <c r="AF98" s="157"/>
      <c r="AG98" s="156" t="s">
        <v>22</v>
      </c>
      <c r="AH98" s="157"/>
      <c r="AI98" s="157"/>
      <c r="AJ98" s="157"/>
      <c r="AK98" s="157"/>
      <c r="AL98" s="157"/>
    </row>
    <row r="99" spans="1:38" ht="11.25" customHeight="1">
      <c r="A99" s="166" t="s">
        <v>119</v>
      </c>
      <c r="B99" s="167"/>
      <c r="C99" s="167"/>
      <c r="D99" s="167"/>
      <c r="E99" s="167"/>
      <c r="F99" s="167"/>
      <c r="G99" s="167"/>
      <c r="H99" s="167"/>
      <c r="I99" s="167"/>
      <c r="J99" s="167"/>
      <c r="K99" s="167"/>
      <c r="Z99" s="199" t="s">
        <v>120</v>
      </c>
      <c r="AC99" s="157"/>
      <c r="AD99" s="157"/>
      <c r="AE99" s="157"/>
      <c r="AF99" s="157"/>
      <c r="AG99" s="157"/>
      <c r="AH99" s="157"/>
      <c r="AI99" s="157"/>
      <c r="AJ99" s="157"/>
      <c r="AK99" s="157"/>
      <c r="AL99" s="157"/>
    </row>
    <row r="100" spans="1:38" ht="11.25" customHeight="1">
      <c r="A100" s="167"/>
      <c r="B100" s="167"/>
      <c r="C100" s="167"/>
      <c r="D100" s="167"/>
      <c r="E100" s="167"/>
      <c r="F100" s="167"/>
      <c r="G100" s="167"/>
      <c r="H100" s="167"/>
      <c r="I100" s="167"/>
      <c r="J100" s="167"/>
      <c r="K100" s="167"/>
      <c r="Z100" s="200"/>
      <c r="AC100" s="156" t="s">
        <v>22</v>
      </c>
      <c r="AD100" s="157"/>
      <c r="AE100" s="157"/>
      <c r="AF100" s="157"/>
      <c r="AG100" s="156" t="s">
        <v>22</v>
      </c>
      <c r="AH100" s="157"/>
      <c r="AI100" s="157"/>
      <c r="AJ100" s="157"/>
      <c r="AK100" s="157"/>
      <c r="AL100" s="157"/>
    </row>
    <row r="101" spans="1:38" ht="11.25" customHeight="1">
      <c r="A101" s="166" t="s">
        <v>121</v>
      </c>
      <c r="B101" s="167"/>
      <c r="C101" s="167"/>
      <c r="D101" s="167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Z101" s="199" t="s">
        <v>122</v>
      </c>
      <c r="AC101" s="157"/>
      <c r="AD101" s="157"/>
      <c r="AE101" s="157"/>
      <c r="AF101" s="157"/>
      <c r="AG101" s="157"/>
      <c r="AH101" s="157"/>
      <c r="AI101" s="157"/>
      <c r="AJ101" s="157"/>
      <c r="AK101" s="157"/>
      <c r="AL101" s="157"/>
    </row>
    <row r="102" spans="1:26" ht="11.25" customHeight="1">
      <c r="A102" s="167"/>
      <c r="B102" s="167"/>
      <c r="C102" s="167"/>
      <c r="D102" s="167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Z102" s="200"/>
    </row>
    <row r="103" ht="11.25" customHeight="1"/>
    <row r="104" spans="29:38" ht="11.25" customHeight="1">
      <c r="AC104" s="181" t="s">
        <v>22</v>
      </c>
      <c r="AD104" s="182"/>
      <c r="AE104" s="182"/>
      <c r="AF104" s="182"/>
      <c r="AG104" s="181" t="s">
        <v>22</v>
      </c>
      <c r="AH104" s="182"/>
      <c r="AI104" s="182"/>
      <c r="AJ104" s="182"/>
      <c r="AK104" s="182"/>
      <c r="AL104" s="182"/>
    </row>
    <row r="105" spans="1:38" ht="11.25" customHeight="1">
      <c r="A105" s="166" t="s">
        <v>23</v>
      </c>
      <c r="B105" s="167"/>
      <c r="C105" s="167"/>
      <c r="D105" s="167"/>
      <c r="E105" s="167"/>
      <c r="F105" s="167"/>
      <c r="G105" s="154" t="s">
        <v>123</v>
      </c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Z105" s="199" t="s">
        <v>124</v>
      </c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2"/>
    </row>
    <row r="106" spans="1:38" ht="11.25" customHeight="1">
      <c r="A106" s="167"/>
      <c r="B106" s="167"/>
      <c r="C106" s="167"/>
      <c r="D106" s="167"/>
      <c r="E106" s="167"/>
      <c r="F106" s="167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Z106" s="200"/>
      <c r="AC106" s="156" t="s">
        <v>22</v>
      </c>
      <c r="AD106" s="157"/>
      <c r="AE106" s="157"/>
      <c r="AF106" s="157"/>
      <c r="AG106" s="156" t="s">
        <v>22</v>
      </c>
      <c r="AH106" s="157"/>
      <c r="AI106" s="157"/>
      <c r="AJ106" s="157"/>
      <c r="AK106" s="157"/>
      <c r="AL106" s="157"/>
    </row>
    <row r="107" spans="1:38" ht="10.5" customHeight="1">
      <c r="A107" s="166" t="s">
        <v>26</v>
      </c>
      <c r="B107" s="167"/>
      <c r="C107" s="167"/>
      <c r="D107" s="167"/>
      <c r="E107" s="167"/>
      <c r="F107" s="167"/>
      <c r="G107" s="154" t="s">
        <v>125</v>
      </c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Z107" s="199" t="s">
        <v>126</v>
      </c>
      <c r="AC107" s="157"/>
      <c r="AD107" s="157"/>
      <c r="AE107" s="157"/>
      <c r="AF107" s="157"/>
      <c r="AG107" s="157"/>
      <c r="AH107" s="157"/>
      <c r="AI107" s="157"/>
      <c r="AJ107" s="157"/>
      <c r="AK107" s="157"/>
      <c r="AL107" s="157"/>
    </row>
    <row r="108" spans="1:38" ht="11.25" customHeight="1">
      <c r="A108" s="167"/>
      <c r="B108" s="167"/>
      <c r="C108" s="167"/>
      <c r="D108" s="167"/>
      <c r="E108" s="167"/>
      <c r="F108" s="167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Z108" s="200"/>
      <c r="AC108" s="181" t="s">
        <v>22</v>
      </c>
      <c r="AD108" s="182"/>
      <c r="AE108" s="182"/>
      <c r="AF108" s="182"/>
      <c r="AG108" s="181" t="s">
        <v>22</v>
      </c>
      <c r="AH108" s="182"/>
      <c r="AI108" s="182"/>
      <c r="AJ108" s="182"/>
      <c r="AK108" s="182"/>
      <c r="AL108" s="182"/>
    </row>
    <row r="109" spans="1:38" ht="11.25" customHeight="1">
      <c r="A109" s="166" t="s">
        <v>38</v>
      </c>
      <c r="B109" s="167"/>
      <c r="C109" s="167"/>
      <c r="D109" s="167"/>
      <c r="E109" s="167"/>
      <c r="F109" s="167"/>
      <c r="G109" s="154" t="s">
        <v>127</v>
      </c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Z109" s="199" t="s">
        <v>128</v>
      </c>
      <c r="AC109" s="182"/>
      <c r="AD109" s="182"/>
      <c r="AE109" s="182"/>
      <c r="AF109" s="182"/>
      <c r="AG109" s="182"/>
      <c r="AH109" s="182"/>
      <c r="AI109" s="182"/>
      <c r="AJ109" s="182"/>
      <c r="AK109" s="182"/>
      <c r="AL109" s="182"/>
    </row>
    <row r="110" spans="1:26" ht="11.25" customHeight="1">
      <c r="A110" s="167"/>
      <c r="B110" s="167"/>
      <c r="C110" s="167"/>
      <c r="D110" s="167"/>
      <c r="E110" s="167"/>
      <c r="F110" s="167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Z110" s="200"/>
    </row>
    <row r="111" ht="4.5" customHeight="1"/>
    <row r="112" spans="29:38" ht="11.25" customHeight="1">
      <c r="AC112" s="172" t="s">
        <v>65</v>
      </c>
      <c r="AD112" s="175"/>
      <c r="AE112" s="175"/>
      <c r="AF112" s="175"/>
      <c r="AG112" s="172" t="s">
        <v>65</v>
      </c>
      <c r="AH112" s="175"/>
      <c r="AI112" s="175"/>
      <c r="AJ112" s="175"/>
      <c r="AK112" s="175"/>
      <c r="AL112" s="175"/>
    </row>
    <row r="113" spans="7:38" ht="11.25" customHeight="1">
      <c r="G113" s="174" t="s">
        <v>29</v>
      </c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  <c r="R113" s="175"/>
      <c r="S113" s="175"/>
      <c r="T113" s="175"/>
      <c r="U113" s="176"/>
      <c r="AC113" s="180"/>
      <c r="AD113" s="180"/>
      <c r="AE113" s="180"/>
      <c r="AF113" s="180"/>
      <c r="AG113" s="180"/>
      <c r="AH113" s="180"/>
      <c r="AI113" s="180"/>
      <c r="AJ113" s="180"/>
      <c r="AK113" s="180"/>
      <c r="AL113" s="180"/>
    </row>
    <row r="114" spans="7:21" ht="11.25" customHeight="1">
      <c r="G114" s="177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9"/>
    </row>
    <row r="115" ht="1.5" customHeight="1"/>
    <row r="116" spans="1:38" ht="11.25" customHeight="1">
      <c r="A116" s="166" t="s">
        <v>129</v>
      </c>
      <c r="B116" s="167"/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Z116" s="3" t="s">
        <v>130</v>
      </c>
      <c r="AC116" s="181" t="s">
        <v>22</v>
      </c>
      <c r="AD116" s="182"/>
      <c r="AE116" s="182"/>
      <c r="AF116" s="182"/>
      <c r="AG116" s="181" t="s">
        <v>22</v>
      </c>
      <c r="AH116" s="182"/>
      <c r="AI116" s="182"/>
      <c r="AJ116" s="182"/>
      <c r="AK116" s="182"/>
      <c r="AL116" s="182"/>
    </row>
    <row r="117" spans="1:38" ht="11.25" customHeight="1">
      <c r="A117" s="166" t="s">
        <v>23</v>
      </c>
      <c r="B117" s="167"/>
      <c r="C117" s="167"/>
      <c r="D117" s="167"/>
      <c r="E117" s="167"/>
      <c r="F117" s="167"/>
      <c r="G117" s="154" t="s">
        <v>131</v>
      </c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Z117" s="3" t="s">
        <v>132</v>
      </c>
      <c r="AC117" s="156" t="s">
        <v>133</v>
      </c>
      <c r="AD117" s="157"/>
      <c r="AE117" s="157"/>
      <c r="AF117" s="157"/>
      <c r="AG117" s="156" t="s">
        <v>134</v>
      </c>
      <c r="AH117" s="157"/>
      <c r="AI117" s="157"/>
      <c r="AJ117" s="157"/>
      <c r="AK117" s="157"/>
      <c r="AL117" s="157"/>
    </row>
    <row r="118" spans="1:38" ht="11.25" customHeight="1">
      <c r="A118" s="166" t="s">
        <v>26</v>
      </c>
      <c r="B118" s="167"/>
      <c r="C118" s="167"/>
      <c r="D118" s="167"/>
      <c r="E118" s="167"/>
      <c r="F118" s="167"/>
      <c r="G118" s="154" t="s">
        <v>135</v>
      </c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Z118" s="3" t="s">
        <v>136</v>
      </c>
      <c r="AC118" s="156" t="s">
        <v>137</v>
      </c>
      <c r="AD118" s="157"/>
      <c r="AE118" s="157"/>
      <c r="AF118" s="157"/>
      <c r="AG118" s="156" t="s">
        <v>138</v>
      </c>
      <c r="AH118" s="157"/>
      <c r="AI118" s="157"/>
      <c r="AJ118" s="157"/>
      <c r="AK118" s="157"/>
      <c r="AL118" s="157"/>
    </row>
    <row r="119" spans="1:38" ht="11.25" customHeight="1">
      <c r="A119" s="166" t="s">
        <v>38</v>
      </c>
      <c r="B119" s="167"/>
      <c r="C119" s="167"/>
      <c r="D119" s="167"/>
      <c r="E119" s="167"/>
      <c r="F119" s="167"/>
      <c r="G119" s="154" t="s">
        <v>139</v>
      </c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Z119" s="3" t="s">
        <v>140</v>
      </c>
      <c r="AC119" s="181" t="s">
        <v>141</v>
      </c>
      <c r="AD119" s="182"/>
      <c r="AE119" s="182"/>
      <c r="AF119" s="182"/>
      <c r="AG119" s="181" t="s">
        <v>142</v>
      </c>
      <c r="AH119" s="182"/>
      <c r="AI119" s="182"/>
      <c r="AJ119" s="182"/>
      <c r="AK119" s="182"/>
      <c r="AL119" s="182"/>
    </row>
    <row r="120" spans="1:38" ht="11.25" customHeight="1">
      <c r="A120" s="166" t="s">
        <v>41</v>
      </c>
      <c r="B120" s="167"/>
      <c r="C120" s="167"/>
      <c r="D120" s="167"/>
      <c r="E120" s="167"/>
      <c r="F120" s="167"/>
      <c r="G120" s="154" t="s">
        <v>143</v>
      </c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Z120" s="3" t="s">
        <v>144</v>
      </c>
      <c r="AC120" s="156" t="s">
        <v>22</v>
      </c>
      <c r="AD120" s="157"/>
      <c r="AE120" s="157"/>
      <c r="AF120" s="157"/>
      <c r="AG120" s="156" t="s">
        <v>22</v>
      </c>
      <c r="AH120" s="157"/>
      <c r="AI120" s="157"/>
      <c r="AJ120" s="157"/>
      <c r="AK120" s="157"/>
      <c r="AL120" s="157"/>
    </row>
    <row r="121" spans="1:38" ht="11.25" customHeight="1">
      <c r="A121" s="166" t="s">
        <v>56</v>
      </c>
      <c r="B121" s="167"/>
      <c r="C121" s="167"/>
      <c r="D121" s="167"/>
      <c r="E121" s="167"/>
      <c r="F121" s="167"/>
      <c r="G121" s="154" t="s">
        <v>145</v>
      </c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Z121" s="3" t="s">
        <v>146</v>
      </c>
      <c r="AC121" s="181" t="s">
        <v>22</v>
      </c>
      <c r="AD121" s="182"/>
      <c r="AE121" s="182"/>
      <c r="AF121" s="182"/>
      <c r="AG121" s="181" t="s">
        <v>22</v>
      </c>
      <c r="AH121" s="182"/>
      <c r="AI121" s="182"/>
      <c r="AJ121" s="182"/>
      <c r="AK121" s="182"/>
      <c r="AL121" s="182"/>
    </row>
    <row r="122" ht="11.25" customHeight="1"/>
    <row r="123" spans="29:38" ht="11.25" customHeight="1">
      <c r="AC123" s="172" t="s">
        <v>147</v>
      </c>
      <c r="AD123" s="175"/>
      <c r="AE123" s="175"/>
      <c r="AF123" s="175"/>
      <c r="AG123" s="172" t="s">
        <v>148</v>
      </c>
      <c r="AH123" s="175"/>
      <c r="AI123" s="175"/>
      <c r="AJ123" s="175"/>
      <c r="AK123" s="175"/>
      <c r="AL123" s="175"/>
    </row>
    <row r="124" spans="7:38" ht="11.25" customHeight="1">
      <c r="G124" s="174" t="s">
        <v>29</v>
      </c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  <c r="R124" s="175"/>
      <c r="S124" s="175"/>
      <c r="T124" s="175"/>
      <c r="U124" s="176"/>
      <c r="AC124" s="180"/>
      <c r="AD124" s="180"/>
      <c r="AE124" s="180"/>
      <c r="AF124" s="180"/>
      <c r="AG124" s="180"/>
      <c r="AH124" s="180"/>
      <c r="AI124" s="180"/>
      <c r="AJ124" s="180"/>
      <c r="AK124" s="180"/>
      <c r="AL124" s="180"/>
    </row>
    <row r="125" spans="7:21" ht="11.25" customHeight="1">
      <c r="G125" s="177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  <c r="S125" s="178"/>
      <c r="T125" s="178"/>
      <c r="U125" s="179"/>
    </row>
    <row r="126" ht="11.25" customHeight="1"/>
    <row r="127" spans="1:38" ht="11.25" customHeight="1">
      <c r="A127" s="166" t="s">
        <v>149</v>
      </c>
      <c r="B127" s="167"/>
      <c r="C127" s="167"/>
      <c r="D127" s="167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Z127" s="3" t="s">
        <v>150</v>
      </c>
      <c r="AC127" s="181" t="s">
        <v>22</v>
      </c>
      <c r="AD127" s="182"/>
      <c r="AE127" s="182"/>
      <c r="AF127" s="182"/>
      <c r="AG127" s="181" t="s">
        <v>22</v>
      </c>
      <c r="AH127" s="182"/>
      <c r="AI127" s="182"/>
      <c r="AJ127" s="182"/>
      <c r="AK127" s="182"/>
      <c r="AL127" s="182"/>
    </row>
    <row r="128" spans="1:38" ht="11.25" customHeight="1">
      <c r="A128" s="166" t="s">
        <v>151</v>
      </c>
      <c r="B128" s="167"/>
      <c r="C128" s="167"/>
      <c r="D128" s="167"/>
      <c r="E128" s="167"/>
      <c r="F128" s="167"/>
      <c r="G128" s="167"/>
      <c r="H128" s="167"/>
      <c r="I128" s="167"/>
      <c r="J128" s="167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  <c r="Z128" s="3" t="s">
        <v>152</v>
      </c>
      <c r="AC128" s="156" t="s">
        <v>22</v>
      </c>
      <c r="AD128" s="157"/>
      <c r="AE128" s="157"/>
      <c r="AF128" s="157"/>
      <c r="AG128" s="156" t="s">
        <v>22</v>
      </c>
      <c r="AH128" s="157"/>
      <c r="AI128" s="157"/>
      <c r="AJ128" s="157"/>
      <c r="AK128" s="157"/>
      <c r="AL128" s="157"/>
    </row>
    <row r="129" ht="11.25" customHeight="1"/>
    <row r="130" spans="7:38" ht="11.25" customHeight="1">
      <c r="G130" s="169" t="s">
        <v>29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70"/>
      <c r="U130" s="171"/>
      <c r="AC130" s="172" t="s">
        <v>65</v>
      </c>
      <c r="AD130" s="173"/>
      <c r="AE130" s="173"/>
      <c r="AF130" s="173"/>
      <c r="AG130" s="172" t="s">
        <v>65</v>
      </c>
      <c r="AH130" s="173"/>
      <c r="AI130" s="173"/>
      <c r="AJ130" s="173"/>
      <c r="AK130" s="173"/>
      <c r="AL130" s="173"/>
    </row>
    <row r="131" ht="11.25" customHeight="1"/>
    <row r="132" spans="7:38" ht="11.25" customHeight="1">
      <c r="G132" s="169" t="s">
        <v>153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70"/>
      <c r="U132" s="171"/>
      <c r="AC132" s="183" t="s">
        <v>147</v>
      </c>
      <c r="AD132" s="184"/>
      <c r="AE132" s="184"/>
      <c r="AF132" s="184"/>
      <c r="AG132" s="183" t="s">
        <v>148</v>
      </c>
      <c r="AH132" s="184"/>
      <c r="AI132" s="184"/>
      <c r="AJ132" s="184"/>
      <c r="AK132" s="184"/>
      <c r="AL132" s="184"/>
    </row>
    <row r="133" ht="11.25" customHeight="1"/>
    <row r="134" spans="1:38" ht="11.25" customHeight="1">
      <c r="A134" s="166" t="s">
        <v>154</v>
      </c>
      <c r="B134" s="167"/>
      <c r="C134" s="167"/>
      <c r="D134" s="167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Z134" s="3" t="s">
        <v>155</v>
      </c>
      <c r="AC134" s="181" t="s">
        <v>22</v>
      </c>
      <c r="AD134" s="182"/>
      <c r="AE134" s="182"/>
      <c r="AF134" s="182"/>
      <c r="AG134" s="181" t="s">
        <v>22</v>
      </c>
      <c r="AH134" s="182"/>
      <c r="AI134" s="182"/>
      <c r="AJ134" s="182"/>
      <c r="AK134" s="182"/>
      <c r="AL134" s="182"/>
    </row>
    <row r="135" spans="1:38" ht="11.25" customHeight="1">
      <c r="A135" s="166" t="s">
        <v>156</v>
      </c>
      <c r="B135" s="167"/>
      <c r="C135" s="167"/>
      <c r="D135" s="167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Z135" s="3" t="s">
        <v>157</v>
      </c>
      <c r="AC135" s="156" t="s">
        <v>22</v>
      </c>
      <c r="AD135" s="157"/>
      <c r="AE135" s="157"/>
      <c r="AF135" s="157"/>
      <c r="AG135" s="156" t="s">
        <v>22</v>
      </c>
      <c r="AH135" s="157"/>
      <c r="AI135" s="157"/>
      <c r="AJ135" s="157"/>
      <c r="AK135" s="157"/>
      <c r="AL135" s="157"/>
    </row>
    <row r="136" spans="1:38" ht="11.25" customHeight="1">
      <c r="A136" s="166" t="s">
        <v>23</v>
      </c>
      <c r="B136" s="167"/>
      <c r="C136" s="167"/>
      <c r="D136" s="167"/>
      <c r="E136" s="167"/>
      <c r="F136" s="167"/>
      <c r="G136" s="154" t="s">
        <v>158</v>
      </c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Z136" s="3" t="s">
        <v>159</v>
      </c>
      <c r="AC136" s="181" t="s">
        <v>22</v>
      </c>
      <c r="AD136" s="182"/>
      <c r="AE136" s="182"/>
      <c r="AF136" s="182"/>
      <c r="AG136" s="181" t="s">
        <v>22</v>
      </c>
      <c r="AH136" s="182"/>
      <c r="AI136" s="182"/>
      <c r="AJ136" s="182"/>
      <c r="AK136" s="182"/>
      <c r="AL136" s="182"/>
    </row>
    <row r="137" spans="1:38" ht="11.25" customHeight="1">
      <c r="A137" s="166" t="s">
        <v>26</v>
      </c>
      <c r="B137" s="167"/>
      <c r="C137" s="167"/>
      <c r="D137" s="167"/>
      <c r="E137" s="167"/>
      <c r="F137" s="167"/>
      <c r="G137" s="154" t="s">
        <v>160</v>
      </c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Z137" s="3" t="s">
        <v>161</v>
      </c>
      <c r="AC137" s="156" t="s">
        <v>22</v>
      </c>
      <c r="AD137" s="157"/>
      <c r="AE137" s="157"/>
      <c r="AF137" s="157"/>
      <c r="AG137" s="156" t="s">
        <v>22</v>
      </c>
      <c r="AH137" s="157"/>
      <c r="AI137" s="157"/>
      <c r="AJ137" s="157"/>
      <c r="AK137" s="157"/>
      <c r="AL137" s="157"/>
    </row>
    <row r="138" ht="11.25" customHeight="1"/>
    <row r="139" spans="7:38" ht="11.25" customHeight="1">
      <c r="G139" s="169" t="s">
        <v>29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70"/>
      <c r="U139" s="171"/>
      <c r="AC139" s="172" t="s">
        <v>65</v>
      </c>
      <c r="AD139" s="173"/>
      <c r="AE139" s="173"/>
      <c r="AF139" s="173"/>
      <c r="AG139" s="172" t="s">
        <v>65</v>
      </c>
      <c r="AH139" s="173"/>
      <c r="AI139" s="173"/>
      <c r="AJ139" s="173"/>
      <c r="AK139" s="173"/>
      <c r="AL139" s="173"/>
    </row>
    <row r="140" ht="11.25" customHeight="1"/>
    <row r="141" spans="1:38" ht="11.25" customHeight="1">
      <c r="A141" s="166" t="s">
        <v>162</v>
      </c>
      <c r="B141" s="167"/>
      <c r="C141" s="167"/>
      <c r="D141" s="167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Z141" s="3" t="s">
        <v>163</v>
      </c>
      <c r="AC141" s="181" t="s">
        <v>164</v>
      </c>
      <c r="AD141" s="182"/>
      <c r="AE141" s="182"/>
      <c r="AF141" s="182"/>
      <c r="AG141" s="181" t="s">
        <v>165</v>
      </c>
      <c r="AH141" s="182"/>
      <c r="AI141" s="182"/>
      <c r="AJ141" s="182"/>
      <c r="AK141" s="182"/>
      <c r="AL141" s="182"/>
    </row>
    <row r="142" spans="1:38" ht="11.25" customHeight="1">
      <c r="A142" s="166" t="s">
        <v>166</v>
      </c>
      <c r="B142" s="167"/>
      <c r="C142" s="167"/>
      <c r="D142" s="167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Z142" s="3" t="s">
        <v>167</v>
      </c>
      <c r="AC142" s="156" t="s">
        <v>22</v>
      </c>
      <c r="AD142" s="157"/>
      <c r="AE142" s="157"/>
      <c r="AF142" s="157"/>
      <c r="AG142" s="156" t="s">
        <v>22</v>
      </c>
      <c r="AH142" s="157"/>
      <c r="AI142" s="157"/>
      <c r="AJ142" s="157"/>
      <c r="AK142" s="157"/>
      <c r="AL142" s="157"/>
    </row>
    <row r="143" spans="1:38" ht="11.25" customHeight="1">
      <c r="A143" s="166" t="s">
        <v>149</v>
      </c>
      <c r="B143" s="167"/>
      <c r="C143" s="167"/>
      <c r="D143" s="167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Z143" s="3" t="s">
        <v>168</v>
      </c>
      <c r="AC143" s="181" t="s">
        <v>22</v>
      </c>
      <c r="AD143" s="182"/>
      <c r="AE143" s="182"/>
      <c r="AF143" s="182"/>
      <c r="AG143" s="181" t="s">
        <v>22</v>
      </c>
      <c r="AH143" s="182"/>
      <c r="AI143" s="182"/>
      <c r="AJ143" s="182"/>
      <c r="AK143" s="182"/>
      <c r="AL143" s="182"/>
    </row>
    <row r="144" ht="11.25" customHeight="1"/>
    <row r="145" spans="7:38" ht="11.25" customHeight="1">
      <c r="G145" s="169" t="s">
        <v>29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70"/>
      <c r="U145" s="171"/>
      <c r="AC145" s="172" t="s">
        <v>164</v>
      </c>
      <c r="AD145" s="173"/>
      <c r="AE145" s="173"/>
      <c r="AF145" s="173"/>
      <c r="AG145" s="172" t="s">
        <v>165</v>
      </c>
      <c r="AH145" s="173"/>
      <c r="AI145" s="173"/>
      <c r="AJ145" s="173"/>
      <c r="AK145" s="173"/>
      <c r="AL145" s="173"/>
    </row>
    <row r="146" ht="11.25" customHeight="1"/>
    <row r="147" spans="7:38" ht="11.25" customHeight="1">
      <c r="G147" s="169" t="s">
        <v>169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70"/>
      <c r="U147" s="171"/>
      <c r="AC147" s="183" t="s">
        <v>164</v>
      </c>
      <c r="AD147" s="184"/>
      <c r="AE147" s="184"/>
      <c r="AF147" s="184"/>
      <c r="AG147" s="183" t="s">
        <v>165</v>
      </c>
      <c r="AH147" s="184"/>
      <c r="AI147" s="184"/>
      <c r="AJ147" s="184"/>
      <c r="AK147" s="184"/>
      <c r="AL147" s="184"/>
    </row>
    <row r="148" ht="11.25" customHeight="1"/>
    <row r="149" spans="1:38" ht="11.25" customHeight="1">
      <c r="A149" s="166" t="s">
        <v>170</v>
      </c>
      <c r="B149" s="167"/>
      <c r="C149" s="167"/>
      <c r="D149" s="167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Z149" s="3" t="s">
        <v>171</v>
      </c>
      <c r="AC149" s="156" t="s">
        <v>22</v>
      </c>
      <c r="AD149" s="157"/>
      <c r="AE149" s="157"/>
      <c r="AF149" s="157"/>
      <c r="AG149" s="156" t="s">
        <v>22</v>
      </c>
      <c r="AH149" s="157"/>
      <c r="AI149" s="157"/>
      <c r="AJ149" s="157"/>
      <c r="AK149" s="157"/>
      <c r="AL149" s="157"/>
    </row>
    <row r="150" spans="1:38" ht="11.25" customHeight="1">
      <c r="A150" s="166" t="s">
        <v>172</v>
      </c>
      <c r="B150" s="167"/>
      <c r="C150" s="167"/>
      <c r="D150" s="167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Z150" s="3" t="s">
        <v>173</v>
      </c>
      <c r="AC150" s="156" t="s">
        <v>22</v>
      </c>
      <c r="AD150" s="157"/>
      <c r="AE150" s="157"/>
      <c r="AF150" s="157"/>
      <c r="AG150" s="156" t="s">
        <v>22</v>
      </c>
      <c r="AH150" s="157"/>
      <c r="AI150" s="157"/>
      <c r="AJ150" s="157"/>
      <c r="AK150" s="157"/>
      <c r="AL150" s="157"/>
    </row>
    <row r="151" spans="1:38" ht="11.25" customHeight="1">
      <c r="A151" s="166" t="s">
        <v>174</v>
      </c>
      <c r="B151" s="167"/>
      <c r="C151" s="167"/>
      <c r="D151" s="167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Z151" s="3" t="s">
        <v>175</v>
      </c>
      <c r="AC151" s="156" t="s">
        <v>22</v>
      </c>
      <c r="AD151" s="157"/>
      <c r="AE151" s="157"/>
      <c r="AF151" s="157"/>
      <c r="AG151" s="156" t="s">
        <v>22</v>
      </c>
      <c r="AH151" s="157"/>
      <c r="AI151" s="157"/>
      <c r="AJ151" s="157"/>
      <c r="AK151" s="157"/>
      <c r="AL151" s="157"/>
    </row>
    <row r="152" spans="1:38" ht="11.25" customHeight="1">
      <c r="A152" s="166" t="s">
        <v>176</v>
      </c>
      <c r="B152" s="167"/>
      <c r="C152" s="167"/>
      <c r="D152" s="167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Z152" s="3" t="s">
        <v>177</v>
      </c>
      <c r="AC152" s="156" t="s">
        <v>178</v>
      </c>
      <c r="AD152" s="157"/>
      <c r="AE152" s="157"/>
      <c r="AF152" s="157"/>
      <c r="AG152" s="156" t="s">
        <v>178</v>
      </c>
      <c r="AH152" s="157"/>
      <c r="AI152" s="157"/>
      <c r="AJ152" s="157"/>
      <c r="AK152" s="157"/>
      <c r="AL152" s="157"/>
    </row>
    <row r="153" spans="1:38" ht="11.25" customHeight="1">
      <c r="A153" s="166" t="s">
        <v>179</v>
      </c>
      <c r="B153" s="167"/>
      <c r="C153" s="167"/>
      <c r="D153" s="167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Z153" s="3" t="s">
        <v>180</v>
      </c>
      <c r="AC153" s="156" t="s">
        <v>22</v>
      </c>
      <c r="AD153" s="157"/>
      <c r="AE153" s="157"/>
      <c r="AF153" s="157"/>
      <c r="AG153" s="156" t="s">
        <v>22</v>
      </c>
      <c r="AH153" s="157"/>
      <c r="AI153" s="157"/>
      <c r="AJ153" s="157"/>
      <c r="AK153" s="157"/>
      <c r="AL153" s="157"/>
    </row>
    <row r="154" spans="1:38" ht="11.25" customHeight="1">
      <c r="A154" s="166" t="s">
        <v>181</v>
      </c>
      <c r="B154" s="167"/>
      <c r="C154" s="167"/>
      <c r="D154" s="167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Z154" s="3" t="s">
        <v>182</v>
      </c>
      <c r="AC154" s="156" t="s">
        <v>22</v>
      </c>
      <c r="AD154" s="157"/>
      <c r="AE154" s="157"/>
      <c r="AF154" s="157"/>
      <c r="AG154" s="156" t="s">
        <v>22</v>
      </c>
      <c r="AH154" s="157"/>
      <c r="AI154" s="157"/>
      <c r="AJ154" s="157"/>
      <c r="AK154" s="157"/>
      <c r="AL154" s="157"/>
    </row>
    <row r="155" spans="1:38" ht="11.25" customHeight="1">
      <c r="A155" s="166" t="s">
        <v>183</v>
      </c>
      <c r="B155" s="167"/>
      <c r="C155" s="167"/>
      <c r="D155" s="167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Z155" s="3" t="s">
        <v>184</v>
      </c>
      <c r="AC155" s="156" t="s">
        <v>22</v>
      </c>
      <c r="AD155" s="157"/>
      <c r="AE155" s="157"/>
      <c r="AF155" s="157"/>
      <c r="AG155" s="156" t="s">
        <v>22</v>
      </c>
      <c r="AH155" s="157"/>
      <c r="AI155" s="157"/>
      <c r="AJ155" s="157"/>
      <c r="AK155" s="157"/>
      <c r="AL155" s="157"/>
    </row>
    <row r="156" spans="1:38" ht="11.25" customHeight="1">
      <c r="A156" s="166" t="s">
        <v>185</v>
      </c>
      <c r="B156" s="167"/>
      <c r="C156" s="167"/>
      <c r="D156" s="167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Z156" s="3" t="s">
        <v>186</v>
      </c>
      <c r="AC156" s="156" t="s">
        <v>22</v>
      </c>
      <c r="AD156" s="157"/>
      <c r="AE156" s="157"/>
      <c r="AF156" s="157"/>
      <c r="AG156" s="156" t="s">
        <v>22</v>
      </c>
      <c r="AH156" s="157"/>
      <c r="AI156" s="157"/>
      <c r="AJ156" s="157"/>
      <c r="AK156" s="157"/>
      <c r="AL156" s="157"/>
    </row>
    <row r="157" spans="1:38" ht="11.25" customHeight="1">
      <c r="A157" s="166" t="s">
        <v>187</v>
      </c>
      <c r="B157" s="167"/>
      <c r="C157" s="167"/>
      <c r="D157" s="167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Z157" s="3" t="s">
        <v>188</v>
      </c>
      <c r="AC157" s="156" t="s">
        <v>22</v>
      </c>
      <c r="AD157" s="157"/>
      <c r="AE157" s="157"/>
      <c r="AF157" s="157"/>
      <c r="AG157" s="156" t="s">
        <v>22</v>
      </c>
      <c r="AH157" s="157"/>
      <c r="AI157" s="157"/>
      <c r="AJ157" s="157"/>
      <c r="AK157" s="157"/>
      <c r="AL157" s="157"/>
    </row>
    <row r="158" spans="1:38" ht="11.25" customHeight="1">
      <c r="A158" s="166" t="s">
        <v>189</v>
      </c>
      <c r="B158" s="167"/>
      <c r="C158" s="167"/>
      <c r="D158" s="167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Z158" s="3" t="s">
        <v>190</v>
      </c>
      <c r="AC158" s="156" t="s">
        <v>191</v>
      </c>
      <c r="AD158" s="157"/>
      <c r="AE158" s="157"/>
      <c r="AF158" s="157"/>
      <c r="AG158" s="156" t="s">
        <v>192</v>
      </c>
      <c r="AH158" s="157"/>
      <c r="AI158" s="157"/>
      <c r="AJ158" s="157"/>
      <c r="AK158" s="157"/>
      <c r="AL158" s="157"/>
    </row>
    <row r="159" spans="1:38" ht="11.25" customHeight="1">
      <c r="A159" s="166" t="s">
        <v>193</v>
      </c>
      <c r="B159" s="167"/>
      <c r="C159" s="167"/>
      <c r="D159" s="167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Z159" s="3" t="s">
        <v>194</v>
      </c>
      <c r="AC159" s="156" t="s">
        <v>195</v>
      </c>
      <c r="AD159" s="157"/>
      <c r="AE159" s="157"/>
      <c r="AF159" s="157"/>
      <c r="AG159" s="156" t="s">
        <v>196</v>
      </c>
      <c r="AH159" s="157"/>
      <c r="AI159" s="157"/>
      <c r="AJ159" s="157"/>
      <c r="AK159" s="157"/>
      <c r="AL159" s="157"/>
    </row>
    <row r="160" ht="6" customHeight="1"/>
    <row r="161" spans="7:38" ht="11.25" customHeight="1">
      <c r="G161" s="169" t="s">
        <v>29</v>
      </c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70"/>
      <c r="U161" s="171"/>
      <c r="AC161" s="172" t="s">
        <v>197</v>
      </c>
      <c r="AD161" s="173"/>
      <c r="AE161" s="173"/>
      <c r="AF161" s="173"/>
      <c r="AG161" s="172" t="s">
        <v>198</v>
      </c>
      <c r="AH161" s="173"/>
      <c r="AI161" s="173"/>
      <c r="AJ161" s="173"/>
      <c r="AK161" s="173"/>
      <c r="AL161" s="173"/>
    </row>
    <row r="162" ht="11.25" customHeight="1"/>
    <row r="163" spans="7:38" ht="11.25" customHeight="1">
      <c r="G163" s="169" t="s">
        <v>199</v>
      </c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70"/>
      <c r="U163" s="171"/>
      <c r="AC163" s="183" t="s">
        <v>197</v>
      </c>
      <c r="AD163" s="184"/>
      <c r="AE163" s="184"/>
      <c r="AF163" s="184"/>
      <c r="AG163" s="183" t="s">
        <v>198</v>
      </c>
      <c r="AH163" s="184"/>
      <c r="AI163" s="184"/>
      <c r="AJ163" s="184"/>
      <c r="AK163" s="184"/>
      <c r="AL163" s="184"/>
    </row>
    <row r="164" ht="6" customHeight="1"/>
    <row r="165" spans="7:38" ht="11.25" customHeight="1">
      <c r="G165" s="169" t="s">
        <v>22</v>
      </c>
      <c r="H165" s="189"/>
      <c r="I165" s="189"/>
      <c r="J165" s="189"/>
      <c r="K165" s="189"/>
      <c r="L165" s="189"/>
      <c r="M165" s="189"/>
      <c r="N165" s="189"/>
      <c r="O165" s="189"/>
      <c r="P165" s="189"/>
      <c r="Q165" s="189"/>
      <c r="R165" s="189"/>
      <c r="S165" s="189"/>
      <c r="T165" s="189"/>
      <c r="U165" s="190"/>
      <c r="AC165" s="183" t="s">
        <v>110</v>
      </c>
      <c r="AD165" s="184"/>
      <c r="AE165" s="184"/>
      <c r="AF165" s="184"/>
      <c r="AG165" s="183" t="s">
        <v>111</v>
      </c>
      <c r="AH165" s="184"/>
      <c r="AI165" s="184"/>
      <c r="AJ165" s="184"/>
      <c r="AK165" s="184"/>
      <c r="AL165" s="184"/>
    </row>
    <row r="166" ht="11.25" customHeight="1"/>
    <row r="167" spans="22:38" ht="11.25" customHeight="1">
      <c r="V167" s="191" t="s">
        <v>109</v>
      </c>
      <c r="W167" s="192"/>
      <c r="X167" s="192"/>
      <c r="Y167" s="192"/>
      <c r="Z167" s="192"/>
      <c r="AA167" s="192"/>
      <c r="AB167" s="192"/>
      <c r="AC167" s="193" t="s">
        <v>110</v>
      </c>
      <c r="AD167" s="194"/>
      <c r="AE167" s="194"/>
      <c r="AF167" s="194"/>
      <c r="AG167" s="193" t="s">
        <v>111</v>
      </c>
      <c r="AH167" s="194"/>
      <c r="AI167" s="194"/>
      <c r="AJ167" s="194"/>
      <c r="AK167" s="194"/>
      <c r="AL167" s="194"/>
    </row>
    <row r="168" ht="83.25" customHeight="1"/>
    <row r="169" spans="1:14" ht="11.25" customHeight="1">
      <c r="A169" s="195" t="s">
        <v>22</v>
      </c>
      <c r="B169" s="196"/>
      <c r="D169" s="197" t="s">
        <v>112</v>
      </c>
      <c r="E169" s="198"/>
      <c r="F169" s="198"/>
      <c r="G169" s="198"/>
      <c r="H169" s="198"/>
      <c r="I169" s="198"/>
      <c r="J169" s="198"/>
      <c r="K169" s="198"/>
      <c r="L169" s="198"/>
      <c r="M169" s="198"/>
      <c r="N169" s="198"/>
    </row>
    <row r="170" spans="4:14" ht="11.25" customHeight="1">
      <c r="D170" s="198"/>
      <c r="E170" s="198"/>
      <c r="F170" s="198"/>
      <c r="G170" s="198"/>
      <c r="H170" s="198"/>
      <c r="I170" s="198"/>
      <c r="J170" s="198"/>
      <c r="K170" s="198"/>
      <c r="L170" s="198"/>
      <c r="M170" s="198"/>
      <c r="N170" s="198"/>
    </row>
    <row r="171" ht="11.25" customHeight="1"/>
  </sheetData>
  <sheetProtection/>
  <mergeCells count="342">
    <mergeCell ref="V167:AB167"/>
    <mergeCell ref="AC167:AF167"/>
    <mergeCell ref="AG167:AL167"/>
    <mergeCell ref="A169:B169"/>
    <mergeCell ref="D169:N170"/>
    <mergeCell ref="G163:U163"/>
    <mergeCell ref="AC163:AF163"/>
    <mergeCell ref="AG163:AL163"/>
    <mergeCell ref="G165:U165"/>
    <mergeCell ref="AC165:AF165"/>
    <mergeCell ref="AG165:AL165"/>
    <mergeCell ref="A159:U159"/>
    <mergeCell ref="AC159:AF159"/>
    <mergeCell ref="AG159:AL159"/>
    <mergeCell ref="G161:U161"/>
    <mergeCell ref="AC161:AF161"/>
    <mergeCell ref="AG161:AL161"/>
    <mergeCell ref="A157:U157"/>
    <mergeCell ref="AC157:AF157"/>
    <mergeCell ref="AG157:AL157"/>
    <mergeCell ref="A158:U158"/>
    <mergeCell ref="AC158:AF158"/>
    <mergeCell ref="AG158:AL158"/>
    <mergeCell ref="A155:U155"/>
    <mergeCell ref="AC155:AF155"/>
    <mergeCell ref="AG155:AL155"/>
    <mergeCell ref="A156:U156"/>
    <mergeCell ref="AC156:AF156"/>
    <mergeCell ref="AG156:AL156"/>
    <mergeCell ref="A153:U153"/>
    <mergeCell ref="AC153:AF153"/>
    <mergeCell ref="AG153:AL153"/>
    <mergeCell ref="A154:U154"/>
    <mergeCell ref="AC154:AF154"/>
    <mergeCell ref="AG154:AL154"/>
    <mergeCell ref="A151:U151"/>
    <mergeCell ref="AC151:AF151"/>
    <mergeCell ref="AG151:AL151"/>
    <mergeCell ref="A152:U152"/>
    <mergeCell ref="AC152:AF152"/>
    <mergeCell ref="AG152:AL152"/>
    <mergeCell ref="A149:U149"/>
    <mergeCell ref="AC149:AF149"/>
    <mergeCell ref="AG149:AL149"/>
    <mergeCell ref="A150:U150"/>
    <mergeCell ref="AC150:AF150"/>
    <mergeCell ref="AG150:AL150"/>
    <mergeCell ref="G145:U145"/>
    <mergeCell ref="AC145:AF145"/>
    <mergeCell ref="AG145:AL145"/>
    <mergeCell ref="G147:U147"/>
    <mergeCell ref="AC147:AF147"/>
    <mergeCell ref="AG147:AL147"/>
    <mergeCell ref="A142:P142"/>
    <mergeCell ref="AC142:AF142"/>
    <mergeCell ref="AG142:AL142"/>
    <mergeCell ref="A143:P143"/>
    <mergeCell ref="AC143:AF143"/>
    <mergeCell ref="AG143:AL143"/>
    <mergeCell ref="G139:U139"/>
    <mergeCell ref="AC139:AF139"/>
    <mergeCell ref="AG139:AL139"/>
    <mergeCell ref="A141:P141"/>
    <mergeCell ref="AC141:AF141"/>
    <mergeCell ref="AG141:AL141"/>
    <mergeCell ref="A136:F136"/>
    <mergeCell ref="G136:U136"/>
    <mergeCell ref="AC136:AF136"/>
    <mergeCell ref="AG136:AL136"/>
    <mergeCell ref="A137:F137"/>
    <mergeCell ref="G137:U137"/>
    <mergeCell ref="AC137:AF137"/>
    <mergeCell ref="AG137:AL137"/>
    <mergeCell ref="A134:U134"/>
    <mergeCell ref="AC134:AF134"/>
    <mergeCell ref="AG134:AL134"/>
    <mergeCell ref="A135:U135"/>
    <mergeCell ref="AC135:AF135"/>
    <mergeCell ref="AG135:AL135"/>
    <mergeCell ref="G130:U130"/>
    <mergeCell ref="AC130:AF130"/>
    <mergeCell ref="AG130:AL130"/>
    <mergeCell ref="G132:U132"/>
    <mergeCell ref="AC132:AF132"/>
    <mergeCell ref="AG132:AL132"/>
    <mergeCell ref="A127:U127"/>
    <mergeCell ref="AC127:AF127"/>
    <mergeCell ref="AG127:AL127"/>
    <mergeCell ref="A128:U128"/>
    <mergeCell ref="AC128:AF128"/>
    <mergeCell ref="AG128:AL128"/>
    <mergeCell ref="A121:F121"/>
    <mergeCell ref="G121:U121"/>
    <mergeCell ref="AC121:AF121"/>
    <mergeCell ref="AG121:AL121"/>
    <mergeCell ref="AC123:AF124"/>
    <mergeCell ref="AG123:AL124"/>
    <mergeCell ref="G124:U125"/>
    <mergeCell ref="A119:F119"/>
    <mergeCell ref="G119:U119"/>
    <mergeCell ref="AC119:AF119"/>
    <mergeCell ref="AG119:AL119"/>
    <mergeCell ref="A120:F120"/>
    <mergeCell ref="G120:U120"/>
    <mergeCell ref="AC120:AF120"/>
    <mergeCell ref="AG120:AL120"/>
    <mergeCell ref="A117:F117"/>
    <mergeCell ref="G117:U117"/>
    <mergeCell ref="AC117:AF117"/>
    <mergeCell ref="AG117:AL117"/>
    <mergeCell ref="A118:F118"/>
    <mergeCell ref="G118:U118"/>
    <mergeCell ref="AC118:AF118"/>
    <mergeCell ref="AG118:AL118"/>
    <mergeCell ref="AC112:AF113"/>
    <mergeCell ref="AG112:AL113"/>
    <mergeCell ref="G113:U114"/>
    <mergeCell ref="A116:U116"/>
    <mergeCell ref="AC116:AF116"/>
    <mergeCell ref="AG116:AL116"/>
    <mergeCell ref="A107:F108"/>
    <mergeCell ref="G107:U108"/>
    <mergeCell ref="Z107:Z108"/>
    <mergeCell ref="AC108:AF109"/>
    <mergeCell ref="AG108:AL109"/>
    <mergeCell ref="A109:F110"/>
    <mergeCell ref="G109:U110"/>
    <mergeCell ref="Z109:Z110"/>
    <mergeCell ref="AG100:AL101"/>
    <mergeCell ref="A101:U102"/>
    <mergeCell ref="Z101:Z102"/>
    <mergeCell ref="AC104:AF105"/>
    <mergeCell ref="AG104:AL105"/>
    <mergeCell ref="A105:F106"/>
    <mergeCell ref="G105:U106"/>
    <mergeCell ref="Z105:Z106"/>
    <mergeCell ref="AC106:AF107"/>
    <mergeCell ref="AG106:AL107"/>
    <mergeCell ref="A94:M94"/>
    <mergeCell ref="AC96:AF97"/>
    <mergeCell ref="AG96:AL97"/>
    <mergeCell ref="A97:K98"/>
    <mergeCell ref="Z97:Z98"/>
    <mergeCell ref="AC98:AF99"/>
    <mergeCell ref="AG98:AL99"/>
    <mergeCell ref="A99:K100"/>
    <mergeCell ref="Z99:Z100"/>
    <mergeCell ref="AC100:AF101"/>
    <mergeCell ref="AF89:AG89"/>
    <mergeCell ref="AH89:AI89"/>
    <mergeCell ref="A92:F92"/>
    <mergeCell ref="G92:Y92"/>
    <mergeCell ref="Z92:AB92"/>
    <mergeCell ref="AC92:AF92"/>
    <mergeCell ref="AG92:AL92"/>
    <mergeCell ref="A82:B82"/>
    <mergeCell ref="D82:N83"/>
    <mergeCell ref="S86:AA86"/>
    <mergeCell ref="U88:AC88"/>
    <mergeCell ref="A89:D90"/>
    <mergeCell ref="F89:H90"/>
    <mergeCell ref="J89:L90"/>
    <mergeCell ref="H78:V78"/>
    <mergeCell ref="AC78:AF78"/>
    <mergeCell ref="AG78:AL78"/>
    <mergeCell ref="V80:AB80"/>
    <mergeCell ref="AC80:AF80"/>
    <mergeCell ref="AG80:AL80"/>
    <mergeCell ref="B74:V74"/>
    <mergeCell ref="AC74:AF74"/>
    <mergeCell ref="AG74:AL74"/>
    <mergeCell ref="H76:V76"/>
    <mergeCell ref="AC76:AF76"/>
    <mergeCell ref="AG76:AL76"/>
    <mergeCell ref="H71:V71"/>
    <mergeCell ref="AC71:AF71"/>
    <mergeCell ref="AG71:AL71"/>
    <mergeCell ref="B73:V73"/>
    <mergeCell ref="AC73:AF73"/>
    <mergeCell ref="AG73:AL73"/>
    <mergeCell ref="B68:G68"/>
    <mergeCell ref="H68:V68"/>
    <mergeCell ref="AC68:AF68"/>
    <mergeCell ref="AG68:AL68"/>
    <mergeCell ref="B69:G69"/>
    <mergeCell ref="H69:V69"/>
    <mergeCell ref="AC69:AF69"/>
    <mergeCell ref="AG69:AL69"/>
    <mergeCell ref="B66:V66"/>
    <mergeCell ref="AC66:AF66"/>
    <mergeCell ref="AG66:AL66"/>
    <mergeCell ref="B67:G67"/>
    <mergeCell ref="H67:V67"/>
    <mergeCell ref="AC67:AF67"/>
    <mergeCell ref="AG67:AL67"/>
    <mergeCell ref="H63:V63"/>
    <mergeCell ref="AC63:AF63"/>
    <mergeCell ref="AG63:AL63"/>
    <mergeCell ref="B65:V65"/>
    <mergeCell ref="AC65:AF65"/>
    <mergeCell ref="AG65:AL65"/>
    <mergeCell ref="B60:G60"/>
    <mergeCell ref="H60:V60"/>
    <mergeCell ref="AC60:AF60"/>
    <mergeCell ref="AG60:AL60"/>
    <mergeCell ref="B61:G61"/>
    <mergeCell ref="H61:V61"/>
    <mergeCell ref="AC61:AF61"/>
    <mergeCell ref="AG61:AL61"/>
    <mergeCell ref="B58:G58"/>
    <mergeCell ref="H58:V58"/>
    <mergeCell ref="AC58:AF58"/>
    <mergeCell ref="AG58:AL58"/>
    <mergeCell ref="B59:G59"/>
    <mergeCell ref="H59:V59"/>
    <mergeCell ref="AC59:AF59"/>
    <mergeCell ref="AG59:AL59"/>
    <mergeCell ref="H55:V55"/>
    <mergeCell ref="AC55:AF55"/>
    <mergeCell ref="AG55:AL55"/>
    <mergeCell ref="B57:Q57"/>
    <mergeCell ref="AC57:AF57"/>
    <mergeCell ref="AG57:AL57"/>
    <mergeCell ref="B52:G52"/>
    <mergeCell ref="H52:V52"/>
    <mergeCell ref="AC52:AF52"/>
    <mergeCell ref="AG52:AL52"/>
    <mergeCell ref="B53:G53"/>
    <mergeCell ref="H53:V53"/>
    <mergeCell ref="AC53:AF53"/>
    <mergeCell ref="AG53:AL53"/>
    <mergeCell ref="B50:G50"/>
    <mergeCell ref="H50:V50"/>
    <mergeCell ref="AC50:AF50"/>
    <mergeCell ref="AG50:AL50"/>
    <mergeCell ref="B51:G51"/>
    <mergeCell ref="H51:V51"/>
    <mergeCell ref="AC51:AF51"/>
    <mergeCell ref="AG51:AL51"/>
    <mergeCell ref="B48:V48"/>
    <mergeCell ref="AC48:AF48"/>
    <mergeCell ref="AG48:AL48"/>
    <mergeCell ref="B49:V49"/>
    <mergeCell ref="AC49:AF49"/>
    <mergeCell ref="AG49:AL49"/>
    <mergeCell ref="H44:V44"/>
    <mergeCell ref="AC44:AF44"/>
    <mergeCell ref="AG44:AL44"/>
    <mergeCell ref="H46:V46"/>
    <mergeCell ref="AC46:AF46"/>
    <mergeCell ref="AG46:AL46"/>
    <mergeCell ref="B41:V41"/>
    <mergeCell ref="AC41:AF41"/>
    <mergeCell ref="AG41:AL41"/>
    <mergeCell ref="B42:V42"/>
    <mergeCell ref="AC42:AF42"/>
    <mergeCell ref="AG42:AL42"/>
    <mergeCell ref="H38:V38"/>
    <mergeCell ref="AC38:AF38"/>
    <mergeCell ref="AG38:AL38"/>
    <mergeCell ref="B40:V40"/>
    <mergeCell ref="AC40:AF40"/>
    <mergeCell ref="AG40:AL40"/>
    <mergeCell ref="B35:G35"/>
    <mergeCell ref="H35:V35"/>
    <mergeCell ref="AC35:AF35"/>
    <mergeCell ref="AG35:AL35"/>
    <mergeCell ref="B36:G36"/>
    <mergeCell ref="H36:V36"/>
    <mergeCell ref="AC36:AF36"/>
    <mergeCell ref="AG36:AL36"/>
    <mergeCell ref="B33:G33"/>
    <mergeCell ref="H33:V33"/>
    <mergeCell ref="AC33:AF33"/>
    <mergeCell ref="AG33:AL33"/>
    <mergeCell ref="B34:G34"/>
    <mergeCell ref="H34:V34"/>
    <mergeCell ref="AC34:AF34"/>
    <mergeCell ref="AG34:AL34"/>
    <mergeCell ref="B31:V31"/>
    <mergeCell ref="AC31:AF31"/>
    <mergeCell ref="AG31:AL31"/>
    <mergeCell ref="B32:G32"/>
    <mergeCell ref="H32:V32"/>
    <mergeCell ref="AC32:AF32"/>
    <mergeCell ref="AG32:AL32"/>
    <mergeCell ref="A25:F25"/>
    <mergeCell ref="G25:U25"/>
    <mergeCell ref="AC25:AF25"/>
    <mergeCell ref="AG25:AL25"/>
    <mergeCell ref="G27:U28"/>
    <mergeCell ref="AC28:AF29"/>
    <mergeCell ref="AG28:AL29"/>
    <mergeCell ref="A23:F23"/>
    <mergeCell ref="G23:U23"/>
    <mergeCell ref="AC23:AF23"/>
    <mergeCell ref="AG23:AL23"/>
    <mergeCell ref="A24:F24"/>
    <mergeCell ref="G24:U24"/>
    <mergeCell ref="AC24:AF24"/>
    <mergeCell ref="AG24:AL24"/>
    <mergeCell ref="A21:U21"/>
    <mergeCell ref="AC21:AF21"/>
    <mergeCell ref="AG21:AL21"/>
    <mergeCell ref="A22:F22"/>
    <mergeCell ref="G22:U22"/>
    <mergeCell ref="AC22:AF22"/>
    <mergeCell ref="AG22:AL22"/>
    <mergeCell ref="A17:F17"/>
    <mergeCell ref="G17:U17"/>
    <mergeCell ref="AC17:AF17"/>
    <mergeCell ref="AG17:AL17"/>
    <mergeCell ref="G19:U19"/>
    <mergeCell ref="AC19:AF19"/>
    <mergeCell ref="AG19:AL19"/>
    <mergeCell ref="A14:U14"/>
    <mergeCell ref="AC14:AF14"/>
    <mergeCell ref="AG14:AL14"/>
    <mergeCell ref="A16:F16"/>
    <mergeCell ref="G16:U16"/>
    <mergeCell ref="AC16:AF16"/>
    <mergeCell ref="AG16:AL16"/>
    <mergeCell ref="A10:J10"/>
    <mergeCell ref="A12:K12"/>
    <mergeCell ref="AC12:AF12"/>
    <mergeCell ref="AG12:AL12"/>
    <mergeCell ref="A13:K13"/>
    <mergeCell ref="AC13:AF13"/>
    <mergeCell ref="AG13:AL13"/>
    <mergeCell ref="AF5:AG5"/>
    <mergeCell ref="AH5:AI5"/>
    <mergeCell ref="A8:F8"/>
    <mergeCell ref="G8:Y8"/>
    <mergeCell ref="Z8:AB8"/>
    <mergeCell ref="AC8:AF8"/>
    <mergeCell ref="AG8:AL8"/>
    <mergeCell ref="P1:AD1"/>
    <mergeCell ref="S2:AA2"/>
    <mergeCell ref="T4:AA4"/>
    <mergeCell ref="A5:D6"/>
    <mergeCell ref="F5:H6"/>
    <mergeCell ref="J5:L6"/>
  </mergeCells>
  <printOptions/>
  <pageMargins left="0.3611111111111111" right="0.3611111111111111" top="0.3611111111111111" bottom="0.3611111111111111" header="0.3" footer="0.3"/>
  <pageSetup horizontalDpi="600" verticalDpi="600" orientation="portrait" paperSize="9" r:id="rId2"/>
  <rowBreaks count="2" manualBreakCount="2">
    <brk id="84" max="255" man="1"/>
    <brk id="17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5"/>
  <sheetViews>
    <sheetView zoomScalePageLayoutView="0" workbookViewId="0" topLeftCell="A1">
      <selection activeCell="Z16" sqref="Z16"/>
    </sheetView>
  </sheetViews>
  <sheetFormatPr defaultColWidth="9.140625" defaultRowHeight="15"/>
  <cols>
    <col min="1" max="1" width="3.57421875" style="1" customWidth="1"/>
    <col min="2" max="2" width="1.57421875" style="1" customWidth="1"/>
    <col min="3" max="3" width="9.7109375" style="1" customWidth="1"/>
    <col min="4" max="4" width="0.85546875" style="1" customWidth="1"/>
    <col min="5" max="5" width="10.8515625" style="1" customWidth="1"/>
    <col min="6" max="6" width="1.28515625" style="1" customWidth="1"/>
    <col min="7" max="7" width="13.140625" style="1" customWidth="1"/>
    <col min="8" max="8" width="2.7109375" style="1" customWidth="1"/>
    <col min="9" max="9" width="3.28125" style="1" customWidth="1"/>
    <col min="10" max="10" width="5.8515625" style="1" customWidth="1"/>
    <col min="11" max="11" width="5.00390625" style="1" customWidth="1"/>
    <col min="12" max="12" width="0.9921875" style="1" customWidth="1"/>
    <col min="13" max="13" width="2.7109375" style="1" customWidth="1"/>
    <col min="14" max="14" width="2.28125" style="1" customWidth="1"/>
    <col min="15" max="15" width="14.28125" style="1" customWidth="1"/>
    <col min="16" max="16" width="3.28125" style="1" customWidth="1"/>
    <col min="17" max="17" width="4.00390625" style="1" customWidth="1"/>
    <col min="18" max="18" width="2.00390625" style="1" customWidth="1"/>
    <col min="19" max="19" width="0.13671875" style="1" customWidth="1"/>
    <col min="20" max="20" width="7.7109375" style="1" customWidth="1"/>
    <col min="21" max="21" width="0.42578125" style="1" customWidth="1"/>
    <col min="22" max="22" width="8.7109375" style="1" customWidth="1"/>
    <col min="23" max="23" width="1.28515625" style="1" customWidth="1"/>
    <col min="24" max="16384" width="9.140625" style="1" customWidth="1"/>
  </cols>
  <sheetData>
    <row r="1" spans="8:13" ht="11.25" customHeight="1">
      <c r="H1" s="150" t="s">
        <v>0</v>
      </c>
      <c r="I1" s="151"/>
      <c r="J1" s="151"/>
      <c r="K1" s="151"/>
      <c r="L1" s="151"/>
      <c r="M1" s="151"/>
    </row>
    <row r="2" ht="3" customHeight="1"/>
    <row r="3" spans="6:15" ht="11.25" customHeight="1">
      <c r="F3" s="150" t="s">
        <v>280</v>
      </c>
      <c r="G3" s="151"/>
      <c r="H3" s="151"/>
      <c r="I3" s="151"/>
      <c r="J3" s="151"/>
      <c r="K3" s="151"/>
      <c r="L3" s="151"/>
      <c r="M3" s="151"/>
      <c r="N3" s="151"/>
      <c r="O3" s="151"/>
    </row>
    <row r="4" ht="11.25" customHeight="1"/>
    <row r="5" spans="9:12" ht="11.25" customHeight="1">
      <c r="I5" s="215" t="s">
        <v>2</v>
      </c>
      <c r="J5" s="216"/>
      <c r="K5" s="216"/>
      <c r="L5" s="216"/>
    </row>
    <row r="6" spans="1:22" ht="12" customHeight="1">
      <c r="A6" s="209" t="s">
        <v>3</v>
      </c>
      <c r="C6" s="156" t="s">
        <v>113</v>
      </c>
      <c r="E6" s="209" t="s">
        <v>279</v>
      </c>
      <c r="F6" s="210"/>
      <c r="I6" s="216"/>
      <c r="J6" s="216"/>
      <c r="K6" s="216"/>
      <c r="L6" s="216"/>
      <c r="Q6" s="158" t="s">
        <v>6</v>
      </c>
      <c r="R6" s="159"/>
      <c r="S6" s="158" t="s">
        <v>7</v>
      </c>
      <c r="T6" s="159"/>
      <c r="V6" s="213" t="s">
        <v>16</v>
      </c>
    </row>
    <row r="7" spans="1:22" ht="11.25" customHeight="1">
      <c r="A7" s="210"/>
      <c r="C7" s="157"/>
      <c r="E7" s="210"/>
      <c r="F7" s="210"/>
      <c r="Q7" s="159"/>
      <c r="R7" s="159"/>
      <c r="S7" s="159"/>
      <c r="T7" s="159"/>
      <c r="V7" s="214"/>
    </row>
    <row r="8" spans="1:6" ht="11.25" customHeight="1">
      <c r="A8" s="210"/>
      <c r="C8" s="157"/>
      <c r="E8" s="210"/>
      <c r="F8" s="210"/>
    </row>
    <row r="9" ht="1.5" customHeight="1"/>
    <row r="10" spans="1:23" ht="28.5" customHeight="1">
      <c r="A10" s="160" t="s">
        <v>9</v>
      </c>
      <c r="B10" s="161"/>
      <c r="C10" s="162" t="s">
        <v>10</v>
      </c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4" t="s">
        <v>12</v>
      </c>
      <c r="P10" s="165"/>
      <c r="Q10" s="165"/>
      <c r="R10" s="164" t="s">
        <v>13</v>
      </c>
      <c r="S10" s="165"/>
      <c r="T10" s="165"/>
      <c r="U10" s="165"/>
      <c r="V10" s="165"/>
      <c r="W10" s="165"/>
    </row>
    <row r="11" ht="10.5" customHeight="1"/>
    <row r="12" spans="1:23" ht="11.25" customHeight="1">
      <c r="A12" s="207" t="s">
        <v>16</v>
      </c>
      <c r="B12" s="208"/>
      <c r="C12" s="209" t="s">
        <v>242</v>
      </c>
      <c r="D12" s="210"/>
      <c r="E12" s="210"/>
      <c r="F12" s="210"/>
      <c r="G12" s="210"/>
      <c r="H12" s="210"/>
      <c r="I12" s="210"/>
      <c r="J12" s="210"/>
      <c r="K12" s="210"/>
      <c r="O12" s="186">
        <v>23728506</v>
      </c>
      <c r="P12" s="212"/>
      <c r="Q12" s="212"/>
      <c r="R12" s="156" t="s">
        <v>240</v>
      </c>
      <c r="S12" s="157"/>
      <c r="T12" s="157"/>
      <c r="U12" s="157"/>
      <c r="V12" s="157"/>
      <c r="W12" s="157"/>
    </row>
    <row r="13" spans="1:23" ht="11.25" customHeight="1">
      <c r="A13" s="207" t="s">
        <v>8</v>
      </c>
      <c r="B13" s="208"/>
      <c r="C13" s="209" t="s">
        <v>230</v>
      </c>
      <c r="D13" s="210"/>
      <c r="E13" s="210"/>
      <c r="F13" s="210"/>
      <c r="G13" s="210"/>
      <c r="H13" s="210"/>
      <c r="I13" s="210"/>
      <c r="J13" s="210"/>
      <c r="K13" s="210"/>
      <c r="O13" s="156" t="s">
        <v>22</v>
      </c>
      <c r="P13" s="157"/>
      <c r="Q13" s="157"/>
      <c r="R13" s="156" t="s">
        <v>22</v>
      </c>
      <c r="S13" s="157"/>
      <c r="T13" s="157"/>
      <c r="U13" s="157"/>
      <c r="V13" s="157"/>
      <c r="W13" s="157"/>
    </row>
    <row r="14" spans="1:23" ht="11.25" customHeight="1">
      <c r="A14" s="207" t="s">
        <v>21</v>
      </c>
      <c r="B14" s="208"/>
      <c r="C14" s="209" t="s">
        <v>278</v>
      </c>
      <c r="D14" s="210"/>
      <c r="E14" s="210"/>
      <c r="F14" s="210"/>
      <c r="G14" s="210"/>
      <c r="H14" s="210"/>
      <c r="I14" s="210"/>
      <c r="J14" s="210"/>
      <c r="K14" s="210"/>
      <c r="O14" s="156" t="s">
        <v>22</v>
      </c>
      <c r="P14" s="157"/>
      <c r="Q14" s="157"/>
      <c r="R14" s="156" t="s">
        <v>22</v>
      </c>
      <c r="S14" s="157"/>
      <c r="T14" s="157"/>
      <c r="U14" s="157"/>
      <c r="V14" s="157"/>
      <c r="W14" s="157"/>
    </row>
    <row r="15" spans="1:23" ht="11.25" customHeight="1">
      <c r="A15" s="207" t="s">
        <v>25</v>
      </c>
      <c r="B15" s="208"/>
      <c r="C15" s="209" t="s">
        <v>277</v>
      </c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156" t="s">
        <v>22</v>
      </c>
      <c r="P15" s="157"/>
      <c r="Q15" s="157"/>
      <c r="R15" s="156" t="s">
        <v>22</v>
      </c>
      <c r="S15" s="157"/>
      <c r="T15" s="157"/>
      <c r="U15" s="157"/>
      <c r="V15" s="157"/>
      <c r="W15" s="157"/>
    </row>
    <row r="16" spans="1:23" ht="11.25" customHeight="1">
      <c r="A16" s="207" t="s">
        <v>28</v>
      </c>
      <c r="B16" s="208"/>
      <c r="C16" s="209" t="s">
        <v>276</v>
      </c>
      <c r="D16" s="210"/>
      <c r="E16" s="210"/>
      <c r="F16" s="210"/>
      <c r="G16" s="210"/>
      <c r="H16" s="210"/>
      <c r="I16" s="210"/>
      <c r="O16" s="156" t="s">
        <v>238</v>
      </c>
      <c r="P16" s="157"/>
      <c r="Q16" s="157"/>
      <c r="R16" s="156" t="s">
        <v>237</v>
      </c>
      <c r="S16" s="157"/>
      <c r="T16" s="157"/>
      <c r="U16" s="157"/>
      <c r="V16" s="157"/>
      <c r="W16" s="157"/>
    </row>
    <row r="17" spans="1:23" ht="11.25" customHeight="1">
      <c r="A17" s="207" t="s">
        <v>231</v>
      </c>
      <c r="B17" s="208"/>
      <c r="C17" s="209" t="s">
        <v>275</v>
      </c>
      <c r="D17" s="210"/>
      <c r="E17" s="210"/>
      <c r="F17" s="210"/>
      <c r="G17" s="210"/>
      <c r="H17" s="210"/>
      <c r="I17" s="210"/>
      <c r="O17" s="168"/>
      <c r="P17" s="168"/>
      <c r="Q17" s="168"/>
      <c r="R17" s="156" t="s">
        <v>235</v>
      </c>
      <c r="S17" s="157"/>
      <c r="T17" s="157"/>
      <c r="U17" s="157"/>
      <c r="V17" s="157"/>
      <c r="W17" s="157"/>
    </row>
    <row r="18" spans="1:23" ht="11.25" customHeight="1">
      <c r="A18" s="207" t="s">
        <v>31</v>
      </c>
      <c r="B18" s="208"/>
      <c r="C18" s="209" t="s">
        <v>274</v>
      </c>
      <c r="D18" s="210"/>
      <c r="E18" s="210"/>
      <c r="F18" s="210"/>
      <c r="G18" s="210"/>
      <c r="H18" s="210"/>
      <c r="I18" s="210"/>
      <c r="O18" s="156" t="s">
        <v>22</v>
      </c>
      <c r="P18" s="157"/>
      <c r="Q18" s="157"/>
      <c r="R18" s="156" t="s">
        <v>22</v>
      </c>
      <c r="S18" s="157"/>
      <c r="T18" s="157"/>
      <c r="U18" s="157"/>
      <c r="V18" s="157"/>
      <c r="W18" s="157"/>
    </row>
    <row r="19" spans="1:23" ht="11.25" customHeight="1">
      <c r="A19" s="207" t="s">
        <v>273</v>
      </c>
      <c r="B19" s="208"/>
      <c r="C19" s="209" t="s">
        <v>272</v>
      </c>
      <c r="D19" s="210"/>
      <c r="E19" s="210"/>
      <c r="F19" s="210"/>
      <c r="G19" s="210"/>
      <c r="H19" s="210"/>
      <c r="I19" s="210"/>
      <c r="O19" s="156" t="s">
        <v>271</v>
      </c>
      <c r="P19" s="157"/>
      <c r="Q19" s="157"/>
      <c r="R19" s="156" t="s">
        <v>270</v>
      </c>
      <c r="S19" s="157"/>
      <c r="T19" s="157"/>
      <c r="U19" s="157"/>
      <c r="V19" s="157"/>
      <c r="W19" s="157"/>
    </row>
    <row r="20" spans="1:23" ht="11.25" customHeight="1">
      <c r="A20" s="207" t="s">
        <v>269</v>
      </c>
      <c r="B20" s="208"/>
      <c r="C20" s="209" t="s">
        <v>268</v>
      </c>
      <c r="D20" s="210"/>
      <c r="E20" s="210"/>
      <c r="F20" s="210"/>
      <c r="G20" s="210"/>
      <c r="H20" s="210"/>
      <c r="I20" s="210"/>
      <c r="O20" s="156" t="s">
        <v>267</v>
      </c>
      <c r="P20" s="157"/>
      <c r="Q20" s="157"/>
      <c r="R20" s="156" t="s">
        <v>266</v>
      </c>
      <c r="S20" s="157"/>
      <c r="T20" s="157"/>
      <c r="U20" s="157"/>
      <c r="V20" s="157"/>
      <c r="W20" s="157"/>
    </row>
    <row r="21" spans="1:23" ht="11.25" customHeight="1">
      <c r="A21" s="207" t="s">
        <v>265</v>
      </c>
      <c r="B21" s="208"/>
      <c r="C21" s="209" t="s">
        <v>264</v>
      </c>
      <c r="D21" s="210"/>
      <c r="E21" s="210"/>
      <c r="F21" s="210"/>
      <c r="G21" s="210"/>
      <c r="H21" s="210"/>
      <c r="I21" s="210"/>
      <c r="O21" s="156" t="s">
        <v>22</v>
      </c>
      <c r="P21" s="157"/>
      <c r="Q21" s="157"/>
      <c r="R21" s="156" t="s">
        <v>22</v>
      </c>
      <c r="S21" s="157"/>
      <c r="T21" s="157"/>
      <c r="U21" s="157"/>
      <c r="V21" s="157"/>
      <c r="W21" s="157"/>
    </row>
    <row r="22" spans="1:23" ht="11.25" customHeight="1">
      <c r="A22" s="207" t="s">
        <v>33</v>
      </c>
      <c r="B22" s="208"/>
      <c r="C22" s="209" t="s">
        <v>263</v>
      </c>
      <c r="D22" s="210"/>
      <c r="E22" s="210"/>
      <c r="F22" s="210"/>
      <c r="G22" s="210"/>
      <c r="H22" s="210"/>
      <c r="I22" s="210"/>
      <c r="O22" s="156" t="s">
        <v>228</v>
      </c>
      <c r="P22" s="157"/>
      <c r="Q22" s="157"/>
      <c r="R22" s="156" t="s">
        <v>227</v>
      </c>
      <c r="S22" s="157"/>
      <c r="T22" s="157"/>
      <c r="U22" s="157"/>
      <c r="V22" s="157"/>
      <c r="W22" s="157"/>
    </row>
    <row r="23" ht="11.25" customHeight="1"/>
    <row r="24" spans="3:23" ht="11.25" customHeight="1">
      <c r="C24" s="203" t="s">
        <v>262</v>
      </c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1"/>
      <c r="O24" s="211" t="s">
        <v>261</v>
      </c>
      <c r="P24" s="173"/>
      <c r="Q24" s="173"/>
      <c r="R24" s="172" t="s">
        <v>260</v>
      </c>
      <c r="S24" s="173"/>
      <c r="T24" s="173"/>
      <c r="U24" s="173"/>
      <c r="V24" s="173"/>
      <c r="W24" s="173"/>
    </row>
    <row r="25" ht="4.5" customHeight="1"/>
    <row r="26" spans="3:23" ht="11.25" customHeight="1">
      <c r="C26" s="203" t="s">
        <v>259</v>
      </c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1"/>
      <c r="O26" s="204" t="s">
        <v>225</v>
      </c>
      <c r="P26" s="205"/>
      <c r="Q26" s="205"/>
      <c r="R26" s="206" t="s">
        <v>224</v>
      </c>
      <c r="S26" s="205"/>
      <c r="T26" s="205"/>
      <c r="U26" s="205"/>
      <c r="V26" s="205"/>
      <c r="W26" s="205"/>
    </row>
    <row r="27" ht="7.5" customHeight="1"/>
    <row r="28" spans="1:23" ht="11.25" customHeight="1">
      <c r="A28" s="207" t="s">
        <v>43</v>
      </c>
      <c r="B28" s="208"/>
      <c r="C28" s="209" t="s">
        <v>223</v>
      </c>
      <c r="D28" s="210"/>
      <c r="E28" s="210"/>
      <c r="F28" s="210"/>
      <c r="G28" s="210"/>
      <c r="H28" s="210"/>
      <c r="I28" s="210"/>
      <c r="J28" s="210"/>
      <c r="K28" s="210"/>
      <c r="O28" s="156" t="s">
        <v>22</v>
      </c>
      <c r="P28" s="157"/>
      <c r="Q28" s="157"/>
      <c r="R28" s="156" t="s">
        <v>22</v>
      </c>
      <c r="S28" s="157"/>
      <c r="T28" s="157"/>
      <c r="U28" s="157"/>
      <c r="V28" s="157"/>
      <c r="W28" s="157"/>
    </row>
    <row r="29" spans="1:23" ht="11.25" customHeight="1">
      <c r="A29" s="207" t="s">
        <v>258</v>
      </c>
      <c r="B29" s="208"/>
      <c r="C29" s="209" t="s">
        <v>257</v>
      </c>
      <c r="D29" s="210"/>
      <c r="E29" s="210"/>
      <c r="F29" s="210"/>
      <c r="G29" s="210"/>
      <c r="H29" s="210"/>
      <c r="I29" s="210"/>
      <c r="J29" s="210"/>
      <c r="K29" s="210"/>
      <c r="O29" s="156" t="s">
        <v>22</v>
      </c>
      <c r="P29" s="157"/>
      <c r="Q29" s="157"/>
      <c r="R29" s="156" t="s">
        <v>22</v>
      </c>
      <c r="S29" s="157"/>
      <c r="T29" s="157"/>
      <c r="U29" s="157"/>
      <c r="V29" s="157"/>
      <c r="W29" s="157"/>
    </row>
    <row r="30" spans="1:23" ht="11.25" customHeight="1">
      <c r="A30" s="207" t="s">
        <v>45</v>
      </c>
      <c r="B30" s="208"/>
      <c r="C30" s="209" t="s">
        <v>256</v>
      </c>
      <c r="D30" s="210"/>
      <c r="E30" s="210"/>
      <c r="F30" s="210"/>
      <c r="G30" s="210"/>
      <c r="H30" s="210"/>
      <c r="I30" s="210"/>
      <c r="J30" s="210"/>
      <c r="K30" s="210"/>
      <c r="O30" s="156" t="s">
        <v>22</v>
      </c>
      <c r="P30" s="157"/>
      <c r="Q30" s="157"/>
      <c r="R30" s="156" t="s">
        <v>22</v>
      </c>
      <c r="S30" s="157"/>
      <c r="T30" s="157"/>
      <c r="U30" s="157"/>
      <c r="V30" s="157"/>
      <c r="W30" s="157"/>
    </row>
    <row r="31" spans="1:23" ht="11.25" customHeight="1">
      <c r="A31" s="207" t="s">
        <v>255</v>
      </c>
      <c r="B31" s="208"/>
      <c r="C31" s="209" t="s">
        <v>219</v>
      </c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156" t="s">
        <v>22</v>
      </c>
      <c r="P31" s="157"/>
      <c r="Q31" s="157"/>
      <c r="R31" s="156" t="s">
        <v>22</v>
      </c>
      <c r="S31" s="157"/>
      <c r="T31" s="157"/>
      <c r="U31" s="157"/>
      <c r="V31" s="157"/>
      <c r="W31" s="157"/>
    </row>
    <row r="32" spans="1:23" ht="11.25" customHeight="1">
      <c r="A32" s="207" t="s">
        <v>254</v>
      </c>
      <c r="B32" s="208"/>
      <c r="C32" s="209" t="s">
        <v>253</v>
      </c>
      <c r="D32" s="210"/>
      <c r="E32" s="210"/>
      <c r="F32" s="210"/>
      <c r="G32" s="210"/>
      <c r="H32" s="210"/>
      <c r="I32" s="210"/>
      <c r="O32" s="156" t="s">
        <v>211</v>
      </c>
      <c r="P32" s="157"/>
      <c r="Q32" s="157"/>
      <c r="R32" s="156" t="s">
        <v>210</v>
      </c>
      <c r="S32" s="157"/>
      <c r="T32" s="157"/>
      <c r="U32" s="157"/>
      <c r="V32" s="157"/>
      <c r="W32" s="157"/>
    </row>
    <row r="33" spans="1:23" ht="11.25" customHeight="1">
      <c r="A33" s="207" t="s">
        <v>252</v>
      </c>
      <c r="B33" s="208"/>
      <c r="C33" s="209" t="s">
        <v>251</v>
      </c>
      <c r="D33" s="210"/>
      <c r="E33" s="210"/>
      <c r="F33" s="210"/>
      <c r="G33" s="210"/>
      <c r="H33" s="210"/>
      <c r="I33" s="210"/>
      <c r="O33" s="156" t="s">
        <v>22</v>
      </c>
      <c r="P33" s="157"/>
      <c r="Q33" s="157"/>
      <c r="R33" s="156" t="s">
        <v>22</v>
      </c>
      <c r="S33" s="157"/>
      <c r="T33" s="157"/>
      <c r="U33" s="157"/>
      <c r="V33" s="157"/>
      <c r="W33" s="157"/>
    </row>
    <row r="34" spans="1:23" ht="11.25" customHeight="1">
      <c r="A34" s="207" t="s">
        <v>250</v>
      </c>
      <c r="B34" s="208"/>
      <c r="C34" s="209" t="s">
        <v>249</v>
      </c>
      <c r="D34" s="210"/>
      <c r="E34" s="210"/>
      <c r="F34" s="210"/>
      <c r="G34" s="210"/>
      <c r="H34" s="210"/>
      <c r="I34" s="210"/>
      <c r="O34" s="156" t="s">
        <v>22</v>
      </c>
      <c r="P34" s="157"/>
      <c r="Q34" s="157"/>
      <c r="R34" s="156" t="s">
        <v>22</v>
      </c>
      <c r="S34" s="157"/>
      <c r="T34" s="157"/>
      <c r="U34" s="157"/>
      <c r="V34" s="157"/>
      <c r="W34" s="157"/>
    </row>
    <row r="35" ht="11.25" customHeight="1"/>
    <row r="36" spans="3:23" ht="11.25" customHeight="1">
      <c r="C36" s="203" t="s">
        <v>248</v>
      </c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1"/>
      <c r="O36" s="211" t="s">
        <v>211</v>
      </c>
      <c r="P36" s="173"/>
      <c r="Q36" s="173"/>
      <c r="R36" s="172" t="s">
        <v>210</v>
      </c>
      <c r="S36" s="173"/>
      <c r="T36" s="173"/>
      <c r="U36" s="173"/>
      <c r="V36" s="173"/>
      <c r="W36" s="173"/>
    </row>
    <row r="37" ht="11.25" customHeight="1"/>
    <row r="38" spans="3:23" ht="11.25" customHeight="1">
      <c r="C38" s="203" t="s">
        <v>247</v>
      </c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1"/>
      <c r="O38" s="204" t="s">
        <v>208</v>
      </c>
      <c r="P38" s="205"/>
      <c r="Q38" s="205"/>
      <c r="R38" s="206" t="s">
        <v>207</v>
      </c>
      <c r="S38" s="205"/>
      <c r="T38" s="205"/>
      <c r="U38" s="205"/>
      <c r="V38" s="205"/>
      <c r="W38" s="205"/>
    </row>
    <row r="39" ht="8.25" customHeight="1"/>
    <row r="40" spans="1:23" ht="11.25" customHeight="1">
      <c r="A40" s="207" t="s">
        <v>51</v>
      </c>
      <c r="B40" s="208"/>
      <c r="C40" s="209" t="s">
        <v>204</v>
      </c>
      <c r="D40" s="210"/>
      <c r="E40" s="210"/>
      <c r="F40" s="210"/>
      <c r="G40" s="210"/>
      <c r="H40" s="210"/>
      <c r="I40" s="210"/>
      <c r="O40" s="156" t="s">
        <v>206</v>
      </c>
      <c r="P40" s="157"/>
      <c r="Q40" s="157"/>
      <c r="R40" s="156" t="s">
        <v>205</v>
      </c>
      <c r="S40" s="157"/>
      <c r="T40" s="157"/>
      <c r="U40" s="157"/>
      <c r="V40" s="157"/>
      <c r="W40" s="157"/>
    </row>
    <row r="41" ht="7.5" customHeight="1"/>
    <row r="42" spans="3:23" ht="11.25" customHeight="1">
      <c r="C42" s="203" t="s">
        <v>246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90"/>
      <c r="O42" s="211" t="s">
        <v>195</v>
      </c>
      <c r="P42" s="173"/>
      <c r="Q42" s="173"/>
      <c r="R42" s="172" t="s">
        <v>200</v>
      </c>
      <c r="S42" s="173"/>
      <c r="T42" s="173"/>
      <c r="U42" s="173"/>
      <c r="V42" s="173"/>
      <c r="W42" s="173"/>
    </row>
    <row r="43" ht="11.25" customHeight="1"/>
    <row r="44" spans="3:23" ht="11.25" customHeight="1">
      <c r="C44" s="203" t="s">
        <v>22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90"/>
      <c r="O44" s="204" t="s">
        <v>195</v>
      </c>
      <c r="P44" s="205"/>
      <c r="Q44" s="205"/>
      <c r="R44" s="206" t="s">
        <v>200</v>
      </c>
      <c r="S44" s="205"/>
      <c r="T44" s="205"/>
      <c r="U44" s="205"/>
      <c r="V44" s="205"/>
      <c r="W44" s="205"/>
    </row>
    <row r="45" ht="9.75" customHeight="1"/>
    <row r="46" spans="1:23" ht="11.25" customHeight="1">
      <c r="A46" s="207" t="s">
        <v>58</v>
      </c>
      <c r="B46" s="208"/>
      <c r="C46" s="209" t="s">
        <v>202</v>
      </c>
      <c r="D46" s="210"/>
      <c r="E46" s="210"/>
      <c r="F46" s="210"/>
      <c r="G46" s="210"/>
      <c r="H46" s="210"/>
      <c r="I46" s="210"/>
      <c r="O46" s="156" t="s">
        <v>22</v>
      </c>
      <c r="P46" s="157"/>
      <c r="Q46" s="157"/>
      <c r="R46" s="156" t="s">
        <v>22</v>
      </c>
      <c r="S46" s="157"/>
      <c r="T46" s="157"/>
      <c r="U46" s="157"/>
      <c r="V46" s="157"/>
      <c r="W46" s="157"/>
    </row>
    <row r="47" spans="1:23" ht="11.25" customHeight="1">
      <c r="A47" s="207" t="s">
        <v>245</v>
      </c>
      <c r="B47" s="208"/>
      <c r="C47" s="209" t="s">
        <v>201</v>
      </c>
      <c r="D47" s="210"/>
      <c r="E47" s="210"/>
      <c r="F47" s="210"/>
      <c r="G47" s="210"/>
      <c r="H47" s="210"/>
      <c r="I47" s="210"/>
      <c r="O47" s="156" t="s">
        <v>22</v>
      </c>
      <c r="P47" s="157"/>
      <c r="Q47" s="157"/>
      <c r="R47" s="156" t="s">
        <v>22</v>
      </c>
      <c r="S47" s="157"/>
      <c r="T47" s="157"/>
      <c r="U47" s="157"/>
      <c r="V47" s="157"/>
      <c r="W47" s="157"/>
    </row>
    <row r="48" ht="9" customHeight="1"/>
    <row r="49" spans="3:23" ht="11.25" customHeight="1">
      <c r="C49" s="203" t="s">
        <v>22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90"/>
      <c r="O49" s="211" t="s">
        <v>65</v>
      </c>
      <c r="P49" s="173"/>
      <c r="Q49" s="173"/>
      <c r="R49" s="172" t="s">
        <v>65</v>
      </c>
      <c r="S49" s="173"/>
      <c r="T49" s="173"/>
      <c r="U49" s="173"/>
      <c r="V49" s="173"/>
      <c r="W49" s="173"/>
    </row>
    <row r="50" ht="11.25" customHeight="1"/>
    <row r="51" spans="3:23" ht="11.25" customHeight="1">
      <c r="C51" s="203" t="s">
        <v>22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90"/>
      <c r="O51" s="204" t="s">
        <v>65</v>
      </c>
      <c r="P51" s="205"/>
      <c r="Q51" s="205"/>
      <c r="R51" s="206" t="s">
        <v>65</v>
      </c>
      <c r="S51" s="205"/>
      <c r="T51" s="205"/>
      <c r="U51" s="205"/>
      <c r="V51" s="205"/>
      <c r="W51" s="205"/>
    </row>
    <row r="52" ht="11.25" customHeight="1"/>
    <row r="53" spans="3:23" ht="11.25" customHeight="1">
      <c r="C53" s="203" t="s">
        <v>22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90"/>
      <c r="O53" s="204" t="s">
        <v>195</v>
      </c>
      <c r="P53" s="205"/>
      <c r="Q53" s="205"/>
      <c r="R53" s="206" t="s">
        <v>200</v>
      </c>
      <c r="S53" s="205"/>
      <c r="T53" s="205"/>
      <c r="U53" s="205"/>
      <c r="V53" s="205"/>
      <c r="W53" s="205"/>
    </row>
    <row r="54" ht="14.25" customHeight="1"/>
    <row r="55" spans="11:23" ht="11.25" customHeight="1">
      <c r="K55" s="201" t="s">
        <v>109</v>
      </c>
      <c r="L55" s="202"/>
      <c r="M55" s="202"/>
      <c r="N55" s="202"/>
      <c r="O55" s="183" t="s">
        <v>195</v>
      </c>
      <c r="P55" s="184"/>
      <c r="Q55" s="184"/>
      <c r="R55" s="183" t="s">
        <v>200</v>
      </c>
      <c r="S55" s="184"/>
      <c r="T55" s="184"/>
      <c r="U55" s="184"/>
      <c r="V55" s="184"/>
      <c r="W55" s="184"/>
    </row>
    <row r="56" ht="11.25" customHeight="1"/>
  </sheetData>
  <sheetProtection/>
  <mergeCells count="127">
    <mergeCell ref="H1:M1"/>
    <mergeCell ref="F3:O3"/>
    <mergeCell ref="I5:L6"/>
    <mergeCell ref="A6:A8"/>
    <mergeCell ref="C6:C8"/>
    <mergeCell ref="E6:F8"/>
    <mergeCell ref="Q6:R7"/>
    <mergeCell ref="S6:T7"/>
    <mergeCell ref="V6:V7"/>
    <mergeCell ref="A10:B10"/>
    <mergeCell ref="C10:N10"/>
    <mergeCell ref="O10:Q10"/>
    <mergeCell ref="R10:W10"/>
    <mergeCell ref="A12:B12"/>
    <mergeCell ref="C12:K12"/>
    <mergeCell ref="O12:Q12"/>
    <mergeCell ref="R12:W12"/>
    <mergeCell ref="A13:B13"/>
    <mergeCell ref="C13:K13"/>
    <mergeCell ref="O13:Q13"/>
    <mergeCell ref="R13:W13"/>
    <mergeCell ref="A14:B14"/>
    <mergeCell ref="C14:K14"/>
    <mergeCell ref="O14:Q14"/>
    <mergeCell ref="R14:W14"/>
    <mergeCell ref="A15:B15"/>
    <mergeCell ref="C15:N15"/>
    <mergeCell ref="O15:Q15"/>
    <mergeCell ref="R15:W15"/>
    <mergeCell ref="A16:B16"/>
    <mergeCell ref="C16:I16"/>
    <mergeCell ref="O16:Q16"/>
    <mergeCell ref="R16:W16"/>
    <mergeCell ref="A17:B17"/>
    <mergeCell ref="C17:I17"/>
    <mergeCell ref="O17:Q17"/>
    <mergeCell ref="R17:W17"/>
    <mergeCell ref="A18:B18"/>
    <mergeCell ref="C18:I18"/>
    <mergeCell ref="O18:Q18"/>
    <mergeCell ref="R18:W18"/>
    <mergeCell ref="A19:B19"/>
    <mergeCell ref="C19:I19"/>
    <mergeCell ref="O19:Q19"/>
    <mergeCell ref="R19:W19"/>
    <mergeCell ref="A20:B20"/>
    <mergeCell ref="C20:I20"/>
    <mergeCell ref="O20:Q20"/>
    <mergeCell ref="R20:W20"/>
    <mergeCell ref="A21:B21"/>
    <mergeCell ref="C21:I21"/>
    <mergeCell ref="O21:Q21"/>
    <mergeCell ref="R21:W21"/>
    <mergeCell ref="A22:B22"/>
    <mergeCell ref="C22:I22"/>
    <mergeCell ref="O22:Q22"/>
    <mergeCell ref="R22:W22"/>
    <mergeCell ref="C24:N24"/>
    <mergeCell ref="O24:Q24"/>
    <mergeCell ref="R24:W24"/>
    <mergeCell ref="C26:N26"/>
    <mergeCell ref="O26:Q26"/>
    <mergeCell ref="R26:W26"/>
    <mergeCell ref="A28:B28"/>
    <mergeCell ref="C28:K28"/>
    <mergeCell ref="O28:Q28"/>
    <mergeCell ref="R28:W28"/>
    <mergeCell ref="A29:B29"/>
    <mergeCell ref="C29:K29"/>
    <mergeCell ref="O29:Q29"/>
    <mergeCell ref="R29:W29"/>
    <mergeCell ref="A30:B30"/>
    <mergeCell ref="C30:K30"/>
    <mergeCell ref="O30:Q30"/>
    <mergeCell ref="R30:W30"/>
    <mergeCell ref="A31:B31"/>
    <mergeCell ref="C31:N31"/>
    <mergeCell ref="O31:Q31"/>
    <mergeCell ref="R31:W31"/>
    <mergeCell ref="A32:B32"/>
    <mergeCell ref="C32:I32"/>
    <mergeCell ref="O32:Q32"/>
    <mergeCell ref="R32:W32"/>
    <mergeCell ref="A33:B33"/>
    <mergeCell ref="C33:I33"/>
    <mergeCell ref="O33:Q33"/>
    <mergeCell ref="R33:W33"/>
    <mergeCell ref="A34:B34"/>
    <mergeCell ref="C34:I34"/>
    <mergeCell ref="O34:Q34"/>
    <mergeCell ref="R34:W34"/>
    <mergeCell ref="C36:N36"/>
    <mergeCell ref="O36:Q36"/>
    <mergeCell ref="R36:W36"/>
    <mergeCell ref="C38:N38"/>
    <mergeCell ref="O38:Q38"/>
    <mergeCell ref="R38:W38"/>
    <mergeCell ref="A40:B40"/>
    <mergeCell ref="C40:I40"/>
    <mergeCell ref="O40:Q40"/>
    <mergeCell ref="R40:W40"/>
    <mergeCell ref="C42:N42"/>
    <mergeCell ref="O42:Q42"/>
    <mergeCell ref="R42:W42"/>
    <mergeCell ref="C44:N44"/>
    <mergeCell ref="O44:Q44"/>
    <mergeCell ref="R44:W44"/>
    <mergeCell ref="A46:B46"/>
    <mergeCell ref="C46:I46"/>
    <mergeCell ref="O46:Q46"/>
    <mergeCell ref="R46:W46"/>
    <mergeCell ref="A47:B47"/>
    <mergeCell ref="C47:I47"/>
    <mergeCell ref="O47:Q47"/>
    <mergeCell ref="R47:W47"/>
    <mergeCell ref="C49:N49"/>
    <mergeCell ref="O49:Q49"/>
    <mergeCell ref="R49:W49"/>
    <mergeCell ref="K55:N55"/>
    <mergeCell ref="O55:Q55"/>
    <mergeCell ref="R55:W55"/>
    <mergeCell ref="C51:N51"/>
    <mergeCell ref="O51:Q51"/>
    <mergeCell ref="R51:W51"/>
    <mergeCell ref="C53:N53"/>
    <mergeCell ref="O53:Q53"/>
    <mergeCell ref="R53:W53"/>
  </mergeCells>
  <printOptions/>
  <pageMargins left="0.3611111111111111" right="0.3611111111111111" top="0.3611111111111111" bottom="0.3611111111111111" header="0.3" footer="0.3"/>
  <pageSetup horizontalDpi="600" verticalDpi="600" orientation="portrait" paperSize="9" r:id="rId1"/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54"/>
  <sheetViews>
    <sheetView zoomScalePageLayoutView="0" workbookViewId="0" topLeftCell="A1">
      <selection activeCell="E5" sqref="E5:F7"/>
    </sheetView>
  </sheetViews>
  <sheetFormatPr defaultColWidth="9.140625" defaultRowHeight="15"/>
  <cols>
    <col min="1" max="1" width="3.57421875" style="1" customWidth="1"/>
    <col min="2" max="2" width="1.57421875" style="1" customWidth="1"/>
    <col min="3" max="3" width="9.7109375" style="1" customWidth="1"/>
    <col min="4" max="4" width="0.85546875" style="1" customWidth="1"/>
    <col min="5" max="5" width="10.8515625" style="1" customWidth="1"/>
    <col min="6" max="6" width="1.28515625" style="1" customWidth="1"/>
    <col min="7" max="7" width="13.140625" style="1" customWidth="1"/>
    <col min="8" max="8" width="2.7109375" style="1" customWidth="1"/>
    <col min="9" max="9" width="3.28125" style="1" customWidth="1"/>
    <col min="10" max="10" width="10.140625" style="1" customWidth="1"/>
    <col min="11" max="11" width="0.85546875" style="1" customWidth="1"/>
    <col min="12" max="12" width="0.2890625" style="1" customWidth="1"/>
    <col min="13" max="13" width="2.421875" style="1" customWidth="1"/>
    <col min="14" max="14" width="0.42578125" style="1" customWidth="1"/>
    <col min="15" max="15" width="5.57421875" style="1" customWidth="1"/>
    <col min="16" max="16" width="0.85546875" style="1" customWidth="1"/>
    <col min="17" max="17" width="3.57421875" style="1" customWidth="1"/>
    <col min="18" max="18" width="5.7109375" style="1" customWidth="1"/>
    <col min="19" max="19" width="3.28125" style="1" customWidth="1"/>
    <col min="20" max="20" width="5.28125" style="1" customWidth="1"/>
    <col min="21" max="21" width="0.13671875" style="1" customWidth="1"/>
    <col min="22" max="22" width="2.57421875" style="1" customWidth="1"/>
    <col min="23" max="23" width="5.8515625" style="1" customWidth="1"/>
    <col min="24" max="24" width="0.42578125" style="1" customWidth="1"/>
    <col min="25" max="25" width="8.7109375" style="1" customWidth="1"/>
    <col min="26" max="26" width="1.28515625" style="1" customWidth="1"/>
    <col min="27" max="16384" width="9.140625" style="1" customWidth="1"/>
  </cols>
  <sheetData>
    <row r="1" spans="8:14" ht="11.25" customHeight="1">
      <c r="H1" s="238" t="s">
        <v>0</v>
      </c>
      <c r="I1" s="239"/>
      <c r="J1" s="239"/>
      <c r="K1" s="239"/>
      <c r="L1" s="239"/>
      <c r="M1" s="239"/>
      <c r="N1" s="239"/>
    </row>
    <row r="2" ht="11.25" customHeight="1"/>
    <row r="3" spans="6:18" ht="11.25" customHeight="1">
      <c r="F3" s="238" t="s">
        <v>244</v>
      </c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</row>
    <row r="4" spans="9:12" ht="12" customHeight="1">
      <c r="I4" s="240" t="s">
        <v>2</v>
      </c>
      <c r="J4" s="241"/>
      <c r="K4" s="241"/>
      <c r="L4" s="241"/>
    </row>
    <row r="5" spans="1:25" ht="11.25" customHeight="1">
      <c r="A5" s="209" t="s">
        <v>3</v>
      </c>
      <c r="C5" s="224" t="s">
        <v>113</v>
      </c>
      <c r="E5" s="209" t="s">
        <v>243</v>
      </c>
      <c r="F5" s="210"/>
      <c r="I5" s="241"/>
      <c r="J5" s="241"/>
      <c r="K5" s="241"/>
      <c r="L5" s="241"/>
      <c r="T5" s="230" t="s">
        <v>6</v>
      </c>
      <c r="U5" s="230" t="s">
        <v>7</v>
      </c>
      <c r="V5" s="231"/>
      <c r="W5" s="231"/>
      <c r="Y5" s="232" t="s">
        <v>16</v>
      </c>
    </row>
    <row r="6" spans="1:25" ht="9" customHeight="1">
      <c r="A6" s="210"/>
      <c r="C6" s="225"/>
      <c r="E6" s="210"/>
      <c r="F6" s="210"/>
      <c r="T6" s="231"/>
      <c r="U6" s="231"/>
      <c r="V6" s="231"/>
      <c r="W6" s="231"/>
      <c r="Y6" s="233"/>
    </row>
    <row r="7" spans="1:6" ht="2.25" customHeight="1">
      <c r="A7" s="210"/>
      <c r="C7" s="225"/>
      <c r="E7" s="210"/>
      <c r="F7" s="210"/>
    </row>
    <row r="8" ht="11.25" customHeight="1"/>
    <row r="9" spans="1:26" ht="28.5" customHeight="1">
      <c r="A9" s="234" t="s">
        <v>9</v>
      </c>
      <c r="B9" s="235"/>
      <c r="C9" s="234" t="s">
        <v>10</v>
      </c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6" t="s">
        <v>12</v>
      </c>
      <c r="S9" s="237"/>
      <c r="T9" s="237"/>
      <c r="U9" s="237"/>
      <c r="V9" s="237"/>
      <c r="W9" s="236" t="s">
        <v>13</v>
      </c>
      <c r="X9" s="237"/>
      <c r="Y9" s="237"/>
      <c r="Z9" s="237"/>
    </row>
    <row r="10" ht="11.25" customHeight="1"/>
    <row r="11" spans="1:26" ht="11.25" customHeight="1">
      <c r="A11" s="222" t="s">
        <v>16</v>
      </c>
      <c r="B11" s="223"/>
      <c r="C11" s="209" t="s">
        <v>242</v>
      </c>
      <c r="D11" s="210"/>
      <c r="E11" s="210"/>
      <c r="F11" s="210"/>
      <c r="G11" s="210"/>
      <c r="H11" s="210"/>
      <c r="I11" s="210"/>
      <c r="J11" s="210"/>
      <c r="R11" s="224" t="s">
        <v>241</v>
      </c>
      <c r="S11" s="225"/>
      <c r="T11" s="225"/>
      <c r="U11" s="225"/>
      <c r="V11" s="225"/>
      <c r="W11" s="224" t="s">
        <v>240</v>
      </c>
      <c r="X11" s="225"/>
      <c r="Y11" s="225"/>
      <c r="Z11" s="225"/>
    </row>
    <row r="12" spans="1:26" ht="11.25" customHeight="1">
      <c r="A12" s="222" t="s">
        <v>8</v>
      </c>
      <c r="B12" s="223"/>
      <c r="C12" s="209" t="s">
        <v>239</v>
      </c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R12" s="224" t="s">
        <v>238</v>
      </c>
      <c r="S12" s="225"/>
      <c r="T12" s="225"/>
      <c r="U12" s="225"/>
      <c r="V12" s="225"/>
      <c r="W12" s="224" t="s">
        <v>237</v>
      </c>
      <c r="X12" s="225"/>
      <c r="Y12" s="225"/>
      <c r="Z12" s="225"/>
    </row>
    <row r="13" spans="1:26" ht="11.25" customHeight="1">
      <c r="A13" s="222" t="s">
        <v>25</v>
      </c>
      <c r="B13" s="223"/>
      <c r="C13" s="209" t="s">
        <v>236</v>
      </c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R13" s="224" t="s">
        <v>22</v>
      </c>
      <c r="S13" s="225"/>
      <c r="T13" s="225"/>
      <c r="U13" s="225"/>
      <c r="V13" s="225"/>
      <c r="W13" s="224" t="s">
        <v>235</v>
      </c>
      <c r="X13" s="225"/>
      <c r="Y13" s="225"/>
      <c r="Z13" s="225"/>
    </row>
    <row r="14" spans="1:26" ht="11.25" customHeight="1">
      <c r="A14" s="222" t="s">
        <v>28</v>
      </c>
      <c r="B14" s="223"/>
      <c r="C14" s="209" t="s">
        <v>234</v>
      </c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24" t="s">
        <v>233</v>
      </c>
      <c r="S14" s="225"/>
      <c r="T14" s="225"/>
      <c r="U14" s="225"/>
      <c r="V14" s="225"/>
      <c r="W14" s="224" t="s">
        <v>232</v>
      </c>
      <c r="X14" s="225"/>
      <c r="Y14" s="225"/>
      <c r="Z14" s="225"/>
    </row>
    <row r="15" spans="1:26" ht="11.25" customHeight="1">
      <c r="A15" s="222" t="s">
        <v>231</v>
      </c>
      <c r="B15" s="223"/>
      <c r="C15" s="209" t="s">
        <v>230</v>
      </c>
      <c r="D15" s="210"/>
      <c r="E15" s="210"/>
      <c r="F15" s="210"/>
      <c r="G15" s="210"/>
      <c r="H15" s="210"/>
      <c r="I15" s="210"/>
      <c r="R15" s="224" t="s">
        <v>22</v>
      </c>
      <c r="S15" s="225"/>
      <c r="T15" s="225"/>
      <c r="U15" s="225"/>
      <c r="V15" s="225"/>
      <c r="W15" s="224" t="s">
        <v>22</v>
      </c>
      <c r="X15" s="225"/>
      <c r="Y15" s="225"/>
      <c r="Z15" s="225"/>
    </row>
    <row r="16" spans="1:26" ht="11.25" customHeight="1">
      <c r="A16" s="222" t="s">
        <v>31</v>
      </c>
      <c r="B16" s="223"/>
      <c r="C16" s="209" t="s">
        <v>229</v>
      </c>
      <c r="D16" s="210"/>
      <c r="E16" s="210"/>
      <c r="F16" s="210"/>
      <c r="G16" s="210"/>
      <c r="H16" s="210"/>
      <c r="I16" s="210"/>
      <c r="R16" s="224" t="s">
        <v>228</v>
      </c>
      <c r="S16" s="225"/>
      <c r="T16" s="225"/>
      <c r="U16" s="225"/>
      <c r="V16" s="225"/>
      <c r="W16" s="224" t="s">
        <v>227</v>
      </c>
      <c r="X16" s="225"/>
      <c r="Y16" s="225"/>
      <c r="Z16" s="225"/>
    </row>
    <row r="17" ht="6.75" customHeight="1"/>
    <row r="18" spans="3:26" ht="11.25" customHeight="1">
      <c r="C18" s="219" t="s">
        <v>226</v>
      </c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1"/>
      <c r="R18" s="226" t="s">
        <v>225</v>
      </c>
      <c r="S18" s="227"/>
      <c r="T18" s="227"/>
      <c r="U18" s="227"/>
      <c r="V18" s="227"/>
      <c r="W18" s="226" t="s">
        <v>224</v>
      </c>
      <c r="X18" s="227"/>
      <c r="Y18" s="227"/>
      <c r="Z18" s="227"/>
    </row>
    <row r="19" ht="11.25" customHeight="1"/>
    <row r="20" spans="3:26" ht="11.25" customHeight="1">
      <c r="C20" s="219" t="s">
        <v>22</v>
      </c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1"/>
      <c r="R20" s="220" t="s">
        <v>225</v>
      </c>
      <c r="S20" s="221"/>
      <c r="T20" s="221"/>
      <c r="U20" s="221"/>
      <c r="V20" s="221"/>
      <c r="W20" s="220" t="s">
        <v>224</v>
      </c>
      <c r="X20" s="221"/>
      <c r="Y20" s="221"/>
      <c r="Z20" s="221"/>
    </row>
    <row r="21" ht="11.25" customHeight="1"/>
    <row r="22" spans="1:26" ht="11.25" customHeight="1">
      <c r="A22" s="222" t="s">
        <v>37</v>
      </c>
      <c r="B22" s="223"/>
      <c r="C22" s="209" t="s">
        <v>223</v>
      </c>
      <c r="D22" s="210"/>
      <c r="E22" s="210"/>
      <c r="F22" s="210"/>
      <c r="G22" s="210"/>
      <c r="H22" s="210"/>
      <c r="I22" s="210"/>
      <c r="J22" s="210"/>
      <c r="K22" s="210"/>
      <c r="R22" s="224" t="s">
        <v>22</v>
      </c>
      <c r="S22" s="225"/>
      <c r="T22" s="225"/>
      <c r="U22" s="225"/>
      <c r="V22" s="225"/>
      <c r="W22" s="224" t="s">
        <v>22</v>
      </c>
      <c r="X22" s="225"/>
      <c r="Y22" s="225"/>
      <c r="Z22" s="225"/>
    </row>
    <row r="23" spans="1:26" ht="11.25" customHeight="1">
      <c r="A23" s="222" t="s">
        <v>40</v>
      </c>
      <c r="B23" s="223"/>
      <c r="C23" s="209" t="s">
        <v>222</v>
      </c>
      <c r="D23" s="210"/>
      <c r="E23" s="210"/>
      <c r="F23" s="210"/>
      <c r="G23" s="210"/>
      <c r="H23" s="210"/>
      <c r="I23" s="210"/>
      <c r="R23" s="224" t="s">
        <v>22</v>
      </c>
      <c r="S23" s="225"/>
      <c r="T23" s="225"/>
      <c r="U23" s="225"/>
      <c r="V23" s="225"/>
      <c r="W23" s="224" t="s">
        <v>22</v>
      </c>
      <c r="X23" s="225"/>
      <c r="Y23" s="225"/>
      <c r="Z23" s="225"/>
    </row>
    <row r="24" ht="11.25" customHeight="1"/>
    <row r="25" spans="3:26" ht="11.25" customHeight="1">
      <c r="C25" s="219" t="s">
        <v>22</v>
      </c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1"/>
      <c r="R25" s="226" t="s">
        <v>65</v>
      </c>
      <c r="S25" s="227"/>
      <c r="T25" s="227"/>
      <c r="U25" s="227"/>
      <c r="V25" s="227"/>
      <c r="W25" s="226" t="s">
        <v>65</v>
      </c>
      <c r="X25" s="227"/>
      <c r="Y25" s="227"/>
      <c r="Z25" s="227"/>
    </row>
    <row r="26" ht="15" customHeight="1"/>
    <row r="27" spans="1:26" ht="11.25" customHeight="1">
      <c r="A27" s="222" t="s">
        <v>43</v>
      </c>
      <c r="B27" s="223"/>
      <c r="C27" s="209" t="s">
        <v>221</v>
      </c>
      <c r="D27" s="210"/>
      <c r="E27" s="210"/>
      <c r="F27" s="210"/>
      <c r="G27" s="210"/>
      <c r="H27" s="210"/>
      <c r="I27" s="210"/>
      <c r="R27" s="228" t="s">
        <v>211</v>
      </c>
      <c r="S27" s="229"/>
      <c r="T27" s="229"/>
      <c r="U27" s="229"/>
      <c r="V27" s="229"/>
      <c r="W27" s="228" t="s">
        <v>210</v>
      </c>
      <c r="X27" s="229"/>
      <c r="Y27" s="229"/>
      <c r="Z27" s="229"/>
    </row>
    <row r="28" spans="1:26" ht="11.25" customHeight="1">
      <c r="A28" s="222" t="s">
        <v>220</v>
      </c>
      <c r="B28" s="223"/>
      <c r="C28" s="209" t="s">
        <v>219</v>
      </c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R28" s="224" t="s">
        <v>22</v>
      </c>
      <c r="S28" s="225"/>
      <c r="T28" s="225"/>
      <c r="U28" s="225"/>
      <c r="V28" s="225"/>
      <c r="W28" s="224" t="s">
        <v>22</v>
      </c>
      <c r="X28" s="225"/>
      <c r="Y28" s="225"/>
      <c r="Z28" s="225"/>
    </row>
    <row r="29" spans="1:26" ht="11.25" customHeight="1">
      <c r="A29" s="222" t="s">
        <v>218</v>
      </c>
      <c r="B29" s="223"/>
      <c r="C29" s="209" t="s">
        <v>217</v>
      </c>
      <c r="D29" s="210"/>
      <c r="E29" s="210"/>
      <c r="F29" s="210"/>
      <c r="G29" s="210"/>
      <c r="H29" s="210"/>
      <c r="I29" s="210"/>
      <c r="R29" s="224" t="s">
        <v>22</v>
      </c>
      <c r="S29" s="225"/>
      <c r="T29" s="225"/>
      <c r="U29" s="225"/>
      <c r="V29" s="225"/>
      <c r="W29" s="224" t="s">
        <v>22</v>
      </c>
      <c r="X29" s="225"/>
      <c r="Y29" s="225"/>
      <c r="Z29" s="225"/>
    </row>
    <row r="30" spans="1:26" ht="11.25" customHeight="1">
      <c r="A30" s="222" t="s">
        <v>216</v>
      </c>
      <c r="B30" s="223"/>
      <c r="C30" s="209" t="s">
        <v>215</v>
      </c>
      <c r="D30" s="210"/>
      <c r="E30" s="210"/>
      <c r="F30" s="210"/>
      <c r="G30" s="210"/>
      <c r="H30" s="210"/>
      <c r="I30" s="210"/>
      <c r="J30" s="210"/>
      <c r="R30" s="224" t="s">
        <v>22</v>
      </c>
      <c r="S30" s="225"/>
      <c r="T30" s="225"/>
      <c r="U30" s="225"/>
      <c r="V30" s="225"/>
      <c r="W30" s="224" t="s">
        <v>22</v>
      </c>
      <c r="X30" s="225"/>
      <c r="Y30" s="225"/>
      <c r="Z30" s="225"/>
    </row>
    <row r="31" spans="1:26" ht="11.25" customHeight="1">
      <c r="A31" s="222" t="s">
        <v>214</v>
      </c>
      <c r="B31" s="223"/>
      <c r="C31" s="209" t="s">
        <v>213</v>
      </c>
      <c r="D31" s="210"/>
      <c r="E31" s="210"/>
      <c r="F31" s="210"/>
      <c r="G31" s="210"/>
      <c r="H31" s="210"/>
      <c r="I31" s="210"/>
      <c r="J31" s="210"/>
      <c r="R31" s="224" t="s">
        <v>22</v>
      </c>
      <c r="S31" s="225"/>
      <c r="T31" s="225"/>
      <c r="U31" s="225"/>
      <c r="V31" s="225"/>
      <c r="W31" s="224" t="s">
        <v>22</v>
      </c>
      <c r="X31" s="225"/>
      <c r="Y31" s="225"/>
      <c r="Z31" s="225"/>
    </row>
    <row r="32" ht="11.25" customHeight="1"/>
    <row r="33" spans="3:26" ht="11.25" customHeight="1">
      <c r="C33" s="219" t="s">
        <v>212</v>
      </c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1"/>
      <c r="R33" s="226" t="s">
        <v>211</v>
      </c>
      <c r="S33" s="227"/>
      <c r="T33" s="227"/>
      <c r="U33" s="227"/>
      <c r="V33" s="227"/>
      <c r="W33" s="226" t="s">
        <v>210</v>
      </c>
      <c r="X33" s="227"/>
      <c r="Y33" s="227"/>
      <c r="Z33" s="227"/>
    </row>
    <row r="34" ht="11.25" customHeight="1"/>
    <row r="35" spans="3:26" ht="11.25" customHeight="1">
      <c r="C35" s="219" t="s">
        <v>209</v>
      </c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1"/>
      <c r="R35" s="220" t="s">
        <v>208</v>
      </c>
      <c r="S35" s="221"/>
      <c r="T35" s="221"/>
      <c r="U35" s="221"/>
      <c r="V35" s="221"/>
      <c r="W35" s="220" t="s">
        <v>207</v>
      </c>
      <c r="X35" s="221"/>
      <c r="Y35" s="221"/>
      <c r="Z35" s="221"/>
    </row>
    <row r="36" ht="6" customHeight="1"/>
    <row r="37" spans="18:26" ht="11.25" customHeight="1">
      <c r="R37" s="224" t="s">
        <v>206</v>
      </c>
      <c r="S37" s="225"/>
      <c r="T37" s="225"/>
      <c r="U37" s="225"/>
      <c r="V37" s="225"/>
      <c r="W37" s="224" t="s">
        <v>205</v>
      </c>
      <c r="X37" s="225"/>
      <c r="Y37" s="225"/>
      <c r="Z37" s="225"/>
    </row>
    <row r="38" spans="1:26" ht="11.25" customHeight="1">
      <c r="A38" s="222" t="s">
        <v>47</v>
      </c>
      <c r="B38" s="223"/>
      <c r="C38" s="209" t="s">
        <v>204</v>
      </c>
      <c r="D38" s="210"/>
      <c r="E38" s="210"/>
      <c r="F38" s="210"/>
      <c r="G38" s="210"/>
      <c r="H38" s="210"/>
      <c r="I38" s="210"/>
      <c r="R38" s="225"/>
      <c r="S38" s="225"/>
      <c r="T38" s="225"/>
      <c r="U38" s="225"/>
      <c r="V38" s="225"/>
      <c r="W38" s="225"/>
      <c r="X38" s="225"/>
      <c r="Y38" s="225"/>
      <c r="Z38" s="225"/>
    </row>
    <row r="39" spans="1:9" ht="11.25" customHeight="1">
      <c r="A39" s="223"/>
      <c r="B39" s="223"/>
      <c r="C39" s="210"/>
      <c r="D39" s="210"/>
      <c r="E39" s="210"/>
      <c r="F39" s="210"/>
      <c r="G39" s="210"/>
      <c r="H39" s="210"/>
      <c r="I39" s="210"/>
    </row>
    <row r="40" ht="11.25" customHeight="1"/>
    <row r="41" spans="3:26" ht="11.25" customHeight="1">
      <c r="C41" s="219" t="s">
        <v>203</v>
      </c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1"/>
      <c r="R41" s="226" t="s">
        <v>195</v>
      </c>
      <c r="S41" s="227"/>
      <c r="T41" s="227"/>
      <c r="U41" s="227"/>
      <c r="V41" s="227"/>
      <c r="W41" s="226" t="s">
        <v>200</v>
      </c>
      <c r="X41" s="227"/>
      <c r="Y41" s="227"/>
      <c r="Z41" s="227"/>
    </row>
    <row r="42" ht="11.25" customHeight="1"/>
    <row r="43" spans="3:26" ht="11.25" customHeight="1">
      <c r="C43" s="219" t="s">
        <v>22</v>
      </c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1"/>
      <c r="R43" s="220" t="s">
        <v>195</v>
      </c>
      <c r="S43" s="221"/>
      <c r="T43" s="221"/>
      <c r="U43" s="221"/>
      <c r="V43" s="221"/>
      <c r="W43" s="220" t="s">
        <v>200</v>
      </c>
      <c r="X43" s="221"/>
      <c r="Y43" s="221"/>
      <c r="Z43" s="221"/>
    </row>
    <row r="44" ht="8.25" customHeight="1"/>
    <row r="45" spans="1:26" ht="11.25" customHeight="1">
      <c r="A45" s="222" t="s">
        <v>51</v>
      </c>
      <c r="B45" s="223"/>
      <c r="C45" s="209" t="s">
        <v>202</v>
      </c>
      <c r="D45" s="210"/>
      <c r="E45" s="210"/>
      <c r="F45" s="210"/>
      <c r="G45" s="210"/>
      <c r="H45" s="210"/>
      <c r="I45" s="210"/>
      <c r="R45" s="224" t="s">
        <v>22</v>
      </c>
      <c r="S45" s="225"/>
      <c r="T45" s="225"/>
      <c r="U45" s="225"/>
      <c r="V45" s="225"/>
      <c r="W45" s="224" t="s">
        <v>22</v>
      </c>
      <c r="X45" s="225"/>
      <c r="Y45" s="225"/>
      <c r="Z45" s="225"/>
    </row>
    <row r="46" spans="1:26" ht="11.25" customHeight="1">
      <c r="A46" s="222" t="s">
        <v>53</v>
      </c>
      <c r="B46" s="223"/>
      <c r="C46" s="209" t="s">
        <v>201</v>
      </c>
      <c r="D46" s="210"/>
      <c r="E46" s="210"/>
      <c r="F46" s="210"/>
      <c r="G46" s="210"/>
      <c r="H46" s="210"/>
      <c r="I46" s="210"/>
      <c r="R46" s="224" t="s">
        <v>22</v>
      </c>
      <c r="S46" s="225"/>
      <c r="T46" s="225"/>
      <c r="U46" s="225"/>
      <c r="V46" s="225"/>
      <c r="W46" s="224" t="s">
        <v>22</v>
      </c>
      <c r="X46" s="225"/>
      <c r="Y46" s="225"/>
      <c r="Z46" s="225"/>
    </row>
    <row r="47" ht="11.25" customHeight="1"/>
    <row r="48" spans="3:26" ht="11.25" customHeight="1">
      <c r="C48" s="219" t="s">
        <v>22</v>
      </c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1"/>
      <c r="R48" s="226" t="s">
        <v>65</v>
      </c>
      <c r="S48" s="227"/>
      <c r="T48" s="227"/>
      <c r="U48" s="227"/>
      <c r="V48" s="227"/>
      <c r="W48" s="226" t="s">
        <v>65</v>
      </c>
      <c r="X48" s="227"/>
      <c r="Y48" s="227"/>
      <c r="Z48" s="227"/>
    </row>
    <row r="49" ht="11.25" customHeight="1"/>
    <row r="50" spans="3:26" ht="11.25" customHeight="1">
      <c r="C50" s="219" t="s">
        <v>22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90"/>
      <c r="R50" s="220" t="s">
        <v>65</v>
      </c>
      <c r="S50" s="221"/>
      <c r="T50" s="221"/>
      <c r="U50" s="221"/>
      <c r="V50" s="221"/>
      <c r="W50" s="220" t="s">
        <v>65</v>
      </c>
      <c r="X50" s="221"/>
      <c r="Y50" s="221"/>
      <c r="Z50" s="221"/>
    </row>
    <row r="51" ht="11.25" customHeight="1"/>
    <row r="52" spans="3:26" ht="11.25" customHeight="1">
      <c r="C52" s="219" t="s">
        <v>22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90"/>
      <c r="R52" s="220" t="s">
        <v>195</v>
      </c>
      <c r="S52" s="221"/>
      <c r="T52" s="221"/>
      <c r="U52" s="221"/>
      <c r="V52" s="221"/>
      <c r="W52" s="220" t="s">
        <v>200</v>
      </c>
      <c r="X52" s="221"/>
      <c r="Y52" s="221"/>
      <c r="Z52" s="221"/>
    </row>
    <row r="53" ht="13.5" customHeight="1"/>
    <row r="54" spans="14:26" ht="11.25" customHeight="1">
      <c r="N54" s="217" t="s">
        <v>109</v>
      </c>
      <c r="O54" s="218"/>
      <c r="P54" s="218"/>
      <c r="Q54" s="218"/>
      <c r="R54" s="206" t="s">
        <v>195</v>
      </c>
      <c r="S54" s="205"/>
      <c r="T54" s="205"/>
      <c r="U54" s="205"/>
      <c r="V54" s="205"/>
      <c r="W54" s="206" t="s">
        <v>200</v>
      </c>
      <c r="X54" s="205"/>
      <c r="Y54" s="205"/>
      <c r="Z54" s="205"/>
    </row>
    <row r="55" ht="11.25" customHeight="1"/>
  </sheetData>
  <sheetProtection/>
  <mergeCells count="110">
    <mergeCell ref="H1:N1"/>
    <mergeCell ref="F3:R3"/>
    <mergeCell ref="I4:L5"/>
    <mergeCell ref="A5:A7"/>
    <mergeCell ref="C5:C7"/>
    <mergeCell ref="E5:F7"/>
    <mergeCell ref="T5:T6"/>
    <mergeCell ref="U5:W6"/>
    <mergeCell ref="Y5:Y6"/>
    <mergeCell ref="A9:B9"/>
    <mergeCell ref="C9:Q9"/>
    <mergeCell ref="R9:V9"/>
    <mergeCell ref="W9:Z9"/>
    <mergeCell ref="A11:B11"/>
    <mergeCell ref="C11:J11"/>
    <mergeCell ref="R11:V11"/>
    <mergeCell ref="W11:Z11"/>
    <mergeCell ref="A12:B12"/>
    <mergeCell ref="C12:P12"/>
    <mergeCell ref="R12:V12"/>
    <mergeCell ref="W12:Z12"/>
    <mergeCell ref="A13:B13"/>
    <mergeCell ref="C13:O13"/>
    <mergeCell ref="R13:V13"/>
    <mergeCell ref="W13:Z13"/>
    <mergeCell ref="A14:B14"/>
    <mergeCell ref="C14:Q14"/>
    <mergeCell ref="R14:V14"/>
    <mergeCell ref="W14:Z14"/>
    <mergeCell ref="A15:B15"/>
    <mergeCell ref="C15:I15"/>
    <mergeCell ref="R15:V15"/>
    <mergeCell ref="W15:Z15"/>
    <mergeCell ref="A16:B16"/>
    <mergeCell ref="C16:I16"/>
    <mergeCell ref="R16:V16"/>
    <mergeCell ref="W16:Z16"/>
    <mergeCell ref="C18:P18"/>
    <mergeCell ref="R18:V18"/>
    <mergeCell ref="W18:Z18"/>
    <mergeCell ref="C20:P20"/>
    <mergeCell ref="R20:V20"/>
    <mergeCell ref="W20:Z20"/>
    <mergeCell ref="A22:B22"/>
    <mergeCell ref="C22:K22"/>
    <mergeCell ref="R22:V22"/>
    <mergeCell ref="W22:Z22"/>
    <mergeCell ref="A23:B23"/>
    <mergeCell ref="C23:I23"/>
    <mergeCell ref="R23:V23"/>
    <mergeCell ref="W23:Z23"/>
    <mergeCell ref="C25:P25"/>
    <mergeCell ref="R25:V25"/>
    <mergeCell ref="W25:Z25"/>
    <mergeCell ref="A27:B27"/>
    <mergeCell ref="C27:I27"/>
    <mergeCell ref="R27:V27"/>
    <mergeCell ref="W27:Z27"/>
    <mergeCell ref="A28:B28"/>
    <mergeCell ref="C28:M28"/>
    <mergeCell ref="R28:V28"/>
    <mergeCell ref="W28:Z28"/>
    <mergeCell ref="A29:B29"/>
    <mergeCell ref="C29:I29"/>
    <mergeCell ref="R29:V29"/>
    <mergeCell ref="W29:Z29"/>
    <mergeCell ref="A30:B30"/>
    <mergeCell ref="C30:J30"/>
    <mergeCell ref="R30:V30"/>
    <mergeCell ref="W30:Z30"/>
    <mergeCell ref="A31:B31"/>
    <mergeCell ref="C31:J31"/>
    <mergeCell ref="R31:V31"/>
    <mergeCell ref="W31:Z31"/>
    <mergeCell ref="C33:P33"/>
    <mergeCell ref="R33:V33"/>
    <mergeCell ref="W33:Z33"/>
    <mergeCell ref="C35:P35"/>
    <mergeCell ref="R35:V35"/>
    <mergeCell ref="W35:Z35"/>
    <mergeCell ref="R37:V38"/>
    <mergeCell ref="W37:Z38"/>
    <mergeCell ref="A38:B39"/>
    <mergeCell ref="C38:I39"/>
    <mergeCell ref="C41:P41"/>
    <mergeCell ref="R41:V41"/>
    <mergeCell ref="W41:Z41"/>
    <mergeCell ref="C43:P43"/>
    <mergeCell ref="R43:V43"/>
    <mergeCell ref="W43:Z43"/>
    <mergeCell ref="A45:B45"/>
    <mergeCell ref="C45:I45"/>
    <mergeCell ref="R45:V45"/>
    <mergeCell ref="W45:Z45"/>
    <mergeCell ref="A46:B46"/>
    <mergeCell ref="C46:I46"/>
    <mergeCell ref="R46:V46"/>
    <mergeCell ref="W46:Z46"/>
    <mergeCell ref="C48:P48"/>
    <mergeCell ref="R48:V48"/>
    <mergeCell ref="W48:Z48"/>
    <mergeCell ref="N54:Q54"/>
    <mergeCell ref="R54:V54"/>
    <mergeCell ref="W54:Z54"/>
    <mergeCell ref="C50:P50"/>
    <mergeCell ref="R50:V50"/>
    <mergeCell ref="W50:Z50"/>
    <mergeCell ref="C52:P52"/>
    <mergeCell ref="R52:V52"/>
    <mergeCell ref="W52:Z52"/>
  </mergeCells>
  <printOptions/>
  <pageMargins left="0.3611111111111111" right="0.3611111111111111" top="0.3611111111111111" bottom="0.3611111111111111" header="0.3" footer="0.3"/>
  <pageSetup horizontalDpi="600" verticalDpi="600" orientation="portrait" paperSize="9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50"/>
  <sheetViews>
    <sheetView zoomScalePageLayoutView="0" workbookViewId="0" topLeftCell="A1">
      <selection activeCell="E9" sqref="E9:Q9"/>
    </sheetView>
  </sheetViews>
  <sheetFormatPr defaultColWidth="9.140625" defaultRowHeight="15"/>
  <cols>
    <col min="1" max="1" width="3.140625" style="1" customWidth="1"/>
    <col min="2" max="3" width="0.42578125" style="1" customWidth="1"/>
    <col min="4" max="4" width="1.57421875" style="1" customWidth="1"/>
    <col min="5" max="5" width="9.7109375" style="1" customWidth="1"/>
    <col min="6" max="6" width="0.85546875" style="1" customWidth="1"/>
    <col min="7" max="7" width="11.57421875" style="1" customWidth="1"/>
    <col min="8" max="8" width="3.8515625" style="1" customWidth="1"/>
    <col min="9" max="9" width="5.8515625" style="1" customWidth="1"/>
    <col min="10" max="10" width="5.00390625" style="1" customWidth="1"/>
    <col min="11" max="12" width="2.7109375" style="1" customWidth="1"/>
    <col min="13" max="13" width="0.85546875" style="1" customWidth="1"/>
    <col min="14" max="14" width="5.8515625" style="1" customWidth="1"/>
    <col min="15" max="15" width="5.57421875" style="1" customWidth="1"/>
    <col min="16" max="16" width="2.7109375" style="1" customWidth="1"/>
    <col min="17" max="17" width="2.28125" style="1" customWidth="1"/>
    <col min="18" max="18" width="8.421875" style="1" customWidth="1"/>
    <col min="19" max="19" width="7.140625" style="1" customWidth="1"/>
    <col min="20" max="20" width="4.00390625" style="1" customWidth="1"/>
    <col min="21" max="21" width="2.00390625" style="1" customWidth="1"/>
    <col min="22" max="22" width="0.13671875" style="1" customWidth="1"/>
    <col min="23" max="23" width="7.7109375" style="1" customWidth="1"/>
    <col min="24" max="24" width="0.42578125" style="1" customWidth="1"/>
    <col min="25" max="25" width="8.7109375" style="1" customWidth="1"/>
    <col min="26" max="26" width="1.28515625" style="1" customWidth="1"/>
    <col min="27" max="16384" width="9.140625" style="1" customWidth="1"/>
  </cols>
  <sheetData>
    <row r="1" spans="11:16" ht="11.25" customHeight="1">
      <c r="K1" s="150" t="s">
        <v>0</v>
      </c>
      <c r="L1" s="151"/>
      <c r="M1" s="151"/>
      <c r="N1" s="151"/>
      <c r="O1" s="151"/>
      <c r="P1" s="151"/>
    </row>
    <row r="2" ht="0.75" customHeight="1"/>
    <row r="3" spans="9:18" ht="11.25" customHeight="1">
      <c r="I3" s="150" t="s">
        <v>351</v>
      </c>
      <c r="J3" s="151"/>
      <c r="K3" s="151"/>
      <c r="L3" s="151"/>
      <c r="M3" s="151"/>
      <c r="N3" s="151"/>
      <c r="O3" s="151"/>
      <c r="P3" s="151"/>
      <c r="Q3" s="151"/>
      <c r="R3" s="151"/>
    </row>
    <row r="4" spans="12:15" ht="14.25" customHeight="1">
      <c r="L4" s="215" t="s">
        <v>2</v>
      </c>
      <c r="M4" s="216"/>
      <c r="N4" s="216"/>
      <c r="O4" s="216"/>
    </row>
    <row r="5" ht="1.5" customHeight="1"/>
    <row r="6" spans="1:25" ht="11.25" customHeight="1">
      <c r="A6" s="154" t="s">
        <v>3</v>
      </c>
      <c r="B6" s="155"/>
      <c r="C6" s="155"/>
      <c r="E6" s="156" t="s">
        <v>113</v>
      </c>
      <c r="G6" s="154" t="s">
        <v>350</v>
      </c>
      <c r="T6" s="158" t="s">
        <v>6</v>
      </c>
      <c r="U6" s="159"/>
      <c r="V6" s="158" t="s">
        <v>7</v>
      </c>
      <c r="W6" s="159"/>
      <c r="Y6" s="2" t="s">
        <v>16</v>
      </c>
    </row>
    <row r="7" spans="1:7" ht="11.25" customHeight="1">
      <c r="A7" s="155"/>
      <c r="B7" s="155"/>
      <c r="C7" s="155"/>
      <c r="E7" s="157"/>
      <c r="G7" s="155"/>
    </row>
    <row r="8" ht="1.5" customHeight="1"/>
    <row r="9" spans="1:26" ht="28.5" customHeight="1">
      <c r="A9" s="160" t="s">
        <v>22</v>
      </c>
      <c r="B9" s="161"/>
      <c r="C9" s="161"/>
      <c r="D9" s="161"/>
      <c r="E9" s="162" t="s">
        <v>10</v>
      </c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4" t="s">
        <v>12</v>
      </c>
      <c r="S9" s="165"/>
      <c r="T9" s="165"/>
      <c r="U9" s="164" t="s">
        <v>13</v>
      </c>
      <c r="V9" s="165"/>
      <c r="W9" s="165"/>
      <c r="X9" s="165"/>
      <c r="Y9" s="165"/>
      <c r="Z9" s="165"/>
    </row>
    <row r="10" ht="10.5" customHeight="1"/>
    <row r="11" spans="1:14" ht="11.25" customHeight="1">
      <c r="A11" s="166" t="s">
        <v>349</v>
      </c>
      <c r="B11" s="167"/>
      <c r="C11" s="167"/>
      <c r="D11" s="167"/>
      <c r="E11" s="166" t="s">
        <v>348</v>
      </c>
      <c r="F11" s="167"/>
      <c r="G11" s="167"/>
      <c r="H11" s="167"/>
      <c r="I11" s="167"/>
      <c r="J11" s="167"/>
      <c r="K11" s="167"/>
      <c r="L11" s="167"/>
      <c r="M11" s="167"/>
      <c r="N11" s="167"/>
    </row>
    <row r="12" spans="1:26" ht="11.25" customHeight="1">
      <c r="A12" s="166" t="s">
        <v>16</v>
      </c>
      <c r="B12" s="167"/>
      <c r="C12" s="167"/>
      <c r="D12" s="167"/>
      <c r="E12" s="154" t="s">
        <v>347</v>
      </c>
      <c r="F12" s="155"/>
      <c r="G12" s="155"/>
      <c r="H12" s="155"/>
      <c r="I12" s="155"/>
      <c r="J12" s="155"/>
      <c r="K12" s="155"/>
      <c r="L12" s="155"/>
      <c r="M12" s="155"/>
      <c r="N12" s="155"/>
      <c r="R12" s="156" t="s">
        <v>346</v>
      </c>
      <c r="S12" s="157"/>
      <c r="T12" s="157"/>
      <c r="U12" s="156" t="s">
        <v>345</v>
      </c>
      <c r="V12" s="157"/>
      <c r="W12" s="157"/>
      <c r="X12" s="157"/>
      <c r="Y12" s="157"/>
      <c r="Z12" s="157"/>
    </row>
    <row r="13" spans="1:26" ht="11.25" customHeight="1">
      <c r="A13" s="166" t="s">
        <v>8</v>
      </c>
      <c r="B13" s="167"/>
      <c r="C13" s="167"/>
      <c r="D13" s="167"/>
      <c r="E13" s="154" t="s">
        <v>344</v>
      </c>
      <c r="F13" s="155"/>
      <c r="G13" s="155"/>
      <c r="H13" s="155"/>
      <c r="I13" s="155"/>
      <c r="J13" s="155"/>
      <c r="K13" s="155"/>
      <c r="L13" s="155"/>
      <c r="M13" s="155"/>
      <c r="N13" s="155"/>
      <c r="R13" s="156" t="s">
        <v>343</v>
      </c>
      <c r="S13" s="157"/>
      <c r="T13" s="157"/>
      <c r="U13" s="156" t="s">
        <v>342</v>
      </c>
      <c r="V13" s="157"/>
      <c r="W13" s="157"/>
      <c r="X13" s="157"/>
      <c r="Y13" s="157"/>
      <c r="Z13" s="157"/>
    </row>
    <row r="14" spans="1:26" ht="11.25" customHeight="1">
      <c r="A14" s="166" t="s">
        <v>21</v>
      </c>
      <c r="B14" s="167"/>
      <c r="C14" s="167"/>
      <c r="D14" s="167"/>
      <c r="E14" s="154" t="s">
        <v>341</v>
      </c>
      <c r="F14" s="155"/>
      <c r="G14" s="155"/>
      <c r="H14" s="155"/>
      <c r="I14" s="155"/>
      <c r="J14" s="155"/>
      <c r="K14" s="155"/>
      <c r="L14" s="155"/>
      <c r="M14" s="155"/>
      <c r="N14" s="155"/>
      <c r="R14" s="156" t="s">
        <v>22</v>
      </c>
      <c r="S14" s="157"/>
      <c r="T14" s="157"/>
      <c r="U14" s="156" t="s">
        <v>22</v>
      </c>
      <c r="V14" s="157"/>
      <c r="W14" s="157"/>
      <c r="X14" s="157"/>
      <c r="Y14" s="157"/>
      <c r="Z14" s="157"/>
    </row>
    <row r="15" spans="1:26" ht="11.25" customHeight="1">
      <c r="A15" s="166" t="s">
        <v>25</v>
      </c>
      <c r="B15" s="167"/>
      <c r="C15" s="167"/>
      <c r="D15" s="167"/>
      <c r="E15" s="154" t="s">
        <v>340</v>
      </c>
      <c r="F15" s="155"/>
      <c r="G15" s="155"/>
      <c r="H15" s="155"/>
      <c r="I15" s="155"/>
      <c r="J15" s="155"/>
      <c r="K15" s="155"/>
      <c r="L15" s="155"/>
      <c r="M15" s="155"/>
      <c r="N15" s="155"/>
      <c r="R15" s="156" t="s">
        <v>211</v>
      </c>
      <c r="S15" s="157"/>
      <c r="T15" s="157"/>
      <c r="U15" s="156" t="s">
        <v>210</v>
      </c>
      <c r="V15" s="157"/>
      <c r="W15" s="157"/>
      <c r="X15" s="157"/>
      <c r="Y15" s="157"/>
      <c r="Z15" s="157"/>
    </row>
    <row r="16" spans="1:26" ht="11.25" customHeight="1">
      <c r="A16" s="166" t="s">
        <v>28</v>
      </c>
      <c r="B16" s="167"/>
      <c r="C16" s="167"/>
      <c r="D16" s="167"/>
      <c r="E16" s="154" t="s">
        <v>339</v>
      </c>
      <c r="F16" s="155"/>
      <c r="G16" s="155"/>
      <c r="H16" s="155"/>
      <c r="I16" s="155"/>
      <c r="J16" s="155"/>
      <c r="K16" s="155"/>
      <c r="L16" s="155"/>
      <c r="M16" s="155"/>
      <c r="N16" s="155"/>
      <c r="R16" s="156" t="s">
        <v>338</v>
      </c>
      <c r="S16" s="157"/>
      <c r="T16" s="157"/>
      <c r="U16" s="156" t="s">
        <v>337</v>
      </c>
      <c r="V16" s="157"/>
      <c r="W16" s="157"/>
      <c r="X16" s="157"/>
      <c r="Y16" s="157"/>
      <c r="Z16" s="157"/>
    </row>
    <row r="17" ht="6.75" customHeight="1"/>
    <row r="18" spans="5:26" ht="11.25" customHeight="1">
      <c r="E18" s="169" t="s">
        <v>336</v>
      </c>
      <c r="F18" s="189"/>
      <c r="G18" s="189"/>
      <c r="H18" s="189"/>
      <c r="I18" s="189"/>
      <c r="J18" s="189"/>
      <c r="K18" s="189"/>
      <c r="L18" s="190"/>
      <c r="R18" s="246" t="s">
        <v>335</v>
      </c>
      <c r="S18" s="247"/>
      <c r="T18" s="247"/>
      <c r="U18" s="246" t="s">
        <v>334</v>
      </c>
      <c r="V18" s="247"/>
      <c r="W18" s="247"/>
      <c r="X18" s="247"/>
      <c r="Y18" s="247"/>
      <c r="Z18" s="247"/>
    </row>
    <row r="19" ht="11.25" customHeight="1"/>
    <row r="20" spans="1:14" ht="11.25" customHeight="1">
      <c r="A20" s="166" t="s">
        <v>333</v>
      </c>
      <c r="B20" s="167"/>
      <c r="C20" s="167"/>
      <c r="D20" s="167"/>
      <c r="E20" s="166" t="s">
        <v>332</v>
      </c>
      <c r="F20" s="167"/>
      <c r="G20" s="167"/>
      <c r="H20" s="167"/>
      <c r="I20" s="167"/>
      <c r="J20" s="167"/>
      <c r="K20" s="167"/>
      <c r="L20" s="167"/>
      <c r="M20" s="167"/>
      <c r="N20" s="167"/>
    </row>
    <row r="21" spans="1:26" ht="11.25" customHeight="1">
      <c r="A21" s="166" t="s">
        <v>16</v>
      </c>
      <c r="B21" s="167"/>
      <c r="C21" s="167"/>
      <c r="D21" s="167"/>
      <c r="E21" s="154" t="s">
        <v>331</v>
      </c>
      <c r="F21" s="155"/>
      <c r="G21" s="155"/>
      <c r="H21" s="155"/>
      <c r="I21" s="155"/>
      <c r="J21" s="155"/>
      <c r="K21" s="155"/>
      <c r="L21" s="155"/>
      <c r="M21" s="155"/>
      <c r="N21" s="155"/>
      <c r="R21" s="156" t="s">
        <v>22</v>
      </c>
      <c r="S21" s="157"/>
      <c r="T21" s="157"/>
      <c r="U21" s="156" t="s">
        <v>22</v>
      </c>
      <c r="V21" s="157"/>
      <c r="W21" s="157"/>
      <c r="X21" s="157"/>
      <c r="Y21" s="157"/>
      <c r="Z21" s="157"/>
    </row>
    <row r="22" spans="1:26" ht="11.25" customHeight="1">
      <c r="A22" s="166" t="s">
        <v>8</v>
      </c>
      <c r="B22" s="167"/>
      <c r="C22" s="167"/>
      <c r="D22" s="167"/>
      <c r="E22" s="154" t="s">
        <v>330</v>
      </c>
      <c r="F22" s="155"/>
      <c r="G22" s="155"/>
      <c r="H22" s="155"/>
      <c r="I22" s="155"/>
      <c r="J22" s="155"/>
      <c r="K22" s="155"/>
      <c r="L22" s="155"/>
      <c r="M22" s="155"/>
      <c r="N22" s="155"/>
      <c r="R22" s="156" t="s">
        <v>22</v>
      </c>
      <c r="S22" s="157"/>
      <c r="T22" s="157"/>
      <c r="U22" s="156" t="s">
        <v>22</v>
      </c>
      <c r="V22" s="157"/>
      <c r="W22" s="157"/>
      <c r="X22" s="157"/>
      <c r="Y22" s="157"/>
      <c r="Z22" s="157"/>
    </row>
    <row r="23" spans="1:26" ht="11.25" customHeight="1">
      <c r="A23" s="166" t="s">
        <v>21</v>
      </c>
      <c r="B23" s="167"/>
      <c r="C23" s="167"/>
      <c r="D23" s="167"/>
      <c r="E23" s="154" t="s">
        <v>329</v>
      </c>
      <c r="F23" s="155"/>
      <c r="G23" s="155"/>
      <c r="H23" s="155"/>
      <c r="I23" s="155"/>
      <c r="J23" s="155"/>
      <c r="K23" s="155"/>
      <c r="L23" s="155"/>
      <c r="M23" s="155"/>
      <c r="R23" s="228" t="s">
        <v>22</v>
      </c>
      <c r="S23" s="229"/>
      <c r="T23" s="229"/>
      <c r="U23" s="228" t="s">
        <v>22</v>
      </c>
      <c r="V23" s="229"/>
      <c r="W23" s="229"/>
      <c r="X23" s="229"/>
      <c r="Y23" s="229"/>
      <c r="Z23" s="229"/>
    </row>
    <row r="24" spans="1:26" ht="11.25" customHeight="1">
      <c r="A24" s="166" t="s">
        <v>25</v>
      </c>
      <c r="B24" s="167"/>
      <c r="C24" s="167"/>
      <c r="D24" s="167"/>
      <c r="E24" s="154" t="s">
        <v>328</v>
      </c>
      <c r="F24" s="155"/>
      <c r="G24" s="155"/>
      <c r="H24" s="155"/>
      <c r="I24" s="155"/>
      <c r="J24" s="155"/>
      <c r="K24" s="155"/>
      <c r="L24" s="155"/>
      <c r="M24" s="155"/>
      <c r="R24" s="156" t="s">
        <v>22</v>
      </c>
      <c r="S24" s="157"/>
      <c r="T24" s="157"/>
      <c r="U24" s="156" t="s">
        <v>22</v>
      </c>
      <c r="V24" s="157"/>
      <c r="W24" s="157"/>
      <c r="X24" s="157"/>
      <c r="Y24" s="157"/>
      <c r="Z24" s="157"/>
    </row>
    <row r="25" spans="1:26" ht="11.25" customHeight="1">
      <c r="A25" s="166" t="s">
        <v>28</v>
      </c>
      <c r="B25" s="167"/>
      <c r="C25" s="167"/>
      <c r="D25" s="167"/>
      <c r="E25" s="154" t="s">
        <v>327</v>
      </c>
      <c r="F25" s="155"/>
      <c r="G25" s="155"/>
      <c r="H25" s="155"/>
      <c r="I25" s="155"/>
      <c r="J25" s="155"/>
      <c r="K25" s="155"/>
      <c r="L25" s="155"/>
      <c r="M25" s="155"/>
      <c r="R25" s="156" t="s">
        <v>22</v>
      </c>
      <c r="S25" s="157"/>
      <c r="T25" s="157"/>
      <c r="U25" s="156" t="s">
        <v>22</v>
      </c>
      <c r="V25" s="157"/>
      <c r="W25" s="157"/>
      <c r="X25" s="157"/>
      <c r="Y25" s="157"/>
      <c r="Z25" s="157"/>
    </row>
    <row r="26" ht="6" customHeight="1"/>
    <row r="27" spans="5:26" ht="11.25" customHeight="1">
      <c r="E27" s="169" t="s">
        <v>326</v>
      </c>
      <c r="F27" s="170"/>
      <c r="G27" s="170"/>
      <c r="H27" s="170"/>
      <c r="I27" s="170"/>
      <c r="J27" s="170"/>
      <c r="K27" s="170"/>
      <c r="L27" s="170"/>
      <c r="M27" s="171"/>
      <c r="R27" s="246" t="s">
        <v>65</v>
      </c>
      <c r="S27" s="247"/>
      <c r="T27" s="247"/>
      <c r="U27" s="246" t="s">
        <v>65</v>
      </c>
      <c r="V27" s="247"/>
      <c r="W27" s="247"/>
      <c r="X27" s="247"/>
      <c r="Y27" s="247"/>
      <c r="Z27" s="247"/>
    </row>
    <row r="28" ht="12.75" customHeight="1"/>
    <row r="29" spans="1:14" ht="11.25" customHeight="1">
      <c r="A29" s="166" t="s">
        <v>325</v>
      </c>
      <c r="B29" s="167"/>
      <c r="C29" s="167"/>
      <c r="D29" s="167"/>
      <c r="E29" s="166" t="s">
        <v>324</v>
      </c>
      <c r="F29" s="167"/>
      <c r="G29" s="167"/>
      <c r="H29" s="167"/>
      <c r="I29" s="167"/>
      <c r="J29" s="167"/>
      <c r="K29" s="167"/>
      <c r="L29" s="167"/>
      <c r="M29" s="167"/>
      <c r="N29" s="167"/>
    </row>
    <row r="30" spans="1:26" ht="11.25" customHeight="1">
      <c r="A30" s="166" t="s">
        <v>16</v>
      </c>
      <c r="B30" s="167"/>
      <c r="C30" s="167"/>
      <c r="D30" s="167"/>
      <c r="E30" s="154" t="s">
        <v>323</v>
      </c>
      <c r="F30" s="155"/>
      <c r="G30" s="155"/>
      <c r="H30" s="155"/>
      <c r="I30" s="155"/>
      <c r="J30" s="155"/>
      <c r="K30" s="155"/>
      <c r="L30" s="155"/>
      <c r="M30" s="155"/>
      <c r="N30" s="155"/>
      <c r="R30" s="156" t="s">
        <v>22</v>
      </c>
      <c r="S30" s="157"/>
      <c r="T30" s="157"/>
      <c r="U30" s="156" t="s">
        <v>22</v>
      </c>
      <c r="V30" s="157"/>
      <c r="W30" s="157"/>
      <c r="X30" s="157"/>
      <c r="Y30" s="157"/>
      <c r="Z30" s="157"/>
    </row>
    <row r="31" spans="1:26" ht="11.25" customHeight="1">
      <c r="A31" s="166" t="s">
        <v>8</v>
      </c>
      <c r="B31" s="167"/>
      <c r="C31" s="167"/>
      <c r="D31" s="167"/>
      <c r="E31" s="154" t="s">
        <v>322</v>
      </c>
      <c r="F31" s="155"/>
      <c r="G31" s="155"/>
      <c r="H31" s="155"/>
      <c r="I31" s="155"/>
      <c r="J31" s="155"/>
      <c r="K31" s="155"/>
      <c r="L31" s="155"/>
      <c r="M31" s="155"/>
      <c r="N31" s="155"/>
      <c r="R31" s="156" t="s">
        <v>22</v>
      </c>
      <c r="S31" s="157"/>
      <c r="T31" s="157"/>
      <c r="U31" s="156" t="s">
        <v>22</v>
      </c>
      <c r="V31" s="157"/>
      <c r="W31" s="157"/>
      <c r="X31" s="157"/>
      <c r="Y31" s="157"/>
      <c r="Z31" s="157"/>
    </row>
    <row r="32" spans="1:26" ht="11.25" customHeight="1">
      <c r="A32" s="166" t="s">
        <v>21</v>
      </c>
      <c r="B32" s="167"/>
      <c r="C32" s="167"/>
      <c r="D32" s="167"/>
      <c r="E32" s="154" t="s">
        <v>321</v>
      </c>
      <c r="F32" s="155"/>
      <c r="G32" s="155"/>
      <c r="H32" s="155"/>
      <c r="I32" s="155"/>
      <c r="J32" s="155"/>
      <c r="K32" s="155"/>
      <c r="L32" s="155"/>
      <c r="M32" s="155"/>
      <c r="N32" s="155"/>
      <c r="R32" s="156" t="s">
        <v>318</v>
      </c>
      <c r="S32" s="157"/>
      <c r="T32" s="157"/>
      <c r="U32" s="156" t="s">
        <v>317</v>
      </c>
      <c r="V32" s="157"/>
      <c r="W32" s="157"/>
      <c r="X32" s="157"/>
      <c r="Y32" s="157"/>
      <c r="Z32" s="157"/>
    </row>
    <row r="33" spans="1:26" ht="11.25" customHeight="1">
      <c r="A33" s="166" t="s">
        <v>25</v>
      </c>
      <c r="B33" s="167"/>
      <c r="C33" s="167"/>
      <c r="D33" s="167"/>
      <c r="E33" s="154" t="s">
        <v>320</v>
      </c>
      <c r="F33" s="155"/>
      <c r="G33" s="155"/>
      <c r="H33" s="155"/>
      <c r="I33" s="155"/>
      <c r="J33" s="155"/>
      <c r="K33" s="155"/>
      <c r="L33" s="155"/>
      <c r="M33" s="155"/>
      <c r="N33" s="155"/>
      <c r="R33" s="156" t="s">
        <v>22</v>
      </c>
      <c r="S33" s="157"/>
      <c r="T33" s="157"/>
      <c r="U33" s="156" t="s">
        <v>22</v>
      </c>
      <c r="V33" s="157"/>
      <c r="W33" s="157"/>
      <c r="X33" s="157"/>
      <c r="Y33" s="157"/>
      <c r="Z33" s="157"/>
    </row>
    <row r="34" ht="10.5" customHeight="1"/>
    <row r="35" spans="5:26" ht="11.25" customHeight="1">
      <c r="E35" s="169" t="s">
        <v>319</v>
      </c>
      <c r="F35" s="170"/>
      <c r="G35" s="170"/>
      <c r="H35" s="170"/>
      <c r="I35" s="170"/>
      <c r="J35" s="170"/>
      <c r="K35" s="170"/>
      <c r="L35" s="170"/>
      <c r="M35" s="171"/>
      <c r="R35" s="246" t="s">
        <v>318</v>
      </c>
      <c r="S35" s="247"/>
      <c r="T35" s="247"/>
      <c r="U35" s="246" t="s">
        <v>317</v>
      </c>
      <c r="V35" s="247"/>
      <c r="W35" s="247"/>
      <c r="X35" s="247"/>
      <c r="Y35" s="247"/>
      <c r="Z35" s="247"/>
    </row>
    <row r="36" ht="7.5" customHeight="1"/>
    <row r="37" spans="5:26" ht="11.25" customHeight="1">
      <c r="E37" s="169" t="s">
        <v>316</v>
      </c>
      <c r="F37" s="170"/>
      <c r="G37" s="170"/>
      <c r="H37" s="170"/>
      <c r="I37" s="170"/>
      <c r="J37" s="170"/>
      <c r="K37" s="170"/>
      <c r="L37" s="170"/>
      <c r="M37" s="171"/>
      <c r="R37" s="206" t="s">
        <v>315</v>
      </c>
      <c r="S37" s="205"/>
      <c r="T37" s="205"/>
      <c r="U37" s="206" t="s">
        <v>314</v>
      </c>
      <c r="V37" s="205"/>
      <c r="W37" s="205"/>
      <c r="X37" s="205"/>
      <c r="Y37" s="205"/>
      <c r="Z37" s="205"/>
    </row>
    <row r="38" ht="11.25" customHeight="1"/>
    <row r="39" spans="1:26" ht="11.25" customHeight="1">
      <c r="A39" s="166" t="s">
        <v>313</v>
      </c>
      <c r="B39" s="167"/>
      <c r="C39" s="167"/>
      <c r="D39" s="167"/>
      <c r="E39" s="154" t="s">
        <v>312</v>
      </c>
      <c r="F39" s="155"/>
      <c r="G39" s="155"/>
      <c r="H39" s="155"/>
      <c r="I39" s="155"/>
      <c r="J39" s="155"/>
      <c r="K39" s="155"/>
      <c r="L39" s="155"/>
      <c r="M39" s="155"/>
      <c r="R39" s="156" t="s">
        <v>19</v>
      </c>
      <c r="S39" s="157"/>
      <c r="T39" s="157"/>
      <c r="U39" s="156" t="s">
        <v>311</v>
      </c>
      <c r="V39" s="157"/>
      <c r="W39" s="157"/>
      <c r="X39" s="157"/>
      <c r="Y39" s="157"/>
      <c r="Z39" s="157"/>
    </row>
    <row r="40" ht="9" customHeight="1"/>
    <row r="41" spans="5:26" ht="11.25" customHeight="1">
      <c r="E41" s="169" t="s">
        <v>310</v>
      </c>
      <c r="F41" s="170"/>
      <c r="G41" s="170"/>
      <c r="H41" s="170"/>
      <c r="I41" s="170"/>
      <c r="J41" s="170"/>
      <c r="K41" s="170"/>
      <c r="L41" s="170"/>
      <c r="M41" s="171"/>
      <c r="R41" s="246" t="s">
        <v>18</v>
      </c>
      <c r="S41" s="247"/>
      <c r="T41" s="247"/>
      <c r="U41" s="246" t="s">
        <v>309</v>
      </c>
      <c r="V41" s="247"/>
      <c r="W41" s="247"/>
      <c r="X41" s="247"/>
      <c r="Y41" s="247"/>
      <c r="Z41" s="247"/>
    </row>
    <row r="42" ht="8.25" customHeight="1"/>
    <row r="43" spans="5:26" ht="11.25" customHeight="1">
      <c r="E43" s="169" t="s">
        <v>22</v>
      </c>
      <c r="F43" s="170"/>
      <c r="G43" s="170"/>
      <c r="H43" s="170"/>
      <c r="I43" s="170"/>
      <c r="J43" s="170"/>
      <c r="K43" s="170"/>
      <c r="L43" s="170"/>
      <c r="M43" s="171"/>
      <c r="R43" s="206" t="s">
        <v>18</v>
      </c>
      <c r="S43" s="205"/>
      <c r="T43" s="205"/>
      <c r="U43" s="206" t="s">
        <v>309</v>
      </c>
      <c r="V43" s="205"/>
      <c r="W43" s="205"/>
      <c r="X43" s="205"/>
      <c r="Y43" s="205"/>
      <c r="Z43" s="205"/>
    </row>
    <row r="44" ht="5.25" customHeight="1"/>
    <row r="45" spans="5:26" ht="11.25" customHeight="1">
      <c r="E45" s="169" t="s">
        <v>22</v>
      </c>
      <c r="F45" s="170"/>
      <c r="G45" s="170"/>
      <c r="H45" s="170"/>
      <c r="I45" s="170"/>
      <c r="J45" s="170"/>
      <c r="K45" s="170"/>
      <c r="L45" s="170"/>
      <c r="M45" s="171"/>
      <c r="R45" s="206" t="s">
        <v>18</v>
      </c>
      <c r="S45" s="205"/>
      <c r="T45" s="205"/>
      <c r="U45" s="206" t="s">
        <v>309</v>
      </c>
      <c r="V45" s="205"/>
      <c r="W45" s="205"/>
      <c r="X45" s="205"/>
      <c r="Y45" s="205"/>
      <c r="Z45" s="205"/>
    </row>
    <row r="46" ht="13.5" customHeight="1"/>
    <row r="47" spans="15:26" ht="11.25" customHeight="1">
      <c r="O47" s="217" t="s">
        <v>109</v>
      </c>
      <c r="P47" s="218"/>
      <c r="Q47" s="218"/>
      <c r="R47" s="244" t="s">
        <v>18</v>
      </c>
      <c r="S47" s="245"/>
      <c r="T47" s="245"/>
      <c r="U47" s="244" t="s">
        <v>309</v>
      </c>
      <c r="V47" s="245"/>
      <c r="W47" s="245"/>
      <c r="X47" s="245"/>
      <c r="Y47" s="245"/>
      <c r="Z47" s="245"/>
    </row>
    <row r="48" ht="264.75" customHeight="1"/>
    <row r="49" spans="1:9" ht="8.25" customHeight="1">
      <c r="A49" s="6" t="s">
        <v>22</v>
      </c>
      <c r="C49" s="242" t="s">
        <v>112</v>
      </c>
      <c r="D49" s="243"/>
      <c r="E49" s="243"/>
      <c r="F49" s="243"/>
      <c r="G49" s="243"/>
      <c r="H49" s="243"/>
      <c r="I49" s="243"/>
    </row>
    <row r="50" spans="3:9" ht="11.25" customHeight="1">
      <c r="C50" s="243"/>
      <c r="D50" s="243"/>
      <c r="E50" s="243"/>
      <c r="F50" s="243"/>
      <c r="G50" s="243"/>
      <c r="H50" s="243"/>
      <c r="I50" s="243"/>
    </row>
    <row r="51" ht="11.25" customHeight="1"/>
  </sheetData>
  <sheetProtection/>
  <mergeCells count="103">
    <mergeCell ref="K1:P1"/>
    <mergeCell ref="I3:R3"/>
    <mergeCell ref="L4:O4"/>
    <mergeCell ref="A6:C7"/>
    <mergeCell ref="E6:E7"/>
    <mergeCell ref="G6:G7"/>
    <mergeCell ref="T6:U6"/>
    <mergeCell ref="V6:W6"/>
    <mergeCell ref="A9:D9"/>
    <mergeCell ref="E9:Q9"/>
    <mergeCell ref="R9:T9"/>
    <mergeCell ref="U9:Z9"/>
    <mergeCell ref="A11:D11"/>
    <mergeCell ref="E11:N11"/>
    <mergeCell ref="A12:D12"/>
    <mergeCell ref="E12:N12"/>
    <mergeCell ref="R12:T12"/>
    <mergeCell ref="U12:Z12"/>
    <mergeCell ref="A13:D13"/>
    <mergeCell ref="E13:N13"/>
    <mergeCell ref="R13:T13"/>
    <mergeCell ref="U13:Z13"/>
    <mergeCell ref="A14:D14"/>
    <mergeCell ref="E14:N14"/>
    <mergeCell ref="R14:T14"/>
    <mergeCell ref="U14:Z14"/>
    <mergeCell ref="A15:D15"/>
    <mergeCell ref="E15:N15"/>
    <mergeCell ref="R15:T15"/>
    <mergeCell ref="U15:Z15"/>
    <mergeCell ref="A16:D16"/>
    <mergeCell ref="E16:N16"/>
    <mergeCell ref="R16:T16"/>
    <mergeCell ref="U16:Z16"/>
    <mergeCell ref="E18:L18"/>
    <mergeCell ref="R18:T18"/>
    <mergeCell ref="U18:Z18"/>
    <mergeCell ref="A20:D20"/>
    <mergeCell ref="E20:N20"/>
    <mergeCell ref="A21:D21"/>
    <mergeCell ref="E21:N21"/>
    <mergeCell ref="R21:T21"/>
    <mergeCell ref="U21:Z21"/>
    <mergeCell ref="A22:D22"/>
    <mergeCell ref="E22:N22"/>
    <mergeCell ref="R22:T22"/>
    <mergeCell ref="U22:Z22"/>
    <mergeCell ref="A23:D23"/>
    <mergeCell ref="E23:M23"/>
    <mergeCell ref="R23:T23"/>
    <mergeCell ref="U23:Z23"/>
    <mergeCell ref="A24:D24"/>
    <mergeCell ref="E24:M24"/>
    <mergeCell ref="R24:T24"/>
    <mergeCell ref="U24:Z24"/>
    <mergeCell ref="A25:D25"/>
    <mergeCell ref="E25:M25"/>
    <mergeCell ref="R25:T25"/>
    <mergeCell ref="U25:Z25"/>
    <mergeCell ref="E27:M27"/>
    <mergeCell ref="R27:T27"/>
    <mergeCell ref="U27:Z27"/>
    <mergeCell ref="A29:D29"/>
    <mergeCell ref="E29:N29"/>
    <mergeCell ref="A30:D30"/>
    <mergeCell ref="E30:N30"/>
    <mergeCell ref="R30:T30"/>
    <mergeCell ref="U30:Z30"/>
    <mergeCell ref="A31:D31"/>
    <mergeCell ref="E31:N31"/>
    <mergeCell ref="R31:T31"/>
    <mergeCell ref="U31:Z31"/>
    <mergeCell ref="A32:D32"/>
    <mergeCell ref="E32:N32"/>
    <mergeCell ref="R32:T32"/>
    <mergeCell ref="U32:Z32"/>
    <mergeCell ref="A33:D33"/>
    <mergeCell ref="E33:N33"/>
    <mergeCell ref="R33:T33"/>
    <mergeCell ref="U33:Z33"/>
    <mergeCell ref="E35:M35"/>
    <mergeCell ref="R35:T35"/>
    <mergeCell ref="U35:Z35"/>
    <mergeCell ref="E37:M37"/>
    <mergeCell ref="R37:T37"/>
    <mergeCell ref="U37:Z37"/>
    <mergeCell ref="A39:D39"/>
    <mergeCell ref="E39:M39"/>
    <mergeCell ref="R39:T39"/>
    <mergeCell ref="U39:Z39"/>
    <mergeCell ref="E41:M41"/>
    <mergeCell ref="R41:T41"/>
    <mergeCell ref="U41:Z41"/>
    <mergeCell ref="E43:M43"/>
    <mergeCell ref="R43:T43"/>
    <mergeCell ref="U43:Z43"/>
    <mergeCell ref="C49:I50"/>
    <mergeCell ref="E45:M45"/>
    <mergeCell ref="R45:T45"/>
    <mergeCell ref="U45:Z45"/>
    <mergeCell ref="O47:Q47"/>
    <mergeCell ref="R47:T47"/>
    <mergeCell ref="U47:Z47"/>
  </mergeCells>
  <printOptions/>
  <pageMargins left="0.3611111111111111" right="0.3611111111111111" top="0.3611111111111111" bottom="0.3611111111111111" header="0.3" footer="0.3"/>
  <pageSetup horizontalDpi="600" verticalDpi="600" orientation="portrait" paperSize="9" r:id="rId2"/>
  <rowBreaks count="1" manualBreakCount="1">
    <brk id="5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showOutlineSymbols="0" zoomScalePageLayoutView="0" workbookViewId="0" topLeftCell="A1">
      <selection activeCell="N23" sqref="N23"/>
    </sheetView>
  </sheetViews>
  <sheetFormatPr defaultColWidth="6.8515625" defaultRowHeight="15"/>
  <cols>
    <col min="1" max="1" width="6.00390625" style="33" customWidth="1"/>
    <col min="2" max="2" width="23.421875" style="33" customWidth="1"/>
    <col min="3" max="3" width="6.00390625" style="33" customWidth="1"/>
    <col min="4" max="4" width="8.00390625" style="33" customWidth="1"/>
    <col min="5" max="5" width="8.57421875" style="33" customWidth="1"/>
    <col min="6" max="6" width="10.57421875" style="33" customWidth="1"/>
    <col min="7" max="7" width="6.00390625" style="33" customWidth="1"/>
    <col min="8" max="9" width="6.00390625" style="29" customWidth="1"/>
    <col min="10" max="16384" width="6.8515625" style="29" customWidth="1"/>
  </cols>
  <sheetData>
    <row r="1" spans="1:7" ht="17.25" customHeight="1">
      <c r="A1" s="31" t="s">
        <v>0</v>
      </c>
      <c r="B1" s="31"/>
      <c r="C1" s="31"/>
      <c r="D1" s="31"/>
      <c r="E1" s="31"/>
      <c r="F1" s="31"/>
      <c r="G1" s="31"/>
    </row>
    <row r="2" spans="1:7" ht="14.25" customHeight="1">
      <c r="A2" s="32" t="s">
        <v>408</v>
      </c>
      <c r="B2" s="32"/>
      <c r="C2" s="32"/>
      <c r="D2" s="32"/>
      <c r="E2" s="32"/>
      <c r="F2" s="32"/>
      <c r="G2" s="32"/>
    </row>
    <row r="3" ht="15" customHeight="1"/>
    <row r="4" ht="9" customHeight="1"/>
    <row r="5" ht="9.75" customHeight="1"/>
    <row r="6" spans="1:9" ht="12" customHeight="1">
      <c r="A6" s="34" t="s">
        <v>407</v>
      </c>
      <c r="B6" s="35"/>
      <c r="F6" s="36"/>
      <c r="G6" s="36"/>
      <c r="H6" s="30"/>
      <c r="I6" s="30"/>
    </row>
    <row r="7" ht="8.25" customHeight="1"/>
    <row r="8" spans="1:7" ht="11.25" customHeight="1">
      <c r="A8" s="37" t="s">
        <v>406</v>
      </c>
      <c r="B8" s="37" t="s">
        <v>405</v>
      </c>
      <c r="D8" s="38"/>
      <c r="E8" s="38"/>
      <c r="F8" s="38"/>
      <c r="G8" s="38"/>
    </row>
    <row r="9" spans="1:7" ht="10.5" customHeight="1">
      <c r="A9" s="39" t="s">
        <v>404</v>
      </c>
      <c r="B9" s="39" t="s">
        <v>364</v>
      </c>
      <c r="C9" s="40" t="s">
        <v>403</v>
      </c>
      <c r="D9" s="39" t="s">
        <v>402</v>
      </c>
      <c r="E9" s="39" t="s">
        <v>401</v>
      </c>
      <c r="F9" s="39" t="s">
        <v>400</v>
      </c>
      <c r="G9" s="38"/>
    </row>
    <row r="10" spans="1:6" ht="15" customHeight="1">
      <c r="A10" s="39" t="s">
        <v>16</v>
      </c>
      <c r="B10" s="39" t="s">
        <v>399</v>
      </c>
      <c r="C10" s="40" t="s">
        <v>389</v>
      </c>
      <c r="D10" s="41"/>
      <c r="E10" s="41"/>
      <c r="F10" s="41"/>
    </row>
    <row r="11" spans="1:7" ht="15" customHeight="1">
      <c r="A11" s="39" t="s">
        <v>40</v>
      </c>
      <c r="B11" s="39" t="s">
        <v>398</v>
      </c>
      <c r="C11" s="40" t="s">
        <v>389</v>
      </c>
      <c r="D11" s="42">
        <v>62</v>
      </c>
      <c r="E11" s="43">
        <v>1175.0000483870967</v>
      </c>
      <c r="F11" s="42">
        <v>72850.003</v>
      </c>
      <c r="G11" s="44"/>
    </row>
    <row r="12" spans="1:6" ht="15" customHeight="1">
      <c r="A12" s="39" t="s">
        <v>43</v>
      </c>
      <c r="B12" s="39" t="s">
        <v>397</v>
      </c>
      <c r="C12" s="40" t="s">
        <v>389</v>
      </c>
      <c r="D12" s="41"/>
      <c r="E12" s="41"/>
      <c r="F12" s="41"/>
    </row>
    <row r="13" spans="1:6" ht="15" customHeight="1">
      <c r="A13" s="39" t="s">
        <v>258</v>
      </c>
      <c r="B13" s="39" t="s">
        <v>396</v>
      </c>
      <c r="C13" s="40" t="s">
        <v>381</v>
      </c>
      <c r="D13" s="41"/>
      <c r="E13" s="41"/>
      <c r="F13" s="41"/>
    </row>
    <row r="14" spans="1:6" ht="15" customHeight="1">
      <c r="A14" s="39" t="s">
        <v>45</v>
      </c>
      <c r="B14" s="39" t="s">
        <v>395</v>
      </c>
      <c r="C14" s="40" t="s">
        <v>394</v>
      </c>
      <c r="D14" s="41"/>
      <c r="E14" s="41"/>
      <c r="F14" s="41"/>
    </row>
    <row r="15" spans="1:6" ht="15" customHeight="1">
      <c r="A15" s="39" t="s">
        <v>47</v>
      </c>
      <c r="B15" s="39" t="s">
        <v>393</v>
      </c>
      <c r="C15" s="40" t="s">
        <v>381</v>
      </c>
      <c r="D15" s="41"/>
      <c r="E15" s="41"/>
      <c r="F15" s="41"/>
    </row>
    <row r="16" spans="1:7" ht="15" customHeight="1">
      <c r="A16" s="39" t="s">
        <v>49</v>
      </c>
      <c r="B16" s="39" t="s">
        <v>392</v>
      </c>
      <c r="C16" s="40" t="s">
        <v>379</v>
      </c>
      <c r="D16" s="42">
        <v>349.996</v>
      </c>
      <c r="E16" s="43">
        <v>11590.132472942549</v>
      </c>
      <c r="F16" s="42">
        <v>4056500.005</v>
      </c>
      <c r="G16" s="44"/>
    </row>
    <row r="17" spans="1:6" ht="15" customHeight="1">
      <c r="A17" s="39" t="s">
        <v>51</v>
      </c>
      <c r="B17" s="39" t="s">
        <v>391</v>
      </c>
      <c r="C17" s="40" t="s">
        <v>381</v>
      </c>
      <c r="D17" s="41"/>
      <c r="E17" s="41"/>
      <c r="F17" s="41"/>
    </row>
    <row r="18" spans="1:7" ht="15" customHeight="1">
      <c r="A18" s="39" t="s">
        <v>8</v>
      </c>
      <c r="B18" s="39" t="s">
        <v>390</v>
      </c>
      <c r="C18" s="40" t="s">
        <v>389</v>
      </c>
      <c r="D18" s="42">
        <v>1478.0024999999996</v>
      </c>
      <c r="E18" s="43">
        <v>3739.9936772772767</v>
      </c>
      <c r="F18" s="42">
        <v>5527720.005000006</v>
      </c>
      <c r="G18" s="44"/>
    </row>
    <row r="19" spans="1:7" ht="15" customHeight="1">
      <c r="A19" s="39" t="s">
        <v>21</v>
      </c>
      <c r="B19" s="39" t="s">
        <v>388</v>
      </c>
      <c r="C19" s="40" t="s">
        <v>379</v>
      </c>
      <c r="D19" s="42">
        <v>265.0022500000002</v>
      </c>
      <c r="E19" s="43">
        <v>11681.03290066405</v>
      </c>
      <c r="F19" s="42">
        <v>3095500.0010000016</v>
      </c>
      <c r="G19" s="44"/>
    </row>
    <row r="20" spans="1:6" ht="15" customHeight="1">
      <c r="A20" s="39" t="s">
        <v>25</v>
      </c>
      <c r="B20" s="39" t="s">
        <v>387</v>
      </c>
      <c r="C20" s="40" t="s">
        <v>386</v>
      </c>
      <c r="D20" s="41"/>
      <c r="E20" s="41"/>
      <c r="F20" s="41"/>
    </row>
    <row r="21" spans="1:6" ht="15" customHeight="1">
      <c r="A21" s="39" t="s">
        <v>28</v>
      </c>
      <c r="B21" s="39" t="s">
        <v>385</v>
      </c>
      <c r="C21" s="40" t="s">
        <v>379</v>
      </c>
      <c r="D21" s="41"/>
      <c r="E21" s="41"/>
      <c r="F21" s="41"/>
    </row>
    <row r="22" spans="1:6" ht="15" customHeight="1">
      <c r="A22" s="39" t="s">
        <v>231</v>
      </c>
      <c r="B22" s="39" t="s">
        <v>384</v>
      </c>
      <c r="C22" s="40" t="s">
        <v>381</v>
      </c>
      <c r="D22" s="41"/>
      <c r="E22" s="41"/>
      <c r="F22" s="41"/>
    </row>
    <row r="23" spans="1:6" ht="15" customHeight="1">
      <c r="A23" s="39" t="s">
        <v>31</v>
      </c>
      <c r="B23" s="39" t="s">
        <v>383</v>
      </c>
      <c r="C23" s="40" t="s">
        <v>381</v>
      </c>
      <c r="D23" s="41"/>
      <c r="E23" s="41"/>
      <c r="F23" s="41"/>
    </row>
    <row r="24" spans="1:6" ht="15" customHeight="1">
      <c r="A24" s="39" t="s">
        <v>33</v>
      </c>
      <c r="B24" s="39" t="s">
        <v>382</v>
      </c>
      <c r="C24" s="40" t="s">
        <v>381</v>
      </c>
      <c r="D24" s="41"/>
      <c r="E24" s="41"/>
      <c r="F24" s="41"/>
    </row>
    <row r="25" spans="1:6" ht="10.5" customHeight="1">
      <c r="A25" s="39" t="s">
        <v>37</v>
      </c>
      <c r="B25" s="39" t="s">
        <v>380</v>
      </c>
      <c r="C25" s="40" t="s">
        <v>379</v>
      </c>
      <c r="D25" s="41"/>
      <c r="E25" s="41"/>
      <c r="F25" s="41"/>
    </row>
    <row r="26" spans="1:6" ht="9" customHeight="1">
      <c r="A26" s="41"/>
      <c r="B26" s="41"/>
      <c r="C26" s="41"/>
      <c r="D26" s="41"/>
      <c r="E26" s="41"/>
      <c r="F26" s="41"/>
    </row>
    <row r="27" spans="1:7" ht="12.75" customHeight="1">
      <c r="A27" s="41"/>
      <c r="B27" s="41"/>
      <c r="C27" s="41"/>
      <c r="D27" s="45">
        <v>2155.000749999999</v>
      </c>
      <c r="E27" s="43">
        <v>5917.663840101531</v>
      </c>
      <c r="F27" s="45">
        <v>12752570.01366667</v>
      </c>
      <c r="G27" s="46"/>
    </row>
    <row r="28" ht="15" customHeight="1"/>
    <row r="29" ht="8.25" customHeight="1"/>
    <row r="30" spans="4:7" ht="10.5" customHeight="1">
      <c r="D30" s="46"/>
      <c r="E30" s="47"/>
      <c r="F30" s="46"/>
      <c r="G30" s="46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3.5" customHeight="1"/>
  </sheetData>
  <sheetProtection/>
  <printOptions/>
  <pageMargins left="0.25" right="0" top="0.25" bottom="0.4074999988079071" header="0" footer="0"/>
  <pageSetup fitToHeight="0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E33"/>
  <sheetViews>
    <sheetView zoomScalePageLayoutView="0" workbookViewId="0" topLeftCell="A19">
      <selection activeCell="A3" sqref="A3:E31"/>
    </sheetView>
  </sheetViews>
  <sheetFormatPr defaultColWidth="9.140625" defaultRowHeight="15"/>
  <cols>
    <col min="1" max="1" width="6.140625" style="0" customWidth="1"/>
    <col min="2" max="2" width="24.140625" style="0" customWidth="1"/>
    <col min="3" max="3" width="16.57421875" style="0" customWidth="1"/>
    <col min="4" max="4" width="14.140625" style="0" customWidth="1"/>
    <col min="5" max="5" width="17.140625" style="0" customWidth="1"/>
  </cols>
  <sheetData>
    <row r="3" spans="1:5" ht="18" customHeight="1">
      <c r="A3" s="251" t="s">
        <v>376</v>
      </c>
      <c r="B3" s="251"/>
      <c r="C3" s="251"/>
      <c r="D3" s="19"/>
      <c r="E3" s="19"/>
    </row>
    <row r="4" spans="1:4" ht="18" customHeight="1">
      <c r="A4" s="252" t="s">
        <v>377</v>
      </c>
      <c r="B4" s="252"/>
      <c r="C4" s="252"/>
      <c r="D4" s="19"/>
    </row>
    <row r="5" spans="1:4" ht="18">
      <c r="A5" s="27"/>
      <c r="B5" s="28"/>
      <c r="C5" s="28"/>
      <c r="D5" s="19"/>
    </row>
    <row r="7" ht="18">
      <c r="B7" s="20" t="s">
        <v>368</v>
      </c>
    </row>
    <row r="9" spans="1:5" ht="15.75">
      <c r="A9" s="21" t="s">
        <v>369</v>
      </c>
      <c r="B9" s="21" t="s">
        <v>370</v>
      </c>
      <c r="C9" s="21" t="s">
        <v>371</v>
      </c>
      <c r="D9" s="21" t="s">
        <v>372</v>
      </c>
      <c r="E9" s="21" t="s">
        <v>373</v>
      </c>
    </row>
    <row r="10" spans="1:5" ht="15.75">
      <c r="A10" s="21">
        <v>1</v>
      </c>
      <c r="B10" s="21"/>
      <c r="C10" s="21"/>
      <c r="D10" s="21"/>
      <c r="E10" s="22"/>
    </row>
    <row r="11" spans="1:5" ht="15.75">
      <c r="A11" s="21">
        <v>2</v>
      </c>
      <c r="B11" s="21"/>
      <c r="C11" s="21"/>
      <c r="D11" s="21"/>
      <c r="E11" s="22"/>
    </row>
    <row r="12" spans="1:5" ht="15.75">
      <c r="A12" s="21">
        <v>3</v>
      </c>
      <c r="B12" s="23"/>
      <c r="C12" s="21"/>
      <c r="D12" s="21"/>
      <c r="E12" s="22"/>
    </row>
    <row r="13" spans="1:5" ht="15.75">
      <c r="A13" s="21">
        <v>4</v>
      </c>
      <c r="B13" s="21"/>
      <c r="C13" s="21"/>
      <c r="D13" s="21"/>
      <c r="E13" s="22"/>
    </row>
    <row r="14" spans="1:5" ht="15.75">
      <c r="A14" s="21">
        <v>5</v>
      </c>
      <c r="B14" s="21"/>
      <c r="C14" s="21"/>
      <c r="D14" s="21"/>
      <c r="E14" s="22"/>
    </row>
    <row r="15" spans="1:5" ht="15.75">
      <c r="A15" s="21">
        <v>6</v>
      </c>
      <c r="B15" s="21"/>
      <c r="C15" s="21"/>
      <c r="D15" s="21"/>
      <c r="E15" s="24"/>
    </row>
    <row r="16" spans="1:5" ht="15.75">
      <c r="A16" s="21">
        <v>7</v>
      </c>
      <c r="B16" s="25"/>
      <c r="C16" s="21"/>
      <c r="D16" s="21"/>
      <c r="E16" s="24"/>
    </row>
    <row r="17" spans="1:5" ht="15.75">
      <c r="A17" s="21">
        <v>8</v>
      </c>
      <c r="B17" s="21"/>
      <c r="C17" s="21"/>
      <c r="D17" s="21"/>
      <c r="E17" s="24"/>
    </row>
    <row r="18" spans="1:5" ht="15.75">
      <c r="A18" s="21">
        <v>9</v>
      </c>
      <c r="B18" s="21"/>
      <c r="C18" s="21"/>
      <c r="D18" s="21"/>
      <c r="E18" s="24"/>
    </row>
    <row r="19" spans="1:5" ht="15.75">
      <c r="A19" s="21">
        <v>10</v>
      </c>
      <c r="B19" s="25"/>
      <c r="C19" s="21"/>
      <c r="D19" s="21"/>
      <c r="E19" s="24"/>
    </row>
    <row r="20" spans="1:5" ht="15.75">
      <c r="A20" s="21">
        <v>11</v>
      </c>
      <c r="B20" s="25"/>
      <c r="C20" s="21"/>
      <c r="D20" s="21"/>
      <c r="E20" s="24"/>
    </row>
    <row r="21" spans="1:5" ht="15.75">
      <c r="A21" s="21">
        <v>12</v>
      </c>
      <c r="B21" s="21"/>
      <c r="C21" s="21"/>
      <c r="D21" s="21"/>
      <c r="E21" s="24"/>
    </row>
    <row r="22" spans="1:5" ht="15.75">
      <c r="A22" s="21">
        <v>13</v>
      </c>
      <c r="B22" s="21"/>
      <c r="C22" s="21"/>
      <c r="D22" s="21"/>
      <c r="E22" s="24"/>
    </row>
    <row r="23" spans="1:5" ht="15.75">
      <c r="A23" s="21">
        <v>14</v>
      </c>
      <c r="B23" s="25"/>
      <c r="C23" s="21"/>
      <c r="D23" s="21"/>
      <c r="E23" s="24"/>
    </row>
    <row r="24" spans="1:5" ht="15.75">
      <c r="A24" s="21">
        <v>15</v>
      </c>
      <c r="B24" s="21"/>
      <c r="C24" s="21"/>
      <c r="D24" s="21"/>
      <c r="E24" s="24"/>
    </row>
    <row r="25" spans="1:5" ht="15.75">
      <c r="A25" s="21">
        <v>16</v>
      </c>
      <c r="B25" s="25"/>
      <c r="C25" s="21"/>
      <c r="D25" s="21"/>
      <c r="E25" s="24"/>
    </row>
    <row r="26" spans="1:5" ht="15.75">
      <c r="A26" s="21">
        <v>17</v>
      </c>
      <c r="B26" s="25"/>
      <c r="C26" s="21"/>
      <c r="D26" s="21"/>
      <c r="E26" s="24"/>
    </row>
    <row r="27" spans="1:5" ht="15.75">
      <c r="A27" s="21">
        <v>18</v>
      </c>
      <c r="B27" s="25"/>
      <c r="C27" s="21"/>
      <c r="D27" s="21"/>
      <c r="E27" s="24"/>
    </row>
    <row r="28" spans="1:5" ht="22.5" customHeight="1">
      <c r="A28" s="248" t="s">
        <v>374</v>
      </c>
      <c r="B28" s="249"/>
      <c r="C28" s="249"/>
      <c r="D28" s="250"/>
      <c r="E28" s="24">
        <f>SUM(E10:E27)</f>
        <v>0</v>
      </c>
    </row>
    <row r="29" ht="15">
      <c r="E29" s="26"/>
    </row>
    <row r="30" spans="3:5" ht="15">
      <c r="C30" t="s">
        <v>375</v>
      </c>
      <c r="E30" s="26"/>
    </row>
    <row r="31" spans="3:5" ht="15">
      <c r="C31" t="s">
        <v>378</v>
      </c>
      <c r="E31" s="26"/>
    </row>
    <row r="32" ht="15">
      <c r="E32" s="26"/>
    </row>
    <row r="33" ht="15">
      <c r="E33" s="26"/>
    </row>
  </sheetData>
  <sheetProtection/>
  <mergeCells count="3">
    <mergeCell ref="A28:D28"/>
    <mergeCell ref="A3:C3"/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9"/>
  <sheetViews>
    <sheetView zoomScalePageLayoutView="0" workbookViewId="0" topLeftCell="A40">
      <selection activeCell="A1" sqref="A1:A2"/>
    </sheetView>
  </sheetViews>
  <sheetFormatPr defaultColWidth="9.140625" defaultRowHeight="15"/>
  <cols>
    <col min="1" max="1" width="5.28125" style="49" customWidth="1"/>
    <col min="2" max="2" width="10.00390625" style="49" customWidth="1"/>
    <col min="3" max="3" width="37.57421875" style="49" customWidth="1"/>
    <col min="4" max="4" width="27.140625" style="49" customWidth="1"/>
    <col min="5" max="16384" width="9.140625" style="49" customWidth="1"/>
  </cols>
  <sheetData>
    <row r="1" spans="1:4" ht="23.25" customHeight="1">
      <c r="A1" s="92" t="s">
        <v>469</v>
      </c>
      <c r="B1" s="92"/>
      <c r="C1" s="90"/>
      <c r="D1" s="50"/>
    </row>
    <row r="2" spans="1:4" ht="16.5" customHeight="1">
      <c r="A2" s="91" t="s">
        <v>468</v>
      </c>
      <c r="B2" s="89"/>
      <c r="C2" s="90"/>
      <c r="D2" s="50" t="s">
        <v>467</v>
      </c>
    </row>
    <row r="3" spans="1:2" ht="9" customHeight="1" thickBot="1">
      <c r="A3" s="89"/>
      <c r="B3" s="89"/>
    </row>
    <row r="4" spans="1:4" ht="15.75" thickBot="1">
      <c r="A4" s="84" t="s">
        <v>466</v>
      </c>
      <c r="B4" s="83"/>
      <c r="C4" s="83" t="s">
        <v>465</v>
      </c>
      <c r="D4" s="88" t="s">
        <v>464</v>
      </c>
    </row>
    <row r="5" spans="1:4" ht="15">
      <c r="A5" s="87">
        <v>1</v>
      </c>
      <c r="B5" s="79" t="s">
        <v>456</v>
      </c>
      <c r="C5" s="79" t="s">
        <v>463</v>
      </c>
      <c r="D5" s="77"/>
    </row>
    <row r="6" spans="1:4" ht="15">
      <c r="A6" s="86">
        <f aca="true" t="shared" si="0" ref="A6:A12">A5+1</f>
        <v>2</v>
      </c>
      <c r="B6" s="75" t="s">
        <v>456</v>
      </c>
      <c r="C6" s="74" t="s">
        <v>462</v>
      </c>
      <c r="D6" s="55"/>
    </row>
    <row r="7" spans="1:4" ht="15">
      <c r="A7" s="86">
        <f t="shared" si="0"/>
        <v>3</v>
      </c>
      <c r="B7" s="75" t="s">
        <v>456</v>
      </c>
      <c r="C7" s="74" t="s">
        <v>461</v>
      </c>
      <c r="D7" s="55"/>
    </row>
    <row r="8" spans="1:4" ht="15">
      <c r="A8" s="86">
        <f t="shared" si="0"/>
        <v>4</v>
      </c>
      <c r="B8" s="75" t="s">
        <v>456</v>
      </c>
      <c r="C8" s="74" t="s">
        <v>460</v>
      </c>
      <c r="D8" s="55"/>
    </row>
    <row r="9" spans="1:4" ht="15">
      <c r="A9" s="86">
        <f t="shared" si="0"/>
        <v>5</v>
      </c>
      <c r="B9" s="75" t="s">
        <v>456</v>
      </c>
      <c r="C9" s="74" t="s">
        <v>459</v>
      </c>
      <c r="D9" s="55">
        <v>23643946</v>
      </c>
    </row>
    <row r="10" spans="1:4" ht="15">
      <c r="A10" s="86">
        <f t="shared" si="0"/>
        <v>6</v>
      </c>
      <c r="B10" s="75" t="s">
        <v>456</v>
      </c>
      <c r="C10" s="74" t="s">
        <v>458</v>
      </c>
      <c r="D10" s="55"/>
    </row>
    <row r="11" spans="1:4" ht="15">
      <c r="A11" s="86">
        <f t="shared" si="0"/>
        <v>7</v>
      </c>
      <c r="B11" s="75" t="s">
        <v>456</v>
      </c>
      <c r="C11" s="74" t="s">
        <v>457</v>
      </c>
      <c r="D11" s="55"/>
    </row>
    <row r="12" spans="1:4" ht="15.75" thickBot="1">
      <c r="A12" s="85">
        <f t="shared" si="0"/>
        <v>8</v>
      </c>
      <c r="B12" s="72" t="s">
        <v>456</v>
      </c>
      <c r="C12" s="71" t="s">
        <v>455</v>
      </c>
      <c r="D12" s="70">
        <v>84560</v>
      </c>
    </row>
    <row r="13" spans="1:4" ht="17.25" customHeight="1" thickBot="1">
      <c r="A13" s="84" t="s">
        <v>349</v>
      </c>
      <c r="B13" s="83"/>
      <c r="C13" s="82" t="s">
        <v>454</v>
      </c>
      <c r="D13" s="81">
        <f>SUM(D5:D12)</f>
        <v>23728506</v>
      </c>
    </row>
    <row r="14" spans="1:4" ht="15">
      <c r="A14" s="87">
        <v>9</v>
      </c>
      <c r="B14" s="79" t="s">
        <v>451</v>
      </c>
      <c r="C14" s="78" t="s">
        <v>453</v>
      </c>
      <c r="D14" s="77"/>
    </row>
    <row r="15" spans="1:4" ht="15">
      <c r="A15" s="86">
        <f>A14+1</f>
        <v>10</v>
      </c>
      <c r="B15" s="75" t="s">
        <v>451</v>
      </c>
      <c r="C15" s="74" t="s">
        <v>452</v>
      </c>
      <c r="D15" s="55"/>
    </row>
    <row r="16" spans="1:4" ht="15.75" thickBot="1">
      <c r="A16" s="85">
        <f>A15+1</f>
        <v>11</v>
      </c>
      <c r="B16" s="72" t="s">
        <v>451</v>
      </c>
      <c r="C16" s="71" t="s">
        <v>450</v>
      </c>
      <c r="D16" s="70"/>
    </row>
    <row r="17" spans="1:4" ht="17.25" customHeight="1" thickBot="1">
      <c r="A17" s="84" t="s">
        <v>333</v>
      </c>
      <c r="B17" s="83"/>
      <c r="C17" s="82" t="s">
        <v>449</v>
      </c>
      <c r="D17" s="81"/>
    </row>
    <row r="18" spans="1:4" ht="14.25">
      <c r="A18" s="80">
        <v>12</v>
      </c>
      <c r="B18" s="79" t="s">
        <v>441</v>
      </c>
      <c r="C18" s="78" t="s">
        <v>448</v>
      </c>
      <c r="D18" s="77"/>
    </row>
    <row r="19" spans="1:4" ht="14.25">
      <c r="A19" s="76">
        <f aca="true" t="shared" si="1" ref="A19:A25">A18+1</f>
        <v>13</v>
      </c>
      <c r="B19" s="75" t="s">
        <v>441</v>
      </c>
      <c r="C19" s="74" t="s">
        <v>447</v>
      </c>
      <c r="D19" s="55"/>
    </row>
    <row r="20" spans="1:4" ht="14.25">
      <c r="A20" s="76">
        <f t="shared" si="1"/>
        <v>14</v>
      </c>
      <c r="B20" s="75" t="s">
        <v>441</v>
      </c>
      <c r="C20" s="74" t="s">
        <v>446</v>
      </c>
      <c r="D20" s="55"/>
    </row>
    <row r="21" spans="1:4" ht="14.25">
      <c r="A21" s="76">
        <f t="shared" si="1"/>
        <v>15</v>
      </c>
      <c r="B21" s="75" t="s">
        <v>441</v>
      </c>
      <c r="C21" s="74" t="s">
        <v>445</v>
      </c>
      <c r="D21" s="55"/>
    </row>
    <row r="22" spans="1:4" ht="14.25">
      <c r="A22" s="76">
        <f t="shared" si="1"/>
        <v>16</v>
      </c>
      <c r="B22" s="75" t="s">
        <v>441</v>
      </c>
      <c r="C22" s="74" t="s">
        <v>444</v>
      </c>
      <c r="D22" s="55"/>
    </row>
    <row r="23" spans="1:4" ht="14.25">
      <c r="A23" s="76">
        <f t="shared" si="1"/>
        <v>17</v>
      </c>
      <c r="B23" s="75" t="s">
        <v>441</v>
      </c>
      <c r="C23" s="74" t="s">
        <v>443</v>
      </c>
      <c r="D23" s="55"/>
    </row>
    <row r="24" spans="1:4" ht="14.25">
      <c r="A24" s="76">
        <f t="shared" si="1"/>
        <v>18</v>
      </c>
      <c r="B24" s="75" t="s">
        <v>441</v>
      </c>
      <c r="C24" s="74" t="s">
        <v>442</v>
      </c>
      <c r="D24" s="55"/>
    </row>
    <row r="25" spans="1:4" ht="15" thickBot="1">
      <c r="A25" s="73">
        <f t="shared" si="1"/>
        <v>19</v>
      </c>
      <c r="B25" s="72" t="s">
        <v>441</v>
      </c>
      <c r="C25" s="71" t="s">
        <v>440</v>
      </c>
      <c r="D25" s="70">
        <v>0</v>
      </c>
    </row>
    <row r="26" spans="1:4" ht="15.75" thickBot="1">
      <c r="A26" s="84" t="s">
        <v>325</v>
      </c>
      <c r="B26" s="83"/>
      <c r="C26" s="82" t="s">
        <v>439</v>
      </c>
      <c r="D26" s="81">
        <f>D25+D24+D23+D22+D21+D20+D19+D18</f>
        <v>0</v>
      </c>
    </row>
    <row r="27" spans="1:4" ht="14.25">
      <c r="A27" s="80">
        <v>20</v>
      </c>
      <c r="B27" s="79" t="s">
        <v>435</v>
      </c>
      <c r="C27" s="78" t="s">
        <v>438</v>
      </c>
      <c r="D27" s="77"/>
    </row>
    <row r="28" spans="1:4" ht="14.25">
      <c r="A28" s="76">
        <f>A27+1</f>
        <v>21</v>
      </c>
      <c r="B28" s="75" t="s">
        <v>435</v>
      </c>
      <c r="C28" s="74" t="s">
        <v>437</v>
      </c>
      <c r="D28" s="55">
        <v>0</v>
      </c>
    </row>
    <row r="29" spans="1:4" ht="14.25">
      <c r="A29" s="76">
        <f>A28+1</f>
        <v>22</v>
      </c>
      <c r="B29" s="75" t="s">
        <v>435</v>
      </c>
      <c r="C29" s="74" t="s">
        <v>436</v>
      </c>
      <c r="D29" s="55"/>
    </row>
    <row r="30" spans="1:4" ht="15" thickBot="1">
      <c r="A30" s="73">
        <f>A29+1</f>
        <v>23</v>
      </c>
      <c r="B30" s="72" t="s">
        <v>435</v>
      </c>
      <c r="C30" s="71" t="s">
        <v>434</v>
      </c>
      <c r="D30" s="70"/>
    </row>
    <row r="31" spans="1:4" ht="22.5" customHeight="1" thickBot="1">
      <c r="A31" s="84" t="s">
        <v>433</v>
      </c>
      <c r="B31" s="83"/>
      <c r="C31" s="82" t="s">
        <v>432</v>
      </c>
      <c r="D31" s="81">
        <f>SUM(D28:D30)</f>
        <v>0</v>
      </c>
    </row>
    <row r="32" spans="1:4" ht="14.25">
      <c r="A32" s="80">
        <v>24</v>
      </c>
      <c r="B32" s="79" t="s">
        <v>421</v>
      </c>
      <c r="C32" s="78" t="s">
        <v>431</v>
      </c>
      <c r="D32" s="77">
        <v>0</v>
      </c>
    </row>
    <row r="33" spans="1:4" ht="14.25">
      <c r="A33" s="76">
        <f aca="true" t="shared" si="2" ref="A33:A42">A32+1</f>
        <v>25</v>
      </c>
      <c r="B33" s="75" t="s">
        <v>421</v>
      </c>
      <c r="C33" s="74" t="s">
        <v>430</v>
      </c>
      <c r="D33" s="55"/>
    </row>
    <row r="34" spans="1:4" ht="14.25">
      <c r="A34" s="76">
        <f t="shared" si="2"/>
        <v>26</v>
      </c>
      <c r="B34" s="75" t="s">
        <v>421</v>
      </c>
      <c r="C34" s="74" t="s">
        <v>429</v>
      </c>
      <c r="D34" s="55"/>
    </row>
    <row r="35" spans="1:4" ht="14.25">
      <c r="A35" s="76">
        <f t="shared" si="2"/>
        <v>27</v>
      </c>
      <c r="B35" s="75" t="s">
        <v>421</v>
      </c>
      <c r="C35" s="74" t="s">
        <v>428</v>
      </c>
      <c r="D35" s="55"/>
    </row>
    <row r="36" spans="1:4" ht="14.25">
      <c r="A36" s="76">
        <f t="shared" si="2"/>
        <v>28</v>
      </c>
      <c r="B36" s="75" t="s">
        <v>421</v>
      </c>
      <c r="C36" s="74" t="s">
        <v>427</v>
      </c>
      <c r="D36" s="55"/>
    </row>
    <row r="37" spans="1:4" ht="14.25">
      <c r="A37" s="76">
        <f t="shared" si="2"/>
        <v>29</v>
      </c>
      <c r="B37" s="75" t="s">
        <v>421</v>
      </c>
      <c r="C37" s="74" t="s">
        <v>426</v>
      </c>
      <c r="D37" s="55"/>
    </row>
    <row r="38" spans="1:4" ht="14.25">
      <c r="A38" s="76">
        <f t="shared" si="2"/>
        <v>30</v>
      </c>
      <c r="B38" s="75" t="s">
        <v>421</v>
      </c>
      <c r="C38" s="74" t="s">
        <v>425</v>
      </c>
      <c r="D38" s="55"/>
    </row>
    <row r="39" spans="1:4" ht="14.25">
      <c r="A39" s="76">
        <f t="shared" si="2"/>
        <v>31</v>
      </c>
      <c r="B39" s="75" t="s">
        <v>421</v>
      </c>
      <c r="C39" s="74" t="s">
        <v>424</v>
      </c>
      <c r="D39" s="55"/>
    </row>
    <row r="40" spans="1:4" ht="15.75" customHeight="1">
      <c r="A40" s="76">
        <f t="shared" si="2"/>
        <v>32</v>
      </c>
      <c r="B40" s="75" t="s">
        <v>421</v>
      </c>
      <c r="C40" s="74" t="s">
        <v>423</v>
      </c>
      <c r="D40" s="55"/>
    </row>
    <row r="41" spans="1:4" ht="14.25">
      <c r="A41" s="76">
        <f t="shared" si="2"/>
        <v>33</v>
      </c>
      <c r="B41" s="75" t="s">
        <v>421</v>
      </c>
      <c r="C41" s="74" t="s">
        <v>422</v>
      </c>
      <c r="D41" s="55"/>
    </row>
    <row r="42" spans="1:4" ht="15" thickBot="1">
      <c r="A42" s="73">
        <f t="shared" si="2"/>
        <v>34</v>
      </c>
      <c r="B42" s="72" t="s">
        <v>421</v>
      </c>
      <c r="C42" s="71" t="s">
        <v>420</v>
      </c>
      <c r="D42" s="70">
        <v>451.23</v>
      </c>
    </row>
    <row r="43" spans="1:4" ht="18" customHeight="1" thickBot="1">
      <c r="A43" s="69" t="s">
        <v>419</v>
      </c>
      <c r="B43" s="68"/>
      <c r="C43" s="67" t="s">
        <v>418</v>
      </c>
      <c r="D43" s="66">
        <f>SUM(D32:D42)</f>
        <v>451.23</v>
      </c>
    </row>
    <row r="44" spans="1:4" ht="17.25" customHeight="1" thickBot="1">
      <c r="A44" s="65"/>
      <c r="B44" s="64"/>
      <c r="C44" s="63" t="s">
        <v>417</v>
      </c>
      <c r="D44" s="62">
        <f>D13+D17+D26+D31+D43</f>
        <v>23728957.23</v>
      </c>
    </row>
    <row r="45" spans="1:4" ht="13.5" thickBot="1">
      <c r="A45" s="57"/>
      <c r="B45" s="57"/>
      <c r="C45" s="57"/>
      <c r="D45" s="61"/>
    </row>
    <row r="46" spans="1:4" ht="16.5" customHeight="1">
      <c r="A46" s="57"/>
      <c r="B46" s="60" t="s">
        <v>416</v>
      </c>
      <c r="C46" s="59"/>
      <c r="D46" s="58" t="s">
        <v>415</v>
      </c>
    </row>
    <row r="47" spans="1:4" ht="9" customHeight="1">
      <c r="A47" s="57"/>
      <c r="B47" s="253"/>
      <c r="C47" s="254"/>
      <c r="D47" s="56"/>
    </row>
    <row r="48" spans="2:4" ht="14.25">
      <c r="B48" s="255" t="s">
        <v>414</v>
      </c>
      <c r="C48" s="256"/>
      <c r="D48" s="55">
        <v>4</v>
      </c>
    </row>
    <row r="49" spans="2:4" ht="14.25">
      <c r="B49" s="255" t="s">
        <v>413</v>
      </c>
      <c r="C49" s="256"/>
      <c r="D49" s="55">
        <v>3</v>
      </c>
    </row>
    <row r="50" spans="2:4" ht="14.25">
      <c r="B50" s="255" t="s">
        <v>412</v>
      </c>
      <c r="C50" s="256"/>
      <c r="D50" s="54">
        <v>1</v>
      </c>
    </row>
    <row r="51" spans="2:4" ht="14.25">
      <c r="B51" s="255" t="s">
        <v>411</v>
      </c>
      <c r="C51" s="256"/>
      <c r="D51" s="54">
        <v>0</v>
      </c>
    </row>
    <row r="52" spans="2:4" ht="14.25">
      <c r="B52" s="255" t="s">
        <v>410</v>
      </c>
      <c r="C52" s="256"/>
      <c r="D52" s="54"/>
    </row>
    <row r="53" spans="2:4" ht="15" thickBot="1">
      <c r="B53" s="257" t="s">
        <v>409</v>
      </c>
      <c r="C53" s="258"/>
      <c r="D53" s="53">
        <f>SUM(D48:D52)</f>
        <v>8</v>
      </c>
    </row>
    <row r="54" ht="15">
      <c r="D54" s="52" t="s">
        <v>375</v>
      </c>
    </row>
    <row r="55" ht="12.75">
      <c r="D55" s="51" t="s">
        <v>378</v>
      </c>
    </row>
    <row r="56" ht="12.75">
      <c r="D56" s="50"/>
    </row>
    <row r="57" ht="12.75">
      <c r="D57" s="50"/>
    </row>
    <row r="58" ht="12.75">
      <c r="D58" s="50"/>
    </row>
    <row r="59" ht="12.75">
      <c r="D59" s="50"/>
    </row>
  </sheetData>
  <sheetProtection/>
  <mergeCells count="7">
    <mergeCell ref="B47:C47"/>
    <mergeCell ref="B51:C51"/>
    <mergeCell ref="B52:C52"/>
    <mergeCell ref="B53:C53"/>
    <mergeCell ref="B48:C48"/>
    <mergeCell ref="B49:C49"/>
    <mergeCell ref="B50:C50"/>
  </mergeCells>
  <printOptions/>
  <pageMargins left="0.43" right="0.75" top="0.23" bottom="0.2" header="0.22" footer="0.2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7">
      <selection activeCell="A1" sqref="A1:A2"/>
    </sheetView>
  </sheetViews>
  <sheetFormatPr defaultColWidth="9.140625" defaultRowHeight="15"/>
  <cols>
    <col min="1" max="1" width="4.7109375" style="93" customWidth="1"/>
    <col min="2" max="2" width="18.00390625" style="93" customWidth="1"/>
    <col min="3" max="3" width="9.140625" style="93" customWidth="1"/>
    <col min="4" max="4" width="12.8515625" style="93" customWidth="1"/>
    <col min="5" max="5" width="15.421875" style="93" customWidth="1"/>
    <col min="6" max="6" width="10.421875" style="93" customWidth="1"/>
    <col min="7" max="7" width="18.57421875" style="93" customWidth="1"/>
    <col min="8" max="16384" width="9.140625" style="93" customWidth="1"/>
  </cols>
  <sheetData>
    <row r="1" spans="1:3" ht="23.25" customHeight="1">
      <c r="A1" s="92" t="s">
        <v>469</v>
      </c>
      <c r="B1" s="92"/>
      <c r="C1" s="94"/>
    </row>
    <row r="2" spans="1:3" ht="19.5" customHeight="1">
      <c r="A2" s="91" t="s">
        <v>468</v>
      </c>
      <c r="B2" s="89"/>
      <c r="C2" s="94"/>
    </row>
    <row r="3" ht="12.75">
      <c r="C3" s="94"/>
    </row>
    <row r="4" spans="1:7" ht="25.5">
      <c r="A4" s="259" t="s">
        <v>485</v>
      </c>
      <c r="B4" s="259"/>
      <c r="C4" s="259"/>
      <c r="D4" s="259"/>
      <c r="E4" s="259"/>
      <c r="F4" s="259"/>
      <c r="G4" s="259"/>
    </row>
    <row r="5" spans="1:7" ht="14.25">
      <c r="A5" s="101"/>
      <c r="B5" s="101"/>
      <c r="C5" s="101"/>
      <c r="D5" s="101"/>
      <c r="E5" s="101"/>
      <c r="F5" s="101"/>
      <c r="G5" s="101"/>
    </row>
    <row r="6" spans="1:7" ht="37.5" customHeight="1">
      <c r="A6" s="98" t="s">
        <v>466</v>
      </c>
      <c r="B6" s="98" t="s">
        <v>480</v>
      </c>
      <c r="C6" s="108" t="s">
        <v>479</v>
      </c>
      <c r="D6" s="100" t="s">
        <v>483</v>
      </c>
      <c r="E6" s="109" t="s">
        <v>482</v>
      </c>
      <c r="F6" s="108" t="s">
        <v>476</v>
      </c>
      <c r="G6" s="108" t="s">
        <v>475</v>
      </c>
    </row>
    <row r="7" spans="1:7" ht="14.25">
      <c r="A7" s="98">
        <v>1</v>
      </c>
      <c r="B7" s="98" t="s">
        <v>83</v>
      </c>
      <c r="C7" s="98"/>
      <c r="D7" s="98">
        <v>0</v>
      </c>
      <c r="E7" s="98">
        <v>0</v>
      </c>
      <c r="F7" s="98">
        <v>0</v>
      </c>
      <c r="G7" s="98">
        <f aca="true" t="shared" si="0" ref="G7:G14">D7+E7-F7</f>
        <v>0</v>
      </c>
    </row>
    <row r="8" spans="1:7" ht="14.25">
      <c r="A8" s="98">
        <f aca="true" t="shared" si="1" ref="A8:A14">A7+1</f>
        <v>2</v>
      </c>
      <c r="B8" s="98" t="s">
        <v>85</v>
      </c>
      <c r="C8" s="98"/>
      <c r="D8" s="98">
        <v>0</v>
      </c>
      <c r="E8" s="98">
        <v>0</v>
      </c>
      <c r="F8" s="98">
        <v>0</v>
      </c>
      <c r="G8" s="98">
        <f t="shared" si="0"/>
        <v>0</v>
      </c>
    </row>
    <row r="9" spans="1:7" ht="14.25">
      <c r="A9" s="98">
        <f t="shared" si="1"/>
        <v>3</v>
      </c>
      <c r="B9" s="98" t="s">
        <v>474</v>
      </c>
      <c r="C9" s="98"/>
      <c r="D9" s="98">
        <v>490069</v>
      </c>
      <c r="E9" s="98">
        <v>36000</v>
      </c>
      <c r="F9" s="98">
        <v>0</v>
      </c>
      <c r="G9" s="98">
        <f t="shared" si="0"/>
        <v>526069</v>
      </c>
    </row>
    <row r="10" spans="1:7" ht="14.25">
      <c r="A10" s="98">
        <f t="shared" si="1"/>
        <v>4</v>
      </c>
      <c r="B10" s="98" t="s">
        <v>473</v>
      </c>
      <c r="C10" s="98"/>
      <c r="D10" s="98">
        <v>0</v>
      </c>
      <c r="E10" s="98">
        <v>0</v>
      </c>
      <c r="F10" s="98">
        <v>0</v>
      </c>
      <c r="G10" s="98">
        <f t="shared" si="0"/>
        <v>0</v>
      </c>
    </row>
    <row r="11" spans="1:7" ht="14.25">
      <c r="A11" s="98">
        <f t="shared" si="1"/>
        <v>5</v>
      </c>
      <c r="B11" s="98" t="s">
        <v>472</v>
      </c>
      <c r="C11" s="98"/>
      <c r="D11" s="98">
        <v>0</v>
      </c>
      <c r="E11" s="98">
        <v>0</v>
      </c>
      <c r="F11" s="98">
        <v>0</v>
      </c>
      <c r="G11" s="98">
        <f t="shared" si="0"/>
        <v>0</v>
      </c>
    </row>
    <row r="12" spans="1:7" ht="14.25">
      <c r="A12" s="98">
        <f t="shared" si="1"/>
        <v>6</v>
      </c>
      <c r="B12" s="98" t="s">
        <v>471</v>
      </c>
      <c r="C12" s="98"/>
      <c r="D12" s="98">
        <v>0</v>
      </c>
      <c r="E12" s="98">
        <v>0</v>
      </c>
      <c r="F12" s="98">
        <v>0</v>
      </c>
      <c r="G12" s="98">
        <f t="shared" si="0"/>
        <v>0</v>
      </c>
    </row>
    <row r="13" spans="1:7" ht="14.25">
      <c r="A13" s="98">
        <f t="shared" si="1"/>
        <v>7</v>
      </c>
      <c r="B13" s="98" t="s">
        <v>470</v>
      </c>
      <c r="C13" s="98"/>
      <c r="D13" s="98">
        <v>0</v>
      </c>
      <c r="E13" s="98">
        <v>0</v>
      </c>
      <c r="F13" s="98">
        <v>0</v>
      </c>
      <c r="G13" s="98">
        <f t="shared" si="0"/>
        <v>0</v>
      </c>
    </row>
    <row r="14" spans="1:7" ht="15" thickBot="1">
      <c r="A14" s="97">
        <f t="shared" si="1"/>
        <v>8</v>
      </c>
      <c r="B14" s="97"/>
      <c r="C14" s="97"/>
      <c r="D14" s="97"/>
      <c r="E14" s="98">
        <v>0</v>
      </c>
      <c r="F14" s="98">
        <v>0</v>
      </c>
      <c r="G14" s="98">
        <f t="shared" si="0"/>
        <v>0</v>
      </c>
    </row>
    <row r="15" spans="1:7" ht="17.25" customHeight="1" thickBot="1">
      <c r="A15" s="96"/>
      <c r="B15" s="112" t="s">
        <v>374</v>
      </c>
      <c r="C15" s="95"/>
      <c r="D15" s="111">
        <f>D7+D8+D9+D10+D11+D12+D13+D14</f>
        <v>490069</v>
      </c>
      <c r="E15" s="95">
        <f>E7+E8+E9+E10+E11+E12+E13+E14</f>
        <v>36000</v>
      </c>
      <c r="F15" s="95">
        <f>F7+F8+F9+F10+F11+F12+F13+F14</f>
        <v>0</v>
      </c>
      <c r="G15" s="110">
        <f>G7+G8+G9+G10+G11+G12+G13+G14</f>
        <v>526069</v>
      </c>
    </row>
    <row r="18" spans="1:7" ht="25.5">
      <c r="A18" s="259" t="s">
        <v>484</v>
      </c>
      <c r="B18" s="259"/>
      <c r="C18" s="259"/>
      <c r="D18" s="259"/>
      <c r="E18" s="259"/>
      <c r="F18" s="259"/>
      <c r="G18" s="259"/>
    </row>
    <row r="19" spans="1:7" ht="14.25">
      <c r="A19" s="101"/>
      <c r="B19" s="101"/>
      <c r="C19" s="101"/>
      <c r="D19" s="101"/>
      <c r="E19" s="101"/>
      <c r="F19" s="101"/>
      <c r="G19" s="101"/>
    </row>
    <row r="20" spans="1:7" ht="28.5">
      <c r="A20" s="98" t="s">
        <v>466</v>
      </c>
      <c r="B20" s="98" t="s">
        <v>480</v>
      </c>
      <c r="C20" s="108" t="s">
        <v>479</v>
      </c>
      <c r="D20" s="100" t="s">
        <v>483</v>
      </c>
      <c r="E20" s="109" t="s">
        <v>482</v>
      </c>
      <c r="F20" s="108" t="s">
        <v>476</v>
      </c>
      <c r="G20" s="108" t="s">
        <v>475</v>
      </c>
    </row>
    <row r="21" spans="1:7" ht="15">
      <c r="A21" s="107">
        <v>1</v>
      </c>
      <c r="B21" s="98" t="s">
        <v>83</v>
      </c>
      <c r="C21" s="107"/>
      <c r="D21" s="107"/>
      <c r="E21" s="107">
        <v>0</v>
      </c>
      <c r="F21" s="107">
        <f>'[1]U'!M9</f>
        <v>0</v>
      </c>
      <c r="G21" s="107">
        <f>'[1]U'!N9</f>
        <v>0</v>
      </c>
    </row>
    <row r="22" spans="1:7" ht="15">
      <c r="A22" s="107">
        <f aca="true" t="shared" si="2" ref="A22:A28">A21+1</f>
        <v>2</v>
      </c>
      <c r="B22" s="98" t="s">
        <v>85</v>
      </c>
      <c r="C22" s="107"/>
      <c r="D22" s="107">
        <v>0</v>
      </c>
      <c r="E22" s="107">
        <v>0</v>
      </c>
      <c r="F22" s="107"/>
      <c r="G22" s="107">
        <f aca="true" t="shared" si="3" ref="G22:G27">D22+E22-F22</f>
        <v>0</v>
      </c>
    </row>
    <row r="23" spans="1:7" ht="15">
      <c r="A23" s="107">
        <f t="shared" si="2"/>
        <v>3</v>
      </c>
      <c r="B23" s="98" t="s">
        <v>474</v>
      </c>
      <c r="C23" s="107"/>
      <c r="D23" s="107">
        <v>98069</v>
      </c>
      <c r="E23" s="107">
        <v>85600</v>
      </c>
      <c r="F23" s="107">
        <v>0</v>
      </c>
      <c r="G23" s="107">
        <f t="shared" si="3"/>
        <v>183669</v>
      </c>
    </row>
    <row r="24" spans="1:7" ht="15">
      <c r="A24" s="107">
        <f t="shared" si="2"/>
        <v>4</v>
      </c>
      <c r="B24" s="98" t="s">
        <v>473</v>
      </c>
      <c r="C24" s="107"/>
      <c r="D24" s="107">
        <v>0</v>
      </c>
      <c r="E24" s="107">
        <v>0</v>
      </c>
      <c r="F24" s="107">
        <v>0</v>
      </c>
      <c r="G24" s="107">
        <f t="shared" si="3"/>
        <v>0</v>
      </c>
    </row>
    <row r="25" spans="1:7" ht="15">
      <c r="A25" s="107">
        <f t="shared" si="2"/>
        <v>5</v>
      </c>
      <c r="B25" s="98" t="s">
        <v>472</v>
      </c>
      <c r="C25" s="107"/>
      <c r="D25" s="107">
        <v>0</v>
      </c>
      <c r="E25" s="107">
        <v>0</v>
      </c>
      <c r="F25" s="107"/>
      <c r="G25" s="107">
        <f t="shared" si="3"/>
        <v>0</v>
      </c>
    </row>
    <row r="26" spans="1:7" ht="15">
      <c r="A26" s="107">
        <f t="shared" si="2"/>
        <v>6</v>
      </c>
      <c r="B26" s="98" t="s">
        <v>471</v>
      </c>
      <c r="C26" s="107"/>
      <c r="D26" s="107">
        <f>'[1]U'!J41</f>
        <v>0</v>
      </c>
      <c r="E26" s="107">
        <v>0</v>
      </c>
      <c r="F26" s="107">
        <f>'[1]U'!M41</f>
        <v>0</v>
      </c>
      <c r="G26" s="107">
        <f t="shared" si="3"/>
        <v>0</v>
      </c>
    </row>
    <row r="27" spans="1:7" ht="15">
      <c r="A27" s="107">
        <f t="shared" si="2"/>
        <v>7</v>
      </c>
      <c r="B27" s="98" t="s">
        <v>470</v>
      </c>
      <c r="C27" s="107"/>
      <c r="D27" s="107">
        <v>0</v>
      </c>
      <c r="E27" s="107">
        <v>0</v>
      </c>
      <c r="F27" s="107">
        <v>0</v>
      </c>
      <c r="G27" s="107">
        <f t="shared" si="3"/>
        <v>0</v>
      </c>
    </row>
    <row r="28" spans="1:7" ht="15.75" thickBot="1">
      <c r="A28" s="106">
        <f t="shared" si="2"/>
        <v>8</v>
      </c>
      <c r="B28" s="106"/>
      <c r="C28" s="106"/>
      <c r="D28" s="106"/>
      <c r="E28" s="106"/>
      <c r="F28" s="106"/>
      <c r="G28" s="106"/>
    </row>
    <row r="29" spans="1:7" ht="15.75" thickBot="1">
      <c r="A29" s="105"/>
      <c r="B29" s="103" t="s">
        <v>374</v>
      </c>
      <c r="C29" s="103"/>
      <c r="D29" s="103">
        <f>SUM(D21:D28)</f>
        <v>98069</v>
      </c>
      <c r="E29" s="104">
        <f>SUM(E21:E28)</f>
        <v>85600</v>
      </c>
      <c r="F29" s="103">
        <f>SUM(F21:F28)</f>
        <v>0</v>
      </c>
      <c r="G29" s="102">
        <f>SUM(G21:G28)</f>
        <v>183669</v>
      </c>
    </row>
    <row r="31" spans="1:7" ht="25.5">
      <c r="A31" s="259" t="s">
        <v>481</v>
      </c>
      <c r="B31" s="259"/>
      <c r="C31" s="259"/>
      <c r="D31" s="259"/>
      <c r="E31" s="259"/>
      <c r="F31" s="259"/>
      <c r="G31" s="259"/>
    </row>
    <row r="32" spans="1:7" ht="14.25">
      <c r="A32" s="101"/>
      <c r="B32" s="101"/>
      <c r="C32" s="101"/>
      <c r="D32" s="101"/>
      <c r="E32" s="101"/>
      <c r="F32" s="101"/>
      <c r="G32" s="101"/>
    </row>
    <row r="33" spans="1:7" ht="28.5">
      <c r="A33" s="98" t="s">
        <v>466</v>
      </c>
      <c r="B33" s="98" t="s">
        <v>480</v>
      </c>
      <c r="C33" s="98" t="s">
        <v>479</v>
      </c>
      <c r="D33" s="100" t="s">
        <v>478</v>
      </c>
      <c r="E33" s="98" t="s">
        <v>477</v>
      </c>
      <c r="F33" s="98" t="s">
        <v>476</v>
      </c>
      <c r="G33" s="99" t="s">
        <v>475</v>
      </c>
    </row>
    <row r="34" spans="1:7" ht="14.25">
      <c r="A34" s="98">
        <v>1</v>
      </c>
      <c r="B34" s="98" t="s">
        <v>83</v>
      </c>
      <c r="C34" s="98"/>
      <c r="D34" s="98">
        <f>'[1]U'!K9</f>
        <v>0</v>
      </c>
      <c r="E34" s="98">
        <f aca="true" t="shared" si="4" ref="E34:E40">E7</f>
        <v>0</v>
      </c>
      <c r="F34" s="98">
        <f aca="true" t="shared" si="5" ref="F34:F40">G34-D34+E34</f>
        <v>0</v>
      </c>
      <c r="G34" s="98"/>
    </row>
    <row r="35" spans="1:7" ht="14.25">
      <c r="A35" s="98">
        <f aca="true" t="shared" si="6" ref="A35:A41">A34+1</f>
        <v>2</v>
      </c>
      <c r="B35" s="98" t="s">
        <v>85</v>
      </c>
      <c r="C35" s="98"/>
      <c r="D35" s="98">
        <f aca="true" t="shared" si="7" ref="D35:D40">D8-D22</f>
        <v>0</v>
      </c>
      <c r="E35" s="98">
        <f t="shared" si="4"/>
        <v>0</v>
      </c>
      <c r="F35" s="98">
        <f t="shared" si="5"/>
        <v>0</v>
      </c>
      <c r="G35" s="98">
        <f aca="true" t="shared" si="8" ref="G35:G40">G8-G22</f>
        <v>0</v>
      </c>
    </row>
    <row r="36" spans="1:7" ht="14.25">
      <c r="A36" s="98">
        <f t="shared" si="6"/>
        <v>3</v>
      </c>
      <c r="B36" s="98" t="s">
        <v>474</v>
      </c>
      <c r="C36" s="98"/>
      <c r="D36" s="98">
        <f t="shared" si="7"/>
        <v>392000</v>
      </c>
      <c r="E36" s="98">
        <f t="shared" si="4"/>
        <v>36000</v>
      </c>
      <c r="F36" s="98">
        <f t="shared" si="5"/>
        <v>-13600</v>
      </c>
      <c r="G36" s="98">
        <f t="shared" si="8"/>
        <v>342400</v>
      </c>
    </row>
    <row r="37" spans="1:7" ht="14.25">
      <c r="A37" s="98">
        <f t="shared" si="6"/>
        <v>4</v>
      </c>
      <c r="B37" s="98" t="s">
        <v>473</v>
      </c>
      <c r="C37" s="98"/>
      <c r="D37" s="98">
        <f t="shared" si="7"/>
        <v>0</v>
      </c>
      <c r="E37" s="98">
        <f t="shared" si="4"/>
        <v>0</v>
      </c>
      <c r="F37" s="98">
        <f t="shared" si="5"/>
        <v>0</v>
      </c>
      <c r="G37" s="98">
        <f t="shared" si="8"/>
        <v>0</v>
      </c>
    </row>
    <row r="38" spans="1:7" ht="14.25">
      <c r="A38" s="98">
        <f t="shared" si="6"/>
        <v>5</v>
      </c>
      <c r="B38" s="98" t="s">
        <v>472</v>
      </c>
      <c r="C38" s="98"/>
      <c r="D38" s="98">
        <f t="shared" si="7"/>
        <v>0</v>
      </c>
      <c r="E38" s="98">
        <f t="shared" si="4"/>
        <v>0</v>
      </c>
      <c r="F38" s="98">
        <f t="shared" si="5"/>
        <v>0</v>
      </c>
      <c r="G38" s="98">
        <f t="shared" si="8"/>
        <v>0</v>
      </c>
    </row>
    <row r="39" spans="1:7" ht="14.25">
      <c r="A39" s="98">
        <f t="shared" si="6"/>
        <v>6</v>
      </c>
      <c r="B39" s="98" t="s">
        <v>471</v>
      </c>
      <c r="C39" s="98"/>
      <c r="D39" s="98">
        <f t="shared" si="7"/>
        <v>0</v>
      </c>
      <c r="E39" s="98">
        <f t="shared" si="4"/>
        <v>0</v>
      </c>
      <c r="F39" s="98">
        <f t="shared" si="5"/>
        <v>0</v>
      </c>
      <c r="G39" s="98">
        <f t="shared" si="8"/>
        <v>0</v>
      </c>
    </row>
    <row r="40" spans="1:7" ht="14.25">
      <c r="A40" s="98">
        <f t="shared" si="6"/>
        <v>7</v>
      </c>
      <c r="B40" s="98" t="s">
        <v>470</v>
      </c>
      <c r="C40" s="98"/>
      <c r="D40" s="98">
        <f t="shared" si="7"/>
        <v>0</v>
      </c>
      <c r="E40" s="98">
        <f t="shared" si="4"/>
        <v>0</v>
      </c>
      <c r="F40" s="98">
        <f t="shared" si="5"/>
        <v>0</v>
      </c>
      <c r="G40" s="98">
        <f t="shared" si="8"/>
        <v>0</v>
      </c>
    </row>
    <row r="41" spans="1:7" ht="15" thickBot="1">
      <c r="A41" s="97">
        <f t="shared" si="6"/>
        <v>8</v>
      </c>
      <c r="B41" s="97"/>
      <c r="C41" s="97"/>
      <c r="D41" s="97"/>
      <c r="E41" s="97"/>
      <c r="F41" s="97"/>
      <c r="G41" s="97">
        <f>D41+E41-F41</f>
        <v>0</v>
      </c>
    </row>
    <row r="42" spans="1:7" ht="15" thickBot="1">
      <c r="A42" s="96"/>
      <c r="B42" s="95" t="s">
        <v>374</v>
      </c>
      <c r="C42" s="95"/>
      <c r="D42" s="95">
        <f>SUM(D34:D41)</f>
        <v>392000</v>
      </c>
      <c r="E42" s="95">
        <f>SUM(E34:E41)</f>
        <v>36000</v>
      </c>
      <c r="F42" s="95">
        <f>SUM(F34:F41)</f>
        <v>-13600</v>
      </c>
      <c r="G42" s="95">
        <f>D42-E42+F42</f>
        <v>342400</v>
      </c>
    </row>
    <row r="44" spans="6:7" ht="12.75">
      <c r="F44" s="94" t="s">
        <v>375</v>
      </c>
      <c r="G44" s="94"/>
    </row>
    <row r="45" spans="6:7" ht="12.75">
      <c r="F45" s="94" t="s">
        <v>378</v>
      </c>
      <c r="G45" s="94"/>
    </row>
  </sheetData>
  <sheetProtection/>
  <mergeCells count="3">
    <mergeCell ref="A4:G4"/>
    <mergeCell ref="A18:G18"/>
    <mergeCell ref="A31:G31"/>
  </mergeCells>
  <printOptions/>
  <pageMargins left="0.75" right="0.28" top="0.31" bottom="0.64" header="0.34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HPPRO</dc:creator>
  <cp:keywords/>
  <dc:description/>
  <cp:lastModifiedBy>HPPRO</cp:lastModifiedBy>
  <cp:lastPrinted>2012-03-26T11:21:23Z</cp:lastPrinted>
  <dcterms:created xsi:type="dcterms:W3CDTF">2012-03-22T09:08:25Z</dcterms:created>
  <dcterms:modified xsi:type="dcterms:W3CDTF">2012-03-26T11:21:26Z</dcterms:modified>
  <cp:category/>
  <cp:version/>
  <cp:contentType/>
  <cp:contentStatus/>
</cp:coreProperties>
</file>