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/>
  <c r="B17" s="1"/>
  <c r="C12"/>
  <c r="C17" s="1"/>
  <c r="N6"/>
  <c r="M20"/>
  <c r="M10"/>
  <c r="N27"/>
  <c r="N19"/>
  <c r="N12"/>
  <c r="N13"/>
  <c r="N25"/>
  <c r="M21"/>
  <c r="M14"/>
  <c r="M7"/>
  <c r="N8"/>
  <c r="M22"/>
  <c r="M15"/>
  <c r="N24"/>
  <c r="N17"/>
  <c r="N11"/>
  <c r="N16"/>
  <c r="N9"/>
  <c r="M23"/>
  <c r="M9"/>
  <c r="N20"/>
  <c r="M24"/>
  <c r="M13"/>
  <c r="N10"/>
  <c r="N23"/>
  <c r="N18"/>
  <c r="N14"/>
  <c r="N7"/>
  <c r="M25"/>
  <c r="M17"/>
  <c r="M11"/>
  <c r="N15"/>
  <c r="M26"/>
  <c r="M18"/>
  <c r="M8"/>
  <c r="N21"/>
  <c r="M6"/>
  <c r="M27"/>
  <c r="M19"/>
  <c r="M12"/>
  <c r="N26"/>
  <c r="N22"/>
  <c r="M16"/>
  <c r="C27" l="1"/>
  <c r="C25"/>
  <c r="B25" l="1"/>
  <c r="B27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<sst xmlns="http://schemas.openxmlformats.org/spreadsheetml/2006/main" count="28" uniqueCount="27">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</sst>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_);\(0\)"/>
  </numFmts>
  <fonts count="10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3" fontId="0" fillId="0" borderId="0" xfId="0" applyNumberFormat="1"/>
    <xf numFmtId="3" fontId="0" fillId="0" borderId="0" xfId="0" applyNumberFormat="1" applyBorder="1"/>
    <xf numFmtId="3" fontId="2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164" fontId="0" fillId="0" borderId="0" xfId="0" applyNumberFormat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F22" sqref="F22"/>
    </sheetView>
  </sheetViews>
  <sheetFormatPr defaultRowHeight="15"/>
  <cols>
    <col min="1" max="1" width="72.28515625" customWidth="1"/>
    <col min="2" max="2" width="13.42578125" bestFit="1" customWidth="1"/>
    <col min="3" max="3" width="12.425781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B1" s="17"/>
      <c r="M1" t="s">
        <v>26</v>
      </c>
      <c r="N1" s="16" t="s">
        <v>25</v>
      </c>
    </row>
    <row r="2" spans="1:14" ht="15" customHeight="1">
      <c r="A2" s="24" t="s">
        <v>24</v>
      </c>
      <c r="B2" s="15" t="s">
        <v>23</v>
      </c>
      <c r="C2" s="15" t="s">
        <v>23</v>
      </c>
    </row>
    <row r="3" spans="1:14" ht="15" customHeight="1">
      <c r="A3" s="25"/>
      <c r="B3" s="15" t="s">
        <v>22</v>
      </c>
      <c r="C3" s="15" t="s">
        <v>21</v>
      </c>
    </row>
    <row r="4" spans="1:14">
      <c r="A4" s="14" t="s">
        <v>20</v>
      </c>
      <c r="B4" s="18"/>
      <c r="C4" s="18"/>
    </row>
    <row r="5" spans="1:14">
      <c r="B5" s="19"/>
      <c r="C5" s="18"/>
    </row>
    <row r="6" spans="1:14">
      <c r="A6" s="9" t="s">
        <v>19</v>
      </c>
      <c r="B6">
        <v>10441969</v>
      </c>
      <c r="C6">
        <v>4044180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18"/>
      <c r="C7" s="18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9" t="s">
        <v>17</v>
      </c>
      <c r="B8" s="18"/>
      <c r="C8" s="18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9" t="s">
        <v>16</v>
      </c>
      <c r="B9" s="18"/>
      <c r="C9" s="18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9" t="s">
        <v>15</v>
      </c>
      <c r="B10" s="26">
        <v>-1435796</v>
      </c>
      <c r="C10" s="26">
        <v>-910051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9" t="s">
        <v>14</v>
      </c>
      <c r="B11" s="21"/>
      <c r="C11" s="2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9" t="s">
        <v>13</v>
      </c>
      <c r="B12" s="26">
        <f>SUM(B13:B14)</f>
        <v>-1752367</v>
      </c>
      <c r="C12" s="26">
        <f>SUM(C13:C14)</f>
        <v>-849341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26">
        <v>-1501600</v>
      </c>
      <c r="C13" s="26">
        <v>-727800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26">
        <v>-250767</v>
      </c>
      <c r="C14" s="26">
        <v>-121541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9" t="s">
        <v>10</v>
      </c>
      <c r="B15" s="26">
        <v>-128492</v>
      </c>
      <c r="C15" s="26">
        <v>-31979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9" t="s">
        <v>9</v>
      </c>
      <c r="B16" s="26">
        <v>-1051726</v>
      </c>
      <c r="C16" s="26">
        <v>-474354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0" t="s">
        <v>8</v>
      </c>
      <c r="B17" s="6">
        <f>SUM(B6:B12,B15:B16)</f>
        <v>6073588</v>
      </c>
      <c r="C17" s="6">
        <f>SUM(C6:C12,C15:C16)</f>
        <v>1778455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7"/>
      <c r="B18" s="23"/>
      <c r="C18" s="12"/>
      <c r="M18" t="e">
        <f t="shared" ca="1" si="0"/>
        <v>#NAME?</v>
      </c>
      <c r="N18" t="e">
        <f t="shared" ca="1" si="1"/>
        <v>#NAME?</v>
      </c>
    </row>
    <row r="19" spans="1:14">
      <c r="A19" s="11" t="s">
        <v>7</v>
      </c>
      <c r="B19" s="23"/>
      <c r="C19" s="18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6</v>
      </c>
      <c r="B20" s="23"/>
      <c r="C20" s="18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9" t="s">
        <v>5</v>
      </c>
      <c r="B21" s="26">
        <v>-48910</v>
      </c>
      <c r="C21" s="26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9" t="s">
        <v>4</v>
      </c>
      <c r="B22" s="26">
        <v>-298027</v>
      </c>
      <c r="C22" s="26">
        <v>-1466160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7" t="s">
        <v>3</v>
      </c>
      <c r="B23" s="26">
        <f>B22+B21</f>
        <v>-346937</v>
      </c>
      <c r="C23" s="26">
        <f>C22+C21</f>
        <v>-1466160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22"/>
      <c r="C24" s="18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5">
        <f>B17+B23</f>
        <v>5726651</v>
      </c>
      <c r="C25" s="5">
        <f>C17+C23</f>
        <v>312295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20">
        <v>296643</v>
      </c>
      <c r="C26" s="20">
        <v>46844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B25-B26</f>
        <v>5430008</v>
      </c>
      <c r="C27" s="2">
        <f>C25-C26</f>
        <v>265451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dcterms:created xsi:type="dcterms:W3CDTF">2018-06-20T15:30:23Z</dcterms:created>
  <dcterms:modified xsi:type="dcterms:W3CDTF">2020-06-23T16:50:49Z</dcterms:modified>
</cp:coreProperties>
</file>