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823" activeTab="6"/>
  </bookViews>
  <sheets>
    <sheet name="Kopertina" sheetId="1" r:id="rId1"/>
    <sheet name="AKTIVI" sheetId="2" r:id="rId2"/>
    <sheet name="PASIVI" sheetId="3" r:id="rId3"/>
    <sheet name="AR.SHPENZ" sheetId="4" r:id="rId4"/>
    <sheet name="FLUKS PAR. M.DIR." sheetId="5" r:id="rId5"/>
    <sheet name="Kapitali pa Konsol." sheetId="6" r:id="rId6"/>
    <sheet name="SHENIME" sheetId="7" r:id="rId7"/>
  </sheets>
  <definedNames/>
  <calcPr fullCalcOnLoad="1"/>
</workbook>
</file>

<file path=xl/sharedStrings.xml><?xml version="1.0" encoding="utf-8"?>
<sst xmlns="http://schemas.openxmlformats.org/spreadsheetml/2006/main" count="290" uniqueCount="234">
  <si>
    <t>Deri   me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</si>
  <si>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</si>
  <si>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</si>
  <si>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</si>
  <si>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</si>
  <si>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</si>
  <si>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</si>
  <si>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</si>
  <si>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</si>
  <si>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</si>
  <si>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</si>
  <si>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</si>
  <si>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</si>
  <si>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</si>
  <si>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</si>
  <si>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</si>
  <si>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</si>
  <si>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</si>
  <si>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</si>
  <si>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</si>
  <si>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</si>
  <si>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</si>
  <si>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</si>
  <si>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</si>
  <si>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</si>
  <si>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</si>
  <si>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</si>
  <si>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</si>
  <si>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</si>
  <si>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</si>
  <si>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</si>
  <si>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</si>
  <si>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</si>
  <si>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</si>
  <si>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</si>
  <si>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</si>
  <si>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</si>
  <si>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</si>
  <si>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</si>
  <si>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</si>
  <si>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</si>
  <si>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</si>
  <si>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</si>
  <si>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</si>
  <si>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</si>
  <si>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</si>
  <si>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</si>
  <si>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</si>
  <si>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</si>
  <si>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</si>
  <si>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</si>
  <si>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</si>
  <si>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</si>
  <si>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</si>
  <si>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</si>
  <si>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</si>
  <si>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</si>
  <si>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</si>
  <si>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</si>
  <si>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</si>
  <si>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</si>
  <si>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</si>
  <si>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</si>
  <si>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</si>
  <si>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</si>
  <si>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</si>
  <si>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</si>
  <si>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</si>
  <si>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</si>
  <si>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</si>
  <si>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</si>
  <si>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</si>
  <si>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</si>
  <si>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</si>
  <si>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</si>
  <si>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</si>
  <si>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</si>
  <si>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</si>
  <si>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</si>
  <si>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</si>
  <si>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</si>
  <si>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</si>
  <si>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</si>
  <si>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</si>
  <si>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</si>
  <si>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</si>
  <si>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</si>
  <si>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 P A S I V E V E      ( I+II )</t>
  </si>
  <si>
    <t>T O T A L I     A K T I V E V E   ( I + II )</t>
  </si>
  <si>
    <t>Shitjet neto</t>
  </si>
  <si>
    <t xml:space="preserve">Te ardhurat dhe shpenzimet financiare </t>
  </si>
  <si>
    <t>Te ardhura dhe shpenzime te tjera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</si>
  <si>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</si>
  <si>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</si>
  <si>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</si>
  <si>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</si>
  <si>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</si>
  <si>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</si>
  <si>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</si>
  <si>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</si>
  <si>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</si>
  <si>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</si>
  <si>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</si>
  <si>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</si>
  <si>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</si>
  <si>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(   ________________  )</t>
  </si>
  <si>
    <t>Per Drejtimin  e Njesise  Ekonomike</t>
  </si>
  <si>
    <t>Ligjit Nr. 9228 Date 29.04.2004     Per Kontabilitetin dhe Pasqyrat Financiare  )</t>
  </si>
  <si>
    <t xml:space="preserve">(  Ne zbatim te Standartit Kombetar te Kontabilitetit Nr.2 dhe </t>
  </si>
  <si>
    <t>Makineri dhe paisje</t>
  </si>
  <si>
    <t>SHENIME</t>
  </si>
  <si>
    <t>Aktive te tjera afatgjata(ne proces)</t>
  </si>
  <si>
    <t>A</t>
  </si>
  <si>
    <t>B</t>
  </si>
  <si>
    <t>Blerja e kompanise se kontrolluar minus parate e arketuara</t>
  </si>
  <si>
    <t>Blerja e aktiveve afatgjata materiale</t>
  </si>
  <si>
    <t>Te ardhura nga shitja e pajisjeve</t>
  </si>
  <si>
    <t>Dividentet e arketuar</t>
  </si>
  <si>
    <t>C</t>
  </si>
  <si>
    <t>Te ardhura nga huamarrje afatgjata</t>
  </si>
  <si>
    <t>Pagesat e detyrimeve te qerase financiare</t>
  </si>
  <si>
    <t>Dividente te paguar</t>
  </si>
  <si>
    <t>Rritja/renia neto e mjeteve monetare</t>
  </si>
  <si>
    <t>Mjetet monetare ne fillim te periudhes kontabel</t>
  </si>
  <si>
    <t>Mjete monetare ne fund te periudhes kontabel</t>
  </si>
  <si>
    <t xml:space="preserve">  Periudha e raportuar   </t>
  </si>
  <si>
    <t>Pasqyrat jane</t>
  </si>
  <si>
    <t>INDIVIDUALE</t>
  </si>
  <si>
    <t xml:space="preserve">Pasqyrat jane te shprehura ne </t>
  </si>
  <si>
    <t>LEKE</t>
  </si>
  <si>
    <t>DETYRIMET  DHE  KAPITALI</t>
  </si>
  <si>
    <t>DETYRIMET      A F A T S H K U R T E R A</t>
  </si>
  <si>
    <t>DETYRIMET      A F A T G J A T A</t>
  </si>
  <si>
    <t>TOTALI   DETYRIMEVE   DHE   KAPITALIT  (I+II+III)</t>
  </si>
  <si>
    <t>Viti</t>
  </si>
  <si>
    <t>Paraardhes</t>
  </si>
  <si>
    <t>Ushtrimor</t>
  </si>
  <si>
    <t>Te ardhura te tjera nga veprimtarite e shfrytezimit</t>
  </si>
  <si>
    <t>prodhimit ne proces</t>
  </si>
  <si>
    <t xml:space="preserve">Ndryshimet ne inventarin e produkteve te gateshme dhe </t>
  </si>
  <si>
    <t>Materialet e konsumuara</t>
  </si>
  <si>
    <t>Referencat</t>
  </si>
  <si>
    <t>Nr llog</t>
  </si>
  <si>
    <t>Kosto e punes</t>
  </si>
  <si>
    <t>Amortizimet dhe zhvleresimet</t>
  </si>
  <si>
    <t>Shpenzime te tjera</t>
  </si>
  <si>
    <t>Totali I shpenzimeve(shuma 4 - 7 )</t>
  </si>
  <si>
    <t>Fitimi apo humbja nga veprimtaria kryesore(1+2+/-3-8)</t>
  </si>
  <si>
    <t xml:space="preserve">Te ardhurat dhe shpenzimet financiare nga njesite e kontrolluara </t>
  </si>
  <si>
    <t>Te ardhurat dhe shpenzimet financiare nga pjesmarrjet</t>
  </si>
  <si>
    <t xml:space="preserve">        Pagat e personelit</t>
  </si>
  <si>
    <t xml:space="preserve">       Shpenzimet e sigurimeve shoqerore dhe shendetsore</t>
  </si>
  <si>
    <t>Te ardhurat dhe shpenzimet financiare nga investime te tjera afatgjata</t>
  </si>
  <si>
    <t>Te ardhurat dhe shpenzimet nga interesat</t>
  </si>
  <si>
    <t>Fitimet (humbjet) nga kursi I kembimit</t>
  </si>
  <si>
    <t>Fitimi (humbja) para tatimit ( 9+/-13 )</t>
  </si>
  <si>
    <t>Fitimi (humbja) neto e vitit financiar  ( 14 - 15 )</t>
  </si>
  <si>
    <t>Elementet e pasqyrave te konsoliduara</t>
  </si>
  <si>
    <t>Pershkrimi i Elementeve</t>
  </si>
  <si>
    <t>PASQYRA E FLUKSIT MONETAR-METODA DIREKTE</t>
  </si>
  <si>
    <t>PERIUDHA</t>
  </si>
  <si>
    <t>RAPORTUSE</t>
  </si>
  <si>
    <t>PARAARDHESE</t>
  </si>
  <si>
    <t>Interesi i paguar</t>
  </si>
  <si>
    <t>FLUKSI monetar NGA VEPRIMTARITE E SHFRYTEZIMIT</t>
  </si>
  <si>
    <t>Mjete monetare te arketuara nga klientet</t>
  </si>
  <si>
    <t>Mjete monetare te paguara ndaj furnitoreve dhe punonjsve</t>
  </si>
  <si>
    <t>Mjete monetare te ardhura nga veprimtarite</t>
  </si>
  <si>
    <t>Tatim mbi fitimin  fitimin i paguar</t>
  </si>
  <si>
    <t>Mjete monetare neto nga veprimtarite e shfrytezimit</t>
  </si>
  <si>
    <t>FLUKSI MONETAR NGA VEPRIMTARITE INVESTUSE</t>
  </si>
  <si>
    <t>Interesi i arketuar</t>
  </si>
  <si>
    <t>Mjete monetare neto te perdorura ne veprimtarite investuse</t>
  </si>
  <si>
    <t>FLUKSI MONETAR NGA AKTIVITETET FINANCIARE</t>
  </si>
  <si>
    <t>Te ardhura nga emetimi i kapitalit aksionar</t>
  </si>
  <si>
    <t>Mjete monetare e perdorur ne veprimtarite financiare</t>
  </si>
  <si>
    <t>Emetimi kapitalit aksionar</t>
  </si>
  <si>
    <t>Aksione te thesari te riblera</t>
  </si>
  <si>
    <t xml:space="preserve">Totali i te ardhurave dhe shpenz. financiare (12.1+/-12.2+/-12.3+/-12.4) </t>
  </si>
  <si>
    <t>IMPORT - EXPORT</t>
  </si>
  <si>
    <t xml:space="preserve">     Bilanci kontabel dhe pasqyrqt financiare per aktivitetin e periudhes 1 Janar</t>
  </si>
  <si>
    <t xml:space="preserve">  kontabilitetin dhe pasqyrat financiare " dhe te Sandarteve Kombetare te Kontabi-</t>
  </si>
  <si>
    <t xml:space="preserve">  litetit.</t>
  </si>
  <si>
    <t xml:space="preserve">  publikuar nga Keshilli Kombetar i Kontabilitetit.</t>
  </si>
  <si>
    <t>l</t>
  </si>
  <si>
    <t>Banka ne leke</t>
  </si>
  <si>
    <t xml:space="preserve">       "</t>
  </si>
  <si>
    <t>"</t>
  </si>
  <si>
    <t>Banka ne valute</t>
  </si>
  <si>
    <t>Shuma</t>
  </si>
  <si>
    <t>Hartoi</t>
  </si>
  <si>
    <r>
      <t xml:space="preserve">  - Ne </t>
    </r>
    <r>
      <rPr>
        <b/>
        <sz val="12"/>
        <rFont val="Arial"/>
        <family val="2"/>
      </rPr>
      <t>Aktivet monetare</t>
    </r>
    <r>
      <rPr>
        <sz val="12"/>
        <rFont val="Arial"/>
        <family val="0"/>
      </rPr>
      <t xml:space="preserve"> :</t>
    </r>
  </si>
  <si>
    <t>Pozicioni me 31 dhjetor 2010</t>
  </si>
  <si>
    <r>
      <t xml:space="preserve">  - Ne "</t>
    </r>
    <r>
      <rPr>
        <b/>
        <sz val="12"/>
        <rFont val="Arial"/>
        <family val="2"/>
      </rPr>
      <t>Makineri dhe pajisje</t>
    </r>
    <r>
      <rPr>
        <sz val="12"/>
        <rFont val="Arial"/>
        <family val="0"/>
      </rPr>
      <t>" jane pasqyruar  aktivet si me poshte :</t>
    </r>
  </si>
  <si>
    <t>EMERTIMI</t>
  </si>
  <si>
    <t>VLERA FILL.</t>
  </si>
  <si>
    <t>AMORT.I AK.</t>
  </si>
  <si>
    <t>AKT.NETO</t>
  </si>
  <si>
    <t>MJETE TRANSP.</t>
  </si>
  <si>
    <t>SHUMA</t>
  </si>
  <si>
    <t>( Ahmed GUXHOLLI)</t>
  </si>
  <si>
    <t xml:space="preserve">     POGRADEC</t>
  </si>
  <si>
    <r>
      <t xml:space="preserve">  - Ne : </t>
    </r>
    <r>
      <rPr>
        <b/>
        <sz val="12"/>
        <rFont val="Arial"/>
        <family val="2"/>
      </rPr>
      <t>Kerkesa te tjera</t>
    </r>
    <r>
      <rPr>
        <sz val="12"/>
        <rFont val="Arial"/>
        <family val="0"/>
      </rPr>
      <t xml:space="preserve"> " :</t>
    </r>
  </si>
  <si>
    <r>
      <t xml:space="preserve">  - Ne  " </t>
    </r>
    <r>
      <rPr>
        <b/>
        <sz val="12"/>
        <rFont val="Arial"/>
        <family val="2"/>
      </rPr>
      <t>Mallra per rishitje</t>
    </r>
    <r>
      <rPr>
        <sz val="12"/>
        <rFont val="Arial"/>
        <family val="0"/>
      </rPr>
      <t xml:space="preserve"> " eshte perfshire inventari i mallrave te pa shitura me </t>
    </r>
  </si>
  <si>
    <t>01,01,2012</t>
  </si>
  <si>
    <t>31,12,2012</t>
  </si>
  <si>
    <r>
      <t xml:space="preserve">PASQYRA E TE ARDHURAVE DHE SHPENZIMEVE  </t>
    </r>
    <r>
      <rPr>
        <b/>
        <sz val="12"/>
        <rFont val="Arial"/>
        <family val="2"/>
      </rPr>
      <t xml:space="preserve">       PER VITIN  2012</t>
    </r>
  </si>
  <si>
    <r>
      <t>Pasqyra   e   Fluksit   te  Parase   2012</t>
    </r>
    <r>
      <rPr>
        <sz val="14"/>
        <rFont val="Arial"/>
        <family val="2"/>
      </rPr>
      <t xml:space="preserve">                 </t>
    </r>
    <r>
      <rPr>
        <sz val="10"/>
        <rFont val="Arial"/>
        <family val="2"/>
      </rPr>
      <t>Ne  000/leke</t>
    </r>
  </si>
  <si>
    <t>Pasqyra  e  Ndryshimeve  ne  Kapital  2012</t>
  </si>
  <si>
    <t>Pozicioni me 31 dhjetor 2011</t>
  </si>
  <si>
    <t>Pozicioni me 31 dhjetor 2012</t>
  </si>
  <si>
    <t xml:space="preserve">  31 Dhjetor 2012 jane hartuar ne zbatim te ligjit Nr=9228 date 29.04.2004 " Per</t>
  </si>
  <si>
    <t xml:space="preserve">     Ne mbajtjen e kontabilitetit per vitin 2012 eshte perdorur lista e re e llogarive e </t>
  </si>
  <si>
    <r>
      <t xml:space="preserve">                  </t>
    </r>
    <r>
      <rPr>
        <b/>
        <i/>
        <u val="single"/>
        <sz val="11"/>
        <rFont val="Arial"/>
        <family val="2"/>
      </rPr>
      <t xml:space="preserve"> PER BILANCIN DHE PASQYRAT FINANCIARE TE VITIT 2012</t>
    </r>
  </si>
  <si>
    <t>Gjendje arke me 31.12.12</t>
  </si>
  <si>
    <t>AMORT.2012</t>
  </si>
  <si>
    <t>ARBEN ABASLLARI</t>
  </si>
  <si>
    <t>FIZIK</t>
  </si>
  <si>
    <t>UDENISHT</t>
  </si>
  <si>
    <t>L 04103601 M</t>
  </si>
  <si>
    <t>TEREGETI ARTIKUJ TE NDRYSHEM</t>
  </si>
  <si>
    <t>03.05.2010</t>
  </si>
  <si>
    <r>
      <t xml:space="preserve">     Subjekti </t>
    </r>
    <r>
      <rPr>
        <b/>
        <sz val="12"/>
        <rFont val="Arial"/>
        <family val="2"/>
      </rPr>
      <t>" Arben ABASLLARI "</t>
    </r>
    <r>
      <rPr>
        <sz val="12"/>
        <rFont val="Arial"/>
        <family val="0"/>
      </rPr>
      <t xml:space="preserve"> me status juridik "Subjekt fizik" i krijuar me </t>
    </r>
  </si>
  <si>
    <r>
      <t xml:space="preserve">  regjistrimin ne Q.K.R. me   03.05.2010  me administrator </t>
    </r>
    <r>
      <rPr>
        <b/>
        <sz val="12"/>
        <rFont val="Arial"/>
        <family val="2"/>
      </rPr>
      <t>z.Arben ABASLLARI</t>
    </r>
  </si>
  <si>
    <t xml:space="preserve"> dhe i regjistruar prane Drejtorise Rajonale Tatimore si subjekt I biznesit te madh</t>
  </si>
  <si>
    <r>
      <t xml:space="preserve">  me N.I.P.T.</t>
    </r>
    <r>
      <rPr>
        <b/>
        <sz val="12"/>
        <rFont val="Arial"/>
        <family val="2"/>
      </rPr>
      <t>L 04103601 M</t>
    </r>
    <r>
      <rPr>
        <sz val="12"/>
        <rFont val="Arial"/>
        <family val="0"/>
      </rPr>
      <t xml:space="preserve"> ushtron aktivitetin ne importin dhe tregetimin e koncen - </t>
    </r>
  </si>
  <si>
    <t xml:space="preserve">  tratit ushqim per rritjen e peshkut.</t>
  </si>
  <si>
    <t xml:space="preserve">     Qe nga periudha e krijimit subjekti ka pasur nje ecuri ne rritje duke permirsuar</t>
  </si>
  <si>
    <t xml:space="preserve">  vazhdimisht tregusit financiare. Mund te permendim se ne vitin qe raportojme </t>
  </si>
  <si>
    <t xml:space="preserve">  volumi i qarkullimit ne krahasim me nje vit me pare eshte rritur afersisht 25 %.</t>
  </si>
  <si>
    <t>Gjendja kreditore e t.v.sh.se  31/12</t>
  </si>
  <si>
    <t xml:space="preserve">  daten 31.12.2012  per shumen 3387101 leke.</t>
  </si>
  <si>
    <t>KASA FISKALE</t>
  </si>
  <si>
    <t>(  Arben ABASLLARI  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</si>
</sst>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4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u val="single"/>
      <sz val="14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0" fillId="0" borderId="0" xfId="0" applyNumberFormat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0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36" fillId="0" borderId="26" xfId="0" applyFont="1" applyBorder="1" applyAlignment="1">
      <alignment vertical="center"/>
    </xf>
    <xf numFmtId="187" fontId="5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vertical="center"/>
    </xf>
    <xf numFmtId="0" fontId="34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3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31" fillId="0" borderId="48" xfId="0" applyFont="1" applyBorder="1" applyAlignment="1">
      <alignment/>
    </xf>
    <xf numFmtId="0" fontId="31" fillId="0" borderId="46" xfId="0" applyFont="1" applyBorder="1" applyAlignment="1">
      <alignment horizontal="center"/>
    </xf>
    <xf numFmtId="0" fontId="31" fillId="0" borderId="46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50" xfId="0" applyFont="1" applyBorder="1" applyAlignment="1">
      <alignment/>
    </xf>
    <xf numFmtId="0" fontId="39" fillId="0" borderId="49" xfId="0" applyFont="1" applyBorder="1" applyAlignment="1">
      <alignment horizontal="right"/>
    </xf>
    <xf numFmtId="0" fontId="39" fillId="0" borderId="51" xfId="0" applyFont="1" applyBorder="1" applyAlignment="1">
      <alignment horizontal="center"/>
    </xf>
    <xf numFmtId="0" fontId="39" fillId="0" borderId="50" xfId="0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42" fillId="0" borderId="48" xfId="0" applyFont="1" applyBorder="1" applyAlignment="1">
      <alignment/>
    </xf>
    <xf numFmtId="0" fontId="31" fillId="0" borderId="46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5" fillId="0" borderId="37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33" fillId="0" borderId="0" xfId="0" applyFont="1" applyBorder="1" applyAlignment="1">
      <alignment/>
    </xf>
    <xf numFmtId="3" fontId="10" fillId="0" borderId="36" xfId="0" applyNumberFormat="1" applyFont="1" applyBorder="1" applyAlignment="1">
      <alignment vertical="center"/>
    </xf>
    <xf numFmtId="3" fontId="36" fillId="0" borderId="26" xfId="0" applyNumberFormat="1" applyFont="1" applyBorder="1" applyAlignment="1">
      <alignment vertical="center"/>
    </xf>
    <xf numFmtId="0" fontId="39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44" xfId="0" applyBorder="1" applyAlignment="1">
      <alignment vertical="center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right" vertical="center"/>
    </xf>
    <xf numFmtId="187" fontId="6" fillId="0" borderId="26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40">
      <selection activeCell="E45" sqref="E45:F45"/>
    </sheetView>
  </sheetViews>
  <sheetFormatPr defaultColWidth="9.140625" defaultRowHeight="12.75"/>
  <cols>
    <col min="1" max="1" width="8.7109375" style="0" customWidth="1"/>
    <col min="4" max="4" width="9.28125" style="0" customWidth="1"/>
    <col min="5" max="5" width="11.421875" style="0" customWidth="1"/>
    <col min="10" max="10" width="3.140625" style="0" customWidth="1"/>
    <col min="12" max="12" width="1.8515625" style="0" customWidth="1"/>
  </cols>
  <sheetData>
    <row r="1" ht="4.5" customHeight="1" thickBot="1"/>
    <row r="2" spans="2:11" ht="12.75">
      <c r="B2" s="89"/>
      <c r="C2" s="90"/>
      <c r="D2" s="90"/>
      <c r="E2" s="90"/>
      <c r="F2" s="90"/>
      <c r="G2" s="90"/>
      <c r="H2" s="90"/>
      <c r="I2" s="90"/>
      <c r="J2" s="90"/>
      <c r="K2" s="91"/>
    </row>
    <row r="3" spans="2:11" ht="18" customHeight="1">
      <c r="B3" s="92"/>
      <c r="C3" s="12" t="s">
        <v>8</v>
      </c>
      <c r="D3" s="5"/>
      <c r="E3" s="5"/>
      <c r="F3" s="209" t="s">
        <v>216</v>
      </c>
      <c r="G3" s="209"/>
      <c r="H3" s="209"/>
      <c r="I3" s="5"/>
      <c r="J3" s="5"/>
      <c r="K3" s="93"/>
    </row>
    <row r="4" spans="2:11" ht="18" customHeight="1">
      <c r="B4" s="92"/>
      <c r="C4" s="12" t="s">
        <v>12</v>
      </c>
      <c r="D4" s="5"/>
      <c r="E4" s="5"/>
      <c r="F4" s="5"/>
      <c r="G4" s="46" t="s">
        <v>217</v>
      </c>
      <c r="H4" s="10"/>
      <c r="I4" s="5"/>
      <c r="J4" s="5"/>
      <c r="K4" s="93"/>
    </row>
    <row r="5" spans="2:11" ht="18" customHeight="1">
      <c r="B5" s="92"/>
      <c r="C5" s="12" t="s">
        <v>9</v>
      </c>
      <c r="D5" s="5"/>
      <c r="E5" s="5"/>
      <c r="F5" s="5"/>
      <c r="G5" s="206" t="s">
        <v>218</v>
      </c>
      <c r="H5" s="206"/>
      <c r="I5" s="5"/>
      <c r="J5" s="5"/>
      <c r="K5" s="93"/>
    </row>
    <row r="6" spans="2:11" ht="18" customHeight="1">
      <c r="B6" s="92"/>
      <c r="C6" s="12" t="s">
        <v>10</v>
      </c>
      <c r="D6" s="5"/>
      <c r="E6" s="5"/>
      <c r="F6" s="5"/>
      <c r="G6" s="207" t="s">
        <v>219</v>
      </c>
      <c r="H6" s="207"/>
      <c r="I6" s="5"/>
      <c r="J6" s="5"/>
      <c r="K6" s="93"/>
    </row>
    <row r="7" spans="2:11" ht="18" customHeight="1">
      <c r="B7" s="92"/>
      <c r="C7" s="5"/>
      <c r="D7" s="5"/>
      <c r="E7" s="5"/>
      <c r="F7" s="5"/>
      <c r="G7" s="208" t="s">
        <v>201</v>
      </c>
      <c r="H7" s="208"/>
      <c r="I7" s="182"/>
      <c r="J7" s="5"/>
      <c r="K7" s="93"/>
    </row>
    <row r="8" spans="2:11" ht="12.75">
      <c r="B8" s="92"/>
      <c r="C8" s="5"/>
      <c r="D8" s="5"/>
      <c r="E8" s="5"/>
      <c r="F8" s="5"/>
      <c r="G8" s="5"/>
      <c r="H8" s="5"/>
      <c r="I8" s="5"/>
      <c r="J8" s="5"/>
      <c r="K8" s="93"/>
    </row>
    <row r="9" spans="2:11" ht="12.75">
      <c r="B9" s="92"/>
      <c r="C9" s="5"/>
      <c r="D9" s="5"/>
      <c r="E9" s="5"/>
      <c r="F9" s="5"/>
      <c r="G9" s="5"/>
      <c r="H9" s="5"/>
      <c r="I9" s="5"/>
      <c r="J9" s="5"/>
      <c r="K9" s="93"/>
    </row>
    <row r="10" spans="2:11" ht="15.75">
      <c r="B10" s="92"/>
      <c r="C10" s="13" t="s">
        <v>2</v>
      </c>
      <c r="D10" s="5"/>
      <c r="E10" s="5"/>
      <c r="F10" s="47"/>
      <c r="G10" s="210" t="s">
        <v>221</v>
      </c>
      <c r="H10" s="210"/>
      <c r="I10" s="5"/>
      <c r="J10" s="5"/>
      <c r="K10" s="93"/>
    </row>
    <row r="11" spans="2:11" ht="15" customHeight="1">
      <c r="B11" s="92"/>
      <c r="C11" s="13" t="s">
        <v>3</v>
      </c>
      <c r="D11" s="5"/>
      <c r="E11" s="5"/>
      <c r="F11" s="5"/>
      <c r="G11" s="216"/>
      <c r="H11" s="216"/>
      <c r="I11" s="5"/>
      <c r="J11" s="5"/>
      <c r="K11" s="93"/>
    </row>
    <row r="12" spans="2:11" ht="12.75">
      <c r="B12" s="92"/>
      <c r="C12" s="5"/>
      <c r="D12" s="5"/>
      <c r="E12" s="5"/>
      <c r="F12" s="5"/>
      <c r="G12" s="5"/>
      <c r="H12" s="5"/>
      <c r="I12" s="5"/>
      <c r="J12" s="5"/>
      <c r="K12" s="93"/>
    </row>
    <row r="13" spans="2:11" ht="12.75">
      <c r="B13" s="92"/>
      <c r="C13" s="5"/>
      <c r="D13" s="5"/>
      <c r="E13" s="5"/>
      <c r="F13" s="5"/>
      <c r="G13" s="5"/>
      <c r="H13" s="5"/>
      <c r="I13" s="5"/>
      <c r="J13" s="5"/>
      <c r="K13" s="93"/>
    </row>
    <row r="14" spans="2:11" ht="12.75">
      <c r="B14" s="92"/>
      <c r="C14" s="5"/>
      <c r="D14" s="5"/>
      <c r="E14" s="5"/>
      <c r="F14" s="5"/>
      <c r="G14" s="5"/>
      <c r="H14" s="5"/>
      <c r="I14" s="5"/>
      <c r="J14" s="5"/>
      <c r="K14" s="93"/>
    </row>
    <row r="15" spans="2:11" ht="18" customHeight="1">
      <c r="B15" s="92"/>
      <c r="C15" s="13" t="s">
        <v>65</v>
      </c>
      <c r="D15" s="5"/>
      <c r="E15" s="5"/>
      <c r="F15" s="48" t="s">
        <v>220</v>
      </c>
      <c r="G15" s="48"/>
      <c r="H15" s="66"/>
      <c r="I15" s="66"/>
      <c r="J15" s="159"/>
      <c r="K15" s="93"/>
    </row>
    <row r="16" spans="2:11" ht="18" customHeight="1">
      <c r="B16" s="92"/>
      <c r="C16" s="5"/>
      <c r="D16" s="5"/>
      <c r="E16" s="5"/>
      <c r="F16" s="160"/>
      <c r="G16" s="216" t="s">
        <v>179</v>
      </c>
      <c r="H16" s="216"/>
      <c r="I16" s="216"/>
      <c r="J16" s="5"/>
      <c r="K16" s="93"/>
    </row>
    <row r="17" spans="2:11" ht="18" customHeight="1">
      <c r="B17" s="92"/>
      <c r="C17" s="5"/>
      <c r="D17" s="5"/>
      <c r="E17" s="5"/>
      <c r="F17" s="5"/>
      <c r="G17" s="2"/>
      <c r="H17" s="2"/>
      <c r="I17" s="2"/>
      <c r="J17" s="5"/>
      <c r="K17" s="93"/>
    </row>
    <row r="18" spans="2:11" ht="12.75">
      <c r="B18" s="92"/>
      <c r="C18" s="5"/>
      <c r="D18" s="5"/>
      <c r="E18" s="5"/>
      <c r="F18" s="5"/>
      <c r="G18" s="5"/>
      <c r="H18" s="5"/>
      <c r="I18" s="5"/>
      <c r="J18" s="5"/>
      <c r="K18" s="93"/>
    </row>
    <row r="19" spans="2:11" ht="12.75">
      <c r="B19" s="92"/>
      <c r="C19" s="5"/>
      <c r="D19" s="5"/>
      <c r="E19" s="5"/>
      <c r="F19" s="5"/>
      <c r="G19" s="5"/>
      <c r="H19" s="5"/>
      <c r="I19" s="5"/>
      <c r="J19" s="5"/>
      <c r="K19" s="93"/>
    </row>
    <row r="20" spans="2:11" ht="12.75">
      <c r="B20" s="92"/>
      <c r="C20" s="5"/>
      <c r="D20" s="5"/>
      <c r="E20" s="5"/>
      <c r="F20" s="5"/>
      <c r="G20" s="5"/>
      <c r="H20" s="5"/>
      <c r="I20" s="5"/>
      <c r="J20" s="5"/>
      <c r="K20" s="93"/>
    </row>
    <row r="21" spans="2:11" ht="12.75">
      <c r="B21" s="92"/>
      <c r="C21" s="5"/>
      <c r="D21" s="5"/>
      <c r="E21" s="5"/>
      <c r="F21" s="5"/>
      <c r="G21" s="5"/>
      <c r="H21" s="5"/>
      <c r="I21" s="5"/>
      <c r="J21" s="5"/>
      <c r="K21" s="93"/>
    </row>
    <row r="22" spans="2:11" ht="12.75">
      <c r="B22" s="92"/>
      <c r="C22" s="5"/>
      <c r="D22" s="5"/>
      <c r="E22" s="5"/>
      <c r="F22" s="5"/>
      <c r="G22" s="5"/>
      <c r="H22" s="5"/>
      <c r="I22" s="5"/>
      <c r="J22" s="5"/>
      <c r="K22" s="93"/>
    </row>
    <row r="23" spans="2:11" ht="12.75">
      <c r="B23" s="92"/>
      <c r="C23" s="5"/>
      <c r="D23" s="5"/>
      <c r="E23" s="5"/>
      <c r="F23" s="5"/>
      <c r="G23" s="5"/>
      <c r="H23" s="5"/>
      <c r="I23" s="5"/>
      <c r="J23" s="5"/>
      <c r="K23" s="93"/>
    </row>
    <row r="24" spans="2:11" ht="12.75">
      <c r="B24" s="92"/>
      <c r="C24" s="5"/>
      <c r="D24" s="5"/>
      <c r="E24" s="5"/>
      <c r="F24" s="5"/>
      <c r="G24" s="5"/>
      <c r="H24" s="5"/>
      <c r="I24" s="5"/>
      <c r="J24" s="5"/>
      <c r="K24" s="93"/>
    </row>
    <row r="25" spans="2:11" ht="12.75">
      <c r="B25" s="92"/>
      <c r="C25" s="5"/>
      <c r="D25" s="5"/>
      <c r="E25" s="5"/>
      <c r="F25" s="5"/>
      <c r="G25" s="5"/>
      <c r="H25" s="5"/>
      <c r="I25" s="5"/>
      <c r="J25" s="5"/>
      <c r="K25" s="93"/>
    </row>
    <row r="26" spans="2:11" ht="12.75">
      <c r="B26" s="92"/>
      <c r="C26" s="5"/>
      <c r="D26" s="5"/>
      <c r="E26" s="5"/>
      <c r="F26" s="5"/>
      <c r="G26" s="5"/>
      <c r="H26" s="5"/>
      <c r="I26" s="5"/>
      <c r="J26" s="5"/>
      <c r="K26" s="93"/>
    </row>
    <row r="27" spans="2:11" ht="12.75">
      <c r="B27" s="92"/>
      <c r="C27" s="5"/>
      <c r="D27" s="5"/>
      <c r="E27" s="5"/>
      <c r="F27" s="5"/>
      <c r="G27" s="5"/>
      <c r="H27" s="5"/>
      <c r="I27" s="5"/>
      <c r="J27" s="5"/>
      <c r="K27" s="93"/>
    </row>
    <row r="28" spans="2:11" ht="12.75">
      <c r="B28" s="92"/>
      <c r="C28" s="5"/>
      <c r="D28" s="5"/>
      <c r="E28" s="5"/>
      <c r="F28" s="5"/>
      <c r="G28" s="5"/>
      <c r="H28" s="5"/>
      <c r="I28" s="5"/>
      <c r="J28" s="5"/>
      <c r="K28" s="93"/>
    </row>
    <row r="29" spans="2:11" ht="33.75">
      <c r="B29" s="211" t="s">
        <v>11</v>
      </c>
      <c r="C29" s="212"/>
      <c r="D29" s="212"/>
      <c r="E29" s="212"/>
      <c r="F29" s="212"/>
      <c r="G29" s="212"/>
      <c r="H29" s="212"/>
      <c r="I29" s="212"/>
      <c r="J29" s="212"/>
      <c r="K29" s="213"/>
    </row>
    <row r="30" spans="2:11" ht="12.75">
      <c r="B30" s="92"/>
      <c r="C30" s="214" t="s">
        <v>108</v>
      </c>
      <c r="D30" s="214"/>
      <c r="E30" s="214"/>
      <c r="F30" s="214"/>
      <c r="G30" s="214"/>
      <c r="H30" s="214"/>
      <c r="I30" s="214"/>
      <c r="J30" s="214"/>
      <c r="K30" s="93"/>
    </row>
    <row r="31" spans="2:11" ht="12.75">
      <c r="B31" s="92"/>
      <c r="C31" s="214" t="s">
        <v>107</v>
      </c>
      <c r="D31" s="214"/>
      <c r="E31" s="214"/>
      <c r="F31" s="214"/>
      <c r="G31" s="214"/>
      <c r="H31" s="214"/>
      <c r="I31" s="214"/>
      <c r="J31" s="214"/>
      <c r="K31" s="93"/>
    </row>
    <row r="32" spans="2:11" ht="12.75">
      <c r="B32" s="92"/>
      <c r="C32" s="5"/>
      <c r="D32" s="5"/>
      <c r="E32" s="5"/>
      <c r="F32" s="5"/>
      <c r="G32" s="5"/>
      <c r="H32" s="5"/>
      <c r="I32" s="5"/>
      <c r="J32" s="5"/>
      <c r="K32" s="93"/>
    </row>
    <row r="33" spans="2:11" ht="12.75">
      <c r="B33" s="92"/>
      <c r="C33" s="5"/>
      <c r="D33" s="5"/>
      <c r="E33" s="5"/>
      <c r="F33" s="5"/>
      <c r="G33" s="5"/>
      <c r="H33" s="5"/>
      <c r="I33" s="5"/>
      <c r="J33" s="5"/>
      <c r="K33" s="93"/>
    </row>
    <row r="34" spans="2:11" ht="12.75">
      <c r="B34" s="92"/>
      <c r="C34" s="5"/>
      <c r="D34" s="5"/>
      <c r="E34" s="5"/>
      <c r="F34" s="5"/>
      <c r="G34" s="5"/>
      <c r="H34" s="5"/>
      <c r="I34" s="5"/>
      <c r="J34" s="5"/>
      <c r="K34" s="93"/>
    </row>
    <row r="35" spans="2:11" ht="12.75">
      <c r="B35" s="92"/>
      <c r="C35" s="5"/>
      <c r="D35" s="5"/>
      <c r="E35" s="5"/>
      <c r="F35" s="5"/>
      <c r="G35" s="5"/>
      <c r="H35" s="5"/>
      <c r="I35" s="5"/>
      <c r="J35" s="5"/>
      <c r="K35" s="93"/>
    </row>
    <row r="36" spans="2:11" ht="12.75">
      <c r="B36" s="92"/>
      <c r="C36" s="5"/>
      <c r="D36" s="5"/>
      <c r="E36" s="5"/>
      <c r="F36" s="5"/>
      <c r="G36" s="5"/>
      <c r="H36" s="5"/>
      <c r="I36" s="5"/>
      <c r="J36" s="5"/>
      <c r="K36" s="93"/>
    </row>
    <row r="37" spans="2:11" ht="12.75">
      <c r="B37" s="92"/>
      <c r="C37" s="5"/>
      <c r="D37" s="5"/>
      <c r="E37" s="5"/>
      <c r="F37" s="5"/>
      <c r="G37" s="5"/>
      <c r="H37" s="5"/>
      <c r="I37" s="5"/>
      <c r="J37" s="5"/>
      <c r="K37" s="93"/>
    </row>
    <row r="38" spans="2:11" ht="12.75">
      <c r="B38" s="92"/>
      <c r="C38" s="5"/>
      <c r="D38" s="5"/>
      <c r="E38" s="5"/>
      <c r="F38" s="5"/>
      <c r="G38" s="5"/>
      <c r="H38" s="5"/>
      <c r="I38" s="5"/>
      <c r="J38" s="5"/>
      <c r="K38" s="93"/>
    </row>
    <row r="39" spans="2:11" ht="12.75">
      <c r="B39" s="92"/>
      <c r="C39" s="5"/>
      <c r="D39" s="5"/>
      <c r="E39" s="5"/>
      <c r="F39" s="5"/>
      <c r="G39" s="5"/>
      <c r="H39" s="5"/>
      <c r="I39" s="5"/>
      <c r="J39" s="5"/>
      <c r="K39" s="93"/>
    </row>
    <row r="40" spans="2:11" ht="12.75">
      <c r="B40" s="92"/>
      <c r="C40" s="5"/>
      <c r="D40" s="5"/>
      <c r="E40" s="5"/>
      <c r="F40" s="5"/>
      <c r="G40" s="5"/>
      <c r="H40" s="5"/>
      <c r="I40" s="5"/>
      <c r="J40" s="5"/>
      <c r="K40" s="93"/>
    </row>
    <row r="41" spans="2:11" ht="12.75">
      <c r="B41" s="92"/>
      <c r="C41" s="5"/>
      <c r="D41" s="5"/>
      <c r="E41" s="5"/>
      <c r="F41" s="5"/>
      <c r="G41" s="5"/>
      <c r="H41" s="5"/>
      <c r="I41" s="5"/>
      <c r="J41" s="5"/>
      <c r="K41" s="93"/>
    </row>
    <row r="42" spans="2:11" ht="15.75" customHeight="1">
      <c r="B42" s="92"/>
      <c r="C42" s="5"/>
      <c r="D42" s="30"/>
      <c r="E42" s="30"/>
      <c r="F42" s="30"/>
      <c r="G42" s="30"/>
      <c r="H42" s="30"/>
      <c r="I42" s="30"/>
      <c r="J42" s="5"/>
      <c r="K42" s="93"/>
    </row>
    <row r="43" spans="2:11" ht="18" customHeight="1">
      <c r="B43" s="92"/>
      <c r="C43" s="8"/>
      <c r="D43" s="8"/>
      <c r="E43" s="8"/>
      <c r="F43" s="8"/>
      <c r="G43" s="15"/>
      <c r="H43" s="8"/>
      <c r="I43" s="8"/>
      <c r="J43" s="8"/>
      <c r="K43" s="93"/>
    </row>
    <row r="44" spans="2:11" ht="18" customHeight="1">
      <c r="B44" s="92"/>
      <c r="C44" s="4"/>
      <c r="D44" s="5"/>
      <c r="E44" s="5"/>
      <c r="F44" s="5"/>
      <c r="G44" s="5"/>
      <c r="H44" s="5"/>
      <c r="I44" s="5"/>
      <c r="J44" s="6"/>
      <c r="K44" s="93"/>
    </row>
    <row r="45" spans="2:11" ht="18" customHeight="1">
      <c r="B45" s="92"/>
      <c r="C45" s="4" t="s">
        <v>125</v>
      </c>
      <c r="D45" s="5"/>
      <c r="E45" s="210" t="s">
        <v>204</v>
      </c>
      <c r="F45" s="210"/>
      <c r="G45" s="10" t="s">
        <v>0</v>
      </c>
      <c r="H45" s="206" t="s">
        <v>205</v>
      </c>
      <c r="I45" s="206"/>
      <c r="J45" s="6"/>
      <c r="K45" s="93"/>
    </row>
    <row r="46" spans="2:11" ht="18" customHeight="1">
      <c r="B46" s="92"/>
      <c r="C46" s="4" t="s">
        <v>126</v>
      </c>
      <c r="D46" s="5"/>
      <c r="E46" s="5"/>
      <c r="F46" s="40"/>
      <c r="G46" s="8"/>
      <c r="H46" s="217" t="s">
        <v>127</v>
      </c>
      <c r="I46" s="217"/>
      <c r="J46" s="6"/>
      <c r="K46" s="93"/>
    </row>
    <row r="47" spans="2:11" ht="18" customHeight="1">
      <c r="B47" s="92"/>
      <c r="C47" s="4" t="s">
        <v>128</v>
      </c>
      <c r="D47" s="5"/>
      <c r="E47" s="5"/>
      <c r="F47" s="40"/>
      <c r="G47" s="11"/>
      <c r="H47" s="215" t="s">
        <v>129</v>
      </c>
      <c r="I47" s="215"/>
      <c r="J47" s="6"/>
      <c r="K47" s="93"/>
    </row>
    <row r="48" spans="2:11" ht="18" customHeight="1">
      <c r="B48" s="92"/>
      <c r="C48" s="4"/>
      <c r="D48" s="5"/>
      <c r="E48" s="5"/>
      <c r="F48" s="10"/>
      <c r="G48" s="14"/>
      <c r="H48" s="11"/>
      <c r="I48" s="11"/>
      <c r="J48" s="6"/>
      <c r="K48" s="93"/>
    </row>
    <row r="49" spans="2:11" ht="18" customHeight="1">
      <c r="B49" s="92"/>
      <c r="C49" s="4" t="s">
        <v>1</v>
      </c>
      <c r="D49" s="5"/>
      <c r="E49" s="5"/>
      <c r="F49" s="5"/>
      <c r="G49" s="8"/>
      <c r="H49" s="8"/>
      <c r="I49" s="8"/>
      <c r="J49" s="6"/>
      <c r="K49" s="93"/>
    </row>
    <row r="50" spans="2:11" ht="18" customHeight="1">
      <c r="B50" s="92"/>
      <c r="C50" s="7"/>
      <c r="D50" s="8"/>
      <c r="E50" s="8"/>
      <c r="F50" s="8"/>
      <c r="G50" s="8"/>
      <c r="H50" s="8"/>
      <c r="I50" s="8"/>
      <c r="J50" s="9"/>
      <c r="K50" s="93"/>
    </row>
    <row r="51" spans="2:11" ht="12" customHeight="1">
      <c r="B51" s="92"/>
      <c r="C51" s="5"/>
      <c r="D51" s="5"/>
      <c r="E51" s="5"/>
      <c r="F51" s="5"/>
      <c r="G51" s="5"/>
      <c r="H51" s="5"/>
      <c r="I51" s="5"/>
      <c r="J51" s="5"/>
      <c r="K51" s="93"/>
    </row>
    <row r="52" spans="2:11" ht="15.75" customHeight="1">
      <c r="B52" s="92"/>
      <c r="C52" s="5"/>
      <c r="D52" s="5"/>
      <c r="E52" s="5"/>
      <c r="F52" s="5"/>
      <c r="G52" s="5"/>
      <c r="H52" s="5"/>
      <c r="I52" s="5"/>
      <c r="J52" s="5"/>
      <c r="K52" s="93"/>
    </row>
    <row r="53" spans="2:11" ht="9" customHeight="1" thickBot="1">
      <c r="B53" s="94"/>
      <c r="C53" s="95"/>
      <c r="D53" s="95"/>
      <c r="E53" s="95"/>
      <c r="F53" s="95"/>
      <c r="G53" s="95"/>
      <c r="H53" s="95"/>
      <c r="I53" s="95"/>
      <c r="J53" s="95"/>
      <c r="K53" s="96"/>
    </row>
    <row r="54" ht="5.25" customHeight="1"/>
  </sheetData>
  <sheetProtection/>
  <mergeCells count="14">
    <mergeCell ref="H47:I47"/>
    <mergeCell ref="G11:H11"/>
    <mergeCell ref="H45:I45"/>
    <mergeCell ref="H46:I46"/>
    <mergeCell ref="G16:I16"/>
    <mergeCell ref="E45:F45"/>
    <mergeCell ref="G10:H10"/>
    <mergeCell ref="B29:K29"/>
    <mergeCell ref="C30:J30"/>
    <mergeCell ref="C31:J31"/>
    <mergeCell ref="G5:H5"/>
    <mergeCell ref="G6:H6"/>
    <mergeCell ref="G7:H7"/>
    <mergeCell ref="F3:H3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22">
      <selection activeCell="E36" sqref="E36"/>
    </sheetView>
  </sheetViews>
  <sheetFormatPr defaultColWidth="9.140625" defaultRowHeight="12.75"/>
  <cols>
    <col min="1" max="1" width="3.28125" style="0" customWidth="1"/>
    <col min="2" max="2" width="4.421875" style="17" customWidth="1"/>
    <col min="3" max="3" width="2.7109375" style="17" customWidth="1"/>
    <col min="4" max="4" width="4.00390625" style="17" customWidth="1"/>
    <col min="5" max="5" width="52.28125" style="0" customWidth="1"/>
    <col min="6" max="6" width="8.7109375" style="0" customWidth="1"/>
    <col min="7" max="7" width="10.140625" style="16" customWidth="1"/>
    <col min="8" max="8" width="10.00390625" style="16" customWidth="1"/>
    <col min="9" max="9" width="1.421875" style="0" customWidth="1"/>
  </cols>
  <sheetData>
    <row r="1" spans="2:8" s="20" customFormat="1" ht="18" customHeight="1">
      <c r="B1" s="223">
        <v>1</v>
      </c>
      <c r="C1" s="223"/>
      <c r="D1" s="223"/>
      <c r="E1" s="223"/>
      <c r="F1" s="223"/>
      <c r="G1" s="223"/>
      <c r="H1" s="223"/>
    </row>
    <row r="2" spans="2:8" ht="15.75" customHeight="1">
      <c r="B2" s="224" t="s">
        <v>4</v>
      </c>
      <c r="C2" s="226" t="s">
        <v>13</v>
      </c>
      <c r="D2" s="227"/>
      <c r="E2" s="228"/>
      <c r="F2" s="224" t="s">
        <v>14</v>
      </c>
      <c r="G2" s="24" t="s">
        <v>15</v>
      </c>
      <c r="H2" s="24" t="s">
        <v>15</v>
      </c>
    </row>
    <row r="3" spans="2:8" ht="15.75" customHeight="1">
      <c r="B3" s="225"/>
      <c r="C3" s="229"/>
      <c r="D3" s="230"/>
      <c r="E3" s="231"/>
      <c r="F3" s="225"/>
      <c r="G3" s="25" t="s">
        <v>16</v>
      </c>
      <c r="H3" s="26" t="s">
        <v>135</v>
      </c>
    </row>
    <row r="4" spans="2:8" s="20" customFormat="1" ht="19.5" customHeight="1">
      <c r="B4" s="97" t="s">
        <v>5</v>
      </c>
      <c r="C4" s="220" t="s">
        <v>18</v>
      </c>
      <c r="D4" s="220"/>
      <c r="E4" s="220"/>
      <c r="F4" s="98"/>
      <c r="G4" s="177">
        <f>G5+G6+G9+G14+G20+G21+G22</f>
        <v>8907456</v>
      </c>
      <c r="H4" s="177">
        <f>H5+H6+H9+H14+H20+H21+H22</f>
        <v>10852265</v>
      </c>
    </row>
    <row r="5" spans="2:8" s="20" customFormat="1" ht="15" customHeight="1">
      <c r="B5" s="100"/>
      <c r="C5" s="101">
        <v>1</v>
      </c>
      <c r="D5" s="102" t="s">
        <v>19</v>
      </c>
      <c r="E5" s="103"/>
      <c r="F5" s="115">
        <v>531512</v>
      </c>
      <c r="G5" s="104">
        <v>111573</v>
      </c>
      <c r="H5" s="178">
        <v>120183</v>
      </c>
    </row>
    <row r="6" spans="2:8" s="20" customFormat="1" ht="15" customHeight="1">
      <c r="B6" s="100"/>
      <c r="C6" s="101">
        <v>2</v>
      </c>
      <c r="D6" s="102" t="s">
        <v>20</v>
      </c>
      <c r="E6" s="103"/>
      <c r="F6" s="114"/>
      <c r="G6" s="104">
        <v>0</v>
      </c>
      <c r="H6" s="178">
        <v>0</v>
      </c>
    </row>
    <row r="7" spans="2:8" s="20" customFormat="1" ht="15" customHeight="1">
      <c r="B7" s="100"/>
      <c r="C7" s="106"/>
      <c r="D7" s="106" t="s">
        <v>21</v>
      </c>
      <c r="E7" s="107" t="s">
        <v>23</v>
      </c>
      <c r="F7" s="114"/>
      <c r="G7" s="105">
        <v>0</v>
      </c>
      <c r="H7" s="179">
        <v>0</v>
      </c>
    </row>
    <row r="8" spans="2:8" s="20" customFormat="1" ht="15" customHeight="1">
      <c r="B8" s="100"/>
      <c r="C8" s="106"/>
      <c r="D8" s="106" t="s">
        <v>22</v>
      </c>
      <c r="E8" s="107" t="s">
        <v>24</v>
      </c>
      <c r="F8" s="114"/>
      <c r="G8" s="105">
        <v>0</v>
      </c>
      <c r="H8" s="179">
        <v>0</v>
      </c>
    </row>
    <row r="9" spans="2:8" s="20" customFormat="1" ht="15" customHeight="1">
      <c r="B9" s="100"/>
      <c r="C9" s="101">
        <v>3</v>
      </c>
      <c r="D9" s="102" t="s">
        <v>25</v>
      </c>
      <c r="E9" s="103"/>
      <c r="F9" s="114"/>
      <c r="G9" s="178">
        <f>G10+G11+G12+G13</f>
        <v>728677</v>
      </c>
      <c r="H9" s="178">
        <f>H10+H11+H12+H13</f>
        <v>817317</v>
      </c>
    </row>
    <row r="10" spans="2:8" s="20" customFormat="1" ht="15" customHeight="1">
      <c r="B10" s="100"/>
      <c r="C10" s="106"/>
      <c r="D10" s="106" t="s">
        <v>21</v>
      </c>
      <c r="E10" s="107" t="s">
        <v>29</v>
      </c>
      <c r="F10" s="114">
        <v>411</v>
      </c>
      <c r="G10" s="105">
        <v>0</v>
      </c>
      <c r="H10" s="179">
        <v>450000</v>
      </c>
    </row>
    <row r="11" spans="2:8" s="20" customFormat="1" ht="15" customHeight="1">
      <c r="B11" s="100"/>
      <c r="C11" s="106"/>
      <c r="D11" s="106" t="s">
        <v>22</v>
      </c>
      <c r="E11" s="107" t="s">
        <v>30</v>
      </c>
      <c r="F11" s="115">
        <v>445</v>
      </c>
      <c r="G11" s="105">
        <v>728677</v>
      </c>
      <c r="H11" s="179">
        <v>367317</v>
      </c>
    </row>
    <row r="12" spans="2:8" s="20" customFormat="1" ht="15" customHeight="1">
      <c r="B12" s="100"/>
      <c r="C12" s="106"/>
      <c r="D12" s="106" t="s">
        <v>26</v>
      </c>
      <c r="E12" s="107" t="s">
        <v>31</v>
      </c>
      <c r="F12" s="114"/>
      <c r="G12" s="105">
        <v>0</v>
      </c>
      <c r="H12" s="179">
        <v>0</v>
      </c>
    </row>
    <row r="13" spans="2:8" s="20" customFormat="1" ht="15" customHeight="1">
      <c r="B13" s="100"/>
      <c r="C13" s="106"/>
      <c r="D13" s="106" t="s">
        <v>27</v>
      </c>
      <c r="E13" s="107" t="s">
        <v>32</v>
      </c>
      <c r="F13" s="114"/>
      <c r="G13" s="105">
        <v>0</v>
      </c>
      <c r="H13" s="179">
        <v>0</v>
      </c>
    </row>
    <row r="14" spans="2:8" s="20" customFormat="1" ht="15" customHeight="1">
      <c r="B14" s="100"/>
      <c r="C14" s="101">
        <v>4</v>
      </c>
      <c r="D14" s="102" t="s">
        <v>33</v>
      </c>
      <c r="E14" s="103"/>
      <c r="F14" s="114"/>
      <c r="G14" s="178">
        <f>G15+G16+G17+G18+G19</f>
        <v>8067206</v>
      </c>
      <c r="H14" s="178">
        <f>H15+H16+H17+H18+H19</f>
        <v>9914765</v>
      </c>
    </row>
    <row r="15" spans="2:8" s="20" customFormat="1" ht="15" customHeight="1">
      <c r="B15" s="100"/>
      <c r="C15" s="106"/>
      <c r="D15" s="106" t="s">
        <v>21</v>
      </c>
      <c r="E15" s="107" t="s">
        <v>34</v>
      </c>
      <c r="F15" s="114"/>
      <c r="G15" s="105">
        <v>0</v>
      </c>
      <c r="H15" s="179">
        <v>0</v>
      </c>
    </row>
    <row r="16" spans="2:8" s="20" customFormat="1" ht="15" customHeight="1">
      <c r="B16" s="100"/>
      <c r="C16" s="106"/>
      <c r="D16" s="106" t="s">
        <v>22</v>
      </c>
      <c r="E16" s="107" t="s">
        <v>35</v>
      </c>
      <c r="F16" s="114"/>
      <c r="G16" s="105">
        <v>0</v>
      </c>
      <c r="H16" s="179">
        <v>0</v>
      </c>
    </row>
    <row r="17" spans="2:8" s="20" customFormat="1" ht="15" customHeight="1">
      <c r="B17" s="100"/>
      <c r="C17" s="106"/>
      <c r="D17" s="106" t="s">
        <v>26</v>
      </c>
      <c r="E17" s="107" t="s">
        <v>36</v>
      </c>
      <c r="F17" s="114"/>
      <c r="G17" s="105">
        <v>0</v>
      </c>
      <c r="H17" s="179">
        <v>0</v>
      </c>
    </row>
    <row r="18" spans="2:8" s="20" customFormat="1" ht="15" customHeight="1">
      <c r="B18" s="100"/>
      <c r="C18" s="106"/>
      <c r="D18" s="106" t="s">
        <v>27</v>
      </c>
      <c r="E18" s="107" t="s">
        <v>37</v>
      </c>
      <c r="F18" s="114">
        <v>351</v>
      </c>
      <c r="G18" s="105">
        <v>3387101</v>
      </c>
      <c r="H18" s="179">
        <v>1529002</v>
      </c>
    </row>
    <row r="19" spans="2:8" s="20" customFormat="1" ht="15" customHeight="1">
      <c r="B19" s="100"/>
      <c r="C19" s="106"/>
      <c r="D19" s="106" t="s">
        <v>28</v>
      </c>
      <c r="E19" s="107" t="s">
        <v>38</v>
      </c>
      <c r="F19" s="114">
        <v>418</v>
      </c>
      <c r="G19" s="105">
        <v>4680105</v>
      </c>
      <c r="H19" s="179">
        <v>8385763</v>
      </c>
    </row>
    <row r="20" spans="2:8" s="20" customFormat="1" ht="15" customHeight="1">
      <c r="B20" s="100"/>
      <c r="C20" s="101">
        <v>5</v>
      </c>
      <c r="D20" s="102" t="s">
        <v>39</v>
      </c>
      <c r="E20" s="103"/>
      <c r="F20" s="114"/>
      <c r="G20" s="104">
        <v>0</v>
      </c>
      <c r="H20" s="178">
        <v>0</v>
      </c>
    </row>
    <row r="21" spans="2:8" s="20" customFormat="1" ht="15" customHeight="1">
      <c r="B21" s="100"/>
      <c r="C21" s="101">
        <v>6</v>
      </c>
      <c r="D21" s="102" t="s">
        <v>40</v>
      </c>
      <c r="E21" s="103"/>
      <c r="F21" s="114"/>
      <c r="G21" s="104">
        <v>0</v>
      </c>
      <c r="H21" s="178">
        <v>0</v>
      </c>
    </row>
    <row r="22" spans="2:8" s="20" customFormat="1" ht="15" customHeight="1">
      <c r="B22" s="100"/>
      <c r="C22" s="101">
        <v>7</v>
      </c>
      <c r="D22" s="102" t="s">
        <v>41</v>
      </c>
      <c r="E22" s="103"/>
      <c r="F22" s="114"/>
      <c r="G22" s="104">
        <v>0</v>
      </c>
      <c r="H22" s="178">
        <v>0</v>
      </c>
    </row>
    <row r="23" spans="2:8" s="20" customFormat="1" ht="19.5" customHeight="1">
      <c r="B23" s="108" t="s">
        <v>6</v>
      </c>
      <c r="C23" s="221" t="s">
        <v>42</v>
      </c>
      <c r="D23" s="221"/>
      <c r="E23" s="221"/>
      <c r="F23" s="114"/>
      <c r="G23" s="178">
        <f>G24+G29+G34+G35+G39+G40</f>
        <v>634222</v>
      </c>
      <c r="H23" s="178">
        <f>H24+H29+H34+H35+H39+H40</f>
        <v>45630</v>
      </c>
    </row>
    <row r="24" spans="2:8" s="20" customFormat="1" ht="15" customHeight="1">
      <c r="B24" s="100"/>
      <c r="C24" s="101">
        <v>1</v>
      </c>
      <c r="D24" s="102" t="s">
        <v>43</v>
      </c>
      <c r="E24" s="103"/>
      <c r="F24" s="114"/>
      <c r="G24" s="104">
        <v>0</v>
      </c>
      <c r="H24" s="178">
        <v>0</v>
      </c>
    </row>
    <row r="25" spans="2:8" s="20" customFormat="1" ht="15" customHeight="1">
      <c r="B25" s="100"/>
      <c r="C25" s="106"/>
      <c r="D25" s="106" t="s">
        <v>44</v>
      </c>
      <c r="E25" s="107" t="s">
        <v>49</v>
      </c>
      <c r="F25" s="114"/>
      <c r="G25" s="105">
        <v>0</v>
      </c>
      <c r="H25" s="179">
        <v>0</v>
      </c>
    </row>
    <row r="26" spans="2:8" s="20" customFormat="1" ht="15" customHeight="1">
      <c r="B26" s="100"/>
      <c r="C26" s="106"/>
      <c r="D26" s="106" t="s">
        <v>22</v>
      </c>
      <c r="E26" s="107" t="s">
        <v>50</v>
      </c>
      <c r="F26" s="114"/>
      <c r="G26" s="105">
        <v>0</v>
      </c>
      <c r="H26" s="179">
        <v>0</v>
      </c>
    </row>
    <row r="27" spans="2:8" s="20" customFormat="1" ht="15" customHeight="1">
      <c r="B27" s="100"/>
      <c r="C27" s="106"/>
      <c r="D27" s="106" t="s">
        <v>26</v>
      </c>
      <c r="E27" s="107" t="s">
        <v>51</v>
      </c>
      <c r="F27" s="114"/>
      <c r="G27" s="105">
        <v>0</v>
      </c>
      <c r="H27" s="179">
        <v>0</v>
      </c>
    </row>
    <row r="28" spans="2:8" s="20" customFormat="1" ht="15" customHeight="1">
      <c r="B28" s="100"/>
      <c r="C28" s="106"/>
      <c r="D28" s="106" t="s">
        <v>27</v>
      </c>
      <c r="E28" s="107" t="s">
        <v>52</v>
      </c>
      <c r="F28" s="114"/>
      <c r="G28" s="105">
        <v>0</v>
      </c>
      <c r="H28" s="179">
        <v>0</v>
      </c>
    </row>
    <row r="29" spans="2:8" s="20" customFormat="1" ht="15" customHeight="1">
      <c r="B29" s="100"/>
      <c r="C29" s="101">
        <v>2</v>
      </c>
      <c r="D29" s="102" t="s">
        <v>45</v>
      </c>
      <c r="E29" s="109"/>
      <c r="F29" s="114"/>
      <c r="G29" s="178">
        <f>G30+G31+G32+G33</f>
        <v>634222</v>
      </c>
      <c r="H29" s="178">
        <f>H30+H31+H32+H33</f>
        <v>45630</v>
      </c>
    </row>
    <row r="30" spans="2:8" s="20" customFormat="1" ht="15" customHeight="1">
      <c r="B30" s="100"/>
      <c r="C30" s="106"/>
      <c r="D30" s="106" t="s">
        <v>21</v>
      </c>
      <c r="E30" s="107" t="s">
        <v>53</v>
      </c>
      <c r="F30" s="114"/>
      <c r="G30" s="105">
        <v>0</v>
      </c>
      <c r="H30" s="179">
        <v>0</v>
      </c>
    </row>
    <row r="31" spans="2:8" s="20" customFormat="1" ht="15" customHeight="1">
      <c r="B31" s="100"/>
      <c r="C31" s="106"/>
      <c r="D31" s="106" t="s">
        <v>22</v>
      </c>
      <c r="E31" s="107" t="s">
        <v>7</v>
      </c>
      <c r="F31" s="114"/>
      <c r="G31" s="105">
        <v>0</v>
      </c>
      <c r="H31" s="179">
        <v>0</v>
      </c>
    </row>
    <row r="32" spans="2:8" s="20" customFormat="1" ht="15" customHeight="1">
      <c r="B32" s="100"/>
      <c r="C32" s="106"/>
      <c r="D32" s="106" t="s">
        <v>26</v>
      </c>
      <c r="E32" s="107" t="s">
        <v>109</v>
      </c>
      <c r="F32" s="115">
        <v>213215</v>
      </c>
      <c r="G32" s="105">
        <v>634222</v>
      </c>
      <c r="H32" s="179">
        <v>45630</v>
      </c>
    </row>
    <row r="33" spans="2:8" s="20" customFormat="1" ht="15" customHeight="1">
      <c r="B33" s="100"/>
      <c r="C33" s="106"/>
      <c r="D33" s="106" t="s">
        <v>27</v>
      </c>
      <c r="E33" s="107" t="s">
        <v>56</v>
      </c>
      <c r="F33" s="114"/>
      <c r="G33" s="105">
        <v>0</v>
      </c>
      <c r="H33" s="179">
        <v>0</v>
      </c>
    </row>
    <row r="34" spans="2:8" s="20" customFormat="1" ht="15" customHeight="1">
      <c r="B34" s="100"/>
      <c r="C34" s="101">
        <v>3</v>
      </c>
      <c r="D34" s="102" t="s">
        <v>46</v>
      </c>
      <c r="E34" s="103"/>
      <c r="F34" s="114"/>
      <c r="G34" s="104">
        <v>0</v>
      </c>
      <c r="H34" s="178">
        <v>0</v>
      </c>
    </row>
    <row r="35" spans="2:8" s="20" customFormat="1" ht="15" customHeight="1">
      <c r="B35" s="100"/>
      <c r="C35" s="101">
        <v>4</v>
      </c>
      <c r="D35" s="102" t="s">
        <v>47</v>
      </c>
      <c r="E35" s="103"/>
      <c r="F35" s="114"/>
      <c r="G35" s="104">
        <v>0</v>
      </c>
      <c r="H35" s="178">
        <v>0</v>
      </c>
    </row>
    <row r="36" spans="2:8" s="20" customFormat="1" ht="15" customHeight="1">
      <c r="B36" s="100"/>
      <c r="C36" s="106"/>
      <c r="D36" s="106" t="s">
        <v>21</v>
      </c>
      <c r="E36" s="107" t="s">
        <v>54</v>
      </c>
      <c r="F36" s="114"/>
      <c r="G36" s="105">
        <v>0</v>
      </c>
      <c r="H36" s="179">
        <v>0</v>
      </c>
    </row>
    <row r="37" spans="2:8" s="20" customFormat="1" ht="15" customHeight="1">
      <c r="B37" s="100"/>
      <c r="C37" s="106"/>
      <c r="D37" s="106" t="s">
        <v>22</v>
      </c>
      <c r="E37" s="107" t="s">
        <v>55</v>
      </c>
      <c r="F37" s="114"/>
      <c r="G37" s="105">
        <v>0</v>
      </c>
      <c r="H37" s="179">
        <v>0</v>
      </c>
    </row>
    <row r="38" spans="2:8" s="20" customFormat="1" ht="15" customHeight="1">
      <c r="B38" s="100"/>
      <c r="C38" s="106"/>
      <c r="D38" s="106" t="s">
        <v>26</v>
      </c>
      <c r="E38" s="107" t="s">
        <v>57</v>
      </c>
      <c r="F38" s="114"/>
      <c r="G38" s="105">
        <v>0</v>
      </c>
      <c r="H38" s="179">
        <v>0</v>
      </c>
    </row>
    <row r="39" spans="2:8" s="20" customFormat="1" ht="15" customHeight="1">
      <c r="B39" s="100"/>
      <c r="C39" s="101">
        <v>5</v>
      </c>
      <c r="D39" s="102" t="s">
        <v>48</v>
      </c>
      <c r="E39" s="103"/>
      <c r="F39" s="114"/>
      <c r="G39" s="104">
        <v>0</v>
      </c>
      <c r="H39" s="178">
        <v>0</v>
      </c>
    </row>
    <row r="40" spans="2:8" s="20" customFormat="1" ht="15" customHeight="1">
      <c r="B40" s="100"/>
      <c r="C40" s="101">
        <v>6</v>
      </c>
      <c r="D40" s="102" t="s">
        <v>111</v>
      </c>
      <c r="E40" s="103"/>
      <c r="F40" s="114"/>
      <c r="G40" s="104">
        <v>0</v>
      </c>
      <c r="H40" s="178">
        <v>0</v>
      </c>
    </row>
    <row r="41" spans="2:8" s="20" customFormat="1" ht="27" customHeight="1">
      <c r="B41" s="153"/>
      <c r="C41" s="222" t="s">
        <v>88</v>
      </c>
      <c r="D41" s="222"/>
      <c r="E41" s="222"/>
      <c r="F41" s="112"/>
      <c r="G41" s="180">
        <f>G4+G23</f>
        <v>9541678</v>
      </c>
      <c r="H41" s="180">
        <f>H4+H23</f>
        <v>10897895</v>
      </c>
    </row>
    <row r="42" spans="1:9" ht="12.75" customHeight="1">
      <c r="A42" s="20"/>
      <c r="B42" s="27"/>
      <c r="C42" s="28"/>
      <c r="D42" s="28"/>
      <c r="E42" s="29"/>
      <c r="F42" s="20"/>
      <c r="G42" s="31"/>
      <c r="H42" s="31"/>
      <c r="I42" s="20"/>
    </row>
    <row r="43" spans="2:13" ht="15.75" customHeight="1">
      <c r="B43" s="10"/>
      <c r="C43" s="218"/>
      <c r="D43" s="219"/>
      <c r="E43" s="219"/>
      <c r="F43" s="219"/>
      <c r="G43" s="219"/>
      <c r="H43" s="219"/>
      <c r="I43" s="68"/>
      <c r="J43" s="68"/>
      <c r="K43" s="68"/>
      <c r="L43" s="68"/>
      <c r="M43" s="68"/>
    </row>
    <row r="44" spans="2:13" ht="15.75">
      <c r="B44" s="10"/>
      <c r="C44" s="85"/>
      <c r="D44" s="85"/>
      <c r="E44" s="86"/>
      <c r="F44" s="83"/>
      <c r="G44" s="82"/>
      <c r="H44" s="68"/>
      <c r="I44" s="68"/>
      <c r="J44" s="68"/>
      <c r="K44" s="68"/>
      <c r="L44" s="68"/>
      <c r="M44" s="68"/>
    </row>
    <row r="45" ht="12.75">
      <c r="M45" s="5"/>
    </row>
    <row r="57" ht="12.75">
      <c r="F57" s="16"/>
    </row>
    <row r="58" spans="2:7" ht="18">
      <c r="B58" s="54"/>
      <c r="C58" s="54"/>
      <c r="D58" s="55"/>
      <c r="E58" s="53"/>
      <c r="F58" s="56"/>
      <c r="G58" s="56"/>
    </row>
    <row r="59" spans="2:7" ht="18">
      <c r="B59" s="54"/>
      <c r="C59" s="54"/>
      <c r="D59" s="55"/>
      <c r="E59" s="53"/>
      <c r="F59" s="56"/>
      <c r="G59" s="57"/>
    </row>
    <row r="60" spans="2:7" ht="18">
      <c r="B60" s="54"/>
      <c r="C60" s="54"/>
      <c r="D60" s="55"/>
      <c r="E60" s="53"/>
      <c r="F60" s="58"/>
      <c r="G60" s="23"/>
    </row>
    <row r="61" spans="2:7" ht="18">
      <c r="B61" s="53"/>
      <c r="C61" s="53"/>
      <c r="D61" s="53"/>
      <c r="E61" s="53"/>
      <c r="F61" s="53"/>
      <c r="G61" s="53"/>
    </row>
    <row r="62" spans="2:7" ht="12.75">
      <c r="B62" s="10"/>
      <c r="C62" s="10"/>
      <c r="D62" s="10"/>
      <c r="E62" s="5"/>
      <c r="F62" s="18"/>
      <c r="G62" s="18"/>
    </row>
    <row r="63" spans="2:7" ht="12.75" customHeight="1">
      <c r="B63" s="22"/>
      <c r="C63" s="65"/>
      <c r="D63" s="65"/>
      <c r="E63" s="65"/>
      <c r="F63" s="58"/>
      <c r="G63" s="58"/>
    </row>
    <row r="64" spans="2:7" ht="12.75" customHeight="1">
      <c r="B64" s="22"/>
      <c r="C64" s="65"/>
      <c r="D64" s="65"/>
      <c r="E64" s="65"/>
      <c r="F64" s="58"/>
      <c r="G64" s="58"/>
    </row>
    <row r="65" spans="2:7" ht="12.75">
      <c r="B65" s="59"/>
      <c r="C65" s="60"/>
      <c r="D65" s="60"/>
      <c r="E65" s="22"/>
      <c r="F65" s="23"/>
      <c r="G65" s="23"/>
    </row>
    <row r="66" spans="2:7" ht="12.75">
      <c r="B66" s="21"/>
      <c r="C66" s="60"/>
      <c r="D66" s="60"/>
      <c r="E66" s="61"/>
      <c r="F66" s="23"/>
      <c r="G66" s="23"/>
    </row>
    <row r="67" spans="2:7" ht="12.75">
      <c r="B67" s="21"/>
      <c r="C67" s="60"/>
      <c r="D67" s="60"/>
      <c r="E67" s="61"/>
      <c r="F67" s="23"/>
      <c r="G67" s="23"/>
    </row>
    <row r="68" spans="2:7" ht="12.75">
      <c r="B68" s="21"/>
      <c r="C68" s="60"/>
      <c r="D68" s="60"/>
      <c r="E68" s="61"/>
      <c r="F68" s="23"/>
      <c r="G68" s="23"/>
    </row>
    <row r="69" spans="2:7" ht="12.75">
      <c r="B69" s="21"/>
      <c r="C69" s="60"/>
      <c r="D69" s="60"/>
      <c r="E69" s="61"/>
      <c r="F69" s="23"/>
      <c r="G69" s="23"/>
    </row>
    <row r="70" spans="2:7" ht="12.75">
      <c r="B70" s="21"/>
      <c r="C70" s="60"/>
      <c r="D70" s="60"/>
      <c r="E70" s="61"/>
      <c r="F70" s="23"/>
      <c r="G70" s="23"/>
    </row>
    <row r="71" spans="2:7" ht="12.75">
      <c r="B71" s="21"/>
      <c r="C71" s="60"/>
      <c r="D71" s="60"/>
      <c r="E71" s="62"/>
      <c r="F71" s="23"/>
      <c r="G71" s="23"/>
    </row>
    <row r="72" spans="2:7" ht="12.75">
      <c r="B72" s="59"/>
      <c r="C72" s="60"/>
      <c r="D72" s="60"/>
      <c r="E72" s="60"/>
      <c r="F72" s="23"/>
      <c r="G72" s="23"/>
    </row>
    <row r="73" spans="2:7" ht="12.75">
      <c r="B73" s="21"/>
      <c r="C73" s="60"/>
      <c r="D73" s="60"/>
      <c r="E73" s="61"/>
      <c r="F73" s="23"/>
      <c r="G73" s="23"/>
    </row>
    <row r="74" spans="2:7" ht="12.75">
      <c r="B74" s="21"/>
      <c r="C74" s="60"/>
      <c r="D74" s="60"/>
      <c r="E74" s="61"/>
      <c r="F74" s="23"/>
      <c r="G74" s="23"/>
    </row>
    <row r="75" spans="2:7" ht="12.75">
      <c r="B75" s="21"/>
      <c r="C75" s="60"/>
      <c r="D75" s="60"/>
      <c r="E75" s="61"/>
      <c r="F75" s="23"/>
      <c r="G75" s="23"/>
    </row>
    <row r="76" spans="2:7" ht="12.75">
      <c r="B76" s="21"/>
      <c r="C76" s="60"/>
      <c r="D76" s="60"/>
      <c r="E76" s="61"/>
      <c r="F76" s="23"/>
      <c r="G76" s="23"/>
    </row>
    <row r="77" spans="2:7" ht="12.75">
      <c r="B77" s="21"/>
      <c r="C77" s="60"/>
      <c r="D77" s="60"/>
      <c r="E77" s="61"/>
      <c r="F77" s="23"/>
      <c r="G77" s="23"/>
    </row>
    <row r="78" spans="2:7" ht="12.75">
      <c r="B78" s="22"/>
      <c r="C78" s="22"/>
      <c r="D78" s="22"/>
      <c r="E78" s="62"/>
      <c r="F78" s="23"/>
      <c r="G78" s="23"/>
    </row>
    <row r="79" spans="2:7" ht="12.75">
      <c r="B79" s="59"/>
      <c r="C79" s="60"/>
      <c r="D79" s="60"/>
      <c r="E79" s="60"/>
      <c r="F79" s="23"/>
      <c r="G79" s="23"/>
    </row>
    <row r="80" spans="2:7" ht="12.75">
      <c r="B80" s="21"/>
      <c r="C80" s="60"/>
      <c r="D80" s="60"/>
      <c r="E80" s="61"/>
      <c r="F80" s="23"/>
      <c r="G80" s="23"/>
    </row>
    <row r="81" spans="2:7" ht="12.75">
      <c r="B81" s="21"/>
      <c r="C81" s="60"/>
      <c r="D81" s="60"/>
      <c r="E81" s="61"/>
      <c r="F81" s="23"/>
      <c r="G81" s="23"/>
    </row>
    <row r="82" spans="2:7" ht="12.75">
      <c r="B82" s="21"/>
      <c r="C82" s="60"/>
      <c r="D82" s="60"/>
      <c r="E82" s="61"/>
      <c r="F82" s="23"/>
      <c r="G82" s="23"/>
    </row>
    <row r="83" spans="2:7" ht="12.75">
      <c r="B83" s="21"/>
      <c r="C83" s="60"/>
      <c r="D83" s="60"/>
      <c r="E83" s="61"/>
      <c r="F83" s="23"/>
      <c r="G83" s="23"/>
    </row>
    <row r="84" spans="2:7" ht="12.75">
      <c r="B84" s="21"/>
      <c r="C84" s="60"/>
      <c r="D84" s="60"/>
      <c r="E84" s="62"/>
      <c r="F84" s="23"/>
      <c r="G84" s="23"/>
    </row>
    <row r="85" spans="2:7" ht="12.75">
      <c r="B85" s="21"/>
      <c r="C85" s="63"/>
      <c r="D85" s="22"/>
      <c r="E85" s="22"/>
      <c r="F85" s="23"/>
      <c r="G85" s="23"/>
    </row>
    <row r="86" spans="2:7" ht="12.75">
      <c r="B86" s="21"/>
      <c r="C86" s="63"/>
      <c r="D86" s="22"/>
      <c r="E86" s="64"/>
      <c r="F86" s="23"/>
      <c r="G86" s="23"/>
    </row>
    <row r="87" spans="2:7" ht="12.75">
      <c r="B87" s="21"/>
      <c r="C87" s="63"/>
      <c r="D87" s="22"/>
      <c r="E87" s="64"/>
      <c r="F87" s="23"/>
      <c r="G87" s="23"/>
    </row>
    <row r="88" spans="2:7" ht="12.75">
      <c r="B88" s="21"/>
      <c r="C88" s="63"/>
      <c r="D88" s="22"/>
      <c r="E88" s="64"/>
      <c r="F88" s="23"/>
      <c r="G88" s="23"/>
    </row>
    <row r="89" spans="2:7" ht="12.75">
      <c r="B89" s="10"/>
      <c r="C89" s="10"/>
      <c r="D89" s="10"/>
      <c r="E89" s="5"/>
      <c r="F89" s="5"/>
      <c r="G89" s="18"/>
    </row>
    <row r="90" spans="2:7" ht="12.75">
      <c r="B90" s="10"/>
      <c r="C90" s="10"/>
      <c r="D90" s="10"/>
      <c r="E90" s="5"/>
      <c r="F90" s="5"/>
      <c r="G90" s="18"/>
    </row>
    <row r="91" spans="2:7" ht="12.75">
      <c r="B91" s="10"/>
      <c r="C91" s="10"/>
      <c r="D91" s="10"/>
      <c r="E91" s="5"/>
      <c r="F91" s="5"/>
      <c r="G91" s="18"/>
    </row>
    <row r="92" spans="2:7" ht="12.75">
      <c r="B92" s="10"/>
      <c r="C92" s="10"/>
      <c r="D92" s="10"/>
      <c r="E92" s="5"/>
      <c r="F92" s="5"/>
      <c r="G92" s="18"/>
    </row>
    <row r="93" spans="2:7" ht="12.75">
      <c r="B93" s="10"/>
      <c r="C93" s="10"/>
      <c r="D93" s="10"/>
      <c r="E93" s="5"/>
      <c r="F93" s="5"/>
      <c r="G93" s="18"/>
    </row>
    <row r="94" spans="2:7" ht="12.75">
      <c r="B94" s="10"/>
      <c r="C94" s="10"/>
      <c r="D94" s="10"/>
      <c r="E94" s="5"/>
      <c r="F94" s="5"/>
      <c r="G94" s="18"/>
    </row>
    <row r="95" spans="2:7" ht="12.75">
      <c r="B95" s="10"/>
      <c r="C95" s="10"/>
      <c r="D95" s="10"/>
      <c r="E95" s="5"/>
      <c r="F95" s="5"/>
      <c r="G95" s="18"/>
    </row>
    <row r="96" spans="2:7" ht="12.75">
      <c r="B96" s="10"/>
      <c r="C96" s="10"/>
      <c r="D96" s="10"/>
      <c r="E96" s="5"/>
      <c r="F96" s="5"/>
      <c r="G96" s="18"/>
    </row>
    <row r="97" spans="2:7" ht="12.75">
      <c r="B97" s="10"/>
      <c r="C97" s="10"/>
      <c r="D97" s="10"/>
      <c r="E97" s="5"/>
      <c r="F97" s="5"/>
      <c r="G97" s="18"/>
    </row>
    <row r="98" spans="2:7" ht="12.75">
      <c r="B98" s="10"/>
      <c r="C98" s="10"/>
      <c r="D98" s="10"/>
      <c r="E98" s="5"/>
      <c r="F98" s="5"/>
      <c r="G98" s="18"/>
    </row>
    <row r="99" spans="2:7" ht="12.75">
      <c r="B99" s="10"/>
      <c r="C99" s="10"/>
      <c r="D99" s="10"/>
      <c r="E99" s="5"/>
      <c r="F99" s="5"/>
      <c r="G99" s="18"/>
    </row>
    <row r="100" spans="2:7" ht="12.75">
      <c r="B100" s="10"/>
      <c r="C100" s="10"/>
      <c r="D100" s="10"/>
      <c r="E100" s="5"/>
      <c r="F100" s="5"/>
      <c r="G100" s="18"/>
    </row>
    <row r="101" spans="2:7" ht="12.75">
      <c r="B101" s="10"/>
      <c r="C101" s="10"/>
      <c r="D101" s="10"/>
      <c r="E101" s="5"/>
      <c r="F101" s="5"/>
      <c r="G101" s="18"/>
    </row>
    <row r="102" spans="2:7" ht="12.75">
      <c r="B102" s="10"/>
      <c r="C102" s="10"/>
      <c r="D102" s="10"/>
      <c r="E102" s="5"/>
      <c r="F102" s="5"/>
      <c r="G102" s="18"/>
    </row>
    <row r="103" spans="2:7" ht="12.75">
      <c r="B103" s="10"/>
      <c r="C103" s="10"/>
      <c r="D103" s="10"/>
      <c r="E103" s="5"/>
      <c r="F103" s="5"/>
      <c r="G103" s="18"/>
    </row>
    <row r="104" spans="2:7" ht="12.75">
      <c r="B104" s="10"/>
      <c r="C104" s="10"/>
      <c r="D104" s="10"/>
      <c r="E104" s="5"/>
      <c r="F104" s="5"/>
      <c r="G104" s="18"/>
    </row>
    <row r="105" spans="2:7" ht="12.75">
      <c r="B105" s="10"/>
      <c r="C105" s="10"/>
      <c r="D105" s="10"/>
      <c r="E105" s="5"/>
      <c r="F105" s="5"/>
      <c r="G105" s="18"/>
    </row>
    <row r="106" spans="2:7" ht="12.75">
      <c r="B106" s="10"/>
      <c r="C106" s="10"/>
      <c r="D106" s="10"/>
      <c r="E106" s="5"/>
      <c r="F106" s="5"/>
      <c r="G106" s="18"/>
    </row>
    <row r="107" spans="2:7" ht="12.75">
      <c r="B107" s="10"/>
      <c r="C107" s="10"/>
      <c r="D107" s="10"/>
      <c r="E107" s="5"/>
      <c r="F107" s="5"/>
      <c r="G107" s="18"/>
    </row>
    <row r="108" spans="2:7" ht="12.75">
      <c r="B108" s="10"/>
      <c r="C108" s="10"/>
      <c r="D108" s="10"/>
      <c r="E108" s="5"/>
      <c r="F108" s="5"/>
      <c r="G108" s="18"/>
    </row>
    <row r="109" spans="2:7" ht="12.75">
      <c r="B109" s="10"/>
      <c r="C109" s="10"/>
      <c r="D109" s="10"/>
      <c r="E109" s="5"/>
      <c r="F109" s="5"/>
      <c r="G109" s="18"/>
    </row>
  </sheetData>
  <mergeCells count="8">
    <mergeCell ref="B1:H1"/>
    <mergeCell ref="B2:B3"/>
    <mergeCell ref="C2:E3"/>
    <mergeCell ref="F2:F3"/>
    <mergeCell ref="C43:H43"/>
    <mergeCell ref="C4:E4"/>
    <mergeCell ref="C23:E23"/>
    <mergeCell ref="C41:E41"/>
  </mergeCells>
  <printOptions/>
  <pageMargins left="0.51" right="0.2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21">
      <selection activeCell="K32" sqref="K32"/>
    </sheetView>
  </sheetViews>
  <sheetFormatPr defaultColWidth="9.140625" defaultRowHeight="12.75"/>
  <cols>
    <col min="1" max="1" width="3.28125" style="0" customWidth="1"/>
    <col min="2" max="2" width="4.421875" style="17" customWidth="1"/>
    <col min="3" max="3" width="2.7109375" style="17" customWidth="1"/>
    <col min="4" max="4" width="4.00390625" style="17" customWidth="1"/>
    <col min="5" max="5" width="52.28125" style="0" customWidth="1"/>
    <col min="6" max="6" width="9.28125" style="0" customWidth="1"/>
    <col min="7" max="7" width="11.00390625" style="16" customWidth="1"/>
    <col min="8" max="8" width="10.8515625" style="16" customWidth="1"/>
    <col min="9" max="9" width="1.421875" style="0" customWidth="1"/>
  </cols>
  <sheetData>
    <row r="1" spans="1:9" ht="18" customHeight="1">
      <c r="A1" s="20"/>
      <c r="B1" s="52"/>
      <c r="C1" s="52"/>
      <c r="D1" s="52"/>
      <c r="E1" s="52"/>
      <c r="F1" s="52"/>
      <c r="G1" s="52"/>
      <c r="H1" s="77">
        <v>2</v>
      </c>
      <c r="I1" s="20"/>
    </row>
    <row r="2" spans="1:9" ht="15.75" customHeight="1">
      <c r="A2" s="20"/>
      <c r="B2" s="224" t="s">
        <v>4</v>
      </c>
      <c r="C2" s="226" t="s">
        <v>130</v>
      </c>
      <c r="D2" s="227"/>
      <c r="E2" s="228"/>
      <c r="F2" s="224" t="s">
        <v>14</v>
      </c>
      <c r="G2" s="24" t="s">
        <v>15</v>
      </c>
      <c r="H2" s="24" t="s">
        <v>15</v>
      </c>
      <c r="I2" s="20"/>
    </row>
    <row r="3" spans="1:9" ht="15.75" customHeight="1">
      <c r="A3" s="20"/>
      <c r="B3" s="225"/>
      <c r="C3" s="229"/>
      <c r="D3" s="230"/>
      <c r="E3" s="231"/>
      <c r="F3" s="225"/>
      <c r="G3" s="25" t="s">
        <v>16</v>
      </c>
      <c r="H3" s="26" t="s">
        <v>17</v>
      </c>
      <c r="I3" s="20"/>
    </row>
    <row r="4" spans="1:9" ht="24.75" customHeight="1">
      <c r="A4" s="20"/>
      <c r="B4" s="97" t="s">
        <v>5</v>
      </c>
      <c r="C4" s="220" t="s">
        <v>131</v>
      </c>
      <c r="D4" s="220"/>
      <c r="E4" s="220"/>
      <c r="F4" s="98"/>
      <c r="G4" s="177">
        <f>G5+G6+G10+G16+G17</f>
        <v>6637490</v>
      </c>
      <c r="H4" s="177">
        <f>H5+H6+H10+H16+H17</f>
        <v>10119414</v>
      </c>
      <c r="I4" s="20"/>
    </row>
    <row r="5" spans="1:9" ht="15.75" customHeight="1">
      <c r="A5" s="20"/>
      <c r="B5" s="100"/>
      <c r="C5" s="101">
        <v>1</v>
      </c>
      <c r="D5" s="102" t="s">
        <v>58</v>
      </c>
      <c r="E5" s="103"/>
      <c r="F5" s="114"/>
      <c r="G5" s="104">
        <v>0</v>
      </c>
      <c r="H5" s="178">
        <v>0</v>
      </c>
      <c r="I5" s="20"/>
    </row>
    <row r="6" spans="1:9" ht="15.75" customHeight="1">
      <c r="A6" s="20"/>
      <c r="B6" s="100"/>
      <c r="C6" s="101">
        <v>2</v>
      </c>
      <c r="D6" s="102" t="s">
        <v>59</v>
      </c>
      <c r="E6" s="103"/>
      <c r="F6" s="114"/>
      <c r="G6" s="104">
        <v>0</v>
      </c>
      <c r="H6" s="178">
        <v>0</v>
      </c>
      <c r="I6" s="20"/>
    </row>
    <row r="7" spans="1:9" ht="15.75" customHeight="1">
      <c r="A7" s="20"/>
      <c r="B7" s="100"/>
      <c r="C7" s="106"/>
      <c r="D7" s="106" t="s">
        <v>21</v>
      </c>
      <c r="E7" s="107" t="s">
        <v>66</v>
      </c>
      <c r="F7" s="114"/>
      <c r="G7" s="105">
        <v>0</v>
      </c>
      <c r="H7" s="179">
        <v>0</v>
      </c>
      <c r="I7" s="20"/>
    </row>
    <row r="8" spans="1:9" ht="15.75" customHeight="1">
      <c r="A8" s="20"/>
      <c r="B8" s="100"/>
      <c r="C8" s="106"/>
      <c r="D8" s="106" t="s">
        <v>22</v>
      </c>
      <c r="E8" s="107" t="s">
        <v>63</v>
      </c>
      <c r="F8" s="114"/>
      <c r="G8" s="105">
        <v>0</v>
      </c>
      <c r="H8" s="179">
        <v>0</v>
      </c>
      <c r="I8" s="20"/>
    </row>
    <row r="9" spans="1:9" ht="15.75" customHeight="1">
      <c r="A9" s="20"/>
      <c r="B9" s="100"/>
      <c r="C9" s="106"/>
      <c r="D9" s="106" t="s">
        <v>26</v>
      </c>
      <c r="E9" s="107" t="s">
        <v>64</v>
      </c>
      <c r="F9" s="114"/>
      <c r="G9" s="105">
        <v>0</v>
      </c>
      <c r="H9" s="179">
        <v>0</v>
      </c>
      <c r="I9" s="20"/>
    </row>
    <row r="10" spans="1:9" ht="15.75" customHeight="1">
      <c r="A10" s="20"/>
      <c r="B10" s="100"/>
      <c r="C10" s="101">
        <v>3</v>
      </c>
      <c r="D10" s="102" t="s">
        <v>60</v>
      </c>
      <c r="E10" s="103"/>
      <c r="F10" s="114"/>
      <c r="G10" s="178">
        <f>G11+G12+G13+G14+G15</f>
        <v>6637490</v>
      </c>
      <c r="H10" s="178">
        <f>H11+H12+H13+H14+H15</f>
        <v>10119414</v>
      </c>
      <c r="I10" s="20"/>
    </row>
    <row r="11" spans="1:9" ht="15.75" customHeight="1">
      <c r="A11" s="20"/>
      <c r="B11" s="100"/>
      <c r="C11" s="106"/>
      <c r="D11" s="106" t="s">
        <v>21</v>
      </c>
      <c r="E11" s="107" t="s">
        <v>67</v>
      </c>
      <c r="F11" s="115">
        <v>401404</v>
      </c>
      <c r="G11" s="105">
        <v>0</v>
      </c>
      <c r="H11" s="179">
        <v>1845509</v>
      </c>
      <c r="I11" s="20"/>
    </row>
    <row r="12" spans="1:9" ht="15.75" customHeight="1">
      <c r="A12" s="20"/>
      <c r="B12" s="100"/>
      <c r="C12" s="106"/>
      <c r="D12" s="106" t="s">
        <v>22</v>
      </c>
      <c r="E12" s="107" t="s">
        <v>93</v>
      </c>
      <c r="F12" s="115">
        <v>421431442</v>
      </c>
      <c r="G12" s="105">
        <v>5489</v>
      </c>
      <c r="H12" s="179">
        <v>5262</v>
      </c>
      <c r="I12" s="20"/>
    </row>
    <row r="13" spans="1:9" ht="15.75" customHeight="1">
      <c r="A13" s="20"/>
      <c r="B13" s="100"/>
      <c r="C13" s="106"/>
      <c r="D13" s="106" t="s">
        <v>26</v>
      </c>
      <c r="E13" s="107" t="s">
        <v>68</v>
      </c>
      <c r="F13" s="114">
        <v>444</v>
      </c>
      <c r="G13" s="105">
        <v>32001</v>
      </c>
      <c r="H13" s="179">
        <v>13102</v>
      </c>
      <c r="I13" s="20"/>
    </row>
    <row r="14" spans="1:9" ht="15.75" customHeight="1">
      <c r="A14" s="20"/>
      <c r="B14" s="100"/>
      <c r="C14" s="106"/>
      <c r="D14" s="106" t="s">
        <v>27</v>
      </c>
      <c r="E14" s="107" t="s">
        <v>69</v>
      </c>
      <c r="F14" s="114">
        <v>467</v>
      </c>
      <c r="G14" s="105">
        <v>6600000</v>
      </c>
      <c r="H14" s="179">
        <v>8255541</v>
      </c>
      <c r="I14" s="20"/>
    </row>
    <row r="15" spans="1:9" ht="15.75" customHeight="1">
      <c r="A15" s="20"/>
      <c r="B15" s="100"/>
      <c r="C15" s="106"/>
      <c r="D15" s="106" t="s">
        <v>28</v>
      </c>
      <c r="E15" s="107" t="s">
        <v>70</v>
      </c>
      <c r="F15" s="114"/>
      <c r="G15" s="105">
        <v>0</v>
      </c>
      <c r="H15" s="179">
        <v>0</v>
      </c>
      <c r="I15" s="20"/>
    </row>
    <row r="16" spans="1:9" ht="15.75" customHeight="1">
      <c r="A16" s="20"/>
      <c r="B16" s="100"/>
      <c r="C16" s="101">
        <v>4</v>
      </c>
      <c r="D16" s="102" t="s">
        <v>61</v>
      </c>
      <c r="E16" s="103"/>
      <c r="F16" s="114"/>
      <c r="G16" s="104">
        <v>0</v>
      </c>
      <c r="H16" s="178">
        <v>0</v>
      </c>
      <c r="I16" s="20"/>
    </row>
    <row r="17" spans="1:9" ht="15.75" customHeight="1">
      <c r="A17" s="20"/>
      <c r="B17" s="100"/>
      <c r="C17" s="101">
        <v>5</v>
      </c>
      <c r="D17" s="102" t="s">
        <v>62</v>
      </c>
      <c r="E17" s="103"/>
      <c r="F17" s="114"/>
      <c r="G17" s="104">
        <v>0</v>
      </c>
      <c r="H17" s="178">
        <v>0</v>
      </c>
      <c r="I17" s="20"/>
    </row>
    <row r="18" spans="1:9" ht="24.75" customHeight="1">
      <c r="A18" s="20"/>
      <c r="B18" s="108" t="s">
        <v>6</v>
      </c>
      <c r="C18" s="221" t="s">
        <v>132</v>
      </c>
      <c r="D18" s="221"/>
      <c r="E18" s="221"/>
      <c r="F18" s="114"/>
      <c r="G18" s="178">
        <f>G19+G22+G23+G24</f>
        <v>0</v>
      </c>
      <c r="H18" s="178">
        <f>H19+H22+H23+H24</f>
        <v>0</v>
      </c>
      <c r="I18" s="20"/>
    </row>
    <row r="19" spans="1:9" ht="15.75" customHeight="1">
      <c r="A19" s="20"/>
      <c r="B19" s="100"/>
      <c r="C19" s="101">
        <v>1</v>
      </c>
      <c r="D19" s="102" t="s">
        <v>71</v>
      </c>
      <c r="E19" s="109"/>
      <c r="F19" s="114"/>
      <c r="G19" s="104">
        <v>0</v>
      </c>
      <c r="H19" s="178">
        <v>0</v>
      </c>
      <c r="I19" s="20"/>
    </row>
    <row r="20" spans="1:9" ht="15.75" customHeight="1">
      <c r="A20" s="20"/>
      <c r="B20" s="100"/>
      <c r="C20" s="106"/>
      <c r="D20" s="106" t="s">
        <v>21</v>
      </c>
      <c r="E20" s="107" t="s">
        <v>72</v>
      </c>
      <c r="F20" s="114"/>
      <c r="G20" s="105">
        <v>0</v>
      </c>
      <c r="H20" s="179">
        <v>0</v>
      </c>
      <c r="I20" s="20"/>
    </row>
    <row r="21" spans="1:9" ht="15.75" customHeight="1">
      <c r="A21" s="20"/>
      <c r="B21" s="100"/>
      <c r="C21" s="106"/>
      <c r="D21" s="106" t="s">
        <v>22</v>
      </c>
      <c r="E21" s="107" t="s">
        <v>64</v>
      </c>
      <c r="F21" s="114"/>
      <c r="G21" s="105">
        <v>0</v>
      </c>
      <c r="H21" s="179">
        <v>0</v>
      </c>
      <c r="I21" s="20"/>
    </row>
    <row r="22" spans="1:9" ht="15.75" customHeight="1">
      <c r="A22" s="20"/>
      <c r="B22" s="100"/>
      <c r="C22" s="101">
        <v>2</v>
      </c>
      <c r="D22" s="102" t="s">
        <v>73</v>
      </c>
      <c r="E22" s="103"/>
      <c r="F22" s="114"/>
      <c r="G22" s="104">
        <v>0</v>
      </c>
      <c r="H22" s="178">
        <v>0</v>
      </c>
      <c r="I22" s="20"/>
    </row>
    <row r="23" spans="1:9" ht="15.75" customHeight="1">
      <c r="A23" s="20"/>
      <c r="B23" s="100"/>
      <c r="C23" s="101">
        <v>3</v>
      </c>
      <c r="D23" s="102" t="s">
        <v>61</v>
      </c>
      <c r="E23" s="103"/>
      <c r="F23" s="114"/>
      <c r="G23" s="104">
        <v>0</v>
      </c>
      <c r="H23" s="178">
        <v>0</v>
      </c>
      <c r="I23" s="20"/>
    </row>
    <row r="24" spans="1:9" ht="15.75" customHeight="1">
      <c r="A24" s="20"/>
      <c r="B24" s="100"/>
      <c r="C24" s="101">
        <v>4</v>
      </c>
      <c r="D24" s="102" t="s">
        <v>74</v>
      </c>
      <c r="E24" s="103"/>
      <c r="F24" s="114"/>
      <c r="G24" s="104">
        <v>0</v>
      </c>
      <c r="H24" s="178">
        <v>0</v>
      </c>
      <c r="I24" s="20"/>
    </row>
    <row r="25" spans="1:9" ht="24.75" customHeight="1">
      <c r="A25" s="20"/>
      <c r="B25" s="100"/>
      <c r="C25" s="221" t="s">
        <v>87</v>
      </c>
      <c r="D25" s="221"/>
      <c r="E25" s="221"/>
      <c r="F25" s="114"/>
      <c r="G25" s="178">
        <f>G4+G18</f>
        <v>6637490</v>
      </c>
      <c r="H25" s="178">
        <f>H4+H18</f>
        <v>10119414</v>
      </c>
      <c r="I25" s="20"/>
    </row>
    <row r="26" spans="1:9" ht="24.75" customHeight="1">
      <c r="A26" s="20"/>
      <c r="B26" s="108" t="s">
        <v>75</v>
      </c>
      <c r="C26" s="221" t="s">
        <v>76</v>
      </c>
      <c r="D26" s="221"/>
      <c r="E26" s="221"/>
      <c r="F26" s="114"/>
      <c r="G26" s="178">
        <f>G27+G28+G29+G30+G31+G32+G33+G34+G35+G36</f>
        <v>2904188</v>
      </c>
      <c r="H26" s="178">
        <f>H27+H28+H29+H30+H31+H32+H33+H34+H35+H36</f>
        <v>778481</v>
      </c>
      <c r="I26" s="20"/>
    </row>
    <row r="27" spans="1:9" ht="15.75" customHeight="1">
      <c r="A27" s="20"/>
      <c r="B27" s="100"/>
      <c r="C27" s="101">
        <v>1</v>
      </c>
      <c r="D27" s="102" t="s">
        <v>77</v>
      </c>
      <c r="E27" s="103"/>
      <c r="F27" s="114"/>
      <c r="G27" s="105">
        <v>0</v>
      </c>
      <c r="H27" s="179">
        <v>0</v>
      </c>
      <c r="I27" s="20"/>
    </row>
    <row r="28" spans="1:9" ht="15.75" customHeight="1">
      <c r="A28" s="20"/>
      <c r="B28" s="100"/>
      <c r="C28" s="101">
        <v>2</v>
      </c>
      <c r="D28" s="102" t="s">
        <v>78</v>
      </c>
      <c r="E28" s="103"/>
      <c r="F28" s="114"/>
      <c r="G28" s="105">
        <v>0</v>
      </c>
      <c r="H28" s="179">
        <v>0</v>
      </c>
      <c r="I28" s="20"/>
    </row>
    <row r="29" spans="1:9" ht="15.75" customHeight="1">
      <c r="A29" s="20"/>
      <c r="B29" s="100"/>
      <c r="C29" s="101">
        <v>3</v>
      </c>
      <c r="D29" s="102" t="s">
        <v>79</v>
      </c>
      <c r="E29" s="103"/>
      <c r="F29" s="114">
        <v>101</v>
      </c>
      <c r="G29" s="105">
        <v>750000</v>
      </c>
      <c r="H29" s="179">
        <v>0</v>
      </c>
      <c r="I29" s="20"/>
    </row>
    <row r="30" spans="1:9" ht="15.75" customHeight="1">
      <c r="A30" s="20"/>
      <c r="B30" s="100"/>
      <c r="C30" s="101">
        <v>4</v>
      </c>
      <c r="D30" s="102" t="s">
        <v>80</v>
      </c>
      <c r="E30" s="103"/>
      <c r="F30" s="114"/>
      <c r="G30" s="105">
        <v>0</v>
      </c>
      <c r="H30" s="179">
        <v>0</v>
      </c>
      <c r="I30" s="20"/>
    </row>
    <row r="31" spans="1:9" ht="15.75" customHeight="1">
      <c r="A31" s="20"/>
      <c r="B31" s="100"/>
      <c r="C31" s="101">
        <v>5</v>
      </c>
      <c r="D31" s="102" t="s">
        <v>81</v>
      </c>
      <c r="E31" s="103"/>
      <c r="F31" s="114"/>
      <c r="G31" s="105">
        <v>0</v>
      </c>
      <c r="H31" s="179">
        <v>0</v>
      </c>
      <c r="I31" s="20"/>
    </row>
    <row r="32" spans="1:9" ht="15.75" customHeight="1">
      <c r="A32" s="20"/>
      <c r="B32" s="100"/>
      <c r="C32" s="101">
        <v>6</v>
      </c>
      <c r="D32" s="102" t="s">
        <v>82</v>
      </c>
      <c r="E32" s="103"/>
      <c r="F32" s="114"/>
      <c r="G32" s="105">
        <v>0</v>
      </c>
      <c r="H32" s="179">
        <v>0</v>
      </c>
      <c r="I32" s="20"/>
    </row>
    <row r="33" spans="1:9" ht="15.75" customHeight="1">
      <c r="A33" s="20"/>
      <c r="B33" s="100"/>
      <c r="C33" s="101">
        <v>7</v>
      </c>
      <c r="D33" s="102" t="s">
        <v>83</v>
      </c>
      <c r="E33" s="103"/>
      <c r="F33" s="114">
        <v>107</v>
      </c>
      <c r="G33" s="105">
        <v>18801</v>
      </c>
      <c r="H33" s="179">
        <v>18801</v>
      </c>
      <c r="I33" s="20"/>
    </row>
    <row r="34" spans="1:9" ht="15.75" customHeight="1">
      <c r="A34" s="20"/>
      <c r="B34" s="100"/>
      <c r="C34" s="101">
        <v>8</v>
      </c>
      <c r="D34" s="102" t="s">
        <v>84</v>
      </c>
      <c r="E34" s="103"/>
      <c r="F34" s="114"/>
      <c r="G34" s="105">
        <v>0</v>
      </c>
      <c r="H34" s="179">
        <v>0</v>
      </c>
      <c r="I34" s="20"/>
    </row>
    <row r="35" spans="1:9" ht="15.75" customHeight="1">
      <c r="A35" s="20"/>
      <c r="B35" s="100"/>
      <c r="C35" s="101">
        <v>9</v>
      </c>
      <c r="D35" s="102" t="s">
        <v>85</v>
      </c>
      <c r="E35" s="103"/>
      <c r="F35" s="114">
        <v>108</v>
      </c>
      <c r="G35" s="105">
        <v>759680</v>
      </c>
      <c r="H35" s="179">
        <v>357215</v>
      </c>
      <c r="I35" s="20"/>
    </row>
    <row r="36" spans="1:9" ht="15.75" customHeight="1">
      <c r="A36" s="20"/>
      <c r="B36" s="100"/>
      <c r="C36" s="101">
        <v>10</v>
      </c>
      <c r="D36" s="102" t="s">
        <v>86</v>
      </c>
      <c r="E36" s="103"/>
      <c r="F36" s="114">
        <v>109</v>
      </c>
      <c r="G36" s="105">
        <v>1375707</v>
      </c>
      <c r="H36" s="179">
        <v>402465</v>
      </c>
      <c r="I36" s="20"/>
    </row>
    <row r="37" spans="1:9" ht="26.25" customHeight="1">
      <c r="A37" s="20"/>
      <c r="B37" s="110"/>
      <c r="C37" s="222" t="s">
        <v>133</v>
      </c>
      <c r="D37" s="222"/>
      <c r="E37" s="222"/>
      <c r="F37" s="112"/>
      <c r="G37" s="180">
        <f>G4+G18+G26</f>
        <v>9541678</v>
      </c>
      <c r="H37" s="180">
        <f>H4+H18+H26</f>
        <v>10897895</v>
      </c>
      <c r="I37" s="20"/>
    </row>
    <row r="39" spans="2:8" ht="18">
      <c r="B39" s="53"/>
      <c r="C39" s="218"/>
      <c r="D39" s="219"/>
      <c r="E39" s="219"/>
      <c r="F39" s="219"/>
      <c r="G39" s="219"/>
      <c r="H39" s="219"/>
    </row>
    <row r="40" spans="2:8" ht="15.75">
      <c r="B40" s="10"/>
      <c r="C40" s="85"/>
      <c r="D40" s="85"/>
      <c r="E40" s="86"/>
      <c r="F40" s="83"/>
      <c r="G40" s="82"/>
      <c r="H40" s="68"/>
    </row>
    <row r="41" spans="2:7" ht="12.75" customHeight="1">
      <c r="B41" s="22"/>
      <c r="C41" s="65"/>
      <c r="D41" s="65"/>
      <c r="E41" s="65"/>
      <c r="F41" s="58"/>
      <c r="G41" s="58"/>
    </row>
    <row r="42" spans="2:7" ht="12.75" customHeight="1">
      <c r="B42" s="22"/>
      <c r="C42" s="65"/>
      <c r="D42" s="65"/>
      <c r="E42" s="65"/>
      <c r="F42" s="58"/>
      <c r="G42" s="58"/>
    </row>
    <row r="43" spans="2:7" ht="12.75">
      <c r="B43" s="59"/>
      <c r="C43" s="60"/>
      <c r="D43" s="60"/>
      <c r="E43" s="22"/>
      <c r="F43" s="23"/>
      <c r="G43" s="23"/>
    </row>
    <row r="44" spans="2:7" ht="12.75">
      <c r="B44" s="21"/>
      <c r="C44" s="60"/>
      <c r="D44" s="60"/>
      <c r="E44" s="61"/>
      <c r="F44" s="23"/>
      <c r="G44" s="23"/>
    </row>
    <row r="45" spans="2:7" ht="12.75">
      <c r="B45" s="21"/>
      <c r="C45" s="60"/>
      <c r="D45" s="60"/>
      <c r="E45" s="61"/>
      <c r="F45" s="23"/>
      <c r="G45" s="23"/>
    </row>
    <row r="46" spans="2:7" ht="12.75">
      <c r="B46" s="21"/>
      <c r="C46" s="60"/>
      <c r="D46" s="60"/>
      <c r="E46" s="61"/>
      <c r="F46" s="23"/>
      <c r="G46" s="23"/>
    </row>
    <row r="47" spans="2:7" ht="12.75">
      <c r="B47" s="21"/>
      <c r="C47" s="60"/>
      <c r="D47" s="60"/>
      <c r="E47" s="61"/>
      <c r="F47" s="23"/>
      <c r="G47" s="23"/>
    </row>
    <row r="48" spans="2:7" ht="12.75">
      <c r="B48" s="21"/>
      <c r="C48" s="60"/>
      <c r="D48" s="60"/>
      <c r="E48" s="61"/>
      <c r="F48" s="23"/>
      <c r="G48" s="23"/>
    </row>
    <row r="49" spans="2:7" ht="12.75">
      <c r="B49" s="21"/>
      <c r="C49" s="60"/>
      <c r="D49" s="60"/>
      <c r="E49" s="62"/>
      <c r="F49" s="23"/>
      <c r="G49" s="23"/>
    </row>
    <row r="50" spans="2:7" ht="12.75">
      <c r="B50" s="59"/>
      <c r="C50" s="60"/>
      <c r="D50" s="60"/>
      <c r="E50" s="60"/>
      <c r="F50" s="23"/>
      <c r="G50" s="23"/>
    </row>
    <row r="51" spans="2:7" ht="12.75">
      <c r="B51" s="21"/>
      <c r="C51" s="60"/>
      <c r="D51" s="60"/>
      <c r="E51" s="61"/>
      <c r="F51" s="23"/>
      <c r="G51" s="23"/>
    </row>
    <row r="52" spans="2:7" ht="12.75">
      <c r="B52" s="21"/>
      <c r="C52" s="60"/>
      <c r="D52" s="60"/>
      <c r="E52" s="61"/>
      <c r="F52" s="23"/>
      <c r="G52" s="23"/>
    </row>
    <row r="53" spans="2:7" ht="12.75">
      <c r="B53" s="21"/>
      <c r="C53" s="60"/>
      <c r="D53" s="60"/>
      <c r="E53" s="61"/>
      <c r="F53" s="23"/>
      <c r="G53" s="23"/>
    </row>
    <row r="54" spans="2:7" ht="12.75">
      <c r="B54" s="21"/>
      <c r="C54" s="60"/>
      <c r="D54" s="60"/>
      <c r="E54" s="61"/>
      <c r="F54" s="23"/>
      <c r="G54" s="23"/>
    </row>
    <row r="55" spans="2:7" ht="12.75">
      <c r="B55" s="21"/>
      <c r="C55" s="60"/>
      <c r="D55" s="60"/>
      <c r="E55" s="61"/>
      <c r="F55" s="23"/>
      <c r="G55" s="23"/>
    </row>
    <row r="56" spans="2:7" ht="12.75">
      <c r="B56" s="22"/>
      <c r="C56" s="22"/>
      <c r="D56" s="22"/>
      <c r="E56" s="62"/>
      <c r="F56" s="23"/>
      <c r="G56" s="23"/>
    </row>
    <row r="57" spans="2:7" ht="12.75">
      <c r="B57" s="59"/>
      <c r="C57" s="60"/>
      <c r="D57" s="60"/>
      <c r="E57" s="60"/>
      <c r="F57" s="23"/>
      <c r="G57" s="23"/>
    </row>
    <row r="58" spans="2:7" ht="12.75">
      <c r="B58" s="21"/>
      <c r="C58" s="60"/>
      <c r="D58" s="60"/>
      <c r="E58" s="61"/>
      <c r="F58" s="23"/>
      <c r="G58" s="23"/>
    </row>
    <row r="59" spans="2:7" ht="12.75">
      <c r="B59" s="21"/>
      <c r="C59" s="60"/>
      <c r="D59" s="60"/>
      <c r="E59" s="61"/>
      <c r="F59" s="23"/>
      <c r="G59" s="23"/>
    </row>
    <row r="60" spans="2:7" ht="12.75">
      <c r="B60" s="21"/>
      <c r="C60" s="60"/>
      <c r="D60" s="60"/>
      <c r="E60" s="61"/>
      <c r="F60" s="23"/>
      <c r="G60" s="23"/>
    </row>
    <row r="61" spans="2:7" ht="12.75">
      <c r="B61" s="21"/>
      <c r="C61" s="60"/>
      <c r="D61" s="60"/>
      <c r="E61" s="61"/>
      <c r="F61" s="23"/>
      <c r="G61" s="23"/>
    </row>
    <row r="62" spans="2:7" ht="12.75">
      <c r="B62" s="21"/>
      <c r="C62" s="60"/>
      <c r="D62" s="60"/>
      <c r="E62" s="62"/>
      <c r="F62" s="23"/>
      <c r="G62" s="23"/>
    </row>
    <row r="63" spans="2:7" ht="12.75">
      <c r="B63" s="21"/>
      <c r="C63" s="63"/>
      <c r="D63" s="22"/>
      <c r="E63" s="22"/>
      <c r="F63" s="23"/>
      <c r="G63" s="23"/>
    </row>
    <row r="64" spans="2:7" ht="12.75">
      <c r="B64" s="21"/>
      <c r="C64" s="63"/>
      <c r="D64" s="22"/>
      <c r="E64" s="64"/>
      <c r="F64" s="23"/>
      <c r="G64" s="23"/>
    </row>
    <row r="65" spans="2:7" ht="12.75">
      <c r="B65" s="21"/>
      <c r="C65" s="63"/>
      <c r="D65" s="22"/>
      <c r="E65" s="64"/>
      <c r="F65" s="23"/>
      <c r="G65" s="23"/>
    </row>
    <row r="66" spans="2:7" ht="12.75">
      <c r="B66" s="21"/>
      <c r="C66" s="63"/>
      <c r="D66" s="22"/>
      <c r="E66" s="64"/>
      <c r="F66" s="23"/>
      <c r="G66" s="23"/>
    </row>
    <row r="67" spans="2:7" ht="12.75">
      <c r="B67" s="10"/>
      <c r="C67" s="10"/>
      <c r="D67" s="10"/>
      <c r="E67" s="5"/>
      <c r="F67" s="5"/>
      <c r="G67" s="18"/>
    </row>
    <row r="68" spans="2:7" ht="12.75">
      <c r="B68" s="10"/>
      <c r="C68" s="10"/>
      <c r="D68" s="10"/>
      <c r="E68" s="5"/>
      <c r="F68" s="5"/>
      <c r="G68" s="18"/>
    </row>
    <row r="69" spans="2:7" ht="12.75">
      <c r="B69" s="10"/>
      <c r="C69" s="10"/>
      <c r="D69" s="10"/>
      <c r="E69" s="5"/>
      <c r="F69" s="5"/>
      <c r="G69" s="18"/>
    </row>
    <row r="70" spans="2:7" ht="12.75">
      <c r="B70" s="10"/>
      <c r="C70" s="10"/>
      <c r="D70" s="10"/>
      <c r="E70" s="5"/>
      <c r="F70" s="5"/>
      <c r="G70" s="18"/>
    </row>
    <row r="71" spans="2:7" ht="12.75">
      <c r="B71" s="10"/>
      <c r="C71" s="10"/>
      <c r="D71" s="10"/>
      <c r="E71" s="5"/>
      <c r="F71" s="5"/>
      <c r="G71" s="18"/>
    </row>
    <row r="72" spans="2:7" ht="12.75">
      <c r="B72" s="10"/>
      <c r="C72" s="10"/>
      <c r="D72" s="10"/>
      <c r="E72" s="5"/>
      <c r="F72" s="5"/>
      <c r="G72" s="18"/>
    </row>
    <row r="73" spans="2:7" ht="12.75">
      <c r="B73" s="10"/>
      <c r="C73" s="10"/>
      <c r="D73" s="10"/>
      <c r="E73" s="5"/>
      <c r="F73" s="5"/>
      <c r="G73" s="18"/>
    </row>
    <row r="74" spans="2:7" ht="12.75">
      <c r="B74" s="10"/>
      <c r="C74" s="10"/>
      <c r="D74" s="10"/>
      <c r="E74" s="5"/>
      <c r="F74" s="5"/>
      <c r="G74" s="18"/>
    </row>
    <row r="75" spans="2:7" ht="12.75">
      <c r="B75" s="10"/>
      <c r="C75" s="10"/>
      <c r="D75" s="10"/>
      <c r="E75" s="5"/>
      <c r="F75" s="5"/>
      <c r="G75" s="18"/>
    </row>
    <row r="76" spans="2:7" ht="12.75">
      <c r="B76" s="10"/>
      <c r="C76" s="10"/>
      <c r="D76" s="10"/>
      <c r="E76" s="5"/>
      <c r="F76" s="5"/>
      <c r="G76" s="18"/>
    </row>
    <row r="77" spans="2:7" ht="12.75">
      <c r="B77" s="10"/>
      <c r="C77" s="10"/>
      <c r="D77" s="10"/>
      <c r="E77" s="5"/>
      <c r="F77" s="5"/>
      <c r="G77" s="18"/>
    </row>
    <row r="78" spans="2:7" ht="12.75">
      <c r="B78" s="10"/>
      <c r="C78" s="10"/>
      <c r="D78" s="10"/>
      <c r="E78" s="5"/>
      <c r="F78" s="5"/>
      <c r="G78" s="18"/>
    </row>
    <row r="79" spans="2:7" ht="12.75">
      <c r="B79" s="10"/>
      <c r="C79" s="10"/>
      <c r="D79" s="10"/>
      <c r="E79" s="5"/>
      <c r="F79" s="5"/>
      <c r="G79" s="18"/>
    </row>
    <row r="80" spans="2:7" ht="12.75">
      <c r="B80" s="10"/>
      <c r="C80" s="10"/>
      <c r="D80" s="10"/>
      <c r="E80" s="5"/>
      <c r="F80" s="5"/>
      <c r="G80" s="18"/>
    </row>
    <row r="81" spans="2:7" ht="12.75">
      <c r="B81" s="10"/>
      <c r="C81" s="10"/>
      <c r="D81" s="10"/>
      <c r="E81" s="5"/>
      <c r="F81" s="5"/>
      <c r="G81" s="18"/>
    </row>
    <row r="82" spans="2:7" ht="12.75">
      <c r="B82" s="10"/>
      <c r="C82" s="10"/>
      <c r="D82" s="10"/>
      <c r="E82" s="5"/>
      <c r="F82" s="5"/>
      <c r="G82" s="18"/>
    </row>
    <row r="83" spans="2:7" ht="12.75">
      <c r="B83" s="10"/>
      <c r="C83" s="10"/>
      <c r="D83" s="10"/>
      <c r="E83" s="5"/>
      <c r="F83" s="5"/>
      <c r="G83" s="18"/>
    </row>
    <row r="84" spans="2:7" ht="12.75">
      <c r="B84" s="10"/>
      <c r="C84" s="10"/>
      <c r="D84" s="10"/>
      <c r="E84" s="5"/>
      <c r="F84" s="5"/>
      <c r="G84" s="18"/>
    </row>
    <row r="85" spans="2:7" ht="12.75">
      <c r="B85" s="10"/>
      <c r="C85" s="10"/>
      <c r="D85" s="10"/>
      <c r="E85" s="5"/>
      <c r="F85" s="5"/>
      <c r="G85" s="18"/>
    </row>
    <row r="86" spans="2:7" ht="12.75">
      <c r="B86" s="10"/>
      <c r="C86" s="10"/>
      <c r="D86" s="10"/>
      <c r="E86" s="5"/>
      <c r="F86" s="5"/>
      <c r="G86" s="18"/>
    </row>
    <row r="87" spans="2:7" ht="12.75">
      <c r="B87" s="10"/>
      <c r="C87" s="10"/>
      <c r="D87" s="10"/>
      <c r="E87" s="5"/>
      <c r="F87" s="5"/>
      <c r="G87" s="18"/>
    </row>
  </sheetData>
  <mergeCells count="9">
    <mergeCell ref="C39:H39"/>
    <mergeCell ref="B2:B3"/>
    <mergeCell ref="C2:E3"/>
    <mergeCell ref="F2:F3"/>
    <mergeCell ref="C37:E37"/>
    <mergeCell ref="C4:E4"/>
    <mergeCell ref="C18:E18"/>
    <mergeCell ref="C25:E25"/>
    <mergeCell ref="C26:E26"/>
  </mergeCells>
  <printOptions/>
  <pageMargins left="0.51" right="0.24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1"/>
  <sheetViews>
    <sheetView workbookViewId="0" topLeftCell="A23">
      <selection activeCell="E29" sqref="E29"/>
    </sheetView>
  </sheetViews>
  <sheetFormatPr defaultColWidth="9.140625" defaultRowHeight="12.75"/>
  <cols>
    <col min="1" max="1" width="3.28125" style="0" customWidth="1"/>
    <col min="2" max="2" width="5.421875" style="17" customWidth="1"/>
    <col min="3" max="3" width="2.7109375" style="17" customWidth="1"/>
    <col min="4" max="4" width="4.00390625" style="17" customWidth="1"/>
    <col min="5" max="5" width="49.8515625" style="0" customWidth="1"/>
    <col min="6" max="6" width="9.28125" style="0" customWidth="1"/>
    <col min="7" max="7" width="11.00390625" style="16" customWidth="1"/>
    <col min="8" max="8" width="10.8515625" style="16" customWidth="1"/>
    <col min="9" max="9" width="1.421875" style="0" customWidth="1"/>
  </cols>
  <sheetData>
    <row r="1" ht="17.25" customHeight="1"/>
    <row r="2" spans="1:8" ht="17.25" customHeight="1">
      <c r="A2" s="20"/>
      <c r="B2" s="27"/>
      <c r="C2" s="27"/>
      <c r="D2" s="28"/>
      <c r="E2" s="29"/>
      <c r="F2" s="29"/>
      <c r="G2" s="31"/>
      <c r="H2" s="19"/>
    </row>
    <row r="3" spans="1:8" ht="9" customHeight="1">
      <c r="A3" s="20"/>
      <c r="B3" s="27"/>
      <c r="C3" s="27"/>
      <c r="D3" s="28"/>
      <c r="E3" s="29"/>
      <c r="F3" s="29"/>
      <c r="G3" s="31"/>
      <c r="H3" s="19"/>
    </row>
    <row r="4" spans="1:8" ht="18" customHeight="1">
      <c r="A4" s="20"/>
      <c r="B4" s="27"/>
      <c r="C4" s="27"/>
      <c r="D4" s="28"/>
      <c r="E4" s="29"/>
      <c r="F4" s="29"/>
      <c r="G4" s="31"/>
      <c r="H4" s="78">
        <v>3</v>
      </c>
    </row>
    <row r="5" spans="1:8" ht="6.75" customHeight="1">
      <c r="A5" s="20"/>
      <c r="B5" s="27"/>
      <c r="C5" s="27"/>
      <c r="D5" s="28"/>
      <c r="E5" s="29"/>
      <c r="F5" s="29"/>
      <c r="G5" s="31"/>
      <c r="H5" s="19"/>
    </row>
    <row r="6" spans="1:8" ht="16.5" customHeight="1">
      <c r="A6" s="20"/>
      <c r="B6" s="233" t="s">
        <v>206</v>
      </c>
      <c r="C6" s="233"/>
      <c r="D6" s="233"/>
      <c r="E6" s="233"/>
      <c r="F6" s="233"/>
      <c r="G6" s="233"/>
      <c r="H6" s="233"/>
    </row>
    <row r="7" ht="6.75" customHeight="1"/>
    <row r="8" spans="1:8" ht="15.75" customHeight="1">
      <c r="A8" s="20"/>
      <c r="B8" s="234" t="s">
        <v>4</v>
      </c>
      <c r="C8" s="236" t="s">
        <v>158</v>
      </c>
      <c r="D8" s="237"/>
      <c r="E8" s="237"/>
      <c r="F8" s="50" t="s">
        <v>141</v>
      </c>
      <c r="G8" s="24" t="s">
        <v>134</v>
      </c>
      <c r="H8" s="24" t="s">
        <v>134</v>
      </c>
    </row>
    <row r="9" spans="1:8" ht="15.75" customHeight="1">
      <c r="A9" s="20"/>
      <c r="B9" s="235"/>
      <c r="C9" s="204"/>
      <c r="D9" s="205"/>
      <c r="E9" s="205"/>
      <c r="F9" s="51" t="s">
        <v>142</v>
      </c>
      <c r="G9" s="25" t="s">
        <v>136</v>
      </c>
      <c r="H9" s="26" t="s">
        <v>135</v>
      </c>
    </row>
    <row r="10" spans="1:8" ht="15.75" customHeight="1">
      <c r="A10" s="20"/>
      <c r="B10" s="116">
        <v>1</v>
      </c>
      <c r="C10" s="117" t="s">
        <v>89</v>
      </c>
      <c r="D10" s="118"/>
      <c r="E10" s="118"/>
      <c r="F10" s="183">
        <v>704705</v>
      </c>
      <c r="G10" s="99">
        <v>17142636</v>
      </c>
      <c r="H10" s="177">
        <v>13746356</v>
      </c>
    </row>
    <row r="11" spans="1:8" ht="15.75" customHeight="1">
      <c r="A11" s="20"/>
      <c r="B11" s="119">
        <v>2</v>
      </c>
      <c r="C11" s="120" t="s">
        <v>137</v>
      </c>
      <c r="D11" s="121"/>
      <c r="E11" s="121"/>
      <c r="F11" s="122"/>
      <c r="G11" s="104">
        <v>0</v>
      </c>
      <c r="H11" s="178">
        <v>0</v>
      </c>
    </row>
    <row r="12" spans="1:8" ht="15.75" customHeight="1">
      <c r="A12" s="20"/>
      <c r="B12" s="119">
        <v>3</v>
      </c>
      <c r="C12" s="103" t="s">
        <v>139</v>
      </c>
      <c r="D12" s="103"/>
      <c r="E12" s="103"/>
      <c r="F12" s="200"/>
      <c r="G12" s="201">
        <v>0</v>
      </c>
      <c r="H12" s="238">
        <v>0</v>
      </c>
    </row>
    <row r="13" spans="1:8" ht="15.75" customHeight="1">
      <c r="A13" s="20"/>
      <c r="B13" s="100"/>
      <c r="C13" s="103" t="s">
        <v>138</v>
      </c>
      <c r="D13" s="103"/>
      <c r="E13" s="103"/>
      <c r="F13" s="200"/>
      <c r="G13" s="201"/>
      <c r="H13" s="238"/>
    </row>
    <row r="14" spans="1:8" ht="15.75" customHeight="1">
      <c r="A14" s="20"/>
      <c r="B14" s="119">
        <v>4</v>
      </c>
      <c r="C14" s="103" t="s">
        <v>140</v>
      </c>
      <c r="D14" s="103"/>
      <c r="E14" s="103"/>
      <c r="F14" s="123">
        <v>605632627</v>
      </c>
      <c r="G14" s="105">
        <v>-14540123</v>
      </c>
      <c r="H14" s="179">
        <v>-12732465</v>
      </c>
    </row>
    <row r="15" spans="1:8" ht="15.75" customHeight="1">
      <c r="A15" s="20"/>
      <c r="B15" s="119">
        <v>5</v>
      </c>
      <c r="C15" s="103" t="s">
        <v>143</v>
      </c>
      <c r="D15" s="103"/>
      <c r="E15" s="103"/>
      <c r="F15" s="122"/>
      <c r="G15" s="179">
        <f>G16+G17</f>
        <v>-64506</v>
      </c>
      <c r="H15" s="179">
        <f>H16+H17</f>
        <v>-61848</v>
      </c>
    </row>
    <row r="16" spans="1:8" ht="15.75" customHeight="1">
      <c r="A16" s="20"/>
      <c r="B16" s="119"/>
      <c r="C16" s="232" t="s">
        <v>150</v>
      </c>
      <c r="D16" s="232"/>
      <c r="E16" s="232"/>
      <c r="F16" s="122">
        <v>641</v>
      </c>
      <c r="G16" s="105">
        <v>0</v>
      </c>
      <c r="H16" s="179">
        <v>0</v>
      </c>
    </row>
    <row r="17" spans="1:8" ht="15.75" customHeight="1">
      <c r="A17" s="20"/>
      <c r="B17" s="119"/>
      <c r="C17" s="232" t="s">
        <v>151</v>
      </c>
      <c r="D17" s="232"/>
      <c r="E17" s="232"/>
      <c r="F17" s="122">
        <v>644</v>
      </c>
      <c r="G17" s="105">
        <v>-64506</v>
      </c>
      <c r="H17" s="179">
        <v>-61848</v>
      </c>
    </row>
    <row r="18" spans="1:8" ht="15.75" customHeight="1">
      <c r="A18" s="20"/>
      <c r="B18" s="119">
        <v>6</v>
      </c>
      <c r="C18" s="124" t="s">
        <v>144</v>
      </c>
      <c r="D18" s="103"/>
      <c r="E18" s="103"/>
      <c r="F18" s="122">
        <v>681</v>
      </c>
      <c r="G18" s="198">
        <v>-161408</v>
      </c>
      <c r="H18" s="199">
        <v>0</v>
      </c>
    </row>
    <row r="19" spans="1:8" ht="15.75" customHeight="1">
      <c r="A19" s="20"/>
      <c r="B19" s="119">
        <v>7</v>
      </c>
      <c r="C19" s="120" t="s">
        <v>145</v>
      </c>
      <c r="D19" s="124"/>
      <c r="E19" s="103"/>
      <c r="F19" s="123">
        <v>626627618</v>
      </c>
      <c r="G19" s="105">
        <v>-762033</v>
      </c>
      <c r="H19" s="179">
        <v>-503207</v>
      </c>
    </row>
    <row r="20" spans="1:8" ht="24.75" customHeight="1">
      <c r="A20" s="20"/>
      <c r="B20" s="119">
        <v>8</v>
      </c>
      <c r="C20" s="125" t="s">
        <v>146</v>
      </c>
      <c r="D20" s="126"/>
      <c r="E20" s="126"/>
      <c r="F20" s="122"/>
      <c r="G20" s="104">
        <f>G14+G15+G18+G19</f>
        <v>-15528070</v>
      </c>
      <c r="H20" s="178">
        <f>H14+H15+H18+H19</f>
        <v>-13297520</v>
      </c>
    </row>
    <row r="21" spans="1:8" ht="15.75" customHeight="1">
      <c r="A21" s="20"/>
      <c r="B21" s="119">
        <v>9</v>
      </c>
      <c r="C21" s="125" t="s">
        <v>147</v>
      </c>
      <c r="D21" s="103"/>
      <c r="E21" s="103"/>
      <c r="F21" s="122"/>
      <c r="G21" s="104">
        <f>G10+G20</f>
        <v>1614566</v>
      </c>
      <c r="H21" s="178">
        <f>H10+H20</f>
        <v>448836</v>
      </c>
    </row>
    <row r="22" spans="1:8" ht="15.75" customHeight="1">
      <c r="A22" s="20"/>
      <c r="B22" s="119">
        <v>10</v>
      </c>
      <c r="C22" s="124" t="s">
        <v>148</v>
      </c>
      <c r="D22" s="103"/>
      <c r="E22" s="103"/>
      <c r="F22" s="122"/>
      <c r="G22" s="105">
        <v>0</v>
      </c>
      <c r="H22" s="179">
        <v>0</v>
      </c>
    </row>
    <row r="23" spans="1:8" ht="15.75" customHeight="1">
      <c r="A23" s="20"/>
      <c r="B23" s="119">
        <v>11</v>
      </c>
      <c r="C23" s="127" t="s">
        <v>149</v>
      </c>
      <c r="D23" s="127"/>
      <c r="E23" s="127"/>
      <c r="F23" s="128"/>
      <c r="G23" s="105">
        <v>0</v>
      </c>
      <c r="H23" s="179">
        <v>0</v>
      </c>
    </row>
    <row r="24" spans="1:8" ht="15.75" customHeight="1">
      <c r="A24" s="20"/>
      <c r="B24" s="119">
        <v>12</v>
      </c>
      <c r="C24" s="127" t="s">
        <v>90</v>
      </c>
      <c r="D24" s="127"/>
      <c r="E24" s="127"/>
      <c r="F24" s="128"/>
      <c r="G24" s="104">
        <f>G29</f>
        <v>-79305</v>
      </c>
      <c r="H24" s="178">
        <f>H29</f>
        <v>-542</v>
      </c>
    </row>
    <row r="25" spans="1:8" ht="15.75" customHeight="1">
      <c r="A25" s="20"/>
      <c r="B25" s="129">
        <v>12.1</v>
      </c>
      <c r="C25" s="239" t="s">
        <v>152</v>
      </c>
      <c r="D25" s="239"/>
      <c r="E25" s="239"/>
      <c r="F25" s="128"/>
      <c r="G25" s="105">
        <v>0</v>
      </c>
      <c r="H25" s="179">
        <v>0</v>
      </c>
    </row>
    <row r="26" spans="1:8" ht="15.75" customHeight="1">
      <c r="A26" s="20"/>
      <c r="B26" s="119">
        <v>12.2</v>
      </c>
      <c r="C26" s="232" t="s">
        <v>153</v>
      </c>
      <c r="D26" s="232"/>
      <c r="E26" s="232"/>
      <c r="F26" s="122">
        <v>628</v>
      </c>
      <c r="G26" s="105">
        <v>-19024</v>
      </c>
      <c r="H26" s="179">
        <v>-542</v>
      </c>
    </row>
    <row r="27" spans="1:8" ht="15.75" customHeight="1">
      <c r="A27" s="20"/>
      <c r="B27" s="119">
        <v>12.3</v>
      </c>
      <c r="C27" s="232" t="s">
        <v>154</v>
      </c>
      <c r="D27" s="232"/>
      <c r="E27" s="232"/>
      <c r="F27" s="128"/>
      <c r="G27" s="105">
        <v>0</v>
      </c>
      <c r="H27" s="179">
        <v>0</v>
      </c>
    </row>
    <row r="28" spans="1:8" ht="15.75" customHeight="1">
      <c r="A28" s="20"/>
      <c r="B28" s="119">
        <v>12.4</v>
      </c>
      <c r="C28" s="232" t="s">
        <v>91</v>
      </c>
      <c r="D28" s="232"/>
      <c r="E28" s="232"/>
      <c r="F28" s="184">
        <v>657</v>
      </c>
      <c r="G28" s="105">
        <v>-60281</v>
      </c>
      <c r="H28" s="179">
        <v>0</v>
      </c>
    </row>
    <row r="29" spans="1:8" ht="24.75" customHeight="1">
      <c r="A29" s="20"/>
      <c r="B29" s="119">
        <v>13</v>
      </c>
      <c r="C29" s="130" t="s">
        <v>178</v>
      </c>
      <c r="D29" s="109"/>
      <c r="E29" s="109"/>
      <c r="F29" s="131"/>
      <c r="G29" s="104">
        <f>SUM(G25:G28)</f>
        <v>-79305</v>
      </c>
      <c r="H29" s="178">
        <f>SUM(H25:H28)</f>
        <v>-542</v>
      </c>
    </row>
    <row r="30" spans="1:8" ht="15.75" customHeight="1">
      <c r="A30" s="20"/>
      <c r="B30" s="119">
        <v>14</v>
      </c>
      <c r="C30" s="102" t="s">
        <v>155</v>
      </c>
      <c r="D30" s="124"/>
      <c r="E30" s="103"/>
      <c r="F30" s="131"/>
      <c r="G30" s="104">
        <f>G21+G29</f>
        <v>1535261</v>
      </c>
      <c r="H30" s="178">
        <f>H21+H29</f>
        <v>448294</v>
      </c>
    </row>
    <row r="31" spans="1:8" ht="15.75" customHeight="1">
      <c r="A31" s="20"/>
      <c r="B31" s="119">
        <v>15</v>
      </c>
      <c r="C31" s="124" t="s">
        <v>92</v>
      </c>
      <c r="D31" s="103"/>
      <c r="E31" s="103"/>
      <c r="F31" s="122"/>
      <c r="G31" s="104">
        <v>159554</v>
      </c>
      <c r="H31" s="178">
        <v>45829</v>
      </c>
    </row>
    <row r="32" spans="1:8" ht="15.75" customHeight="1">
      <c r="A32" s="20"/>
      <c r="B32" s="119">
        <v>16</v>
      </c>
      <c r="C32" s="102" t="s">
        <v>156</v>
      </c>
      <c r="D32" s="124"/>
      <c r="E32" s="103"/>
      <c r="F32" s="122"/>
      <c r="G32" s="104">
        <f>G30-G31</f>
        <v>1375707</v>
      </c>
      <c r="H32" s="178">
        <v>412465</v>
      </c>
    </row>
    <row r="33" spans="1:8" ht="15.75" customHeight="1">
      <c r="A33" s="20"/>
      <c r="B33" s="132">
        <v>17</v>
      </c>
      <c r="C33" s="112" t="s">
        <v>157</v>
      </c>
      <c r="D33" s="112"/>
      <c r="E33" s="112"/>
      <c r="F33" s="133"/>
      <c r="G33" s="134">
        <v>0</v>
      </c>
      <c r="H33" s="181">
        <v>0</v>
      </c>
    </row>
    <row r="35" spans="3:8" ht="15">
      <c r="C35" s="218"/>
      <c r="D35" s="219"/>
      <c r="E35" s="219"/>
      <c r="F35" s="219"/>
      <c r="G35" s="219"/>
      <c r="H35" s="219"/>
    </row>
    <row r="36" spans="3:8" ht="15.75">
      <c r="C36" s="85"/>
      <c r="D36" s="85"/>
      <c r="E36" s="86"/>
      <c r="F36" s="83"/>
      <c r="G36" s="82"/>
      <c r="H36" s="68"/>
    </row>
    <row r="49" ht="12.75">
      <c r="F49" s="16"/>
    </row>
    <row r="50" spans="2:7" ht="18">
      <c r="B50" s="54"/>
      <c r="C50" s="54"/>
      <c r="D50" s="55"/>
      <c r="E50" s="53"/>
      <c r="F50" s="56"/>
      <c r="G50" s="56"/>
    </row>
    <row r="51" spans="2:7" ht="18">
      <c r="B51" s="54"/>
      <c r="C51" s="54"/>
      <c r="D51" s="55"/>
      <c r="E51" s="53"/>
      <c r="F51" s="56"/>
      <c r="G51" s="57"/>
    </row>
    <row r="52" spans="2:7" ht="18">
      <c r="B52" s="54"/>
      <c r="C52" s="54"/>
      <c r="D52" s="55"/>
      <c r="E52" s="53"/>
      <c r="F52" s="58"/>
      <c r="G52" s="23"/>
    </row>
    <row r="53" spans="2:7" ht="18">
      <c r="B53" s="53"/>
      <c r="C53" s="53"/>
      <c r="D53" s="53"/>
      <c r="E53" s="53"/>
      <c r="F53" s="53"/>
      <c r="G53" s="53"/>
    </row>
    <row r="54" spans="2:7" ht="12.75">
      <c r="B54" s="10"/>
      <c r="C54" s="10"/>
      <c r="D54" s="10"/>
      <c r="E54" s="5"/>
      <c r="F54" s="18"/>
      <c r="G54" s="18"/>
    </row>
    <row r="55" spans="2:7" ht="12.75" customHeight="1">
      <c r="B55" s="22"/>
      <c r="C55" s="65"/>
      <c r="D55" s="65"/>
      <c r="E55" s="65"/>
      <c r="F55" s="58"/>
      <c r="G55" s="58"/>
    </row>
    <row r="56" spans="2:7" ht="12.75" customHeight="1">
      <c r="B56" s="22"/>
      <c r="C56" s="65"/>
      <c r="D56" s="65"/>
      <c r="E56" s="65"/>
      <c r="F56" s="58"/>
      <c r="G56" s="58"/>
    </row>
    <row r="57" spans="2:7" ht="12.75">
      <c r="B57" s="59"/>
      <c r="C57" s="60"/>
      <c r="D57" s="60"/>
      <c r="E57" s="22"/>
      <c r="F57" s="23"/>
      <c r="G57" s="23"/>
    </row>
    <row r="58" spans="2:7" ht="12.75">
      <c r="B58" s="21"/>
      <c r="C58" s="60"/>
      <c r="D58" s="60"/>
      <c r="E58" s="61"/>
      <c r="F58" s="23"/>
      <c r="G58" s="23"/>
    </row>
    <row r="59" spans="2:7" ht="12.75">
      <c r="B59" s="21"/>
      <c r="C59" s="60"/>
      <c r="D59" s="60"/>
      <c r="E59" s="61"/>
      <c r="F59" s="23"/>
      <c r="G59" s="23"/>
    </row>
    <row r="60" spans="2:7" ht="12.75">
      <c r="B60" s="21"/>
      <c r="C60" s="60"/>
      <c r="D60" s="60"/>
      <c r="E60" s="61"/>
      <c r="F60" s="23"/>
      <c r="G60" s="23"/>
    </row>
    <row r="61" spans="2:7" ht="12.75">
      <c r="B61" s="21"/>
      <c r="C61" s="60"/>
      <c r="D61" s="60"/>
      <c r="E61" s="61"/>
      <c r="F61" s="23"/>
      <c r="G61" s="23"/>
    </row>
    <row r="62" spans="2:7" ht="12.75">
      <c r="B62" s="21"/>
      <c r="C62" s="60"/>
      <c r="D62" s="60"/>
      <c r="E62" s="61"/>
      <c r="F62" s="23"/>
      <c r="G62" s="23"/>
    </row>
    <row r="63" spans="2:7" ht="12.75">
      <c r="B63" s="21"/>
      <c r="C63" s="60"/>
      <c r="D63" s="60"/>
      <c r="E63" s="62"/>
      <c r="F63" s="23"/>
      <c r="G63" s="23"/>
    </row>
    <row r="64" spans="2:7" ht="12.75">
      <c r="B64" s="59"/>
      <c r="C64" s="60"/>
      <c r="D64" s="60"/>
      <c r="E64" s="60"/>
      <c r="F64" s="23"/>
      <c r="G64" s="23"/>
    </row>
    <row r="65" spans="2:7" ht="12.75">
      <c r="B65" s="21"/>
      <c r="C65" s="60"/>
      <c r="D65" s="60"/>
      <c r="E65" s="61"/>
      <c r="F65" s="23"/>
      <c r="G65" s="23"/>
    </row>
    <row r="66" spans="2:7" ht="12.75">
      <c r="B66" s="21"/>
      <c r="C66" s="60"/>
      <c r="D66" s="60"/>
      <c r="E66" s="61"/>
      <c r="F66" s="23"/>
      <c r="G66" s="23"/>
    </row>
    <row r="67" spans="2:7" ht="12.75">
      <c r="B67" s="21"/>
      <c r="C67" s="60"/>
      <c r="D67" s="60"/>
      <c r="E67" s="61"/>
      <c r="F67" s="23"/>
      <c r="G67" s="23"/>
    </row>
    <row r="68" spans="2:7" ht="12.75">
      <c r="B68" s="21"/>
      <c r="C68" s="60"/>
      <c r="D68" s="60"/>
      <c r="E68" s="61"/>
      <c r="F68" s="23"/>
      <c r="G68" s="23"/>
    </row>
    <row r="69" spans="2:7" ht="12.75">
      <c r="B69" s="21"/>
      <c r="C69" s="60"/>
      <c r="D69" s="60"/>
      <c r="E69" s="61"/>
      <c r="F69" s="23"/>
      <c r="G69" s="23"/>
    </row>
    <row r="70" spans="2:7" ht="12.75">
      <c r="B70" s="22"/>
      <c r="C70" s="22"/>
      <c r="D70" s="22"/>
      <c r="E70" s="62"/>
      <c r="F70" s="23"/>
      <c r="G70" s="23"/>
    </row>
    <row r="71" spans="2:7" ht="12.75">
      <c r="B71" s="59"/>
      <c r="C71" s="60"/>
      <c r="D71" s="60"/>
      <c r="E71" s="60"/>
      <c r="F71" s="23"/>
      <c r="G71" s="23"/>
    </row>
    <row r="72" spans="2:7" ht="12.75">
      <c r="B72" s="21"/>
      <c r="C72" s="60"/>
      <c r="D72" s="60"/>
      <c r="E72" s="61"/>
      <c r="F72" s="23"/>
      <c r="G72" s="23"/>
    </row>
    <row r="73" spans="2:7" ht="12.75">
      <c r="B73" s="21"/>
      <c r="C73" s="60"/>
      <c r="D73" s="60"/>
      <c r="E73" s="61"/>
      <c r="F73" s="23"/>
      <c r="G73" s="23"/>
    </row>
    <row r="74" spans="2:7" ht="12.75">
      <c r="B74" s="21"/>
      <c r="C74" s="60"/>
      <c r="D74" s="60"/>
      <c r="E74" s="61"/>
      <c r="F74" s="23"/>
      <c r="G74" s="23"/>
    </row>
    <row r="75" spans="2:7" ht="12.75">
      <c r="B75" s="21"/>
      <c r="C75" s="60"/>
      <c r="D75" s="60"/>
      <c r="E75" s="61"/>
      <c r="F75" s="23"/>
      <c r="G75" s="23"/>
    </row>
    <row r="76" spans="2:7" ht="12.75">
      <c r="B76" s="21"/>
      <c r="C76" s="60"/>
      <c r="D76" s="60"/>
      <c r="E76" s="62"/>
      <c r="F76" s="23"/>
      <c r="G76" s="23"/>
    </row>
    <row r="77" spans="2:7" ht="12.75">
      <c r="B77" s="21"/>
      <c r="C77" s="63"/>
      <c r="D77" s="22"/>
      <c r="E77" s="22"/>
      <c r="F77" s="23"/>
      <c r="G77" s="23"/>
    </row>
    <row r="78" spans="2:7" ht="12.75">
      <c r="B78" s="21"/>
      <c r="C78" s="63"/>
      <c r="D78" s="22"/>
      <c r="E78" s="64"/>
      <c r="F78" s="23"/>
      <c r="G78" s="23"/>
    </row>
    <row r="79" spans="2:7" ht="12.75">
      <c r="B79" s="21"/>
      <c r="C79" s="63"/>
      <c r="D79" s="22"/>
      <c r="E79" s="64"/>
      <c r="F79" s="23"/>
      <c r="G79" s="23"/>
    </row>
    <row r="80" spans="2:7" ht="12.75">
      <c r="B80" s="21"/>
      <c r="C80" s="63"/>
      <c r="D80" s="22"/>
      <c r="E80" s="64"/>
      <c r="F80" s="23"/>
      <c r="G80" s="23"/>
    </row>
    <row r="81" spans="2:7" ht="12.75">
      <c r="B81" s="10"/>
      <c r="C81" s="10"/>
      <c r="D81" s="10"/>
      <c r="E81" s="5"/>
      <c r="F81" s="5"/>
      <c r="G81" s="18"/>
    </row>
    <row r="82" spans="2:7" ht="12.75">
      <c r="B82" s="10"/>
      <c r="C82" s="10"/>
      <c r="D82" s="10"/>
      <c r="E82" s="5"/>
      <c r="F82" s="5"/>
      <c r="G82" s="18"/>
    </row>
    <row r="83" spans="2:7" ht="12.75">
      <c r="B83" s="10"/>
      <c r="C83" s="10"/>
      <c r="D83" s="10"/>
      <c r="E83" s="5"/>
      <c r="F83" s="5"/>
      <c r="G83" s="18"/>
    </row>
    <row r="84" spans="2:7" ht="12.75">
      <c r="B84" s="10"/>
      <c r="C84" s="10"/>
      <c r="D84" s="10"/>
      <c r="E84" s="5"/>
      <c r="F84" s="5"/>
      <c r="G84" s="18"/>
    </row>
    <row r="85" spans="2:7" ht="12.75">
      <c r="B85" s="10"/>
      <c r="C85" s="10"/>
      <c r="D85" s="10"/>
      <c r="E85" s="5"/>
      <c r="F85" s="5"/>
      <c r="G85" s="18"/>
    </row>
    <row r="86" spans="2:7" ht="12.75">
      <c r="B86" s="10"/>
      <c r="C86" s="10"/>
      <c r="D86" s="10"/>
      <c r="E86" s="5"/>
      <c r="F86" s="5"/>
      <c r="G86" s="18"/>
    </row>
    <row r="87" spans="2:7" ht="12.75">
      <c r="B87" s="10"/>
      <c r="C87" s="10"/>
      <c r="D87" s="10"/>
      <c r="E87" s="5"/>
      <c r="F87" s="5"/>
      <c r="G87" s="18"/>
    </row>
    <row r="88" spans="2:7" ht="12.75">
      <c r="B88" s="10"/>
      <c r="C88" s="10"/>
      <c r="D88" s="10"/>
      <c r="E88" s="5"/>
      <c r="F88" s="5"/>
      <c r="G88" s="18"/>
    </row>
    <row r="89" spans="2:7" ht="12.75">
      <c r="B89" s="10"/>
      <c r="C89" s="10"/>
      <c r="D89" s="10"/>
      <c r="E89" s="5"/>
      <c r="F89" s="5"/>
      <c r="G89" s="18"/>
    </row>
    <row r="90" spans="2:7" ht="12.75">
      <c r="B90" s="10"/>
      <c r="C90" s="10"/>
      <c r="D90" s="10"/>
      <c r="E90" s="5"/>
      <c r="F90" s="5"/>
      <c r="G90" s="18"/>
    </row>
    <row r="91" spans="2:7" ht="12.75">
      <c r="B91" s="10"/>
      <c r="C91" s="10"/>
      <c r="D91" s="10"/>
      <c r="E91" s="5"/>
      <c r="F91" s="5"/>
      <c r="G91" s="18"/>
    </row>
    <row r="92" spans="2:7" ht="12.75">
      <c r="B92" s="10"/>
      <c r="C92" s="10"/>
      <c r="D92" s="10"/>
      <c r="E92" s="5"/>
      <c r="F92" s="5"/>
      <c r="G92" s="18"/>
    </row>
    <row r="93" spans="2:7" ht="12.75">
      <c r="B93" s="10"/>
      <c r="C93" s="10"/>
      <c r="D93" s="10"/>
      <c r="E93" s="5"/>
      <c r="F93" s="5"/>
      <c r="G93" s="18"/>
    </row>
    <row r="94" spans="2:7" ht="12.75">
      <c r="B94" s="10"/>
      <c r="C94" s="10"/>
      <c r="D94" s="10"/>
      <c r="E94" s="5"/>
      <c r="F94" s="5"/>
      <c r="G94" s="18"/>
    </row>
    <row r="95" spans="2:7" ht="12.75">
      <c r="B95" s="10"/>
      <c r="C95" s="10"/>
      <c r="D95" s="10"/>
      <c r="E95" s="5"/>
      <c r="F95" s="5"/>
      <c r="G95" s="18"/>
    </row>
    <row r="96" spans="2:7" ht="12.75">
      <c r="B96" s="10"/>
      <c r="C96" s="10"/>
      <c r="D96" s="10"/>
      <c r="E96" s="5"/>
      <c r="F96" s="5"/>
      <c r="G96" s="18"/>
    </row>
    <row r="97" spans="2:7" ht="12.75">
      <c r="B97" s="10"/>
      <c r="C97" s="10"/>
      <c r="D97" s="10"/>
      <c r="E97" s="5"/>
      <c r="F97" s="5"/>
      <c r="G97" s="18"/>
    </row>
    <row r="98" spans="2:7" ht="12.75">
      <c r="B98" s="10"/>
      <c r="C98" s="10"/>
      <c r="D98" s="10"/>
      <c r="E98" s="5"/>
      <c r="F98" s="5"/>
      <c r="G98" s="18"/>
    </row>
    <row r="99" spans="2:7" ht="12.75">
      <c r="B99" s="10"/>
      <c r="C99" s="10"/>
      <c r="D99" s="10"/>
      <c r="E99" s="5"/>
      <c r="F99" s="5"/>
      <c r="G99" s="18"/>
    </row>
    <row r="100" spans="2:7" ht="12.75">
      <c r="B100" s="10"/>
      <c r="C100" s="10"/>
      <c r="D100" s="10"/>
      <c r="E100" s="5"/>
      <c r="F100" s="5"/>
      <c r="G100" s="18"/>
    </row>
    <row r="101" spans="2:7" ht="12.75">
      <c r="B101" s="10"/>
      <c r="C101" s="10"/>
      <c r="D101" s="10"/>
      <c r="E101" s="5"/>
      <c r="F101" s="5"/>
      <c r="G101" s="18"/>
    </row>
  </sheetData>
  <mergeCells count="13">
    <mergeCell ref="C17:E17"/>
    <mergeCell ref="C25:E25"/>
    <mergeCell ref="C26:E26"/>
    <mergeCell ref="C35:H35"/>
    <mergeCell ref="C27:E27"/>
    <mergeCell ref="C28:E28"/>
    <mergeCell ref="C16:E16"/>
    <mergeCell ref="B6:H6"/>
    <mergeCell ref="B8:B9"/>
    <mergeCell ref="C8:E9"/>
    <mergeCell ref="F12:F13"/>
    <mergeCell ref="G12:G13"/>
    <mergeCell ref="H12:H13"/>
  </mergeCells>
  <printOptions/>
  <pageMargins left="0.56" right="0.2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1"/>
  <sheetViews>
    <sheetView workbookViewId="0" topLeftCell="A18">
      <selection activeCell="E28" sqref="E28"/>
    </sheetView>
  </sheetViews>
  <sheetFormatPr defaultColWidth="9.140625" defaultRowHeight="12.75"/>
  <cols>
    <col min="1" max="1" width="3.28125" style="0" customWidth="1"/>
    <col min="2" max="3" width="3.7109375" style="17" customWidth="1"/>
    <col min="4" max="4" width="2.7109375" style="17" customWidth="1"/>
    <col min="5" max="5" width="53.140625" style="0" customWidth="1"/>
    <col min="6" max="6" width="13.57421875" style="16" customWidth="1"/>
    <col min="7" max="7" width="15.140625" style="16" customWidth="1"/>
    <col min="8" max="8" width="2.421875" style="0" customWidth="1"/>
  </cols>
  <sheetData>
    <row r="1" ht="17.25" customHeight="1"/>
    <row r="2" spans="2:7" s="20" customFormat="1" ht="17.25" customHeight="1">
      <c r="B2" s="27"/>
      <c r="C2" s="27"/>
      <c r="D2" s="28"/>
      <c r="E2" s="29"/>
      <c r="F2" s="32"/>
      <c r="G2" s="32"/>
    </row>
    <row r="3" spans="2:7" s="20" customFormat="1" ht="9" customHeight="1">
      <c r="B3" s="27"/>
      <c r="C3" s="27"/>
      <c r="D3" s="28"/>
      <c r="E3" s="29"/>
      <c r="F3" s="32"/>
      <c r="G3" s="42"/>
    </row>
    <row r="4" spans="2:7" s="20" customFormat="1" ht="18" customHeight="1">
      <c r="B4" s="27"/>
      <c r="C4" s="27"/>
      <c r="D4" s="28"/>
      <c r="E4" s="29"/>
      <c r="F4" s="32"/>
      <c r="G4" s="79">
        <v>4</v>
      </c>
    </row>
    <row r="5" spans="2:7" s="20" customFormat="1" ht="6.75" customHeight="1">
      <c r="B5" s="27"/>
      <c r="C5" s="27"/>
      <c r="D5" s="28"/>
      <c r="E5" s="29"/>
      <c r="F5" s="31"/>
      <c r="G5" s="19"/>
    </row>
    <row r="6" spans="2:7" s="20" customFormat="1" ht="18" customHeight="1">
      <c r="B6" s="240" t="s">
        <v>207</v>
      </c>
      <c r="C6" s="240"/>
      <c r="D6" s="240"/>
      <c r="E6" s="240"/>
      <c r="F6" s="240"/>
      <c r="G6" s="240"/>
    </row>
    <row r="7" ht="6.75" customHeight="1"/>
    <row r="8" spans="2:7" s="20" customFormat="1" ht="15.75" customHeight="1">
      <c r="B8" s="224" t="s">
        <v>4</v>
      </c>
      <c r="C8" s="241" t="s">
        <v>159</v>
      </c>
      <c r="D8" s="242"/>
      <c r="E8" s="243"/>
      <c r="F8" s="24" t="s">
        <v>160</v>
      </c>
      <c r="G8" s="24" t="s">
        <v>160</v>
      </c>
    </row>
    <row r="9" spans="2:7" s="20" customFormat="1" ht="15.75" customHeight="1">
      <c r="B9" s="225"/>
      <c r="C9" s="244"/>
      <c r="D9" s="245"/>
      <c r="E9" s="246"/>
      <c r="F9" s="25" t="s">
        <v>161</v>
      </c>
      <c r="G9" s="26" t="s">
        <v>162</v>
      </c>
    </row>
    <row r="10" spans="2:7" s="20" customFormat="1" ht="24.75" customHeight="1">
      <c r="B10" s="116" t="s">
        <v>112</v>
      </c>
      <c r="C10" s="135"/>
      <c r="D10" s="135" t="s">
        <v>164</v>
      </c>
      <c r="E10" s="98"/>
      <c r="F10" s="136"/>
      <c r="G10" s="137"/>
    </row>
    <row r="11" spans="2:7" s="20" customFormat="1" ht="15.75" customHeight="1">
      <c r="B11" s="100"/>
      <c r="C11" s="109">
        <v>1</v>
      </c>
      <c r="D11" s="109"/>
      <c r="E11" s="121" t="s">
        <v>165</v>
      </c>
      <c r="F11" s="105">
        <v>21021</v>
      </c>
      <c r="G11" s="179">
        <v>13746</v>
      </c>
    </row>
    <row r="12" spans="2:7" s="20" customFormat="1" ht="15.75" customHeight="1">
      <c r="B12" s="100"/>
      <c r="C12" s="109">
        <v>2</v>
      </c>
      <c r="D12" s="109"/>
      <c r="E12" s="121" t="s">
        <v>166</v>
      </c>
      <c r="F12" s="105">
        <v>-19226</v>
      </c>
      <c r="G12" s="179">
        <v>-21925</v>
      </c>
    </row>
    <row r="13" spans="2:7" s="20" customFormat="1" ht="15.75" customHeight="1">
      <c r="B13" s="100"/>
      <c r="C13" s="109">
        <v>3</v>
      </c>
      <c r="D13" s="109"/>
      <c r="E13" s="121" t="s">
        <v>167</v>
      </c>
      <c r="F13" s="103">
        <v>0</v>
      </c>
      <c r="G13" s="190">
        <v>0</v>
      </c>
    </row>
    <row r="14" spans="2:7" s="20" customFormat="1" ht="15.75" customHeight="1">
      <c r="B14" s="100"/>
      <c r="C14" s="109">
        <v>4</v>
      </c>
      <c r="D14" s="109"/>
      <c r="E14" s="121" t="s">
        <v>163</v>
      </c>
      <c r="F14" s="105">
        <v>-19</v>
      </c>
      <c r="G14" s="179">
        <v>0</v>
      </c>
    </row>
    <row r="15" spans="2:7" s="20" customFormat="1" ht="15.75" customHeight="1">
      <c r="B15" s="100"/>
      <c r="C15" s="109">
        <v>5</v>
      </c>
      <c r="D15" s="109"/>
      <c r="E15" s="121" t="s">
        <v>168</v>
      </c>
      <c r="F15" s="105">
        <v>-128</v>
      </c>
      <c r="G15" s="179">
        <v>-33</v>
      </c>
    </row>
    <row r="16" spans="2:7" s="20" customFormat="1" ht="15.75" customHeight="1">
      <c r="B16" s="100"/>
      <c r="C16" s="109"/>
      <c r="D16" s="109"/>
      <c r="E16" s="138" t="s">
        <v>169</v>
      </c>
      <c r="F16" s="104">
        <f>SUM(F11:F15)</f>
        <v>1648</v>
      </c>
      <c r="G16" s="178">
        <f>SUM(G11:G15)</f>
        <v>-8212</v>
      </c>
    </row>
    <row r="17" spans="2:7" s="20" customFormat="1" ht="24.75" customHeight="1">
      <c r="B17" s="119" t="s">
        <v>113</v>
      </c>
      <c r="C17" s="109"/>
      <c r="D17" s="109" t="s">
        <v>170</v>
      </c>
      <c r="E17" s="109"/>
      <c r="F17" s="105"/>
      <c r="G17" s="179"/>
    </row>
    <row r="18" spans="2:7" s="20" customFormat="1" ht="15.75" customHeight="1">
      <c r="B18" s="100"/>
      <c r="C18" s="109">
        <v>1</v>
      </c>
      <c r="D18" s="109"/>
      <c r="E18" s="121" t="s">
        <v>114</v>
      </c>
      <c r="F18" s="105">
        <v>0</v>
      </c>
      <c r="G18" s="179">
        <v>0</v>
      </c>
    </row>
    <row r="19" spans="2:7" s="20" customFormat="1" ht="15.75" customHeight="1">
      <c r="B19" s="100"/>
      <c r="C19" s="109">
        <v>2</v>
      </c>
      <c r="D19" s="109"/>
      <c r="E19" s="121" t="s">
        <v>115</v>
      </c>
      <c r="F19" s="105">
        <v>0</v>
      </c>
      <c r="G19" s="179">
        <v>0</v>
      </c>
    </row>
    <row r="20" spans="2:7" s="20" customFormat="1" ht="15.75" customHeight="1">
      <c r="B20" s="100"/>
      <c r="C20" s="109">
        <v>3</v>
      </c>
      <c r="D20" s="109"/>
      <c r="E20" s="121" t="s">
        <v>116</v>
      </c>
      <c r="F20" s="105">
        <v>0</v>
      </c>
      <c r="G20" s="179">
        <v>0</v>
      </c>
    </row>
    <row r="21" spans="2:7" s="20" customFormat="1" ht="15.75" customHeight="1">
      <c r="B21" s="100"/>
      <c r="C21" s="109">
        <v>4</v>
      </c>
      <c r="D21" s="109"/>
      <c r="E21" s="121" t="s">
        <v>171</v>
      </c>
      <c r="F21" s="105">
        <v>0</v>
      </c>
      <c r="G21" s="179">
        <v>0</v>
      </c>
    </row>
    <row r="22" spans="2:7" s="20" customFormat="1" ht="15.75" customHeight="1">
      <c r="B22" s="100"/>
      <c r="C22" s="109">
        <v>5</v>
      </c>
      <c r="D22" s="109"/>
      <c r="E22" s="121" t="s">
        <v>117</v>
      </c>
      <c r="F22" s="105">
        <v>0</v>
      </c>
      <c r="G22" s="179">
        <v>0</v>
      </c>
    </row>
    <row r="23" spans="2:7" s="20" customFormat="1" ht="15.75" customHeight="1">
      <c r="B23" s="139"/>
      <c r="C23" s="103"/>
      <c r="D23" s="103"/>
      <c r="E23" s="138" t="s">
        <v>172</v>
      </c>
      <c r="F23" s="104">
        <f>SUM(F18:F22)</f>
        <v>0</v>
      </c>
      <c r="G23" s="178">
        <f>SUM(G18:G22)</f>
        <v>0</v>
      </c>
    </row>
    <row r="24" spans="2:7" s="20" customFormat="1" ht="24.75" customHeight="1">
      <c r="B24" s="119" t="s">
        <v>118</v>
      </c>
      <c r="C24" s="109"/>
      <c r="D24" s="109" t="s">
        <v>173</v>
      </c>
      <c r="E24" s="109"/>
      <c r="F24" s="105"/>
      <c r="G24" s="179"/>
    </row>
    <row r="25" spans="2:7" s="20" customFormat="1" ht="15.75" customHeight="1">
      <c r="B25" s="100"/>
      <c r="C25" s="109">
        <v>1</v>
      </c>
      <c r="D25" s="109"/>
      <c r="E25" s="121" t="s">
        <v>174</v>
      </c>
      <c r="F25" s="105">
        <v>0</v>
      </c>
      <c r="G25" s="179">
        <v>0</v>
      </c>
    </row>
    <row r="26" spans="2:7" s="20" customFormat="1" ht="15.75" customHeight="1">
      <c r="B26" s="100"/>
      <c r="C26" s="109">
        <v>2</v>
      </c>
      <c r="D26" s="109"/>
      <c r="E26" s="121" t="s">
        <v>119</v>
      </c>
      <c r="F26" s="105">
        <v>-1656</v>
      </c>
      <c r="G26" s="179">
        <v>5088</v>
      </c>
    </row>
    <row r="27" spans="2:7" s="20" customFormat="1" ht="15.75" customHeight="1">
      <c r="B27" s="100"/>
      <c r="C27" s="109">
        <v>3</v>
      </c>
      <c r="D27" s="109"/>
      <c r="E27" s="121" t="s">
        <v>120</v>
      </c>
      <c r="F27" s="105">
        <v>0</v>
      </c>
      <c r="G27" s="179">
        <v>0</v>
      </c>
    </row>
    <row r="28" spans="2:7" s="20" customFormat="1" ht="15.75" customHeight="1">
      <c r="B28" s="100"/>
      <c r="C28" s="109">
        <v>4</v>
      </c>
      <c r="D28" s="109"/>
      <c r="E28" s="121" t="s">
        <v>121</v>
      </c>
      <c r="F28" s="105">
        <v>0</v>
      </c>
      <c r="G28" s="179">
        <v>0</v>
      </c>
    </row>
    <row r="29" spans="2:7" s="20" customFormat="1" ht="15.75" customHeight="1">
      <c r="B29" s="100"/>
      <c r="C29" s="109"/>
      <c r="D29" s="109"/>
      <c r="E29" s="138" t="s">
        <v>175</v>
      </c>
      <c r="F29" s="104">
        <f>SUM(F25:F28)</f>
        <v>-1656</v>
      </c>
      <c r="G29" s="178">
        <f>SUM(G25:G28)</f>
        <v>5088</v>
      </c>
    </row>
    <row r="30" spans="2:7" s="20" customFormat="1" ht="15.75" customHeight="1">
      <c r="B30" s="100"/>
      <c r="C30" s="102"/>
      <c r="D30" s="103"/>
      <c r="E30" s="103"/>
      <c r="F30" s="105"/>
      <c r="G30" s="179"/>
    </row>
    <row r="31" spans="2:7" s="20" customFormat="1" ht="15.75" customHeight="1">
      <c r="B31" s="100"/>
      <c r="C31" s="102"/>
      <c r="D31" s="103"/>
      <c r="E31" s="126" t="s">
        <v>122</v>
      </c>
      <c r="F31" s="104">
        <f>F33-F32</f>
        <v>-8</v>
      </c>
      <c r="G31" s="178">
        <f>G33-G32</f>
        <v>-3124</v>
      </c>
    </row>
    <row r="32" spans="2:7" s="20" customFormat="1" ht="15.75" customHeight="1">
      <c r="B32" s="100"/>
      <c r="C32" s="102"/>
      <c r="D32" s="103"/>
      <c r="E32" s="126" t="s">
        <v>123</v>
      </c>
      <c r="F32" s="104">
        <v>120</v>
      </c>
      <c r="G32" s="178">
        <v>3244</v>
      </c>
    </row>
    <row r="33" spans="2:7" s="20" customFormat="1" ht="15.75" customHeight="1">
      <c r="B33" s="110"/>
      <c r="C33" s="111"/>
      <c r="D33" s="112"/>
      <c r="E33" s="140" t="s">
        <v>124</v>
      </c>
      <c r="F33" s="113">
        <v>112</v>
      </c>
      <c r="G33" s="180">
        <v>120</v>
      </c>
    </row>
    <row r="34" spans="2:7" s="20" customFormat="1" ht="15.75" customHeight="1">
      <c r="B34" s="21"/>
      <c r="C34" s="21"/>
      <c r="D34" s="21"/>
      <c r="E34" s="22"/>
      <c r="F34" s="23"/>
      <c r="G34" s="23"/>
    </row>
    <row r="35" spans="2:8" s="20" customFormat="1" ht="15.75" customHeight="1">
      <c r="B35" s="21"/>
      <c r="C35" s="218"/>
      <c r="D35" s="219"/>
      <c r="E35" s="219"/>
      <c r="F35" s="219"/>
      <c r="G35" s="219"/>
      <c r="H35" s="219"/>
    </row>
    <row r="36" spans="2:8" s="20" customFormat="1" ht="15.75" customHeight="1">
      <c r="B36" s="21"/>
      <c r="C36" s="85"/>
      <c r="D36" s="85"/>
      <c r="E36" s="86"/>
      <c r="F36" s="83"/>
      <c r="G36" s="82"/>
      <c r="H36" s="68"/>
    </row>
    <row r="37" spans="2:7" s="20" customFormat="1" ht="15.75" customHeight="1">
      <c r="B37" s="21"/>
      <c r="C37" s="21"/>
      <c r="D37" s="21"/>
      <c r="E37" s="22"/>
      <c r="F37" s="23"/>
      <c r="G37" s="23"/>
    </row>
    <row r="38" spans="2:7" s="20" customFormat="1" ht="15.75" customHeight="1">
      <c r="B38" s="21"/>
      <c r="C38" s="21"/>
      <c r="D38" s="21"/>
      <c r="E38" s="22"/>
      <c r="F38" s="23"/>
      <c r="G38" s="23"/>
    </row>
    <row r="39" spans="2:7" s="20" customFormat="1" ht="15.75" customHeight="1">
      <c r="B39" s="21"/>
      <c r="C39" s="21"/>
      <c r="D39" s="21"/>
      <c r="E39" s="22"/>
      <c r="F39" s="23"/>
      <c r="G39" s="23"/>
    </row>
    <row r="40" spans="2:7" s="20" customFormat="1" ht="15.75" customHeight="1">
      <c r="B40" s="21"/>
      <c r="C40" s="21"/>
      <c r="D40" s="21"/>
      <c r="E40" s="21"/>
      <c r="F40" s="23"/>
      <c r="G40" s="23"/>
    </row>
    <row r="41" spans="2:7" ht="12.75">
      <c r="B41" s="10"/>
      <c r="C41" s="10"/>
      <c r="D41" s="10"/>
      <c r="E41" s="5"/>
      <c r="F41" s="18"/>
      <c r="G41" s="18"/>
    </row>
  </sheetData>
  <mergeCells count="4">
    <mergeCell ref="B6:G6"/>
    <mergeCell ref="B8:B9"/>
    <mergeCell ref="C8:E9"/>
    <mergeCell ref="C35:H35"/>
  </mergeCells>
  <printOptions/>
  <pageMargins left="0.51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B5">
      <selection activeCell="F13" sqref="F13"/>
    </sheetView>
  </sheetViews>
  <sheetFormatPr defaultColWidth="17.7109375" defaultRowHeight="12.75"/>
  <cols>
    <col min="1" max="1" width="0.13671875" style="0" hidden="1" customWidth="1"/>
    <col min="2" max="2" width="3.140625" style="0" customWidth="1"/>
    <col min="3" max="3" width="33.28125" style="0" customWidth="1"/>
    <col min="4" max="4" width="14.57421875" style="0" customWidth="1"/>
    <col min="5" max="5" width="12.140625" style="0" customWidth="1"/>
    <col min="6" max="6" width="13.421875" style="0" customWidth="1"/>
    <col min="7" max="7" width="16.421875" style="0" customWidth="1"/>
    <col min="8" max="8" width="17.140625" style="0" customWidth="1"/>
    <col min="9" max="9" width="12.140625" style="0" customWidth="1"/>
    <col min="10" max="10" width="2.7109375" style="0" customWidth="1"/>
  </cols>
  <sheetData>
    <row r="2" spans="3:9" ht="15.75">
      <c r="C2" s="27"/>
      <c r="I2" s="80">
        <v>5</v>
      </c>
    </row>
    <row r="3" ht="6.75" customHeight="1"/>
    <row r="4" spans="2:9" ht="25.5" customHeight="1">
      <c r="B4" s="247" t="s">
        <v>208</v>
      </c>
      <c r="C4" s="247"/>
      <c r="D4" s="247"/>
      <c r="E4" s="247"/>
      <c r="F4" s="247"/>
      <c r="G4" s="247"/>
      <c r="H4" s="247"/>
      <c r="I4" s="247"/>
    </row>
    <row r="5" ht="6.75" customHeight="1"/>
    <row r="6" spans="3:8" ht="12.75" customHeight="1">
      <c r="C6" s="36" t="s">
        <v>99</v>
      </c>
      <c r="H6" s="33"/>
    </row>
    <row r="7" ht="6.75" customHeight="1" thickBot="1"/>
    <row r="8" spans="2:9" s="34" customFormat="1" ht="24.75" customHeight="1" thickTop="1">
      <c r="B8" s="248"/>
      <c r="C8" s="249"/>
      <c r="D8" s="43" t="s">
        <v>79</v>
      </c>
      <c r="E8" s="43" t="s">
        <v>80</v>
      </c>
      <c r="F8" s="44" t="s">
        <v>101</v>
      </c>
      <c r="G8" s="44" t="s">
        <v>100</v>
      </c>
      <c r="H8" s="43" t="s">
        <v>102</v>
      </c>
      <c r="I8" s="45" t="s">
        <v>95</v>
      </c>
    </row>
    <row r="9" spans="2:9" s="35" customFormat="1" ht="30" customHeight="1">
      <c r="B9" s="141" t="s">
        <v>5</v>
      </c>
      <c r="C9" s="142" t="s">
        <v>192</v>
      </c>
      <c r="D9" s="104">
        <v>0</v>
      </c>
      <c r="E9" s="104"/>
      <c r="F9" s="104"/>
      <c r="G9" s="104">
        <v>18801</v>
      </c>
      <c r="H9" s="104">
        <v>357215</v>
      </c>
      <c r="I9" s="148">
        <f>SUM(D9:H9)</f>
        <v>376016</v>
      </c>
    </row>
    <row r="10" spans="2:9" s="35" customFormat="1" ht="19.5" customHeight="1">
      <c r="B10" s="143">
        <v>1</v>
      </c>
      <c r="C10" s="144" t="s">
        <v>96</v>
      </c>
      <c r="D10" s="145"/>
      <c r="E10" s="145"/>
      <c r="F10" s="145"/>
      <c r="G10" s="145"/>
      <c r="H10" s="145"/>
      <c r="I10" s="146"/>
    </row>
    <row r="11" spans="2:9" s="35" customFormat="1" ht="19.5" customHeight="1">
      <c r="B11" s="143">
        <v>2</v>
      </c>
      <c r="C11" s="144" t="s">
        <v>94</v>
      </c>
      <c r="D11" s="145"/>
      <c r="E11" s="145"/>
      <c r="F11" s="145"/>
      <c r="G11" s="145"/>
      <c r="H11" s="145"/>
      <c r="I11" s="146"/>
    </row>
    <row r="12" spans="2:9" s="35" customFormat="1" ht="19.5" customHeight="1">
      <c r="B12" s="143">
        <v>3</v>
      </c>
      <c r="C12" s="144" t="s">
        <v>98</v>
      </c>
      <c r="D12" s="145"/>
      <c r="E12" s="145"/>
      <c r="F12" s="145"/>
      <c r="G12" s="145"/>
      <c r="H12" s="145">
        <v>402465</v>
      </c>
      <c r="I12" s="146">
        <f>SUM(D12:H12)</f>
        <v>402465</v>
      </c>
    </row>
    <row r="13" spans="2:9" s="35" customFormat="1" ht="19.5" customHeight="1">
      <c r="B13" s="143">
        <v>4</v>
      </c>
      <c r="C13" s="144" t="s">
        <v>97</v>
      </c>
      <c r="D13" s="145"/>
      <c r="E13" s="145"/>
      <c r="F13" s="145"/>
      <c r="G13" s="145"/>
      <c r="H13" s="145"/>
      <c r="I13" s="146"/>
    </row>
    <row r="14" spans="2:9" s="35" customFormat="1" ht="19.5" customHeight="1">
      <c r="B14" s="143">
        <v>5</v>
      </c>
      <c r="C14" s="144" t="s">
        <v>103</v>
      </c>
      <c r="D14" s="145"/>
      <c r="E14" s="145"/>
      <c r="F14" s="145"/>
      <c r="G14" s="145"/>
      <c r="H14" s="145"/>
      <c r="I14" s="146">
        <f>SUM(D14:H14)</f>
        <v>0</v>
      </c>
    </row>
    <row r="15" spans="2:9" s="35" customFormat="1" ht="19.5" customHeight="1">
      <c r="B15" s="143">
        <v>6</v>
      </c>
      <c r="C15" s="144" t="s">
        <v>104</v>
      </c>
      <c r="D15" s="145"/>
      <c r="E15" s="145"/>
      <c r="F15" s="145"/>
      <c r="G15" s="145"/>
      <c r="H15" s="145"/>
      <c r="I15" s="146"/>
    </row>
    <row r="16" spans="2:9" s="35" customFormat="1" ht="30" customHeight="1">
      <c r="B16" s="147" t="s">
        <v>6</v>
      </c>
      <c r="C16" s="126" t="s">
        <v>209</v>
      </c>
      <c r="D16" s="104">
        <v>0</v>
      </c>
      <c r="E16" s="104"/>
      <c r="F16" s="104"/>
      <c r="G16" s="104">
        <f>SUM(G9:G15)</f>
        <v>18801</v>
      </c>
      <c r="H16" s="104">
        <f>SUM(H9:H15)</f>
        <v>759680</v>
      </c>
      <c r="I16" s="148">
        <f>SUM(D16:H16)</f>
        <v>778481</v>
      </c>
    </row>
    <row r="17" spans="2:9" s="35" customFormat="1" ht="19.5" customHeight="1">
      <c r="B17" s="143">
        <v>1</v>
      </c>
      <c r="C17" s="144" t="s">
        <v>98</v>
      </c>
      <c r="D17" s="145"/>
      <c r="E17" s="145"/>
      <c r="F17" s="145"/>
      <c r="G17" s="145"/>
      <c r="H17" s="145">
        <v>1375707</v>
      </c>
      <c r="I17" s="146">
        <f>SUM(D17:H17)</f>
        <v>1375707</v>
      </c>
    </row>
    <row r="18" spans="2:9" s="35" customFormat="1" ht="19.5" customHeight="1">
      <c r="B18" s="143">
        <v>2</v>
      </c>
      <c r="C18" s="144" t="s">
        <v>97</v>
      </c>
      <c r="D18" s="145"/>
      <c r="E18" s="145"/>
      <c r="F18" s="145"/>
      <c r="G18" s="145"/>
      <c r="H18" s="145"/>
      <c r="I18" s="146"/>
    </row>
    <row r="19" spans="2:9" s="35" customFormat="1" ht="19.5" customHeight="1">
      <c r="B19" s="143">
        <v>3</v>
      </c>
      <c r="C19" s="144" t="s">
        <v>103</v>
      </c>
      <c r="D19" s="145"/>
      <c r="E19" s="145"/>
      <c r="F19" s="145"/>
      <c r="G19" s="145"/>
      <c r="H19" s="145"/>
      <c r="I19" s="146"/>
    </row>
    <row r="20" spans="2:9" s="35" customFormat="1" ht="19.5" customHeight="1">
      <c r="B20" s="143">
        <v>4</v>
      </c>
      <c r="C20" s="144" t="s">
        <v>176</v>
      </c>
      <c r="D20" s="145">
        <v>750000</v>
      </c>
      <c r="E20" s="145"/>
      <c r="F20" s="145"/>
      <c r="G20" s="145"/>
      <c r="H20" s="145"/>
      <c r="I20" s="146">
        <f>SUM(D20:H20)</f>
        <v>750000</v>
      </c>
    </row>
    <row r="21" spans="2:9" s="35" customFormat="1" ht="19.5" customHeight="1">
      <c r="B21" s="143">
        <v>5</v>
      </c>
      <c r="C21" s="144" t="s">
        <v>177</v>
      </c>
      <c r="D21" s="145"/>
      <c r="E21" s="145"/>
      <c r="F21" s="145"/>
      <c r="G21" s="145"/>
      <c r="H21" s="145"/>
      <c r="I21" s="146"/>
    </row>
    <row r="22" spans="2:9" s="35" customFormat="1" ht="30" customHeight="1" thickBot="1">
      <c r="B22" s="149" t="s">
        <v>75</v>
      </c>
      <c r="C22" s="150" t="s">
        <v>210</v>
      </c>
      <c r="D22" s="151">
        <f>SUM(D16:D21)</f>
        <v>750000</v>
      </c>
      <c r="E22" s="151"/>
      <c r="F22" s="151"/>
      <c r="G22" s="151">
        <f>SUM(G16:G21)</f>
        <v>18801</v>
      </c>
      <c r="H22" s="151">
        <f>SUM(H16:H21)</f>
        <v>2135387</v>
      </c>
      <c r="I22" s="152">
        <f>SUM(D22:H22)</f>
        <v>2904188</v>
      </c>
    </row>
    <row r="23" ht="13.5" customHeight="1" thickTop="1"/>
    <row r="24" spans="4:9" ht="13.5" customHeight="1">
      <c r="D24" s="218"/>
      <c r="E24" s="219"/>
      <c r="F24" s="219"/>
      <c r="G24" s="219"/>
      <c r="H24" s="219"/>
      <c r="I24" s="219"/>
    </row>
    <row r="25" spans="4:9" ht="13.5" customHeight="1">
      <c r="D25" s="85"/>
      <c r="E25" s="88"/>
      <c r="F25" s="86"/>
      <c r="G25" s="87"/>
      <c r="H25" s="86"/>
      <c r="I25" s="68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2">
    <mergeCell ref="B4:I4"/>
    <mergeCell ref="D24:I24"/>
  </mergeCells>
  <printOptions horizontalCentered="1"/>
  <pageMargins left="0.28" right="0.24" top="0.71" bottom="0" header="1" footer="1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31">
      <selection activeCell="N46" sqref="N46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5" width="16.7109375" style="0" customWidth="1"/>
    <col min="6" max="6" width="11.28125" style="0" customWidth="1"/>
    <col min="7" max="7" width="0.71875" style="0" hidden="1" customWidth="1"/>
    <col min="8" max="10" width="16.7109375" style="0" hidden="1" customWidth="1"/>
    <col min="11" max="11" width="1.28515625" style="0" hidden="1" customWidth="1"/>
    <col min="12" max="12" width="5.140625" style="0" customWidth="1"/>
    <col min="13" max="13" width="9.421875" style="0" customWidth="1"/>
  </cols>
  <sheetData>
    <row r="1" ht="17.25" customHeight="1">
      <c r="L1" s="8"/>
    </row>
    <row r="2" spans="2:13" ht="17.25" customHeight="1">
      <c r="B2" s="1"/>
      <c r="C2" s="2"/>
      <c r="D2" s="2"/>
      <c r="E2" s="2"/>
      <c r="F2" s="2"/>
      <c r="G2" s="2"/>
      <c r="H2" s="2"/>
      <c r="I2" s="2"/>
      <c r="J2" s="2"/>
      <c r="K2" s="3"/>
      <c r="L2" s="81">
        <v>6</v>
      </c>
      <c r="M2" s="5"/>
    </row>
    <row r="3" spans="2:13" ht="9" customHeight="1">
      <c r="B3" s="4"/>
      <c r="C3" s="5"/>
      <c r="D3" s="5"/>
      <c r="E3" s="5"/>
      <c r="F3" s="5"/>
      <c r="G3" s="5"/>
      <c r="H3" s="5"/>
      <c r="I3" s="5"/>
      <c r="J3" s="5"/>
      <c r="K3" s="6"/>
      <c r="L3" s="6"/>
      <c r="M3" s="5"/>
    </row>
    <row r="4" spans="2:13" ht="18" customHeight="1"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5"/>
    </row>
    <row r="5" spans="2:13" ht="6.75" customHeight="1">
      <c r="B5" s="4"/>
      <c r="C5" s="5"/>
      <c r="D5" s="5"/>
      <c r="E5" s="5"/>
      <c r="F5" s="5"/>
      <c r="G5" s="5"/>
      <c r="H5" s="5"/>
      <c r="I5" s="5"/>
      <c r="J5" s="5"/>
      <c r="K5" s="6"/>
      <c r="L5" s="6"/>
      <c r="M5" s="5"/>
    </row>
    <row r="6" spans="2:13" s="20" customFormat="1" ht="33" customHeight="1">
      <c r="B6" s="251" t="s">
        <v>110</v>
      </c>
      <c r="C6" s="252"/>
      <c r="D6" s="252"/>
      <c r="E6" s="252"/>
      <c r="F6" s="252"/>
      <c r="G6" s="252"/>
      <c r="H6" s="252"/>
      <c r="I6" s="252"/>
      <c r="J6" s="252"/>
      <c r="K6" s="253"/>
      <c r="L6" s="49"/>
      <c r="M6" s="22"/>
    </row>
    <row r="7" spans="2:13" ht="15" customHeight="1">
      <c r="B7" s="67" t="s">
        <v>222</v>
      </c>
      <c r="C7" s="68"/>
      <c r="D7" s="68"/>
      <c r="E7" s="68"/>
      <c r="F7" s="68"/>
      <c r="G7" s="68"/>
      <c r="H7" s="68"/>
      <c r="I7" s="68"/>
      <c r="J7" s="68"/>
      <c r="K7" s="69"/>
      <c r="L7" s="69"/>
      <c r="M7" s="5"/>
    </row>
    <row r="8" spans="2:13" ht="15" customHeight="1">
      <c r="B8" s="67" t="s">
        <v>223</v>
      </c>
      <c r="C8" s="68"/>
      <c r="D8" s="70"/>
      <c r="E8" s="68"/>
      <c r="F8" s="68"/>
      <c r="G8" s="68"/>
      <c r="H8" s="68"/>
      <c r="I8" s="68"/>
      <c r="J8" s="68"/>
      <c r="K8" s="69"/>
      <c r="L8" s="69"/>
      <c r="M8" s="5"/>
    </row>
    <row r="9" spans="2:13" ht="15" customHeight="1">
      <c r="B9" s="67" t="s">
        <v>224</v>
      </c>
      <c r="C9" s="68"/>
      <c r="D9" s="68"/>
      <c r="E9" s="68"/>
      <c r="F9" s="68"/>
      <c r="G9" s="68"/>
      <c r="H9" s="68"/>
      <c r="I9" s="68"/>
      <c r="J9" s="68"/>
      <c r="K9" s="69"/>
      <c r="L9" s="69"/>
      <c r="M9" s="5"/>
    </row>
    <row r="10" spans="2:13" ht="15" customHeight="1">
      <c r="B10" s="67" t="s">
        <v>225</v>
      </c>
      <c r="C10" s="68"/>
      <c r="D10" s="68"/>
      <c r="E10" s="68"/>
      <c r="F10" s="68"/>
      <c r="G10" s="68"/>
      <c r="H10" s="68"/>
      <c r="I10" s="68"/>
      <c r="J10" s="68"/>
      <c r="K10" s="69"/>
      <c r="L10" s="69"/>
      <c r="M10" s="5"/>
    </row>
    <row r="11" spans="2:13" ht="15" customHeight="1">
      <c r="B11" s="67" t="s">
        <v>226</v>
      </c>
      <c r="C11" s="68"/>
      <c r="D11" s="68"/>
      <c r="E11" s="68"/>
      <c r="F11" s="68"/>
      <c r="G11" s="68"/>
      <c r="H11" s="68"/>
      <c r="I11" s="68"/>
      <c r="J11" s="68"/>
      <c r="K11" s="69"/>
      <c r="L11" s="69"/>
      <c r="M11" s="5"/>
    </row>
    <row r="12" spans="2:13" ht="15" customHeight="1">
      <c r="B12" s="67" t="s">
        <v>227</v>
      </c>
      <c r="C12" s="68"/>
      <c r="D12" s="68"/>
      <c r="E12" s="68"/>
      <c r="F12" s="68"/>
      <c r="G12" s="68"/>
      <c r="H12" s="68"/>
      <c r="I12" s="68"/>
      <c r="J12" s="68"/>
      <c r="K12" s="69"/>
      <c r="L12" s="69"/>
      <c r="M12" s="5"/>
    </row>
    <row r="13" spans="2:13" ht="15" customHeight="1">
      <c r="B13" s="67" t="s">
        <v>228</v>
      </c>
      <c r="C13" s="68"/>
      <c r="D13" s="68"/>
      <c r="E13" s="68"/>
      <c r="F13" s="68"/>
      <c r="G13" s="68"/>
      <c r="H13" s="68"/>
      <c r="I13" s="68"/>
      <c r="J13" s="68"/>
      <c r="K13" s="69"/>
      <c r="L13" s="69"/>
      <c r="M13" s="5"/>
    </row>
    <row r="14" spans="2:13" ht="15" customHeight="1">
      <c r="B14" s="67" t="s">
        <v>229</v>
      </c>
      <c r="C14" s="68"/>
      <c r="D14" s="68"/>
      <c r="E14" s="68"/>
      <c r="F14" s="68"/>
      <c r="G14" s="68"/>
      <c r="H14" s="68"/>
      <c r="I14" s="68"/>
      <c r="J14" s="68"/>
      <c r="K14" s="69"/>
      <c r="L14" s="69"/>
      <c r="M14" s="5"/>
    </row>
    <row r="15" spans="2:13" ht="15" customHeight="1">
      <c r="B15" s="67" t="s">
        <v>180</v>
      </c>
      <c r="C15" s="68"/>
      <c r="D15" s="68"/>
      <c r="E15" s="68"/>
      <c r="F15" s="68"/>
      <c r="G15" s="68"/>
      <c r="H15" s="68"/>
      <c r="I15" s="68"/>
      <c r="J15" s="68"/>
      <c r="K15" s="69"/>
      <c r="L15" s="69"/>
      <c r="M15" s="5"/>
    </row>
    <row r="16" spans="2:13" ht="15" customHeight="1">
      <c r="B16" s="67" t="s">
        <v>211</v>
      </c>
      <c r="C16" s="68"/>
      <c r="D16" s="68"/>
      <c r="E16" s="68"/>
      <c r="F16" s="68"/>
      <c r="G16" s="68"/>
      <c r="H16" s="68"/>
      <c r="I16" s="68"/>
      <c r="J16" s="68"/>
      <c r="K16" s="69"/>
      <c r="L16" s="69"/>
      <c r="M16" s="5"/>
    </row>
    <row r="17" spans="2:13" ht="15" customHeight="1">
      <c r="B17" s="67" t="s">
        <v>181</v>
      </c>
      <c r="C17" s="68"/>
      <c r="D17" s="68"/>
      <c r="E17" s="68"/>
      <c r="F17" s="68"/>
      <c r="G17" s="68"/>
      <c r="H17" s="68"/>
      <c r="I17" s="68"/>
      <c r="J17" s="68"/>
      <c r="K17" s="69"/>
      <c r="L17" s="69"/>
      <c r="M17" s="5"/>
    </row>
    <row r="18" spans="2:13" ht="15" customHeight="1">
      <c r="B18" s="67" t="s">
        <v>182</v>
      </c>
      <c r="C18" s="68"/>
      <c r="D18" s="68"/>
      <c r="E18" s="68"/>
      <c r="F18" s="68"/>
      <c r="G18" s="68"/>
      <c r="H18" s="68"/>
      <c r="I18" s="68"/>
      <c r="J18" s="68"/>
      <c r="K18" s="69"/>
      <c r="L18" s="69"/>
      <c r="M18" s="5"/>
    </row>
    <row r="19" spans="2:13" ht="15" customHeight="1">
      <c r="B19" s="67" t="s">
        <v>212</v>
      </c>
      <c r="C19" s="68"/>
      <c r="D19" s="68"/>
      <c r="E19" s="68"/>
      <c r="F19" s="68"/>
      <c r="G19" s="68"/>
      <c r="H19" s="68"/>
      <c r="I19" s="68"/>
      <c r="J19" s="68"/>
      <c r="K19" s="69"/>
      <c r="L19" s="69"/>
      <c r="M19" s="5"/>
    </row>
    <row r="20" spans="2:13" ht="15" customHeight="1">
      <c r="B20" s="67" t="s">
        <v>183</v>
      </c>
      <c r="C20" s="68"/>
      <c r="D20" s="68"/>
      <c r="E20" s="68"/>
      <c r="F20" s="68"/>
      <c r="G20" s="68"/>
      <c r="H20" s="68"/>
      <c r="I20" s="68"/>
      <c r="J20" s="68"/>
      <c r="K20" s="69"/>
      <c r="L20" s="69"/>
      <c r="M20" s="5"/>
    </row>
    <row r="21" spans="2:13" ht="1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6"/>
      <c r="M21" s="5"/>
    </row>
    <row r="22" spans="2:13" ht="15" customHeight="1">
      <c r="B22" s="72" t="s">
        <v>213</v>
      </c>
      <c r="C22" s="84"/>
      <c r="D22" s="84"/>
      <c r="E22" s="84"/>
      <c r="F22" s="84"/>
      <c r="G22" s="68"/>
      <c r="H22" s="68"/>
      <c r="I22" s="68"/>
      <c r="J22" s="68"/>
      <c r="K22" s="69"/>
      <c r="L22" s="69"/>
      <c r="M22" s="5"/>
    </row>
    <row r="23" spans="2:13" ht="15" customHeight="1">
      <c r="B23" s="67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5"/>
    </row>
    <row r="24" spans="2:13" ht="15" customHeight="1">
      <c r="B24" s="67" t="s">
        <v>191</v>
      </c>
      <c r="C24" s="68"/>
      <c r="D24" s="154" t="s">
        <v>214</v>
      </c>
      <c r="E24" s="155"/>
      <c r="F24" s="155">
        <v>82386</v>
      </c>
      <c r="G24" s="155"/>
      <c r="H24" s="155"/>
      <c r="I24" s="155"/>
      <c r="J24" s="155"/>
      <c r="K24" s="155"/>
      <c r="L24" s="156" t="s">
        <v>184</v>
      </c>
      <c r="M24" s="5"/>
    </row>
    <row r="25" spans="2:13" ht="15" customHeight="1">
      <c r="B25" s="67"/>
      <c r="C25" s="68"/>
      <c r="D25" s="75" t="s">
        <v>185</v>
      </c>
      <c r="E25" s="76" t="s">
        <v>186</v>
      </c>
      <c r="F25" s="76">
        <v>5294</v>
      </c>
      <c r="G25" s="76"/>
      <c r="H25" s="76"/>
      <c r="I25" s="76"/>
      <c r="J25" s="76"/>
      <c r="K25" s="76"/>
      <c r="L25" s="157" t="s">
        <v>187</v>
      </c>
      <c r="M25" s="5"/>
    </row>
    <row r="26" spans="2:13" ht="15" customHeight="1">
      <c r="B26" s="67"/>
      <c r="C26" s="68"/>
      <c r="D26" s="75" t="s">
        <v>188</v>
      </c>
      <c r="E26" s="76" t="s">
        <v>186</v>
      </c>
      <c r="F26" s="76">
        <v>23893</v>
      </c>
      <c r="G26" s="76"/>
      <c r="H26" s="76"/>
      <c r="I26" s="76"/>
      <c r="J26" s="76"/>
      <c r="K26" s="76"/>
      <c r="L26" s="157" t="s">
        <v>187</v>
      </c>
      <c r="M26" s="5"/>
    </row>
    <row r="27" spans="2:13" ht="15" customHeight="1">
      <c r="B27" s="67"/>
      <c r="C27" s="68"/>
      <c r="D27" s="73" t="s">
        <v>189</v>
      </c>
      <c r="E27" s="74"/>
      <c r="F27" s="74">
        <f>SUM(F24:F26)</f>
        <v>111573</v>
      </c>
      <c r="G27" s="74"/>
      <c r="H27" s="74"/>
      <c r="I27" s="74"/>
      <c r="J27" s="74"/>
      <c r="K27" s="74"/>
      <c r="L27" s="158" t="s">
        <v>187</v>
      </c>
      <c r="M27" s="5"/>
    </row>
    <row r="28" spans="2:13" ht="15" customHeight="1">
      <c r="B28" s="67" t="s">
        <v>202</v>
      </c>
      <c r="C28" s="68"/>
      <c r="D28" s="185" t="s">
        <v>230</v>
      </c>
      <c r="E28" s="185"/>
      <c r="F28" s="185">
        <v>728677</v>
      </c>
      <c r="G28" s="185"/>
      <c r="H28" s="185"/>
      <c r="I28" s="185"/>
      <c r="J28" s="185"/>
      <c r="K28" s="185"/>
      <c r="L28" s="187" t="s">
        <v>187</v>
      </c>
      <c r="M28" s="5"/>
    </row>
    <row r="29" spans="2:13" ht="15" customHeight="1">
      <c r="B29" s="67" t="s">
        <v>203</v>
      </c>
      <c r="C29" s="68"/>
      <c r="D29" s="68"/>
      <c r="E29" s="68"/>
      <c r="F29" s="68"/>
      <c r="G29" s="68"/>
      <c r="H29" s="68"/>
      <c r="I29" s="68"/>
      <c r="J29" s="68"/>
      <c r="K29" s="69"/>
      <c r="L29" s="69"/>
      <c r="M29" s="5"/>
    </row>
    <row r="30" spans="2:13" ht="15" customHeight="1">
      <c r="B30" s="67" t="s">
        <v>231</v>
      </c>
      <c r="C30" s="68"/>
      <c r="D30" s="68"/>
      <c r="E30" s="68"/>
      <c r="F30" s="68"/>
      <c r="G30" s="68"/>
      <c r="H30" s="68"/>
      <c r="I30" s="68"/>
      <c r="J30" s="68"/>
      <c r="K30" s="69"/>
      <c r="L30" s="69"/>
      <c r="M30" s="5"/>
    </row>
    <row r="31" spans="2:13" ht="15" customHeight="1">
      <c r="B31" s="67" t="s">
        <v>193</v>
      </c>
      <c r="C31" s="71"/>
      <c r="D31" s="70"/>
      <c r="E31" s="68"/>
      <c r="F31" s="68"/>
      <c r="G31" s="68"/>
      <c r="H31" s="68"/>
      <c r="I31" s="68"/>
      <c r="J31" s="68"/>
      <c r="K31" s="68"/>
      <c r="L31" s="69"/>
      <c r="M31" s="5"/>
    </row>
    <row r="32" spans="2:13" ht="15" customHeight="1">
      <c r="B32" s="163" t="s">
        <v>194</v>
      </c>
      <c r="C32" s="164" t="s">
        <v>195</v>
      </c>
      <c r="D32" s="164" t="s">
        <v>196</v>
      </c>
      <c r="E32" s="165" t="s">
        <v>215</v>
      </c>
      <c r="F32" s="165" t="s">
        <v>197</v>
      </c>
      <c r="G32" s="161"/>
      <c r="H32" s="161"/>
      <c r="I32" s="161"/>
      <c r="J32" s="161"/>
      <c r="K32" s="161"/>
      <c r="L32" s="162"/>
      <c r="M32" s="5"/>
    </row>
    <row r="33" spans="2:13" ht="15" customHeight="1">
      <c r="B33" s="191" t="s">
        <v>198</v>
      </c>
      <c r="C33" s="168">
        <v>750000</v>
      </c>
      <c r="D33" s="168">
        <v>0</v>
      </c>
      <c r="E33" s="166">
        <v>150000</v>
      </c>
      <c r="F33" s="166">
        <f>C33+D33-E33</f>
        <v>600000</v>
      </c>
      <c r="G33" s="166"/>
      <c r="H33" s="166"/>
      <c r="I33" s="166"/>
      <c r="J33" s="166"/>
      <c r="K33" s="166"/>
      <c r="L33" s="169" t="s">
        <v>184</v>
      </c>
      <c r="M33" s="5"/>
    </row>
    <row r="34" spans="2:13" ht="15" customHeight="1">
      <c r="B34" s="192" t="s">
        <v>232</v>
      </c>
      <c r="C34" s="170">
        <v>45630</v>
      </c>
      <c r="D34" s="170">
        <v>0</v>
      </c>
      <c r="E34" s="167">
        <v>11408</v>
      </c>
      <c r="F34" s="166">
        <f>C34+D34-E34</f>
        <v>34222</v>
      </c>
      <c r="G34" s="167"/>
      <c r="H34" s="167"/>
      <c r="I34" s="167"/>
      <c r="J34" s="167"/>
      <c r="K34" s="167"/>
      <c r="L34" s="169" t="s">
        <v>184</v>
      </c>
      <c r="M34" s="5"/>
    </row>
    <row r="35" spans="2:13" ht="15" customHeight="1">
      <c r="B35" s="173" t="s">
        <v>199</v>
      </c>
      <c r="C35" s="174">
        <f>SUM(C33:C34)</f>
        <v>795630</v>
      </c>
      <c r="D35" s="174">
        <f>SUM(D33:D34)</f>
        <v>0</v>
      </c>
      <c r="E35" s="174">
        <f>SUM(E33:E34)</f>
        <v>161408</v>
      </c>
      <c r="F35" s="174">
        <f>SUM(F33:F34)</f>
        <v>634222</v>
      </c>
      <c r="G35" s="171"/>
      <c r="H35" s="171"/>
      <c r="I35" s="171"/>
      <c r="J35" s="171"/>
      <c r="K35" s="171"/>
      <c r="L35" s="172"/>
      <c r="M35" s="5"/>
    </row>
    <row r="36" spans="2:13" ht="15" customHeight="1">
      <c r="B36" s="4"/>
      <c r="C36" s="5"/>
      <c r="D36" s="5"/>
      <c r="E36" s="5"/>
      <c r="F36" s="5"/>
      <c r="G36" s="5"/>
      <c r="H36" s="5"/>
      <c r="I36" s="5"/>
      <c r="J36" s="5"/>
      <c r="K36" s="5"/>
      <c r="L36" s="6"/>
      <c r="M36" s="5"/>
    </row>
    <row r="37" spans="2:13" ht="15" customHeight="1">
      <c r="B37" s="4"/>
      <c r="C37" s="5"/>
      <c r="D37" s="5"/>
      <c r="E37" s="5"/>
      <c r="F37" s="5"/>
      <c r="G37" s="5"/>
      <c r="H37" s="5"/>
      <c r="I37" s="5"/>
      <c r="J37" s="5"/>
      <c r="K37" s="5"/>
      <c r="L37" s="6"/>
      <c r="M37" s="5"/>
    </row>
    <row r="38" spans="1:13" s="39" customFormat="1" ht="15" customHeight="1">
      <c r="A38" s="38"/>
      <c r="B38" s="67"/>
      <c r="C38" s="71"/>
      <c r="D38" s="71"/>
      <c r="E38" s="68"/>
      <c r="F38" s="68"/>
      <c r="G38" s="68"/>
      <c r="H38" s="68"/>
      <c r="I38" s="68"/>
      <c r="J38" s="68"/>
      <c r="K38" s="68"/>
      <c r="L38" s="69"/>
      <c r="M38" s="38"/>
    </row>
    <row r="39" spans="1:13" s="39" customFormat="1" ht="15" customHeight="1">
      <c r="A39" s="38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38"/>
    </row>
    <row r="40" spans="1:13" s="39" customFormat="1" ht="15" customHeight="1">
      <c r="A40" s="38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38"/>
    </row>
    <row r="41" spans="1:13" s="39" customFormat="1" ht="15" customHeight="1">
      <c r="A41" s="38"/>
      <c r="B41" s="67"/>
      <c r="C41" s="5"/>
      <c r="D41" s="5"/>
      <c r="E41" s="68"/>
      <c r="F41" s="68"/>
      <c r="G41" s="68"/>
      <c r="H41" s="68"/>
      <c r="I41" s="68"/>
      <c r="J41" s="68"/>
      <c r="K41" s="68"/>
      <c r="L41" s="175"/>
      <c r="M41" s="38"/>
    </row>
    <row r="42" spans="1:13" s="39" customFormat="1" ht="15" customHeight="1">
      <c r="A42" s="38"/>
      <c r="B42" s="193"/>
      <c r="C42" s="194"/>
      <c r="D42" s="194"/>
      <c r="E42" s="194"/>
      <c r="F42" s="194"/>
      <c r="G42" s="194"/>
      <c r="H42" s="194"/>
      <c r="I42" s="194"/>
      <c r="J42" s="194"/>
      <c r="K42" s="195"/>
      <c r="L42" s="195"/>
      <c r="M42" s="38"/>
    </row>
    <row r="43" spans="1:13" s="39" customFormat="1" ht="15" customHeight="1">
      <c r="A43" s="38"/>
      <c r="B43" s="193"/>
      <c r="C43" s="196"/>
      <c r="D43" s="196"/>
      <c r="E43" s="196"/>
      <c r="F43" s="194"/>
      <c r="G43" s="194"/>
      <c r="H43" s="194"/>
      <c r="I43" s="194"/>
      <c r="J43" s="194"/>
      <c r="K43" s="194"/>
      <c r="L43" s="197"/>
      <c r="M43" s="38"/>
    </row>
    <row r="44" spans="1:13" ht="15" customHeight="1">
      <c r="A44" s="5"/>
      <c r="B44" s="193"/>
      <c r="C44" s="196"/>
      <c r="D44" s="196"/>
      <c r="E44" s="196"/>
      <c r="F44" s="194"/>
      <c r="G44" s="194"/>
      <c r="H44" s="194"/>
      <c r="I44" s="194"/>
      <c r="J44" s="194"/>
      <c r="K44" s="194"/>
      <c r="L44" s="197"/>
      <c r="M44" s="5"/>
    </row>
    <row r="45" spans="1:13" ht="15" customHeight="1">
      <c r="A45" s="5"/>
      <c r="B45" s="193"/>
      <c r="C45" s="194"/>
      <c r="D45" s="194"/>
      <c r="E45" s="194"/>
      <c r="F45" s="194"/>
      <c r="G45" s="194"/>
      <c r="H45" s="194"/>
      <c r="I45" s="194"/>
      <c r="J45" s="194"/>
      <c r="K45" s="194"/>
      <c r="L45" s="195"/>
      <c r="M45" s="5"/>
    </row>
    <row r="46" spans="1:13" ht="15.75" customHeight="1">
      <c r="A46" s="5"/>
      <c r="B46" s="193"/>
      <c r="C46" s="194"/>
      <c r="D46" s="194"/>
      <c r="E46" s="194"/>
      <c r="F46" s="194"/>
      <c r="G46" s="194"/>
      <c r="H46" s="194"/>
      <c r="I46" s="194"/>
      <c r="J46" s="194"/>
      <c r="K46" s="194"/>
      <c r="L46" s="195"/>
      <c r="M46" s="5"/>
    </row>
    <row r="47" spans="1:13" ht="15.75" customHeight="1">
      <c r="A47" s="5"/>
      <c r="B47" s="193"/>
      <c r="C47" s="194"/>
      <c r="D47" s="47"/>
      <c r="E47" s="47"/>
      <c r="F47" s="47"/>
      <c r="G47" s="68"/>
      <c r="H47" s="68"/>
      <c r="I47" s="68"/>
      <c r="J47" s="68"/>
      <c r="K47" s="68"/>
      <c r="L47" s="186"/>
      <c r="M47" s="5"/>
    </row>
    <row r="48" spans="1:13" ht="15.75" customHeight="1">
      <c r="A48" s="5"/>
      <c r="B48" s="4"/>
      <c r="C48" s="5"/>
      <c r="D48" s="5"/>
      <c r="E48" s="5"/>
      <c r="F48" s="5"/>
      <c r="G48" s="5"/>
      <c r="H48" s="5"/>
      <c r="I48" s="5"/>
      <c r="J48" s="5"/>
      <c r="K48" s="5"/>
      <c r="L48" s="6"/>
      <c r="M48" s="5"/>
    </row>
    <row r="49" spans="1:13" ht="15.75" customHeight="1">
      <c r="A49" s="5"/>
      <c r="B49" s="4"/>
      <c r="C49" s="5"/>
      <c r="D49" s="5"/>
      <c r="E49" s="5"/>
      <c r="F49" s="5"/>
      <c r="G49" s="5"/>
      <c r="H49" s="5"/>
      <c r="I49" s="5"/>
      <c r="J49" s="5"/>
      <c r="K49" s="5"/>
      <c r="L49" s="6"/>
      <c r="M49" s="5"/>
    </row>
    <row r="50" spans="1:13" ht="15.75" customHeight="1">
      <c r="A50" s="5"/>
      <c r="B50" s="254" t="s">
        <v>190</v>
      </c>
      <c r="C50" s="255"/>
      <c r="D50" s="41"/>
      <c r="E50" s="37" t="s">
        <v>106</v>
      </c>
      <c r="F50" s="41"/>
      <c r="G50" s="5"/>
      <c r="H50" s="5"/>
      <c r="I50" s="5"/>
      <c r="J50" s="5"/>
      <c r="K50" s="5"/>
      <c r="L50" s="6"/>
      <c r="M50" s="5"/>
    </row>
    <row r="51" spans="1:13" ht="15.75" customHeight="1">
      <c r="A51" s="22"/>
      <c r="B51" s="256" t="s">
        <v>200</v>
      </c>
      <c r="C51" s="257"/>
      <c r="D51" s="202"/>
      <c r="E51" s="203" t="s">
        <v>233</v>
      </c>
      <c r="F51" s="202"/>
      <c r="G51" s="5"/>
      <c r="H51" s="5"/>
      <c r="I51" s="5"/>
      <c r="J51" s="5"/>
      <c r="K51" s="5"/>
      <c r="L51" s="6"/>
      <c r="M51" s="5"/>
    </row>
    <row r="52" spans="1:13" ht="12.75">
      <c r="A52" s="5"/>
      <c r="B52" s="4"/>
      <c r="C52" s="5"/>
      <c r="D52" s="5"/>
      <c r="E52" s="5"/>
      <c r="F52" s="5"/>
      <c r="G52" s="5"/>
      <c r="H52" s="5"/>
      <c r="I52" s="5"/>
      <c r="J52" s="5"/>
      <c r="K52" s="5"/>
      <c r="L52" s="6"/>
      <c r="M52" s="5"/>
    </row>
    <row r="53" spans="1:13" ht="15">
      <c r="A53" s="5"/>
      <c r="B53" s="67"/>
      <c r="C53" s="68"/>
      <c r="D53" s="68"/>
      <c r="E53" s="68"/>
      <c r="F53" s="68"/>
      <c r="G53" s="68"/>
      <c r="H53" s="68"/>
      <c r="I53" s="68"/>
      <c r="J53" s="68"/>
      <c r="K53" s="68"/>
      <c r="L53" s="69"/>
      <c r="M53" s="5"/>
    </row>
    <row r="54" spans="1:13" ht="15">
      <c r="A54" s="5"/>
      <c r="B54" s="188"/>
      <c r="C54" s="176"/>
      <c r="D54" s="176"/>
      <c r="E54" s="176"/>
      <c r="F54" s="176"/>
      <c r="G54" s="176"/>
      <c r="H54" s="176"/>
      <c r="I54" s="176"/>
      <c r="J54" s="176"/>
      <c r="K54" s="176"/>
      <c r="L54" s="189"/>
      <c r="M54" s="5"/>
    </row>
    <row r="55" spans="1:13" ht="15">
      <c r="A55" s="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5"/>
    </row>
    <row r="56" spans="1:13" ht="15">
      <c r="A56" s="5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5"/>
    </row>
    <row r="57" spans="1:13" ht="15">
      <c r="A57" s="5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5"/>
    </row>
    <row r="58" spans="1:13" ht="15">
      <c r="A58" s="5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5"/>
    </row>
    <row r="59" spans="1:13" ht="15">
      <c r="A59" s="5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5"/>
    </row>
    <row r="60" spans="1:13" ht="15">
      <c r="A60" s="5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5"/>
    </row>
    <row r="61" spans="1:13" ht="15">
      <c r="A61" s="5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5"/>
    </row>
    <row r="62" spans="1:13" ht="15">
      <c r="A62" s="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5"/>
    </row>
    <row r="63" spans="1:13" ht="15">
      <c r="A63" s="5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5"/>
    </row>
    <row r="64" spans="1:13" ht="15">
      <c r="A64" s="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5"/>
    </row>
    <row r="65" spans="1:13" ht="15">
      <c r="A65" s="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5"/>
    </row>
    <row r="66" spans="1:13" ht="15">
      <c r="A66" s="5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5"/>
    </row>
    <row r="67" spans="1:13" ht="15">
      <c r="A67" s="5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5"/>
    </row>
    <row r="68" spans="1:13" ht="15">
      <c r="A68" s="5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5"/>
    </row>
    <row r="69" spans="1:13" ht="15">
      <c r="A69" s="5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5"/>
    </row>
    <row r="70" spans="1:13" ht="15">
      <c r="A70" s="5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5"/>
    </row>
    <row r="71" spans="1:13" ht="15">
      <c r="A71" s="5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5"/>
    </row>
    <row r="72" spans="1:13" ht="15">
      <c r="A72" s="5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5"/>
    </row>
    <row r="73" spans="1:13" ht="15">
      <c r="A73" s="5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5"/>
    </row>
    <row r="74" spans="1:13" ht="15">
      <c r="A74" s="5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5"/>
    </row>
    <row r="75" spans="1:13" ht="15">
      <c r="A75" s="5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5"/>
    </row>
    <row r="76" spans="1:13" ht="15">
      <c r="A76" s="5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5"/>
    </row>
    <row r="77" spans="1:13" ht="15">
      <c r="A77" s="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5"/>
    </row>
    <row r="78" spans="1:13" ht="15">
      <c r="A78" s="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5"/>
    </row>
    <row r="79" spans="1:13" ht="15">
      <c r="A79" s="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5"/>
    </row>
    <row r="80" spans="1:13" ht="15">
      <c r="A80" s="5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5"/>
    </row>
    <row r="81" spans="1:13" ht="15">
      <c r="A81" s="5"/>
      <c r="B81" s="5"/>
      <c r="C81" s="5"/>
      <c r="D81" s="5"/>
      <c r="E81" s="5"/>
      <c r="F81" s="5"/>
      <c r="G81" s="68"/>
      <c r="H81" s="68"/>
      <c r="I81" s="68"/>
      <c r="J81" s="68"/>
      <c r="K81" s="68"/>
      <c r="L81" s="68"/>
      <c r="M81" s="5"/>
    </row>
    <row r="82" spans="1:13" ht="15">
      <c r="A82" s="5"/>
      <c r="B82" s="5"/>
      <c r="C82" s="5"/>
      <c r="D82" s="5"/>
      <c r="E82" s="5"/>
      <c r="F82" s="5"/>
      <c r="G82" s="68"/>
      <c r="H82" s="68"/>
      <c r="I82" s="68"/>
      <c r="J82" s="68"/>
      <c r="K82" s="68"/>
      <c r="L82" s="68"/>
      <c r="M82" s="5"/>
    </row>
    <row r="83" spans="1:13" ht="15">
      <c r="A83" s="5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5"/>
    </row>
    <row r="84" spans="1:13" ht="15">
      <c r="A84" s="5"/>
      <c r="B84" s="68"/>
      <c r="C84" s="68"/>
      <c r="D84" s="68"/>
      <c r="E84" s="68"/>
      <c r="F84" s="68"/>
      <c r="G84" s="68"/>
      <c r="H84" s="68"/>
      <c r="I84" s="70"/>
      <c r="J84" s="68"/>
      <c r="K84" s="68"/>
      <c r="L84" s="68"/>
      <c r="M84" s="5"/>
    </row>
    <row r="85" spans="1:13" ht="15">
      <c r="A85" s="5"/>
      <c r="B85" s="5"/>
      <c r="C85" s="5"/>
      <c r="D85" s="5"/>
      <c r="E85" s="5"/>
      <c r="F85" s="5"/>
      <c r="G85" s="68"/>
      <c r="H85" s="68"/>
      <c r="I85" s="71"/>
      <c r="J85" s="68"/>
      <c r="K85" s="68"/>
      <c r="L85" s="68"/>
      <c r="M85" s="5"/>
    </row>
    <row r="86" spans="1:13" ht="15">
      <c r="A86" s="5"/>
      <c r="B86" s="5"/>
      <c r="C86" s="5"/>
      <c r="D86" s="5"/>
      <c r="E86" s="5"/>
      <c r="F86" s="5"/>
      <c r="G86" s="68"/>
      <c r="H86" s="68"/>
      <c r="I86" s="68"/>
      <c r="J86" s="68"/>
      <c r="K86" s="68"/>
      <c r="L86" s="68"/>
      <c r="M86" s="5"/>
    </row>
    <row r="87" spans="1:13" ht="15">
      <c r="A87" s="5"/>
      <c r="B87" s="68"/>
      <c r="C87" s="68"/>
      <c r="D87" s="5"/>
      <c r="E87" s="5"/>
      <c r="F87" s="5"/>
      <c r="G87" s="68"/>
      <c r="H87" s="68"/>
      <c r="I87" s="68"/>
      <c r="J87" s="68"/>
      <c r="K87" s="68"/>
      <c r="L87" s="68"/>
      <c r="M87" s="5"/>
    </row>
    <row r="88" spans="1:13" ht="15">
      <c r="A88" s="5"/>
      <c r="B88" s="68"/>
      <c r="C88" s="68"/>
      <c r="D88" s="70"/>
      <c r="E88" s="68"/>
      <c r="F88" s="68"/>
      <c r="G88" s="68"/>
      <c r="H88" s="68"/>
      <c r="I88" s="68"/>
      <c r="J88" s="68"/>
      <c r="K88" s="68"/>
      <c r="L88" s="68"/>
      <c r="M88" s="5"/>
    </row>
    <row r="89" spans="1:13" ht="15">
      <c r="A89" s="5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3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3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7.25" customHeight="1">
      <c r="A99" s="38"/>
      <c r="B99" s="38"/>
      <c r="C99" s="13"/>
      <c r="D99" s="13"/>
      <c r="E99" s="13"/>
      <c r="F99" s="13"/>
      <c r="G99" s="38"/>
      <c r="H99" s="13"/>
      <c r="I99" s="38"/>
      <c r="J99" s="38"/>
      <c r="K99" s="38"/>
      <c r="L99" s="5"/>
      <c r="M99" s="5"/>
    </row>
    <row r="100" spans="1:13" ht="17.25" customHeight="1">
      <c r="A100" s="38"/>
      <c r="B100" s="38"/>
      <c r="C100" s="13"/>
      <c r="D100" s="13"/>
      <c r="E100" s="13"/>
      <c r="F100" s="13"/>
      <c r="G100" s="38"/>
      <c r="H100" s="13"/>
      <c r="I100" s="38"/>
      <c r="J100" s="38"/>
      <c r="K100" s="38"/>
      <c r="L100" s="5"/>
      <c r="M100" s="5"/>
    </row>
    <row r="101" spans="1:13" ht="17.25" customHeight="1">
      <c r="A101" s="38"/>
      <c r="B101" s="38"/>
      <c r="C101" s="13"/>
      <c r="D101" s="13"/>
      <c r="E101" s="13"/>
      <c r="F101" s="13"/>
      <c r="G101" s="38"/>
      <c r="H101" s="13"/>
      <c r="I101" s="38"/>
      <c r="J101" s="38"/>
      <c r="K101" s="38"/>
      <c r="L101" s="5"/>
      <c r="M101" s="5"/>
    </row>
    <row r="102" spans="1:13" ht="17.25" customHeight="1">
      <c r="A102" s="38"/>
      <c r="B102" s="38"/>
      <c r="C102" s="13"/>
      <c r="D102" s="13"/>
      <c r="E102" s="13"/>
      <c r="F102" s="13"/>
      <c r="G102" s="38"/>
      <c r="H102" s="13"/>
      <c r="I102" s="38"/>
      <c r="J102" s="38"/>
      <c r="K102" s="38"/>
      <c r="L102" s="5"/>
      <c r="M102" s="5"/>
    </row>
    <row r="103" spans="1:13" ht="17.25" customHeight="1">
      <c r="A103" s="38"/>
      <c r="B103" s="38"/>
      <c r="C103" s="13"/>
      <c r="D103" s="13"/>
      <c r="E103" s="13"/>
      <c r="F103" s="13"/>
      <c r="G103" s="38"/>
      <c r="H103" s="13"/>
      <c r="I103" s="38"/>
      <c r="J103" s="38"/>
      <c r="K103" s="38"/>
      <c r="L103" s="5"/>
      <c r="M103" s="5"/>
    </row>
    <row r="104" spans="1:13" ht="17.25" customHeight="1">
      <c r="A104" s="38"/>
      <c r="B104" s="38"/>
      <c r="C104" s="13"/>
      <c r="D104" s="13"/>
      <c r="E104" s="13"/>
      <c r="F104" s="13"/>
      <c r="G104" s="38"/>
      <c r="H104" s="13"/>
      <c r="I104" s="38"/>
      <c r="J104" s="38"/>
      <c r="K104" s="38"/>
      <c r="L104" s="5"/>
      <c r="M104" s="5"/>
    </row>
    <row r="105" spans="1:13" ht="17.25" customHeight="1">
      <c r="A105" s="38"/>
      <c r="B105" s="38"/>
      <c r="C105" s="13"/>
      <c r="D105" s="13"/>
      <c r="E105" s="13"/>
      <c r="F105" s="13"/>
      <c r="G105" s="38"/>
      <c r="H105" s="13"/>
      <c r="I105" s="38"/>
      <c r="J105" s="38"/>
      <c r="K105" s="38"/>
      <c r="L105" s="5"/>
      <c r="M105" s="5"/>
    </row>
    <row r="106" spans="1:13" ht="17.25" customHeight="1">
      <c r="A106" s="38"/>
      <c r="B106" s="38"/>
      <c r="C106" s="13"/>
      <c r="D106" s="13"/>
      <c r="E106" s="13"/>
      <c r="F106" s="13"/>
      <c r="G106" s="38"/>
      <c r="H106" s="13"/>
      <c r="I106" s="38"/>
      <c r="J106" s="38"/>
      <c r="K106" s="38"/>
      <c r="L106" s="5"/>
      <c r="M106" s="5"/>
    </row>
    <row r="107" spans="1:13" ht="17.25" customHeight="1">
      <c r="A107" s="38"/>
      <c r="B107" s="38"/>
      <c r="C107" s="13"/>
      <c r="D107" s="13"/>
      <c r="E107" s="13"/>
      <c r="F107" s="13"/>
      <c r="G107" s="38"/>
      <c r="H107" s="13"/>
      <c r="I107" s="38"/>
      <c r="J107" s="38"/>
      <c r="K107" s="38"/>
      <c r="L107" s="5"/>
      <c r="M107" s="5"/>
    </row>
    <row r="108" spans="1:13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.75" customHeight="1">
      <c r="A112" s="22"/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5"/>
      <c r="B114" s="5"/>
      <c r="C114" s="5"/>
      <c r="D114" s="37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5"/>
      <c r="B154" s="5"/>
      <c r="C154" s="5"/>
      <c r="D154" s="5"/>
      <c r="E154" s="5"/>
      <c r="F154" s="5"/>
      <c r="G154" s="5"/>
      <c r="H154" s="5"/>
      <c r="I154" s="37"/>
      <c r="J154" s="5"/>
      <c r="K154" s="5"/>
      <c r="L154" s="5"/>
      <c r="M154" s="5"/>
    </row>
    <row r="155" spans="1:13" ht="15">
      <c r="A155" s="5"/>
      <c r="B155" s="5"/>
      <c r="C155" s="5"/>
      <c r="D155" s="5"/>
      <c r="E155" s="5"/>
      <c r="F155" s="5"/>
      <c r="G155" s="5"/>
      <c r="H155" s="5"/>
      <c r="I155" s="40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38"/>
      <c r="H156" s="5"/>
      <c r="I156" s="5"/>
      <c r="J156" s="5"/>
      <c r="K156" s="5"/>
      <c r="L156" s="5"/>
      <c r="M156" s="5"/>
    </row>
    <row r="157" spans="1:13" ht="15">
      <c r="A157" s="5"/>
      <c r="B157" s="5"/>
      <c r="C157" s="5"/>
      <c r="D157" s="5"/>
      <c r="E157" s="5"/>
      <c r="F157" s="5"/>
      <c r="G157" s="13"/>
      <c r="H157" s="5"/>
      <c r="I157" s="5"/>
      <c r="J157" s="5"/>
      <c r="K157" s="5"/>
      <c r="L157" s="5"/>
      <c r="M157" s="5"/>
    </row>
    <row r="158" spans="1:13" ht="15">
      <c r="A158" s="38"/>
      <c r="B158" s="38"/>
      <c r="C158" s="38"/>
      <c r="D158" s="37"/>
      <c r="E158" s="38"/>
      <c r="F158" s="38"/>
      <c r="G158" s="38"/>
      <c r="H158" s="38"/>
      <c r="I158" s="38"/>
      <c r="J158" s="38"/>
      <c r="K158" s="38"/>
      <c r="L158" s="5"/>
      <c r="M158" s="5"/>
    </row>
    <row r="159" spans="1:13" ht="17.25" customHeight="1">
      <c r="A159" s="38"/>
      <c r="B159" s="38"/>
      <c r="C159" s="13"/>
      <c r="D159" s="13"/>
      <c r="E159" s="13"/>
      <c r="F159" s="13"/>
      <c r="G159" s="38"/>
      <c r="H159" s="13"/>
      <c r="I159" s="38"/>
      <c r="J159" s="38"/>
      <c r="K159" s="38"/>
      <c r="L159" s="5"/>
      <c r="M159" s="5"/>
    </row>
    <row r="160" spans="1:13" ht="17.25" customHeight="1">
      <c r="A160" s="38"/>
      <c r="B160" s="38"/>
      <c r="C160" s="13"/>
      <c r="D160" s="13"/>
      <c r="E160" s="13"/>
      <c r="F160" s="13"/>
      <c r="G160" s="38"/>
      <c r="H160" s="13"/>
      <c r="I160" s="38"/>
      <c r="J160" s="38"/>
      <c r="K160" s="38"/>
      <c r="L160" s="5"/>
      <c r="M160" s="5"/>
    </row>
    <row r="161" spans="1:13" ht="17.25" customHeight="1">
      <c r="A161" s="38"/>
      <c r="B161" s="38"/>
      <c r="C161" s="13"/>
      <c r="D161" s="13"/>
      <c r="E161" s="13"/>
      <c r="F161" s="13"/>
      <c r="G161" s="38"/>
      <c r="H161" s="13"/>
      <c r="I161" s="38"/>
      <c r="J161" s="38"/>
      <c r="K161" s="38"/>
      <c r="L161" s="5"/>
      <c r="M161" s="5"/>
    </row>
    <row r="162" spans="1:13" ht="17.25" customHeight="1">
      <c r="A162" s="38"/>
      <c r="B162" s="38"/>
      <c r="C162" s="13"/>
      <c r="D162" s="13"/>
      <c r="E162" s="13"/>
      <c r="F162" s="13"/>
      <c r="G162" s="38"/>
      <c r="H162" s="13"/>
      <c r="I162" s="38"/>
      <c r="J162" s="38"/>
      <c r="K162" s="38"/>
      <c r="L162" s="5"/>
      <c r="M162" s="5"/>
    </row>
    <row r="163" spans="1:13" ht="17.25" customHeight="1">
      <c r="A163" s="38"/>
      <c r="B163" s="38"/>
      <c r="C163" s="13"/>
      <c r="D163" s="13"/>
      <c r="E163" s="13"/>
      <c r="F163" s="13"/>
      <c r="G163" s="38"/>
      <c r="H163" s="13"/>
      <c r="I163" s="38"/>
      <c r="J163" s="38"/>
      <c r="K163" s="38"/>
      <c r="L163" s="5"/>
      <c r="M163" s="5"/>
    </row>
    <row r="164" spans="1:13" ht="17.25" customHeight="1">
      <c r="A164" s="38"/>
      <c r="B164" s="38"/>
      <c r="C164" s="13"/>
      <c r="D164" s="13"/>
      <c r="E164" s="13"/>
      <c r="F164" s="13"/>
      <c r="G164" s="38"/>
      <c r="H164" s="13"/>
      <c r="I164" s="38"/>
      <c r="J164" s="38"/>
      <c r="K164" s="38"/>
      <c r="L164" s="5"/>
      <c r="M164" s="5"/>
    </row>
    <row r="165" spans="1:13" ht="17.25" customHeight="1">
      <c r="A165" s="38"/>
      <c r="B165" s="38"/>
      <c r="C165" s="13"/>
      <c r="D165" s="13"/>
      <c r="E165" s="13"/>
      <c r="F165" s="13"/>
      <c r="G165" s="38"/>
      <c r="H165" s="13"/>
      <c r="I165" s="38"/>
      <c r="J165" s="38"/>
      <c r="K165" s="38"/>
      <c r="L165" s="5"/>
      <c r="M165" s="5"/>
    </row>
    <row r="166" spans="1:13" ht="17.25" customHeight="1">
      <c r="A166" s="38"/>
      <c r="B166" s="38"/>
      <c r="C166" s="13"/>
      <c r="D166" s="13"/>
      <c r="E166" s="13"/>
      <c r="F166" s="13"/>
      <c r="G166" s="38"/>
      <c r="H166" s="13"/>
      <c r="I166" s="38"/>
      <c r="J166" s="38"/>
      <c r="K166" s="38"/>
      <c r="L166" s="5"/>
      <c r="M166" s="5"/>
    </row>
    <row r="167" spans="1:13" ht="15.75" customHeight="1">
      <c r="A167" s="38"/>
      <c r="B167" s="38"/>
      <c r="C167" s="13"/>
      <c r="D167" s="13"/>
      <c r="E167" s="13"/>
      <c r="F167" s="13"/>
      <c r="G167" s="38"/>
      <c r="H167" s="13"/>
      <c r="I167" s="38"/>
      <c r="J167" s="38"/>
      <c r="K167" s="38"/>
      <c r="L167" s="5"/>
      <c r="M167" s="5"/>
    </row>
    <row r="168" spans="1:13" ht="15.75" customHeight="1">
      <c r="A168" s="5"/>
      <c r="B168" s="5"/>
      <c r="C168" s="41"/>
      <c r="D168" s="41"/>
      <c r="E168" s="41"/>
      <c r="F168" s="41"/>
      <c r="G168" s="41"/>
      <c r="H168" s="41"/>
      <c r="I168" s="41"/>
      <c r="J168" s="5"/>
      <c r="K168" s="5"/>
      <c r="L168" s="5"/>
      <c r="M168" s="5"/>
    </row>
    <row r="169" spans="1:13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.75" customHeight="1">
      <c r="A172" s="22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5"/>
      <c r="B174" s="5"/>
      <c r="C174" s="5"/>
      <c r="D174" s="37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37" t="s">
        <v>106</v>
      </c>
      <c r="J215" s="5"/>
      <c r="K215" s="5"/>
      <c r="L215" s="5"/>
      <c r="M215" s="5"/>
    </row>
    <row r="216" spans="1:13" ht="15">
      <c r="A216" s="5"/>
      <c r="B216" s="5"/>
      <c r="C216" s="5"/>
      <c r="D216" s="5"/>
      <c r="E216" s="5"/>
      <c r="F216" s="5"/>
      <c r="G216" s="38"/>
      <c r="H216" s="5"/>
      <c r="I216" s="40" t="s">
        <v>105</v>
      </c>
      <c r="J216" s="5"/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38"/>
      <c r="H217" s="5"/>
      <c r="I217" s="5"/>
      <c r="J217" s="5"/>
      <c r="K217" s="5"/>
      <c r="L217" s="5"/>
      <c r="M217" s="5"/>
    </row>
    <row r="218" spans="1:13" ht="12.75">
      <c r="A218" s="5"/>
      <c r="B218" s="5"/>
      <c r="C218" s="5"/>
      <c r="D218" s="5"/>
      <c r="E218" s="5"/>
      <c r="F218" s="5"/>
      <c r="G218" s="38"/>
      <c r="H218" s="5"/>
      <c r="I218" s="5"/>
      <c r="J218" s="5"/>
      <c r="K218" s="5"/>
      <c r="L218" s="5"/>
      <c r="M218" s="5"/>
    </row>
    <row r="219" spans="1:13" ht="15">
      <c r="A219" s="5"/>
      <c r="B219" s="5"/>
      <c r="C219" s="5"/>
      <c r="D219" s="5"/>
      <c r="E219" s="5"/>
      <c r="F219" s="5"/>
      <c r="G219" s="13"/>
      <c r="H219" s="5"/>
      <c r="I219" s="5"/>
      <c r="J219" s="5"/>
      <c r="K219" s="5"/>
      <c r="L219" s="5"/>
      <c r="M219" s="5"/>
    </row>
    <row r="220" spans="1:13" ht="15">
      <c r="A220" s="38"/>
      <c r="B220" s="38"/>
      <c r="C220" s="38"/>
      <c r="D220" s="37"/>
      <c r="E220" s="38"/>
      <c r="F220" s="38"/>
      <c r="G220" s="38"/>
      <c r="H220" s="38"/>
      <c r="I220" s="38"/>
      <c r="J220" s="38"/>
      <c r="K220" s="38"/>
      <c r="L220" s="5"/>
      <c r="M220" s="5"/>
    </row>
    <row r="221" spans="1:13" ht="15">
      <c r="A221" s="38"/>
      <c r="B221" s="38"/>
      <c r="C221" s="13"/>
      <c r="D221" s="13"/>
      <c r="E221" s="13"/>
      <c r="F221" s="13"/>
      <c r="G221" s="38"/>
      <c r="H221" s="13"/>
      <c r="I221" s="38"/>
      <c r="J221" s="38"/>
      <c r="K221" s="38"/>
      <c r="L221" s="5"/>
      <c r="M221" s="5"/>
    </row>
    <row r="222" spans="1:13" ht="15">
      <c r="A222" s="38"/>
      <c r="B222" s="38"/>
      <c r="C222" s="13"/>
      <c r="D222" s="13"/>
      <c r="E222" s="13"/>
      <c r="F222" s="13"/>
      <c r="G222" s="38"/>
      <c r="H222" s="13"/>
      <c r="I222" s="38"/>
      <c r="J222" s="38"/>
      <c r="K222" s="38"/>
      <c r="L222" s="5"/>
      <c r="M222" s="5"/>
    </row>
    <row r="223" spans="1:13" ht="15.75">
      <c r="A223" s="5"/>
      <c r="B223" s="5"/>
      <c r="C223" s="41"/>
      <c r="D223" s="5"/>
      <c r="E223" s="5"/>
      <c r="F223" s="5"/>
      <c r="G223" s="41"/>
      <c r="H223" s="41"/>
      <c r="I223" s="41"/>
      <c r="J223" s="5"/>
      <c r="K223" s="5"/>
      <c r="L223" s="5"/>
      <c r="M223" s="5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33" customHeight="1">
      <c r="A229" s="22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"/>
      <c r="M229" s="5"/>
    </row>
    <row r="230" spans="2:11" ht="12.7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5">
      <c r="B231" s="5"/>
      <c r="C231" s="5"/>
      <c r="D231" s="37"/>
      <c r="E231" s="5"/>
      <c r="F231" s="5"/>
      <c r="G231" s="5"/>
      <c r="H231" s="5"/>
      <c r="I231" s="5"/>
      <c r="J231" s="5"/>
      <c r="K231" s="5"/>
    </row>
    <row r="232" spans="2:11" ht="12.7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2.7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2.7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2.7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2.7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2.7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2.7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2.7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2.7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2.7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2.7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2.7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2.7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2.7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2.7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2.7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2.7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2.7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2.7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2.7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2.7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2.7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2.7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2.7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2.7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2.7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2.7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2.7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2.7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2.7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2.7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2.7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2.7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2.7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2.7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2.7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2.7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2.7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2.7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5">
      <c r="B271" s="5"/>
      <c r="C271" s="5"/>
      <c r="D271" s="5"/>
      <c r="E271" s="5"/>
      <c r="F271" s="5"/>
      <c r="G271" s="5"/>
      <c r="H271" s="5"/>
      <c r="I271" s="37"/>
      <c r="J271" s="5"/>
      <c r="K271" s="5"/>
    </row>
    <row r="272" spans="2:11" ht="15">
      <c r="B272" s="5"/>
      <c r="C272" s="5"/>
      <c r="D272" s="5"/>
      <c r="E272" s="5"/>
      <c r="F272" s="5"/>
      <c r="G272" s="5"/>
      <c r="H272" s="5"/>
      <c r="I272" s="40"/>
      <c r="J272" s="5"/>
      <c r="K272" s="5"/>
    </row>
    <row r="273" spans="2:11" ht="12.75">
      <c r="B273" s="5"/>
      <c r="C273" s="5"/>
      <c r="D273" s="5"/>
      <c r="E273" s="5"/>
      <c r="F273" s="5"/>
      <c r="G273" s="38"/>
      <c r="H273" s="5"/>
      <c r="I273" s="5"/>
      <c r="J273" s="5"/>
      <c r="K273" s="5"/>
    </row>
    <row r="274" spans="2:11" ht="15">
      <c r="B274" s="5"/>
      <c r="C274" s="5"/>
      <c r="D274" s="5"/>
      <c r="E274" s="5"/>
      <c r="F274" s="5"/>
      <c r="G274" s="13"/>
      <c r="H274" s="5"/>
      <c r="I274" s="5"/>
      <c r="J274" s="5"/>
      <c r="K274" s="5"/>
    </row>
    <row r="275" spans="1:11" ht="15">
      <c r="A275" s="39"/>
      <c r="B275" s="38"/>
      <c r="C275" s="38"/>
      <c r="D275" s="37"/>
      <c r="E275" s="38"/>
      <c r="F275" s="38"/>
      <c r="G275" s="38"/>
      <c r="H275" s="38"/>
      <c r="I275" s="38"/>
      <c r="J275" s="38"/>
      <c r="K275" s="38"/>
    </row>
    <row r="276" spans="1:11" ht="15">
      <c r="A276" s="39"/>
      <c r="B276" s="38"/>
      <c r="C276" s="13"/>
      <c r="D276" s="13"/>
      <c r="E276" s="13"/>
      <c r="F276" s="13"/>
      <c r="G276" s="38"/>
      <c r="H276" s="13"/>
      <c r="I276" s="38"/>
      <c r="J276" s="38"/>
      <c r="K276" s="38"/>
    </row>
    <row r="277" spans="1:11" ht="15">
      <c r="A277" s="39"/>
      <c r="B277" s="38"/>
      <c r="C277" s="13"/>
      <c r="D277" s="13"/>
      <c r="E277" s="13"/>
      <c r="F277" s="13"/>
      <c r="G277" s="38"/>
      <c r="H277" s="13"/>
      <c r="I277" s="38"/>
      <c r="J277" s="38"/>
      <c r="K277" s="38"/>
    </row>
    <row r="278" spans="2:11" ht="15.75">
      <c r="B278" s="5"/>
      <c r="C278" s="41"/>
      <c r="D278" s="41"/>
      <c r="E278" s="41"/>
      <c r="F278" s="41"/>
      <c r="G278" s="41"/>
      <c r="H278" s="41"/>
      <c r="I278" s="41"/>
      <c r="J278" s="5"/>
      <c r="K278" s="5"/>
    </row>
    <row r="279" spans="2:11" ht="12.7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2.7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2.7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2.7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2.7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2.7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2.7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2.7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2.7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2.7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2.7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2.7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2.7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2.7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2.7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2.7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2.7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2.7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2.7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2.7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2.7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2.7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2.7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2.7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2.7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2.7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2.7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2.7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2.7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2.7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2.7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2.7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2.7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22" ht="12.75">
      <c r="E322" s="5"/>
    </row>
  </sheetData>
  <mergeCells count="5">
    <mergeCell ref="B172:K172"/>
    <mergeCell ref="B6:K6"/>
    <mergeCell ref="B112:K112"/>
    <mergeCell ref="B50:C50"/>
    <mergeCell ref="B51:C51"/>
  </mergeCells>
  <printOptions/>
  <pageMargins left="1.23" right="0.24" top="0.17" bottom="0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ENVER</cp:lastModifiedBy>
  <cp:lastPrinted>2013-03-21T17:52:23Z</cp:lastPrinted>
  <dcterms:created xsi:type="dcterms:W3CDTF">2002-02-16T18:16:52Z</dcterms:created>
  <dcterms:modified xsi:type="dcterms:W3CDTF">2013-03-21T17:52:47Z</dcterms:modified>
  <cp:category/>
  <cp:version/>
  <cp:contentType/>
  <cp:contentStatus/>
</cp:coreProperties>
</file>