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<sst xmlns="http://schemas.openxmlformats.org/spreadsheetml/2006/main" count="637" uniqueCount="468">
  <si>
    <r>
      <t xml:space="preserve">              </t>
    </r>
    <r>
      <rPr>
        <b/>
        <i/>
        <sz val="14"/>
        <color indexed="62"/>
        <rFont val="Calibri"/>
        <family val="0"/>
      </rPr>
      <t xml:space="preserve">Emertimi dhe Forma Ligjore         </t>
    </r>
  </si>
  <si>
    <t xml:space="preserve">               NIPT-I </t>
  </si>
  <si>
    <t xml:space="preserve">               Adresa  e Selise</t>
  </si>
  <si>
    <t xml:space="preserve">               Data  e  krijimit</t>
  </si>
  <si>
    <t>12.04.2002</t>
  </si>
  <si>
    <t xml:space="preserve">               Veprimtaria  kryesore    </t>
  </si>
  <si>
    <t>Prodh.Treg.Pll.Guri Imp.Eksp.</t>
  </si>
  <si>
    <t xml:space="preserve"> P A S Q Y R A T   F I N A N C I A R E</t>
  </si>
  <si>
    <t>VITI   2012</t>
  </si>
  <si>
    <t xml:space="preserve">                   Periudha  Kontabel  e  Pasqyrave  Financiare</t>
  </si>
  <si>
    <t xml:space="preserve">                             Nga   01.01.2012  Deri    31.12.2012</t>
  </si>
  <si>
    <t xml:space="preserve">                     Data  e  mbylljes  se  Pasqyrave  Financiare</t>
  </si>
  <si>
    <t xml:space="preserve">                                                                            24.03.2013</t>
  </si>
  <si>
    <t>PASQYRA  E NDRYSHIMEVE NE KAPITAL 31.12.2012</t>
  </si>
  <si>
    <t xml:space="preserve">                                            b)Në një pasqyre të pakonsoliduar</t>
  </si>
  <si>
    <t>Shënime</t>
  </si>
  <si>
    <t>Viti ushtrimor</t>
  </si>
  <si>
    <t>Viti paraardhës</t>
  </si>
  <si>
    <t>Kapitali</t>
  </si>
  <si>
    <t>Primi i</t>
  </si>
  <si>
    <t>Aksione</t>
  </si>
  <si>
    <t xml:space="preserve">Rezerva  </t>
  </si>
  <si>
    <t xml:space="preserve">Fitimi i </t>
  </si>
  <si>
    <t>Totali</t>
  </si>
  <si>
    <t>Zëri i bilancit</t>
  </si>
  <si>
    <t>aksionar</t>
  </si>
  <si>
    <t>aksionit</t>
  </si>
  <si>
    <t>te thesarit</t>
  </si>
  <si>
    <t>ligjore e statusore</t>
  </si>
  <si>
    <t>pashpërndarë</t>
  </si>
  <si>
    <t>A</t>
  </si>
  <si>
    <t>AKTIVET</t>
  </si>
  <si>
    <t>Pozicioni më 31 Dhjetor 2010</t>
  </si>
  <si>
    <t>I</t>
  </si>
  <si>
    <t>Aktivet Afatshkurtra</t>
  </si>
  <si>
    <t>Efekti ndryshimeve ne politikat kontabël</t>
  </si>
  <si>
    <t>Aktive monetare</t>
  </si>
  <si>
    <t>Pozicioni I rregulluar</t>
  </si>
  <si>
    <t>Derivativë dhe aktive të mbajtura për tregtim</t>
  </si>
  <si>
    <t>Fitimi neto për periudhën kontabël</t>
  </si>
  <si>
    <t>(i)</t>
  </si>
  <si>
    <t xml:space="preserve">            Derivativët</t>
  </si>
  <si>
    <t>Dividentët e paguar</t>
  </si>
  <si>
    <t>(ii)</t>
  </si>
  <si>
    <t xml:space="preserve">            Aktive të mbajtura për tregtim</t>
  </si>
  <si>
    <t>Rritje e rezervës së kapitalit</t>
  </si>
  <si>
    <t>Totali 2</t>
  </si>
  <si>
    <t>Emetimi i aksioneve(pjeseve te reja te kapitalit)</t>
  </si>
  <si>
    <t>Aktive të tjera financiare afatshkurtra</t>
  </si>
  <si>
    <t>Marrja ne fitimet e pashpernd. te lehtesise tatimore</t>
  </si>
  <si>
    <t xml:space="preserve">            Llogari/Kërkesa të arkëtueshme</t>
  </si>
  <si>
    <t>Pozicioni më 31 Dhjetor 2011</t>
  </si>
  <si>
    <t xml:space="preserve">            LLogari/Kërkesa të tjera te  arkëtueshme</t>
  </si>
  <si>
    <t>(iii)</t>
  </si>
  <si>
    <t xml:space="preserve">            Instrumente të tjera borxhi</t>
  </si>
  <si>
    <t>Dividendët e paguar</t>
  </si>
  <si>
    <t>(iv)</t>
  </si>
  <si>
    <t xml:space="preserve">            Investime të tjera financiare</t>
  </si>
  <si>
    <t>Emetim i kapitalit aksionar (pjeseve te reja)</t>
  </si>
  <si>
    <t>Totali 3</t>
  </si>
  <si>
    <t>Inventari</t>
  </si>
  <si>
    <t>Aksione te thesarit te riblera</t>
  </si>
  <si>
    <t xml:space="preserve">            Lëndët e para</t>
  </si>
  <si>
    <t xml:space="preserve">            Prodhim në proces</t>
  </si>
  <si>
    <t>Pozicioni më 31 Dhjetor 2012</t>
  </si>
  <si>
    <t xml:space="preserve">            Produkte të gatshme</t>
  </si>
  <si>
    <t xml:space="preserve">            Mallra për rishitje</t>
  </si>
  <si>
    <t>(v)</t>
  </si>
  <si>
    <t xml:space="preserve">            Parapagesat për furnizime</t>
  </si>
  <si>
    <t>Totali 4</t>
  </si>
  <si>
    <t>Aktive biologjike afatshkurtra</t>
  </si>
  <si>
    <t>Aktivet afatshkurtra të mbajtura për shitje</t>
  </si>
  <si>
    <t>Parapagimet dhe shpenzime të shtyra</t>
  </si>
  <si>
    <t>Total i Aktiveve Afatshkurtra (I)</t>
  </si>
  <si>
    <t>II</t>
  </si>
  <si>
    <t>Aktivet Afatgjata</t>
  </si>
  <si>
    <t>Investimet financiare afatgjata</t>
  </si>
  <si>
    <t xml:space="preserve">            Pjesmarrje të tjera në njesi te kontrolluara</t>
  </si>
  <si>
    <t xml:space="preserve">            Aksione dhe investime të tjera në pjesmarrje</t>
  </si>
  <si>
    <t xml:space="preserve">            Aksione dhe letra të tjera me vlerë</t>
  </si>
  <si>
    <t xml:space="preserve">            Llogari/Kërkesa të tjera të arkëtueshme</t>
  </si>
  <si>
    <t>Totali 1</t>
  </si>
  <si>
    <t>Aktive afatgjata materiale</t>
  </si>
  <si>
    <t xml:space="preserve">            Toka</t>
  </si>
  <si>
    <t xml:space="preserve">            Ndërtesa</t>
  </si>
  <si>
    <t xml:space="preserve">            Makineri dhe pajisje</t>
  </si>
  <si>
    <t xml:space="preserve">            Aktive të tjera afatgjata materiale (me vl. Kontab.)</t>
  </si>
  <si>
    <t>Aktivet Biologjike afatgjata</t>
  </si>
  <si>
    <t>Aktivet afatgjata jomateriale</t>
  </si>
  <si>
    <t xml:space="preserve">            Emri i mirë</t>
  </si>
  <si>
    <t xml:space="preserve">            Shpenzimet e zhvillimit</t>
  </si>
  <si>
    <t xml:space="preserve">            Aktive të tjera afatgjata jomateriale</t>
  </si>
  <si>
    <t>Kapitali aksionar i papaguar</t>
  </si>
  <si>
    <t>Aktive të tjera afatgjata</t>
  </si>
  <si>
    <t>Totali i aktiveve Afatgjata (II)</t>
  </si>
  <si>
    <t>TOTALI I AKTIVEVE (I+II)</t>
  </si>
  <si>
    <t>B</t>
  </si>
  <si>
    <t>DETYRIMET DHE KAPITALI</t>
  </si>
  <si>
    <t>DETYRIME AFATSHKURTRA</t>
  </si>
  <si>
    <t>Derivativët</t>
  </si>
  <si>
    <t>Huamarrjet</t>
  </si>
  <si>
    <t xml:space="preserve">            Huat dhe obligacionet afatshkurtra</t>
  </si>
  <si>
    <t xml:space="preserve">            Kthimet/Ripagesat e huave afatgjata</t>
  </si>
  <si>
    <t xml:space="preserve">            Bono të konvertueshme</t>
  </si>
  <si>
    <t>Huat dhe parapagimet</t>
  </si>
  <si>
    <t xml:space="preserve">            Të pagueshme ndaj furnitorëve</t>
  </si>
  <si>
    <t xml:space="preserve">            Të pagueshme ndaj punonjësve</t>
  </si>
  <si>
    <t xml:space="preserve">            Detyrime tatimore</t>
  </si>
  <si>
    <t xml:space="preserve">            Hua të tjera</t>
  </si>
  <si>
    <t xml:space="preserve">            Parapagimet e arkëtuara</t>
  </si>
  <si>
    <t xml:space="preserve">Grantet dhe të ardhurat e shtyra </t>
  </si>
  <si>
    <t>Provizionet afatshkurtra</t>
  </si>
  <si>
    <t>Totali i detyrimeve Afatshkurtra (I)</t>
  </si>
  <si>
    <t>DETYRIME AFATGJATA</t>
  </si>
  <si>
    <t>Huat afatgjata</t>
  </si>
  <si>
    <t xml:space="preserve">            Hua,bono dhe detyrime nga qeraja financiare</t>
  </si>
  <si>
    <t xml:space="preserve">            Bonot e konvertueshme</t>
  </si>
  <si>
    <t>Huamarrje të tjera afatgjata</t>
  </si>
  <si>
    <t>Provizionet afatgjata</t>
  </si>
  <si>
    <t>Grantet dhe të ardhurat e shtyra afatgjata</t>
  </si>
  <si>
    <t>Totali i detyrimeve Afatgjata (II)</t>
  </si>
  <si>
    <t>TOTALI  I  DETYRIMEVE (I+II)</t>
  </si>
  <si>
    <t>III</t>
  </si>
  <si>
    <t>KAPITALI</t>
  </si>
  <si>
    <t>Aksionet e pakicës (PF të konsoliduara)</t>
  </si>
  <si>
    <t>Kapitali që i përket aksionarëve të shoqerisë mëmë</t>
  </si>
  <si>
    <t>Kapitali aksionar</t>
  </si>
  <si>
    <t>Primi i aksionit</t>
  </si>
  <si>
    <t>Njesitë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</si>
  <si>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</si>
  <si>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</si>
  <si>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</si>
  <si>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</si>
  <si>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</si>
  <si>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</si>
  <si>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+ KAPITALI (I+II+III)</t>
  </si>
  <si>
    <t>PASQYRA E TE ARDHURAVE E SHPENZIMEVE</t>
  </si>
  <si>
    <t>( Bazuar ne klasifikimin e Shpenzimeve sipas Natyrës)</t>
  </si>
  <si>
    <t>NR</t>
  </si>
  <si>
    <t xml:space="preserve">Viti paraardhës </t>
  </si>
  <si>
    <t>Pershkrimi I elementëve</t>
  </si>
  <si>
    <t>Shitjet neto</t>
  </si>
  <si>
    <t>Të ardhura të tjera nga veprimtaritë e shfrytëzimit</t>
  </si>
  <si>
    <t xml:space="preserve">Ndryshimet në inventarin e produkteve të </t>
  </si>
  <si>
    <t>gatshme dhe prodhimit  në proces</t>
  </si>
  <si>
    <t>Materialet e konsumuara</t>
  </si>
  <si>
    <t>Kosto e punes</t>
  </si>
  <si>
    <t xml:space="preserve">              Pagat</t>
  </si>
  <si>
    <t xml:space="preserve">              Shpenzimet e sigurimeve shoqërore</t>
  </si>
  <si>
    <t>Amortizimi dhe zhvleresimet</t>
  </si>
  <si>
    <t>Shpenzime te tjera</t>
  </si>
  <si>
    <t>Totali I shpenzimeve ( shuma 4-7)</t>
  </si>
  <si>
    <t>Fitimi (humbja) nga veprimtaria kryesore (1+2+/-3-8)</t>
  </si>
  <si>
    <t>Të ardhurat dhe shpenzimet financiare nga njesitë e</t>
  </si>
  <si>
    <t>kontrolluara</t>
  </si>
  <si>
    <t>Të ardhurat dhe shpenzimet financiare nga pjesëmarrjet</t>
  </si>
  <si>
    <t>Të ardhurat dhe shpenzimet   financiare</t>
  </si>
  <si>
    <t xml:space="preserve">    Të ardhurat dhe shpenzimet financiare nga investime </t>
  </si>
  <si>
    <t xml:space="preserve">    të tjera financiare afatgjata</t>
  </si>
  <si>
    <t xml:space="preserve">    Të ardhurat dhe shpenzimet nga interesi</t>
  </si>
  <si>
    <t xml:space="preserve">    Fitimet (humbjet) nga kursi i kembimit</t>
  </si>
  <si>
    <t xml:space="preserve">    Të ardhura dhe shpenzime të tjera financiare</t>
  </si>
  <si>
    <t>Totali I të ardhurave dhe shpenzimeve financiare</t>
  </si>
  <si>
    <t>(12.1+/-12.2+/-12.3+/-12.4)</t>
  </si>
  <si>
    <t>Fitimi (humbja) para tatimit (9+/-13)</t>
  </si>
  <si>
    <t>Shpenzimi i tatimit mbi fitimin</t>
  </si>
  <si>
    <t>Fitimi (humbja) neto e vitit financiar (14-15)</t>
  </si>
  <si>
    <t>Elementet e pasqyrave te konsoliduara</t>
  </si>
  <si>
    <t>PASQYRA E FLUKSIT TE PARASE 31.12.2012</t>
  </si>
  <si>
    <t>Sipas metodës indirekte</t>
  </si>
  <si>
    <t>Nr.refer.</t>
  </si>
  <si>
    <t>A K T I V I T E T E T</t>
  </si>
  <si>
    <t>Fluksi monetar nga veprimtaritë e shfrytëzimit</t>
  </si>
  <si>
    <t>Fitimi para tatimit</t>
  </si>
  <si>
    <t>Rregullime për:</t>
  </si>
  <si>
    <t xml:space="preserve">        Amortizimin</t>
  </si>
  <si>
    <t xml:space="preserve">        Humbje nga kembimet valutore</t>
  </si>
  <si>
    <t xml:space="preserve">        Të ardhura nga investimet</t>
  </si>
  <si>
    <t xml:space="preserve">        Shpenzimet për interesa</t>
  </si>
  <si>
    <t xml:space="preserve">Rritje/rënie e kërkesave të arkëtueshme nga aktiviteti dhe e </t>
  </si>
  <si>
    <t>kërkesave të arkëtueshme të tjera</t>
  </si>
  <si>
    <t>Rritje/rënie në tepricën e inventarit</t>
  </si>
  <si>
    <t>Rritje/rënie në tepricën e detyrimeve për të paguar nga aktiviteti</t>
  </si>
  <si>
    <t>MM të përfituara nga aktivitetet</t>
  </si>
  <si>
    <t>Interesi i paguar</t>
  </si>
  <si>
    <t>me(-)</t>
  </si>
  <si>
    <t>Tatim fitimi i paguar</t>
  </si>
  <si>
    <t>MM neto nga aktivitetet e shfrytëzimit</t>
  </si>
  <si>
    <t>Fluksi monetar  nga veprimtaritë investuese</t>
  </si>
  <si>
    <t xml:space="preserve">   Blerje e shoqërise së kontrolluar X minus paratë e arkëtuara</t>
  </si>
  <si>
    <t xml:space="preserve">  Blerje e aktiveve afatgjata materiale</t>
  </si>
  <si>
    <t xml:space="preserve">  Të ardhura nga shitja e paisjeve</t>
  </si>
  <si>
    <t xml:space="preserve">  Interesi i arkëtuar</t>
  </si>
  <si>
    <t xml:space="preserve">  Dividentët e arkëtuar</t>
  </si>
  <si>
    <t>MM neto e përdorur në aktivitetet  investuese</t>
  </si>
  <si>
    <t>C</t>
  </si>
  <si>
    <t>Fluksi monetar nga veprimtaritë financiare</t>
  </si>
  <si>
    <t xml:space="preserve">  Të ardhura nga emetimi i kapitalit aksionar</t>
  </si>
  <si>
    <t xml:space="preserve">  Të ardhura huamarrje afatgjata</t>
  </si>
  <si>
    <t xml:space="preserve">  Pagesa e detyrimeve të qerasë financiare </t>
  </si>
  <si>
    <t xml:space="preserve">  Dividentët e paguar</t>
  </si>
  <si>
    <t>MM neto e përdorur në aktivitete financiare</t>
  </si>
  <si>
    <t>Rritja/rënia neto e mjeteve monetare</t>
  </si>
  <si>
    <t>Mjetet monetare në fillim të periudhës kontabël</t>
  </si>
  <si>
    <t>Mjetet monetare në fund të periudhës kontabël</t>
  </si>
  <si>
    <t xml:space="preserve"> 3. Aktive  Monetare</t>
  </si>
  <si>
    <t>9. Aktivet afatgjata materiale</t>
  </si>
  <si>
    <t>Sipas tabelës që vijon:</t>
  </si>
  <si>
    <t>Emërtimi i llogarisë</t>
  </si>
  <si>
    <t>Viti ushtrimor  2012</t>
  </si>
  <si>
    <t>Viti paraardhës   2011</t>
  </si>
  <si>
    <t>Gjëndjet dhe levizjet</t>
  </si>
  <si>
    <t>Toka</t>
  </si>
  <si>
    <t>Ndertime</t>
  </si>
  <si>
    <t>Instalime teknike, makineri paisje,etj.</t>
  </si>
  <si>
    <t>Mjete transporti</t>
  </si>
  <si>
    <t>Paisje zyre e informatike</t>
  </si>
  <si>
    <t>TOTALI</t>
  </si>
  <si>
    <t>Vlera monetare në Bankë</t>
  </si>
  <si>
    <t>Gjëndja më 31.12.2011</t>
  </si>
  <si>
    <t>Shtesat 2012</t>
  </si>
  <si>
    <t xml:space="preserve">Vlera monetare në Arkë </t>
  </si>
  <si>
    <t>Pakësimet 2012</t>
  </si>
  <si>
    <t>Gjëndja me 31.12.2012</t>
  </si>
  <si>
    <t>Vlera të tjera arke</t>
  </si>
  <si>
    <t>Shuma</t>
  </si>
  <si>
    <t>Amortizimi AAGJM 31.12.2011</t>
  </si>
  <si>
    <t>Amortizimi ushtrimor</t>
  </si>
  <si>
    <t>Amortizimi për daljet AAGJM</t>
  </si>
  <si>
    <t>Vlera neto e AAGJM 31.12.2011</t>
  </si>
  <si>
    <t xml:space="preserve"> 4. Klientet</t>
  </si>
  <si>
    <t>Vlera neto e AAGJM 31.12.2012</t>
  </si>
  <si>
    <t>Klientë për mallra, produkte e shërbime</t>
  </si>
  <si>
    <t>Zhvlerësimi i të drejtave ndaj klientëve për mallra, produkte e shërbime</t>
  </si>
  <si>
    <t>Kliente per akitive afatgjata</t>
  </si>
  <si>
    <t>Zhvleresimi i te drejtave ndaj klieneteve per aktive afatgjata</t>
  </si>
  <si>
    <t xml:space="preserve">5. Kërkesa të tjera të arkëtueshme </t>
  </si>
  <si>
    <t>Parapagime të dhëna</t>
  </si>
  <si>
    <t>Debitorë kreditorë të tjerë</t>
  </si>
  <si>
    <t>Shteti tatime e taksa</t>
  </si>
  <si>
    <t xml:space="preserve">           Shteti tatim mbi fitimin (teprica debitore)</t>
  </si>
  <si>
    <t xml:space="preserve">           Shteti TVSH-për tu marrë</t>
  </si>
  <si>
    <t xml:space="preserve">           Shteti tatime të tjera (teprica debitore)</t>
  </si>
  <si>
    <t xml:space="preserve">           Shteti tatim mbi fitimin nga shitja (teprica debitore)</t>
  </si>
  <si>
    <t xml:space="preserve">           Shteti TVSH-për tu rregulluar (teprica debitore)</t>
  </si>
  <si>
    <t>Shteti Sigur.Shoqër.Shënd.(teprica debitore)</t>
  </si>
  <si>
    <t>Personeli (teprica debitore)</t>
  </si>
  <si>
    <t>Premtim pagesa të arkëtueshme</t>
  </si>
  <si>
    <t>6. Inventari</t>
  </si>
  <si>
    <t>Lëndë të para</t>
  </si>
  <si>
    <t xml:space="preserve">           Materiale të para dhe materiale të tjera</t>
  </si>
  <si>
    <t xml:space="preserve">           Inventari i imet dhe ambalazhi (afatshkurter)</t>
  </si>
  <si>
    <t>Shuma Lëndë të Para</t>
  </si>
  <si>
    <t>Prodhim në Proces</t>
  </si>
  <si>
    <t xml:space="preserve">           Prodhim në proces</t>
  </si>
  <si>
    <t xml:space="preserve">           Punime në proces</t>
  </si>
  <si>
    <t xml:space="preserve">           Shërbime në proces</t>
  </si>
  <si>
    <t>Shuma Prodhim në Proces</t>
  </si>
  <si>
    <t>Produkte të Gatshme</t>
  </si>
  <si>
    <t>Mallra për Rishitje</t>
  </si>
  <si>
    <t>Parapagime për furnizime</t>
  </si>
  <si>
    <t>7. Aktive biologjike(afatshkurter)</t>
  </si>
  <si>
    <t>Aktive biologjike (afatshkurtër)</t>
  </si>
  <si>
    <t>Zhvlerërsimi i aktiveve biologjike</t>
  </si>
  <si>
    <t>8. Parapagimet dhe shpenzimet e shtyra</t>
  </si>
  <si>
    <t>Shpenzimet e periudhave të ardhme</t>
  </si>
  <si>
    <t>Shpenzime të llogaritura</t>
  </si>
  <si>
    <t>10. Huamarrjet(afatshkurtera)</t>
  </si>
  <si>
    <t>Hua dhe obligacione afatshkurtra</t>
  </si>
  <si>
    <t xml:space="preserve">         Llogari bankare të zbuluara(overdratfte)</t>
  </si>
  <si>
    <t xml:space="preserve">         Hua në leke</t>
  </si>
  <si>
    <t xml:space="preserve">         Hua në monedha të huaja </t>
  </si>
  <si>
    <t xml:space="preserve">         Huamarrje afatshkurtra(Bankat)</t>
  </si>
  <si>
    <t>Shuma hua dhe obligacione afatshkurtra</t>
  </si>
  <si>
    <t>Kthimet/ripagesat e huave afatgjata</t>
  </si>
  <si>
    <t xml:space="preserve">         Kësti i llogaritur</t>
  </si>
  <si>
    <t xml:space="preserve">         Interesi i llogaritur</t>
  </si>
  <si>
    <t>Shuma Kthimet/ripagesat e huave afatgjata</t>
  </si>
  <si>
    <t>11. Huate dhe parapagimet</t>
  </si>
  <si>
    <t>Të pagueshme ndaj furnitorëve</t>
  </si>
  <si>
    <t xml:space="preserve">         Furnitorë për mallra, produkte e shërbime</t>
  </si>
  <si>
    <t>Të pagueshme ndaj punonjësve</t>
  </si>
  <si>
    <t xml:space="preserve">         Detyrime ndaj personelit për paga dhe shpërblime</t>
  </si>
  <si>
    <t xml:space="preserve">         Paradhënie për punonjësit</t>
  </si>
  <si>
    <t>Shuma Të pagueshme ndaj punonjësve</t>
  </si>
  <si>
    <t>Detyrime tatimore</t>
  </si>
  <si>
    <t xml:space="preserve">         Detyrime për sigurime shoqërore shëndetsore</t>
  </si>
  <si>
    <t xml:space="preserve">         Shteti për tatime e taksa</t>
  </si>
  <si>
    <t xml:space="preserve">         Akciza</t>
  </si>
  <si>
    <t xml:space="preserve">         Tatim mbi të ardhurat personale</t>
  </si>
  <si>
    <t xml:space="preserve">         Tatim mbi fitimin</t>
  </si>
  <si>
    <t xml:space="preserve">         Tvsh për tu paguar</t>
  </si>
  <si>
    <t xml:space="preserve">         Të tjera tatime për tu paguar</t>
  </si>
  <si>
    <t xml:space="preserve">         Tatim në burim</t>
  </si>
  <si>
    <t xml:space="preserve">         Shuma Shteti për tatime e taksa</t>
  </si>
  <si>
    <t>Shuma Detyrime Tatimore</t>
  </si>
  <si>
    <t>Hua të tjera</t>
  </si>
  <si>
    <t xml:space="preserve">         Debitorë të tjere kreditorë të tjerë</t>
  </si>
  <si>
    <t xml:space="preserve">         Dividente për tu paguar</t>
  </si>
  <si>
    <t>Shuma hua të tjera</t>
  </si>
  <si>
    <t>Parapagimet e arkëtuara</t>
  </si>
  <si>
    <t>12. Grantet dhe te ardhurat e shtyra</t>
  </si>
  <si>
    <t>Grantet afatshkurtra</t>
  </si>
  <si>
    <t>Interesa pasive të llogaritura</t>
  </si>
  <si>
    <t>Të ardhura të periudhave të ardhme</t>
  </si>
  <si>
    <t>13.Huat Afatgjata</t>
  </si>
  <si>
    <t>Hua bono dhe detyrime nga qeraja financiare</t>
  </si>
  <si>
    <t xml:space="preserve">         Bankat</t>
  </si>
  <si>
    <t xml:space="preserve">         Obligacionet</t>
  </si>
  <si>
    <t xml:space="preserve">         Qeraja financiare</t>
  </si>
  <si>
    <t>Shuma Hua bono dhe detyrime nga qeraja financiare</t>
  </si>
  <si>
    <t>Provizione afatgjata</t>
  </si>
  <si>
    <t>14.Huamarrje te tjera afatgjata</t>
  </si>
  <si>
    <t>Të drejta dhe detyrime ndaj ortakëve</t>
  </si>
  <si>
    <t>Parapagime të marra</t>
  </si>
  <si>
    <t>15.Grante dhe te ardhura te shtyra (Afatgjata)</t>
  </si>
  <si>
    <t>Grante afatgjata</t>
  </si>
  <si>
    <t>Interesa pasive te llogaritura</t>
  </si>
  <si>
    <t xml:space="preserve">16. Kapitali aksionar (Themeltar) </t>
  </si>
  <si>
    <t>Kaitali i paguar</t>
  </si>
  <si>
    <t>Kapitali i nënshkruar i papaguar</t>
  </si>
  <si>
    <t>17. Rezerva te tjera</t>
  </si>
  <si>
    <t>Rezerva nga rivleresimi</t>
  </si>
  <si>
    <t>18. Shitjet neto</t>
  </si>
  <si>
    <t>Shitje e produkteve të gatshme</t>
  </si>
  <si>
    <t>Shitje  e punimeve dhe e shërbimeve</t>
  </si>
  <si>
    <t>Shitje mallrash</t>
  </si>
  <si>
    <t>19. Të ardhurat e tjera (nga veprimtaritë e shfrytëzimit)</t>
  </si>
  <si>
    <t>Të ardhura nga shitjet e tjera</t>
  </si>
  <si>
    <t xml:space="preserve">        Qera</t>
  </si>
  <si>
    <t xml:space="preserve">        Komisione</t>
  </si>
  <si>
    <t xml:space="preserve">        Transport për të tretë</t>
  </si>
  <si>
    <t xml:space="preserve">        Të tjera</t>
  </si>
  <si>
    <t xml:space="preserve"> Shuma Të ardhura nga shitjet e tjera</t>
  </si>
  <si>
    <t>Të ardhura nga grantet</t>
  </si>
  <si>
    <t xml:space="preserve">Të ardhura të tjera </t>
  </si>
  <si>
    <t>Prodhimi I aktiveve afatgjata materiale</t>
  </si>
  <si>
    <t>Të ardhura neto nga shitja e aktiveve</t>
  </si>
  <si>
    <t>Fitimi neto nga ndryshimi i kursit të këmbimit</t>
  </si>
  <si>
    <t>20.Mallrat lendet e para dhe sherbimet</t>
  </si>
  <si>
    <t>Blerje/Shpenzime të materialeve</t>
  </si>
  <si>
    <t>Blerje/Shpenzime të materialeve të tjera</t>
  </si>
  <si>
    <t>Blerje/Shpenzime mallrash e shërbimesh</t>
  </si>
  <si>
    <t>Blerje/Shpenzime të  tjera</t>
  </si>
  <si>
    <t>21.Shpenzime të tjera nga veprimtaritë e shfrytëzimit</t>
  </si>
  <si>
    <t>Shërbime nga të tretë</t>
  </si>
  <si>
    <t xml:space="preserve">        Trajtime të përgjithshme</t>
  </si>
  <si>
    <t xml:space="preserve">        Mirëmbajtje dhe riparime</t>
  </si>
  <si>
    <t xml:space="preserve">        Sigurime</t>
  </si>
  <si>
    <t xml:space="preserve">        Kërkime dhe studime</t>
  </si>
  <si>
    <t xml:space="preserve"> Shuma Shërbime nga të tretë</t>
  </si>
  <si>
    <t xml:space="preserve">Shërbime të tjera </t>
  </si>
  <si>
    <t xml:space="preserve">        Personel jashte njësisë</t>
  </si>
  <si>
    <t xml:space="preserve">        Shpenzime për koncesione,patenta.licensa dhe të ngjashme</t>
  </si>
  <si>
    <t xml:space="preserve">        Publicitet,reklama</t>
  </si>
  <si>
    <t xml:space="preserve">        Transferime,udhetime,djeta</t>
  </si>
  <si>
    <t xml:space="preserve">        Shpenzime postare dhe telekomunikimi</t>
  </si>
  <si>
    <t xml:space="preserve">        Shpenzime transporti</t>
  </si>
  <si>
    <t xml:space="preserve">        Shpenzime për shërbimet bankare</t>
  </si>
  <si>
    <t xml:space="preserve"> Shuma Shërbime të tjera</t>
  </si>
  <si>
    <t>Tatime dhe taksa</t>
  </si>
  <si>
    <t xml:space="preserve">        Taksa tarifa doganore(pa perfshira ne kostot e blerjes)</t>
  </si>
  <si>
    <t xml:space="preserve">        Akciza</t>
  </si>
  <si>
    <t xml:space="preserve">        Taksa dhe tarifa vendore</t>
  </si>
  <si>
    <t xml:space="preserve">        Taksa e rregjistrimit</t>
  </si>
  <si>
    <t xml:space="preserve">        Tatime te tjera</t>
  </si>
  <si>
    <t>Shuma Tatime dhe taksa</t>
  </si>
  <si>
    <t>Shpenzime të tjera</t>
  </si>
  <si>
    <t xml:space="preserve">        Subvecione të dhëna</t>
  </si>
  <si>
    <t xml:space="preserve">        Shpenzime për pritje e përfaqësime</t>
  </si>
  <si>
    <t xml:space="preserve">        Gjoba dëmshpërblime</t>
  </si>
  <si>
    <t xml:space="preserve">        Shpenzime të tjera</t>
  </si>
  <si>
    <t>Shuma Shpenzime të tjera</t>
  </si>
  <si>
    <t>Humbje nga rivleresimi/Shitja e aktiveve</t>
  </si>
  <si>
    <t>22.Shpenzime për personelin</t>
  </si>
  <si>
    <t>Shpenzime për personelin</t>
  </si>
  <si>
    <t xml:space="preserve">        Pagat dhe shpërblimet e personelit</t>
  </si>
  <si>
    <t xml:space="preserve">        Sigurime shoqërore dhe shëndetsore</t>
  </si>
  <si>
    <t xml:space="preserve">        Kontribute dhe kuota të tjera për personelin</t>
  </si>
  <si>
    <t xml:space="preserve">        Shpenzime të tjera për personelin</t>
  </si>
  <si>
    <t>23.Rënia në vlerë dhe amortizimi</t>
  </si>
  <si>
    <t>Amortizimi i aktiveve afatgjata</t>
  </si>
  <si>
    <t>24.Te ardhurat dhe shpenzimet financiare</t>
  </si>
  <si>
    <t>Të ardhurat dhe shpenzimet nga interesat</t>
  </si>
  <si>
    <t xml:space="preserve">         Të ardhurat nga interesat</t>
  </si>
  <si>
    <t xml:space="preserve">        Shpenzime për interesa                                           (me -)</t>
  </si>
  <si>
    <t>Shuma të ardhura dhe shpenzime nga intersat</t>
  </si>
  <si>
    <t>Fitimet/humbjet nga kursi i këmbimit</t>
  </si>
  <si>
    <t xml:space="preserve">         Fitim nga këmbimet valutore</t>
  </si>
  <si>
    <t xml:space="preserve">         Humbje nga këmbimet valutore                                (me -)</t>
  </si>
  <si>
    <t>Shuma Fitimet/humbjet nga kursi i këmbimit</t>
  </si>
  <si>
    <t>25.Fitim/humbjet nga kurset e kembimit</t>
  </si>
  <si>
    <t xml:space="preserve">     Ndryshimi i Kursit te Kembimit per aktive/detyrime monetare</t>
  </si>
  <si>
    <t>Fitimi nga Kurset e Këmbimit</t>
  </si>
  <si>
    <t xml:space="preserve">         Mjete monetare</t>
  </si>
  <si>
    <t xml:space="preserve">         Aktive/Detyrime të tjera monetare</t>
  </si>
  <si>
    <t>Shuma Fitimi nga Kurset e Këmbimit</t>
  </si>
  <si>
    <t>Humbje nga Kurset e Këmbimit</t>
  </si>
  <si>
    <t>Shuma Humbje nga Kurset e Këmbimit</t>
  </si>
  <si>
    <t>Shuma Fitimi/Humbja nga Kurset e Kembimit</t>
  </si>
  <si>
    <t>Ndryshimi i kursit të këmbimit për aktivet e detyrimet</t>
  </si>
  <si>
    <t xml:space="preserve">         Të ardhura Aktive/Detyrime të tjera monetare</t>
  </si>
  <si>
    <t xml:space="preserve">         Humbje Aktive/Detyrime të tjera monetare</t>
  </si>
  <si>
    <t>26.Shpenzimet e tatimit mbi fitimin</t>
  </si>
  <si>
    <t>Shpenzime të pazbritshme për efekt tatimor</t>
  </si>
  <si>
    <t xml:space="preserve">        Shpenzime për pritje e dhurime tej kufiit tatimor</t>
  </si>
  <si>
    <t xml:space="preserve">        Gjoba, penalitete, dëmshpërblime</t>
  </si>
  <si>
    <t xml:space="preserve">        Fitimet/humbjet nga kursi i këmbimit</t>
  </si>
  <si>
    <t xml:space="preserve">        Provizione që nuk njihen nga dispozitat</t>
  </si>
  <si>
    <t>Shuma shpenzime të pazbritshme</t>
  </si>
  <si>
    <t>Fitimi tatimor</t>
  </si>
  <si>
    <t xml:space="preserve">Tatimi mbi fitimin </t>
  </si>
  <si>
    <t xml:space="preserve"> 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</si>
  <si>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</si>
  <si>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</si>
  <si>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percaktuara ne SKK 2 </t>
  </si>
  <si>
    <t xml:space="preserve"> dhe konkretisht paragrafeve 49-55.  Rradha e dhenies se spjegimeve duhet te jete :</t>
  </si>
  <si>
    <t xml:space="preserve">               a) Informacion i përgjithshëm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</si>
  <si>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</si>
  <si>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</si>
  <si>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</si>
  <si>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</si>
  <si>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</si>
  <si>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</si>
  <si>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pregatitjes se PF : Te drejtat dhe detyrimet e konstatuara.(SSK 1, 35) </t>
  </si>
  <si>
    <t xml:space="preserve">     Parimet dhe karakteristikat cilesore te perdorura per hartimin e P.F. : (SKK 1; 37 - 69)</t>
  </si>
  <si>
    <t xml:space="preserve">     a) NJESIA EKONOMIKE RAPORTUSE ka mbajtur ne llogarite e saj aktivet,pasivet dhe transaksionet ekonomike te veta.</t>
  </si>
  <si>
    <t xml:space="preserve">     b) VIJIMESIA e veprimtarise ekonomike te njesise sone raportuse eshte e siguruar duke mos pasur ne plan ose nevoje </t>
  </si>
  <si>
    <t>nderprerjen e aktivitetit te saj.</t>
  </si>
  <si>
    <t xml:space="preserve">    c) KOMPENSIM midis nje aktivi dhe nje pasivi nuk ka, ndersa midis te ardhurave dhe shpenzimeve ka vetem sipas SKK.</t>
  </si>
  <si>
    <t xml:space="preserve">    d) KUPTUESHMERIA e Pasqyrave Financiare eshte realizuar ne masen e plote per te qene te qarta dhe te kuptueshme </t>
  </si>
  <si>
    <t xml:space="preserve"> per perdorues te jashtem qe kane njohuri te pergjitheshme te mjaftueshme ne fushen e kontabilitetit.</t>
  </si>
  <si>
    <t xml:space="preserve">    e) MATERIALITETI eshte vleresuar nga ana jone dhe ne baze te tij Pasqyrat Financiare jane hartuar vetem per zera materiale.</t>
  </si>
  <si>
    <t xml:space="preserve">    f) BESUESHMERIA per hartimin e Pasqyrave Financiare eshte e siguruar pasi nuk ka gabime materiale duke zbatuar</t>
  </si>
  <si>
    <t xml:space="preserve"> parimet e meposhteme :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</si>
  <si>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</si>
  <si>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</si>
  <si>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</si>
  <si>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 pa nen e mbivleresim te qellimshem</t>
  </si>
  <si>
    <t xml:space="preserve">                - Parimin e plotesise duke paraqitur nje pamje te vertete e te drejte te PF.</t>
  </si>
  <si>
    <t xml:space="preserve">                - Parimin e qendrueshmerise per te mos ndryshuar politikat e metodat kontabel</t>
  </si>
  <si>
    <t xml:space="preserve">                - Parimin e krahasueshmerise duke siguruar krahasimin midis dy periudhave.</t>
  </si>
  <si>
    <t>A II</t>
  </si>
  <si>
    <t>Politikat kontabël</t>
  </si>
  <si>
    <t xml:space="preserve">     Per percaktimin e kostos se inventareve eshte zgjedhur metoda "Mesatare e ponderuar"</t>
  </si>
  <si>
    <t>( Llogaritja e kostos mesatare te ponderuar).(SKK 4: 15)</t>
  </si>
  <si>
    <t xml:space="preserve">     Vleresimi fillestar i nje elementi te AAM qe ploteson kriteret per njohje si aktiv ne bilanc eshte vleresuar me kosto. (SKK 5; 11)</t>
  </si>
  <si>
    <t xml:space="preserve">     Per prodhimin ose krijimin e AAM kur kjo financohet nga nje hua, kostot e huamarrjes (dhe interesat) eshte zbatuar metoda e</t>
  </si>
  <si>
    <t>kapitalizimit ne koston e aktivit per periudhen e investimit.(SKK 5: 16)</t>
  </si>
  <si>
    <t xml:space="preserve">     Per vleresimin e mepaseshem te AAM eshte zgjedhur modeli i kostos duke i paraqitur ne  bilanc me kosto minus amortizimin e</t>
  </si>
  <si>
    <t>akumuluar. (SKK 5; 21)</t>
  </si>
  <si>
    <t xml:space="preserve">     Per llogaritjen e amortizimit te AAM (SKK 5: 38) njesia jone ekonomike  ka percaktuar si metode te amortizimit  per AAM</t>
  </si>
  <si>
    <t>metoden e amortizimit mbi bazen e vleftes se mbetur ndersa normat  e amortizimit jane perdorur bazuar ne sistemin fiskal</t>
  </si>
  <si>
    <t xml:space="preserve"> ne fuqi dhe konkretisht :</t>
  </si>
  <si>
    <t xml:space="preserve">                - Per ndertesat  jo mbi 5 % ne vit,te vleres se mbetur</t>
  </si>
  <si>
    <t xml:space="preserve">                - Kompjutera e sisteme informacioni jo mbi 25 % te vleftes se mbetur</t>
  </si>
  <si>
    <t xml:space="preserve">                - Te gjitha AAM te tjera jo mbi 20 % te vleftes se mbetur</t>
  </si>
  <si>
    <t xml:space="preserve">     Per llogaritjen e amortizimit te AAJM (SKK 5: 59) njesia ekonomike raportuese ka percaktuar si metode te amortizimit </t>
  </si>
  <si>
    <t xml:space="preserve"> metoden lineare ndersa normen e amortizimit jo mbi  15 % ne vit.</t>
  </si>
  <si>
    <t xml:space="preserve">   Hartuesi</t>
  </si>
  <si>
    <t>Drejtuesi</t>
  </si>
  <si>
    <t>Kontabel I Miratuar</t>
  </si>
  <si>
    <t>Administratori</t>
  </si>
  <si>
    <t>Leonard  Hoxhallari</t>
  </si>
  <si>
    <t>K19003407J</t>
  </si>
  <si>
    <t>KLERAJDI sh.p.k</t>
  </si>
  <si>
    <t>Polican Skrapar</t>
  </si>
  <si>
    <t>Selim         Qama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</si>
</sst>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;[Red]#,##0"/>
  </numFmts>
  <fonts count="42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0"/>
    </font>
    <font>
      <b/>
      <i/>
      <sz val="14"/>
      <color indexed="56"/>
      <name val="Calibri"/>
      <family val="0"/>
    </font>
    <font>
      <b/>
      <i/>
      <sz val="14"/>
      <color indexed="62"/>
      <name val="Calibri"/>
      <family val="0"/>
    </font>
    <font>
      <b/>
      <i/>
      <sz val="14"/>
      <color indexed="18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i/>
      <sz val="26"/>
      <color indexed="56"/>
      <name val="Cambria"/>
      <family val="0"/>
    </font>
    <font>
      <b/>
      <sz val="12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sz val="11"/>
      <color indexed="56"/>
      <name val="Arial"/>
      <family val="2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56"/>
      <name val="Arial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14"/>
      <color indexed="62"/>
      <name val="Arial"/>
      <family val="2"/>
    </font>
    <font>
      <sz val="14"/>
      <color indexed="56"/>
      <name val="Arial"/>
      <family val="2"/>
    </font>
    <font>
      <sz val="10"/>
      <color indexed="62"/>
      <name val="Times New Roman"/>
      <family val="1"/>
    </font>
    <font>
      <b/>
      <i/>
      <sz val="10"/>
      <color indexed="56"/>
      <name val="Arial"/>
      <family val="2"/>
    </font>
    <font>
      <b/>
      <i/>
      <sz val="10"/>
      <color indexed="62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0"/>
    </font>
    <font>
      <i/>
      <sz val="10"/>
      <color indexed="62"/>
      <name val="Arial"/>
      <family val="0"/>
    </font>
    <font>
      <b/>
      <sz val="9"/>
      <color indexed="62"/>
      <name val="Arial"/>
      <family val="0"/>
    </font>
    <font>
      <sz val="11"/>
      <name val="Arial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2"/>
      <name val="Arial"/>
      <family val="2"/>
    </font>
    <font>
      <b/>
      <i/>
      <sz val="13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>
        <color indexed="8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>
        <color indexed="8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>
        <color indexed="8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>
        <color indexed="8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18" fillId="2" borderId="16" xfId="0" applyFont="1" applyFill="1" applyBorder="1" applyAlignment="1">
      <alignment/>
    </xf>
    <xf numFmtId="49" fontId="18" fillId="2" borderId="16" xfId="0" applyNumberFormat="1" applyFont="1" applyFill="1" applyBorder="1" applyAlignment="1">
      <alignment horizontal="center"/>
    </xf>
    <xf numFmtId="49" fontId="18" fillId="2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5" fillId="0" borderId="25" xfId="0" applyFont="1" applyBorder="1" applyAlignment="1">
      <alignment/>
    </xf>
    <xf numFmtId="164" fontId="14" fillId="0" borderId="25" xfId="15" applyNumberFormat="1" applyFont="1" applyBorder="1" applyAlignment="1">
      <alignment horizontal="center"/>
    </xf>
    <xf numFmtId="164" fontId="14" fillId="0" borderId="26" xfId="15" applyNumberFormat="1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21" fillId="0" borderId="28" xfId="0" applyFont="1" applyBorder="1" applyAlignment="1">
      <alignment/>
    </xf>
    <xf numFmtId="3" fontId="16" fillId="0" borderId="28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4" fillId="0" borderId="31" xfId="0" applyFont="1" applyBorder="1" applyAlignment="1">
      <alignment horizontal="left" indent="1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23" fillId="0" borderId="32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22" fillId="0" borderId="28" xfId="0" applyFont="1" applyBorder="1" applyAlignment="1">
      <alignment/>
    </xf>
    <xf numFmtId="0" fontId="21" fillId="0" borderId="32" xfId="0" applyFont="1" applyBorder="1" applyAlignment="1">
      <alignment/>
    </xf>
    <xf numFmtId="0" fontId="16" fillId="0" borderId="27" xfId="0" applyFont="1" applyBorder="1" applyAlignment="1">
      <alignment horizontal="right"/>
    </xf>
    <xf numFmtId="49" fontId="16" fillId="0" borderId="28" xfId="0" applyNumberFormat="1" applyFont="1" applyBorder="1" applyAlignment="1">
      <alignment horizontal="left"/>
    </xf>
    <xf numFmtId="0" fontId="16" fillId="0" borderId="27" xfId="0" applyFont="1" applyBorder="1" applyAlignment="1">
      <alignment/>
    </xf>
    <xf numFmtId="49" fontId="22" fillId="0" borderId="28" xfId="0" applyNumberFormat="1" applyFont="1" applyBorder="1" applyAlignment="1">
      <alignment/>
    </xf>
    <xf numFmtId="49" fontId="16" fillId="0" borderId="28" xfId="0" applyNumberFormat="1" applyFont="1" applyBorder="1" applyAlignment="1">
      <alignment/>
    </xf>
    <xf numFmtId="0" fontId="23" fillId="0" borderId="28" xfId="0" applyFont="1" applyBorder="1" applyAlignment="1">
      <alignment/>
    </xf>
    <xf numFmtId="0" fontId="14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5" fillId="0" borderId="36" xfId="0" applyFont="1" applyBorder="1" applyAlignment="1">
      <alignment/>
    </xf>
    <xf numFmtId="164" fontId="14" fillId="0" borderId="36" xfId="15" applyNumberFormat="1" applyFont="1" applyBorder="1" applyAlignment="1">
      <alignment horizontal="center"/>
    </xf>
    <xf numFmtId="164" fontId="14" fillId="0" borderId="37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4" fontId="2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49" fontId="19" fillId="0" borderId="28" xfId="0" applyNumberFormat="1" applyFont="1" applyBorder="1" applyAlignment="1">
      <alignment/>
    </xf>
    <xf numFmtId="0" fontId="19" fillId="0" borderId="27" xfId="0" applyFont="1" applyBorder="1" applyAlignment="1">
      <alignment/>
    </xf>
    <xf numFmtId="49" fontId="19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38" xfId="0" applyFont="1" applyBorder="1" applyAlignment="1">
      <alignment/>
    </xf>
    <xf numFmtId="49" fontId="19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49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6" fillId="0" borderId="9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16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9" fillId="0" borderId="16" xfId="0" applyFont="1" applyBorder="1" applyAlignment="1">
      <alignment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0" fontId="17" fillId="0" borderId="22" xfId="0" applyFont="1" applyBorder="1" applyAlignment="1">
      <alignment/>
    </xf>
    <xf numFmtId="49" fontId="26" fillId="0" borderId="22" xfId="0" applyNumberFormat="1" applyFont="1" applyBorder="1" applyAlignment="1">
      <alignment/>
    </xf>
    <xf numFmtId="0" fontId="27" fillId="0" borderId="22" xfId="0" applyFont="1" applyBorder="1" applyAlignment="1">
      <alignment/>
    </xf>
    <xf numFmtId="3" fontId="16" fillId="0" borderId="41" xfId="0" applyNumberFormat="1" applyFont="1" applyBorder="1" applyAlignment="1">
      <alignment/>
    </xf>
    <xf numFmtId="0" fontId="19" fillId="0" borderId="28" xfId="0" applyFont="1" applyBorder="1" applyAlignment="1">
      <alignment/>
    </xf>
    <xf numFmtId="0" fontId="22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right"/>
    </xf>
    <xf numFmtId="0" fontId="21" fillId="0" borderId="32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21" fillId="0" borderId="39" xfId="0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9" xfId="0" applyFont="1" applyBorder="1" applyAlignment="1">
      <alignment/>
    </xf>
    <xf numFmtId="0" fontId="16" fillId="0" borderId="7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3" fillId="0" borderId="44" xfId="0" applyFont="1" applyBorder="1" applyAlignment="1">
      <alignment horizontal="center"/>
    </xf>
    <xf numFmtId="165" fontId="16" fillId="0" borderId="45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0" fontId="22" fillId="2" borderId="46" xfId="0" applyFont="1" applyFill="1" applyBorder="1" applyAlignment="1">
      <alignment horizontal="center"/>
    </xf>
    <xf numFmtId="0" fontId="22" fillId="2" borderId="47" xfId="0" applyFont="1" applyFill="1" applyBorder="1" applyAlignment="1">
      <alignment/>
    </xf>
    <xf numFmtId="0" fontId="23" fillId="0" borderId="48" xfId="0" applyFont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left"/>
    </xf>
    <xf numFmtId="0" fontId="23" fillId="0" borderId="49" xfId="0" applyFont="1" applyBorder="1" applyAlignment="1">
      <alignment horizontal="center"/>
    </xf>
    <xf numFmtId="0" fontId="22" fillId="2" borderId="47" xfId="0" applyFont="1" applyFill="1" applyBorder="1" applyAlignment="1">
      <alignment horizontal="left"/>
    </xf>
    <xf numFmtId="0" fontId="22" fillId="2" borderId="50" xfId="0" applyFont="1" applyFill="1" applyBorder="1" applyAlignment="1">
      <alignment horizontal="center"/>
    </xf>
    <xf numFmtId="0" fontId="22" fillId="2" borderId="9" xfId="0" applyFont="1" applyFill="1" applyBorder="1" applyAlignment="1">
      <alignment wrapText="1"/>
    </xf>
    <xf numFmtId="0" fontId="22" fillId="2" borderId="28" xfId="0" applyFont="1" applyFill="1" applyBorder="1" applyAlignment="1">
      <alignment horizontal="left"/>
    </xf>
    <xf numFmtId="0" fontId="23" fillId="0" borderId="51" xfId="0" applyFont="1" applyBorder="1" applyAlignment="1">
      <alignment horizontal="center"/>
    </xf>
    <xf numFmtId="0" fontId="28" fillId="2" borderId="22" xfId="0" applyFont="1" applyFill="1" applyBorder="1" applyAlignment="1">
      <alignment horizontal="left"/>
    </xf>
    <xf numFmtId="0" fontId="22" fillId="2" borderId="52" xfId="0" applyFont="1" applyFill="1" applyBorder="1" applyAlignment="1">
      <alignment horizontal="center"/>
    </xf>
    <xf numFmtId="0" fontId="28" fillId="2" borderId="28" xfId="0" applyFont="1" applyFill="1" applyBorder="1" applyAlignment="1">
      <alignment horizontal="left"/>
    </xf>
    <xf numFmtId="0" fontId="22" fillId="2" borderId="52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6" fillId="2" borderId="28" xfId="0" applyFont="1" applyFill="1" applyBorder="1" applyAlignment="1">
      <alignment horizontal="left"/>
    </xf>
    <xf numFmtId="0" fontId="22" fillId="2" borderId="47" xfId="0" applyFont="1" applyFill="1" applyBorder="1" applyAlignment="1">
      <alignment horizontal="center"/>
    </xf>
    <xf numFmtId="0" fontId="16" fillId="2" borderId="47" xfId="0" applyFont="1" applyFill="1" applyBorder="1" applyAlignment="1">
      <alignment horizontal="left"/>
    </xf>
    <xf numFmtId="0" fontId="22" fillId="4" borderId="4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/>
    </xf>
    <xf numFmtId="0" fontId="29" fillId="0" borderId="44" xfId="0" applyFont="1" applyBorder="1" applyAlignment="1">
      <alignment horizontal="center"/>
    </xf>
    <xf numFmtId="0" fontId="16" fillId="0" borderId="47" xfId="0" applyFont="1" applyFill="1" applyBorder="1" applyAlignment="1">
      <alignment horizontal="left"/>
    </xf>
    <xf numFmtId="0" fontId="16" fillId="2" borderId="47" xfId="0" applyFont="1" applyFill="1" applyBorder="1" applyAlignment="1">
      <alignment horizontal="left" indent="2"/>
    </xf>
    <xf numFmtId="0" fontId="16" fillId="2" borderId="22" xfId="0" applyFont="1" applyFill="1" applyBorder="1" applyAlignment="1">
      <alignment horizontal="left" indent="2"/>
    </xf>
    <xf numFmtId="0" fontId="16" fillId="2" borderId="28" xfId="0" applyFont="1" applyFill="1" applyBorder="1" applyAlignment="1">
      <alignment horizontal="left" indent="2"/>
    </xf>
    <xf numFmtId="0" fontId="22" fillId="2" borderId="28" xfId="0" applyFont="1" applyFill="1" applyBorder="1" applyAlignment="1">
      <alignment/>
    </xf>
    <xf numFmtId="0" fontId="2" fillId="0" borderId="5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0" fillId="2" borderId="28" xfId="0" applyFont="1" applyFill="1" applyBorder="1" applyAlignment="1">
      <alignment/>
    </xf>
    <xf numFmtId="0" fontId="31" fillId="0" borderId="28" xfId="0" applyFont="1" applyFill="1" applyBorder="1" applyAlignment="1">
      <alignment horizontal="left"/>
    </xf>
    <xf numFmtId="0" fontId="29" fillId="0" borderId="51" xfId="0" applyFont="1" applyBorder="1" applyAlignment="1">
      <alignment horizontal="center"/>
    </xf>
    <xf numFmtId="0" fontId="22" fillId="2" borderId="28" xfId="0" applyFont="1" applyFill="1" applyBorder="1" applyAlignment="1">
      <alignment/>
    </xf>
    <xf numFmtId="0" fontId="16" fillId="0" borderId="28" xfId="0" applyFont="1" applyFill="1" applyBorder="1" applyAlignment="1">
      <alignment horizontal="left"/>
    </xf>
    <xf numFmtId="0" fontId="22" fillId="2" borderId="53" xfId="0" applyFont="1" applyFill="1" applyBorder="1" applyAlignment="1">
      <alignment horizontal="center"/>
    </xf>
    <xf numFmtId="0" fontId="22" fillId="0" borderId="39" xfId="0" applyFont="1" applyFill="1" applyBorder="1" applyAlignment="1">
      <alignment/>
    </xf>
    <xf numFmtId="0" fontId="21" fillId="0" borderId="54" xfId="0" applyFont="1" applyBorder="1" applyAlignment="1">
      <alignment horizontal="center"/>
    </xf>
    <xf numFmtId="3" fontId="22" fillId="0" borderId="55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" xfId="0" applyFont="1" applyBorder="1" applyAlignment="1">
      <alignment/>
    </xf>
    <xf numFmtId="0" fontId="16" fillId="0" borderId="56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2" fillId="2" borderId="58" xfId="0" applyFont="1" applyFill="1" applyBorder="1" applyAlignment="1">
      <alignment horizontal="center"/>
    </xf>
    <xf numFmtId="0" fontId="22" fillId="0" borderId="45" xfId="0" applyFont="1" applyFill="1" applyBorder="1" applyAlignment="1">
      <alignment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0" fontId="22" fillId="2" borderId="59" xfId="0" applyFont="1" applyFill="1" applyBorder="1" applyAlignment="1">
      <alignment horizontal="center"/>
    </xf>
    <xf numFmtId="0" fontId="16" fillId="2" borderId="60" xfId="0" applyFont="1" applyFill="1" applyBorder="1" applyAlignment="1">
      <alignment/>
    </xf>
    <xf numFmtId="0" fontId="16" fillId="0" borderId="28" xfId="0" applyFont="1" applyBorder="1" applyAlignment="1">
      <alignment/>
    </xf>
    <xf numFmtId="37" fontId="16" fillId="0" borderId="28" xfId="0" applyNumberFormat="1" applyFont="1" applyBorder="1" applyAlignment="1">
      <alignment/>
    </xf>
    <xf numFmtId="37" fontId="16" fillId="0" borderId="29" xfId="0" applyNumberFormat="1" applyFont="1" applyBorder="1" applyAlignment="1">
      <alignment/>
    </xf>
    <xf numFmtId="0" fontId="16" fillId="2" borderId="60" xfId="0" applyFont="1" applyFill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22" fillId="2" borderId="61" xfId="0" applyFont="1" applyFill="1" applyBorder="1" applyAlignment="1">
      <alignment horizontal="center"/>
    </xf>
    <xf numFmtId="0" fontId="16" fillId="2" borderId="62" xfId="0" applyFont="1" applyFill="1" applyBorder="1" applyAlignment="1">
      <alignment horizontal="left"/>
    </xf>
    <xf numFmtId="0" fontId="16" fillId="0" borderId="47" xfId="0" applyFont="1" applyBorder="1" applyAlignment="1">
      <alignment horizontal="center"/>
    </xf>
    <xf numFmtId="0" fontId="16" fillId="2" borderId="45" xfId="0" applyFont="1" applyFill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32" fillId="2" borderId="60" xfId="0" applyFont="1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22" fillId="4" borderId="59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left"/>
    </xf>
    <xf numFmtId="0" fontId="30" fillId="0" borderId="28" xfId="0" applyFont="1" applyBorder="1" applyAlignment="1">
      <alignment horizontal="center"/>
    </xf>
    <xf numFmtId="0" fontId="33" fillId="0" borderId="60" xfId="0" applyFont="1" applyFill="1" applyBorder="1" applyAlignment="1">
      <alignment horizontal="left"/>
    </xf>
    <xf numFmtId="0" fontId="22" fillId="0" borderId="59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left"/>
    </xf>
    <xf numFmtId="0" fontId="32" fillId="2" borderId="60" xfId="0" applyFont="1" applyFill="1" applyBorder="1" applyAlignment="1">
      <alignment horizontal="left" indent="2"/>
    </xf>
    <xf numFmtId="0" fontId="16" fillId="2" borderId="60" xfId="0" applyFont="1" applyFill="1" applyBorder="1" applyAlignment="1">
      <alignment horizontal="left" indent="2"/>
    </xf>
    <xf numFmtId="0" fontId="34" fillId="0" borderId="60" xfId="0" applyFont="1" applyFill="1" applyBorder="1" applyAlignment="1">
      <alignment horizontal="left"/>
    </xf>
    <xf numFmtId="0" fontId="30" fillId="0" borderId="60" xfId="0" applyFont="1" applyFill="1" applyBorder="1" applyAlignment="1">
      <alignment horizontal="left"/>
    </xf>
    <xf numFmtId="0" fontId="30" fillId="0" borderId="28" xfId="0" applyFont="1" applyBorder="1" applyAlignment="1">
      <alignment/>
    </xf>
    <xf numFmtId="0" fontId="22" fillId="2" borderId="45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22" fillId="2" borderId="63" xfId="0" applyFont="1" applyFill="1" applyBorder="1" applyAlignment="1">
      <alignment horizontal="center"/>
    </xf>
    <xf numFmtId="0" fontId="22" fillId="0" borderId="55" xfId="0" applyFont="1" applyFill="1" applyBorder="1" applyAlignment="1">
      <alignment/>
    </xf>
    <xf numFmtId="0" fontId="16" fillId="0" borderId="39" xfId="0" applyFont="1" applyBorder="1" applyAlignment="1">
      <alignment/>
    </xf>
    <xf numFmtId="37" fontId="16" fillId="0" borderId="39" xfId="0" applyNumberFormat="1" applyFont="1" applyBorder="1" applyAlignment="1">
      <alignment/>
    </xf>
    <xf numFmtId="37" fontId="16" fillId="0" borderId="4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5" borderId="64" xfId="0" applyNumberFormat="1" applyFont="1" applyFill="1" applyBorder="1" applyAlignment="1">
      <alignment horizontal="center" vertical="center" wrapText="1"/>
    </xf>
    <xf numFmtId="2" fontId="35" fillId="5" borderId="65" xfId="0" applyNumberFormat="1" applyFont="1" applyFill="1" applyBorder="1" applyAlignment="1">
      <alignment horizontal="center" vertical="center" wrapText="1"/>
    </xf>
    <xf numFmtId="2" fontId="0" fillId="5" borderId="66" xfId="0" applyNumberFormat="1" applyFont="1" applyFill="1" applyBorder="1" applyAlignment="1">
      <alignment horizontal="center" vertical="center" wrapText="1"/>
    </xf>
    <xf numFmtId="2" fontId="0" fillId="5" borderId="67" xfId="0" applyNumberFormat="1" applyFont="1" applyFill="1" applyBorder="1" applyAlignment="1">
      <alignment horizontal="center" vertical="center" wrapText="1"/>
    </xf>
    <xf numFmtId="0" fontId="0" fillId="5" borderId="68" xfId="0" applyFont="1" applyFill="1" applyBorder="1" applyAlignment="1">
      <alignment horizontal="center" vertical="center" wrapText="1"/>
    </xf>
    <xf numFmtId="0" fontId="0" fillId="5" borderId="69" xfId="0" applyFont="1" applyFill="1" applyBorder="1" applyAlignment="1">
      <alignment horizontal="center" vertical="center" wrapText="1"/>
    </xf>
    <xf numFmtId="0" fontId="0" fillId="5" borderId="65" xfId="0" applyFont="1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45" xfId="0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0" fontId="0" fillId="0" borderId="72" xfId="0" applyFont="1" applyFill="1" applyBorder="1" applyAlignment="1">
      <alignment/>
    </xf>
    <xf numFmtId="37" fontId="0" fillId="0" borderId="72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60" xfId="0" applyFont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76" xfId="0" applyBorder="1" applyAlignment="1">
      <alignment/>
    </xf>
    <xf numFmtId="0" fontId="0" fillId="0" borderId="55" xfId="0" applyFont="1" applyFill="1" applyBorder="1" applyAlignment="1">
      <alignment/>
    </xf>
    <xf numFmtId="3" fontId="0" fillId="0" borderId="77" xfId="0" applyNumberFormat="1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2" fontId="0" fillId="5" borderId="79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2" fontId="0" fillId="5" borderId="4" xfId="0" applyNumberFormat="1" applyFont="1" applyFill="1" applyBorder="1" applyAlignment="1">
      <alignment horizontal="center" vertical="center" wrapText="1"/>
    </xf>
    <xf numFmtId="3" fontId="0" fillId="5" borderId="8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81" xfId="0" applyFont="1" applyFill="1" applyBorder="1" applyAlignment="1">
      <alignment/>
    </xf>
    <xf numFmtId="37" fontId="0" fillId="0" borderId="81" xfId="0" applyNumberFormat="1" applyFont="1" applyFill="1" applyBorder="1" applyAlignment="1">
      <alignment/>
    </xf>
    <xf numFmtId="37" fontId="0" fillId="0" borderId="19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0" fillId="5" borderId="19" xfId="0" applyFont="1" applyFill="1" applyBorder="1" applyAlignment="1">
      <alignment/>
    </xf>
    <xf numFmtId="37" fontId="0" fillId="5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3" xfId="0" applyFont="1" applyBorder="1" applyAlignment="1">
      <alignment/>
    </xf>
    <xf numFmtId="0" fontId="0" fillId="0" borderId="55" xfId="0" applyFont="1" applyBorder="1" applyAlignment="1">
      <alignment/>
    </xf>
    <xf numFmtId="3" fontId="0" fillId="0" borderId="55" xfId="0" applyNumberFormat="1" applyFont="1" applyFill="1" applyBorder="1" applyAlignment="1">
      <alignment/>
    </xf>
    <xf numFmtId="0" fontId="36" fillId="0" borderId="0" xfId="0" applyFont="1" applyBorder="1" applyAlignment="1">
      <alignment horizontal="justify"/>
    </xf>
    <xf numFmtId="3" fontId="0" fillId="0" borderId="1" xfId="0" applyNumberFormat="1" applyFont="1" applyBorder="1" applyAlignment="1">
      <alignment/>
    </xf>
    <xf numFmtId="0" fontId="0" fillId="0" borderId="84" xfId="0" applyBorder="1" applyAlignment="1">
      <alignment/>
    </xf>
    <xf numFmtId="3" fontId="0" fillId="5" borderId="8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/>
    </xf>
    <xf numFmtId="0" fontId="2" fillId="0" borderId="0" xfId="0" applyFont="1" applyAlignment="1">
      <alignment horizontal="left"/>
    </xf>
    <xf numFmtId="37" fontId="0" fillId="5" borderId="67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0" fillId="5" borderId="67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2" fontId="0" fillId="0" borderId="60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37" fontId="0" fillId="5" borderId="80" xfId="0" applyNumberFormat="1" applyFont="1" applyFill="1" applyBorder="1" applyAlignment="1">
      <alignment/>
    </xf>
    <xf numFmtId="2" fontId="0" fillId="5" borderId="85" xfId="0" applyNumberFormat="1" applyFont="1" applyFill="1" applyBorder="1" applyAlignment="1">
      <alignment horizontal="center" vertical="center" wrapText="1"/>
    </xf>
    <xf numFmtId="166" fontId="0" fillId="0" borderId="60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86" xfId="0" applyFont="1" applyBorder="1" applyAlignment="1">
      <alignment/>
    </xf>
    <xf numFmtId="0" fontId="7" fillId="0" borderId="87" xfId="0" applyFont="1" applyBorder="1" applyAlignment="1">
      <alignment/>
    </xf>
    <xf numFmtId="0" fontId="7" fillId="0" borderId="88" xfId="0" applyFont="1" applyBorder="1" applyAlignment="1">
      <alignment/>
    </xf>
    <xf numFmtId="0" fontId="7" fillId="0" borderId="2" xfId="0" applyFont="1" applyBorder="1" applyAlignment="1">
      <alignment/>
    </xf>
    <xf numFmtId="0" fontId="3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79" xfId="0" applyBorder="1" applyAlignment="1">
      <alignment/>
    </xf>
    <xf numFmtId="0" fontId="25" fillId="0" borderId="4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erialet\BILANCE%202012%20MBYLLUR%20OK\Bilanci%202012%20KLERAJDI%20%20SH.P.K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erje"/>
      <sheetName val="Shitje"/>
      <sheetName val="Mag."/>
      <sheetName val="Bank"/>
      <sheetName val="Arka"/>
      <sheetName val="Pag."/>
      <sheetName val="V#"/>
      <sheetName val="Centr"/>
      <sheetName val="Bilanci"/>
      <sheetName val="Dekl.M"/>
      <sheetName val="RENTA"/>
      <sheetName val="RENTA 7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0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.7109375" style="0" customWidth="1"/>
    <col min="2" max="2" width="7.00390625" style="0" customWidth="1"/>
    <col min="3" max="3" width="50.28125" style="0" customWidth="1"/>
    <col min="4" max="4" width="10.00390625" style="0" customWidth="1"/>
    <col min="5" max="5" width="14.57421875" style="0" customWidth="1"/>
    <col min="6" max="6" width="15.00390625" style="0" customWidth="1"/>
    <col min="7" max="7" width="3.8515625" style="0" customWidth="1"/>
    <col min="11" max="11" width="8.140625" style="0" customWidth="1"/>
    <col min="12" max="12" width="39.28125" style="0" customWidth="1"/>
    <col min="13" max="13" width="12.140625" style="0" customWidth="1"/>
    <col min="14" max="14" width="17.57421875" style="0" customWidth="1"/>
    <col min="15" max="15" width="14.8515625" style="0" customWidth="1"/>
    <col min="16" max="16" width="15.140625" style="0" customWidth="1"/>
    <col min="17" max="17" width="14.28125" style="0" customWidth="1"/>
    <col min="18" max="18" width="12.140625" style="0" customWidth="1"/>
    <col min="22" max="22" width="10.140625" style="0" customWidth="1"/>
    <col min="23" max="23" width="25.421875" style="0" customWidth="1"/>
    <col min="26" max="26" width="35.140625" style="0" customWidth="1"/>
  </cols>
  <sheetData>
    <row r="1" spans="2:15" ht="40.5" customHeight="1" thickBot="1">
      <c r="B1" s="1"/>
      <c r="C1" s="1"/>
      <c r="D1" s="1"/>
      <c r="E1" s="1"/>
      <c r="F1" s="1"/>
      <c r="J1" s="2"/>
      <c r="K1" s="2"/>
      <c r="L1" s="2"/>
      <c r="M1" s="2"/>
      <c r="N1" s="2"/>
      <c r="O1" s="2"/>
    </row>
    <row r="2" spans="1:15" ht="12.75" customHeight="1" thickTop="1">
      <c r="A2" s="3"/>
      <c r="F2" s="4"/>
      <c r="J2" s="2"/>
      <c r="K2" s="2"/>
      <c r="L2" s="2"/>
      <c r="M2" s="2"/>
      <c r="N2" s="2"/>
      <c r="O2" s="2"/>
    </row>
    <row r="3" spans="1:15" ht="12.75" customHeight="1">
      <c r="A3" s="3"/>
      <c r="F3" s="3"/>
      <c r="J3" s="2"/>
      <c r="K3" s="305"/>
      <c r="L3" s="305"/>
      <c r="M3" s="305"/>
      <c r="N3" s="305"/>
      <c r="O3" s="5"/>
    </row>
    <row r="4" spans="1:15" ht="12.75" customHeight="1">
      <c r="A4" s="3"/>
      <c r="F4" s="3"/>
      <c r="J4" s="2"/>
      <c r="K4" s="2"/>
      <c r="L4" s="2"/>
      <c r="M4" s="2"/>
      <c r="N4" s="2"/>
      <c r="O4" s="2"/>
    </row>
    <row r="5" spans="1:15" ht="12.75" customHeight="1">
      <c r="A5" s="3"/>
      <c r="F5" s="3"/>
      <c r="J5" s="2"/>
      <c r="K5" s="2"/>
      <c r="L5" s="2"/>
      <c r="M5" s="2"/>
      <c r="N5" s="2"/>
      <c r="O5" s="2"/>
    </row>
    <row r="6" spans="1:15" ht="12.75" customHeight="1">
      <c r="A6" s="3"/>
      <c r="F6" s="3"/>
      <c r="J6" s="2"/>
      <c r="K6" s="2"/>
      <c r="L6" s="304"/>
      <c r="M6" s="304"/>
      <c r="N6" s="304"/>
      <c r="O6" s="304"/>
    </row>
    <row r="7" spans="1:15" ht="12.75" customHeight="1">
      <c r="A7" s="3"/>
      <c r="C7" s="6"/>
      <c r="D7" s="6"/>
      <c r="E7" s="6"/>
      <c r="F7" s="3"/>
      <c r="J7" s="2"/>
      <c r="K7" s="2"/>
      <c r="L7" s="2"/>
      <c r="M7" s="2"/>
      <c r="N7" s="2"/>
      <c r="O7" s="2"/>
    </row>
    <row r="8" spans="1:15" ht="18" customHeight="1">
      <c r="A8" s="3"/>
      <c r="C8" s="7" t="s">
        <v>0</v>
      </c>
      <c r="D8" s="8" t="s">
        <v>465</v>
      </c>
      <c r="E8" s="9"/>
      <c r="F8" s="3"/>
      <c r="J8" s="2"/>
      <c r="K8" s="10"/>
      <c r="L8" s="2"/>
      <c r="M8" s="2"/>
      <c r="N8" s="2"/>
      <c r="O8" s="2"/>
    </row>
    <row r="9" spans="1:15" ht="8.25" customHeight="1">
      <c r="A9" s="3"/>
      <c r="C9" s="6"/>
      <c r="D9" s="9"/>
      <c r="E9" s="9"/>
      <c r="F9" s="3"/>
      <c r="J9" s="2"/>
      <c r="K9" s="2"/>
      <c r="L9" s="11"/>
      <c r="M9" s="2"/>
      <c r="N9" s="2"/>
      <c r="O9" s="2"/>
    </row>
    <row r="10" spans="1:15" ht="18" customHeight="1">
      <c r="A10" s="3"/>
      <c r="C10" s="12" t="s">
        <v>1</v>
      </c>
      <c r="D10" s="13" t="s">
        <v>464</v>
      </c>
      <c r="E10" s="9"/>
      <c r="F10" s="3"/>
      <c r="J10" s="2"/>
      <c r="K10" s="2"/>
      <c r="L10" s="11"/>
      <c r="M10" s="2"/>
      <c r="N10" s="2"/>
      <c r="O10" s="2"/>
    </row>
    <row r="11" spans="1:15" ht="8.25" customHeight="1">
      <c r="A11" s="3"/>
      <c r="C11" s="6"/>
      <c r="D11" s="9"/>
      <c r="E11" s="9"/>
      <c r="F11" s="3"/>
      <c r="J11" s="2"/>
      <c r="K11" s="2"/>
      <c r="L11" s="11"/>
      <c r="M11" s="2"/>
      <c r="N11" s="2"/>
      <c r="O11" s="2"/>
    </row>
    <row r="12" spans="1:15" ht="19.5" customHeight="1">
      <c r="A12" s="3"/>
      <c r="C12" s="12" t="s">
        <v>2</v>
      </c>
      <c r="D12" s="9" t="s">
        <v>466</v>
      </c>
      <c r="E12" s="9"/>
      <c r="F12" s="3"/>
      <c r="J12" s="2"/>
      <c r="K12" s="2"/>
      <c r="L12" s="11"/>
      <c r="M12" s="2"/>
      <c r="N12" s="2"/>
      <c r="O12" s="2"/>
    </row>
    <row r="13" spans="1:15" ht="9" customHeight="1">
      <c r="A13" s="3"/>
      <c r="C13" s="6"/>
      <c r="D13" s="9"/>
      <c r="E13" s="9"/>
      <c r="F13" s="3"/>
      <c r="J13" s="2"/>
      <c r="K13" s="2"/>
      <c r="L13" s="11"/>
      <c r="M13" s="2"/>
      <c r="N13" s="2"/>
      <c r="O13" s="2"/>
    </row>
    <row r="14" spans="1:15" ht="18.75" customHeight="1">
      <c r="A14" s="3"/>
      <c r="C14" s="12" t="s">
        <v>3</v>
      </c>
      <c r="D14" s="9" t="s">
        <v>4</v>
      </c>
      <c r="E14" s="9"/>
      <c r="F14" s="3"/>
      <c r="J14" s="2"/>
      <c r="K14" s="2"/>
      <c r="L14" s="11"/>
      <c r="M14" s="2"/>
      <c r="N14" s="2"/>
      <c r="O14" s="2"/>
    </row>
    <row r="15" spans="1:15" ht="8.25" customHeight="1">
      <c r="A15" s="3"/>
      <c r="C15" s="6"/>
      <c r="D15" s="9"/>
      <c r="E15" s="9"/>
      <c r="F15" s="3"/>
      <c r="J15" s="2"/>
      <c r="K15" s="14"/>
      <c r="L15" s="15"/>
      <c r="M15" s="2"/>
      <c r="N15" s="2"/>
      <c r="O15" s="2"/>
    </row>
    <row r="16" spans="1:15" ht="19.5" customHeight="1">
      <c r="A16" s="3"/>
      <c r="C16" s="12" t="s">
        <v>5</v>
      </c>
      <c r="D16" s="303" t="s">
        <v>6</v>
      </c>
      <c r="E16" s="9"/>
      <c r="F16" s="3"/>
      <c r="J16" s="2"/>
      <c r="K16" s="2"/>
      <c r="L16" s="2"/>
      <c r="M16" s="2"/>
      <c r="N16" s="2"/>
      <c r="O16" s="2"/>
    </row>
    <row r="17" spans="1:15" ht="9.75" customHeight="1">
      <c r="A17" s="3"/>
      <c r="C17" s="6"/>
      <c r="D17" s="6"/>
      <c r="E17" s="6"/>
      <c r="F17" s="3"/>
      <c r="J17" s="2"/>
      <c r="K17" s="16"/>
      <c r="L17" s="17"/>
      <c r="M17" s="11"/>
      <c r="N17" s="11"/>
      <c r="O17" s="11"/>
    </row>
    <row r="18" spans="1:15" ht="12.75" customHeight="1">
      <c r="A18" s="3"/>
      <c r="C18" s="6"/>
      <c r="D18" s="6"/>
      <c r="E18" s="6"/>
      <c r="F18" s="3"/>
      <c r="J18" s="2"/>
      <c r="K18" s="16"/>
      <c r="L18" s="11"/>
      <c r="M18" s="11"/>
      <c r="N18" s="11"/>
      <c r="O18" s="11"/>
    </row>
    <row r="19" spans="1:15" ht="12.75" customHeight="1">
      <c r="A19" s="3"/>
      <c r="F19" s="3"/>
      <c r="J19" s="2"/>
      <c r="K19" s="16"/>
      <c r="L19" s="11"/>
      <c r="M19" s="11"/>
      <c r="N19" s="11"/>
      <c r="O19" s="11"/>
    </row>
    <row r="20" spans="1:15" ht="12.75" customHeight="1">
      <c r="A20" s="3"/>
      <c r="F20" s="3"/>
      <c r="J20" s="2"/>
      <c r="K20" s="16"/>
      <c r="L20" s="11"/>
      <c r="M20" s="11"/>
      <c r="N20" s="11"/>
      <c r="O20" s="11"/>
    </row>
    <row r="21" spans="1:15" ht="12.75" customHeight="1">
      <c r="A21" s="3"/>
      <c r="F21" s="3"/>
      <c r="J21" s="2"/>
      <c r="K21" s="16"/>
      <c r="L21" s="11"/>
      <c r="M21" s="11"/>
      <c r="N21" s="11"/>
      <c r="O21" s="11"/>
    </row>
    <row r="22" spans="1:15" ht="12.75" customHeight="1">
      <c r="A22" s="3"/>
      <c r="F22" s="3"/>
      <c r="J22" s="2"/>
      <c r="K22" s="11"/>
      <c r="L22" s="11"/>
      <c r="M22" s="11"/>
      <c r="N22" s="11"/>
      <c r="O22" s="11"/>
    </row>
    <row r="23" spans="1:15" ht="12.75" customHeight="1">
      <c r="A23" s="3"/>
      <c r="F23" s="3"/>
      <c r="J23" s="2"/>
      <c r="K23" s="11"/>
      <c r="L23" s="11"/>
      <c r="M23" s="11"/>
      <c r="N23" s="11"/>
      <c r="O23" s="11"/>
    </row>
    <row r="24" spans="1:15" ht="12.75" customHeight="1">
      <c r="A24" s="3"/>
      <c r="C24" s="7"/>
      <c r="F24" s="3"/>
      <c r="J24" s="2"/>
      <c r="K24" s="11"/>
      <c r="L24" s="17"/>
      <c r="M24" s="11"/>
      <c r="N24" s="11"/>
      <c r="O24" s="11"/>
    </row>
    <row r="25" spans="1:15" ht="12.75" customHeight="1">
      <c r="A25" s="3"/>
      <c r="C25" s="12"/>
      <c r="D25" s="12"/>
      <c r="F25" s="3"/>
      <c r="J25" s="2"/>
      <c r="K25" s="11"/>
      <c r="L25" s="11"/>
      <c r="M25" s="11"/>
      <c r="N25" s="11"/>
      <c r="O25" s="11"/>
    </row>
    <row r="26" spans="1:15" ht="12.75" customHeight="1">
      <c r="A26" s="3"/>
      <c r="C26" s="12"/>
      <c r="D26" s="12"/>
      <c r="F26" s="3"/>
      <c r="J26" s="2"/>
      <c r="K26" s="11"/>
      <c r="L26" s="11"/>
      <c r="M26" s="11"/>
      <c r="N26" s="11"/>
      <c r="O26" s="11"/>
    </row>
    <row r="27" spans="1:15" ht="34.5" customHeight="1">
      <c r="A27" s="18"/>
      <c r="B27" s="19"/>
      <c r="C27" s="20" t="s">
        <v>7</v>
      </c>
      <c r="D27" s="21"/>
      <c r="E27" s="19"/>
      <c r="F27" s="18"/>
      <c r="J27" s="2"/>
      <c r="K27" s="11"/>
      <c r="L27" s="11"/>
      <c r="M27" s="11"/>
      <c r="N27" s="11"/>
      <c r="O27" s="11"/>
    </row>
    <row r="28" spans="1:15" ht="29.25" customHeight="1">
      <c r="A28" s="18"/>
      <c r="B28" s="19"/>
      <c r="C28" s="22" t="s">
        <v>8</v>
      </c>
      <c r="D28" s="21"/>
      <c r="E28" s="19"/>
      <c r="F28" s="18"/>
      <c r="J28" s="2"/>
      <c r="K28" s="17"/>
      <c r="L28" s="11"/>
      <c r="M28" s="11"/>
      <c r="N28" s="11"/>
      <c r="O28" s="11"/>
    </row>
    <row r="29" spans="1:15" ht="12.75" customHeight="1">
      <c r="A29" s="3"/>
      <c r="F29" s="3"/>
      <c r="J29" s="2"/>
      <c r="K29" s="11"/>
      <c r="L29" s="11"/>
      <c r="M29" s="11"/>
      <c r="N29" s="11"/>
      <c r="O29" s="11"/>
    </row>
    <row r="30" spans="1:17" ht="12.75" customHeight="1">
      <c r="A30" s="3"/>
      <c r="F30" s="3"/>
      <c r="J30" s="2"/>
      <c r="K30" s="17"/>
      <c r="L30" s="11"/>
      <c r="M30" s="11"/>
      <c r="N30" s="11"/>
      <c r="O30" s="11"/>
      <c r="Q30" s="23"/>
    </row>
    <row r="31" spans="1:17" ht="12.75" customHeight="1">
      <c r="A31" s="3"/>
      <c r="F31" s="3"/>
      <c r="J31" s="2"/>
      <c r="K31" s="11"/>
      <c r="L31" s="11"/>
      <c r="M31" s="11"/>
      <c r="N31" s="11"/>
      <c r="O31" s="11"/>
      <c r="Q31" s="23"/>
    </row>
    <row r="32" spans="1:17" ht="12.75" customHeight="1">
      <c r="A32" s="3"/>
      <c r="F32" s="3"/>
      <c r="J32" s="2"/>
      <c r="K32" s="17"/>
      <c r="L32" s="11"/>
      <c r="M32" s="11"/>
      <c r="N32" s="11"/>
      <c r="O32" s="11"/>
      <c r="Q32" s="23"/>
    </row>
    <row r="33" spans="1:17" ht="12.75" customHeight="1">
      <c r="A33" s="3"/>
      <c r="F33" s="3"/>
      <c r="J33" s="2"/>
      <c r="K33" s="11"/>
      <c r="L33" s="11"/>
      <c r="M33" s="11"/>
      <c r="N33" s="11"/>
      <c r="O33" s="11"/>
      <c r="Q33" s="23"/>
    </row>
    <row r="34" spans="1:15" ht="12.75" customHeight="1">
      <c r="A34" s="3"/>
      <c r="F34" s="3"/>
      <c r="J34" s="2"/>
      <c r="K34" s="11"/>
      <c r="L34" s="17"/>
      <c r="M34" s="11"/>
      <c r="N34" s="11"/>
      <c r="O34" s="11"/>
    </row>
    <row r="35" spans="1:15" ht="12.75" customHeight="1">
      <c r="A35" s="3"/>
      <c r="F35" s="3"/>
      <c r="J35" s="2"/>
      <c r="K35" s="11"/>
      <c r="L35" s="17"/>
      <c r="M35" s="11"/>
      <c r="N35" s="11"/>
      <c r="O35" s="11"/>
    </row>
    <row r="36" spans="1:15" ht="23.25" customHeight="1">
      <c r="A36" s="3"/>
      <c r="C36" s="21" t="s">
        <v>9</v>
      </c>
      <c r="D36" s="24"/>
      <c r="E36" s="25"/>
      <c r="F36" s="26"/>
      <c r="J36" s="2"/>
      <c r="K36" s="11"/>
      <c r="L36" s="17"/>
      <c r="M36" s="11"/>
      <c r="N36" s="11"/>
      <c r="O36" s="11"/>
    </row>
    <row r="37" spans="1:15" ht="21" customHeight="1">
      <c r="A37" s="3"/>
      <c r="C37" s="21" t="s">
        <v>10</v>
      </c>
      <c r="D37" s="6"/>
      <c r="E37" s="6"/>
      <c r="F37" s="3"/>
      <c r="J37" s="2"/>
      <c r="K37" s="11"/>
      <c r="L37" s="17"/>
      <c r="M37" s="11"/>
      <c r="N37" s="11"/>
      <c r="O37" s="11"/>
    </row>
    <row r="38" spans="1:15" ht="22.5" customHeight="1">
      <c r="A38" s="3"/>
      <c r="C38" s="21" t="s">
        <v>11</v>
      </c>
      <c r="D38" s="6"/>
      <c r="E38" s="6"/>
      <c r="F38" s="3"/>
      <c r="J38" s="2"/>
      <c r="K38" s="11"/>
      <c r="L38" s="17"/>
      <c r="M38" s="11"/>
      <c r="N38" s="11"/>
      <c r="O38" s="11"/>
    </row>
    <row r="39" spans="1:15" ht="18.75" customHeight="1">
      <c r="A39" s="3"/>
      <c r="C39" s="21" t="s">
        <v>12</v>
      </c>
      <c r="D39" s="6"/>
      <c r="E39" s="6"/>
      <c r="F39" s="3"/>
      <c r="J39" s="2"/>
      <c r="K39" s="11"/>
      <c r="L39" s="17"/>
      <c r="M39" s="11"/>
      <c r="N39" s="11"/>
      <c r="O39" s="11"/>
    </row>
    <row r="40" spans="1:15" ht="12.75" customHeight="1">
      <c r="A40" s="3"/>
      <c r="F40" s="3"/>
      <c r="J40" s="2"/>
      <c r="K40" s="14"/>
      <c r="L40" s="15"/>
      <c r="M40" s="2"/>
      <c r="N40" s="2"/>
      <c r="O40" s="2"/>
    </row>
    <row r="41" spans="1:15" ht="12.75" customHeight="1">
      <c r="A41" s="3"/>
      <c r="F41" s="3"/>
      <c r="J41" s="2"/>
      <c r="K41" s="11"/>
      <c r="L41" s="17"/>
      <c r="M41" s="11"/>
      <c r="N41" s="11"/>
      <c r="O41" s="11"/>
    </row>
    <row r="42" spans="1:15" ht="12.75" customHeight="1">
      <c r="A42" s="3"/>
      <c r="D42" s="27"/>
      <c r="F42" s="3"/>
      <c r="J42" s="2"/>
      <c r="K42" s="11"/>
      <c r="L42" s="11"/>
      <c r="M42" s="11"/>
      <c r="N42" s="11"/>
      <c r="O42" s="11"/>
    </row>
    <row r="43" spans="1:15" ht="9" customHeight="1">
      <c r="A43" s="3"/>
      <c r="F43" s="3"/>
      <c r="J43" s="2"/>
      <c r="K43" s="11"/>
      <c r="L43" s="11"/>
      <c r="M43" s="11"/>
      <c r="N43" s="11"/>
      <c r="O43" s="11"/>
    </row>
    <row r="44" spans="1:15" ht="12.75" customHeight="1">
      <c r="A44" s="3"/>
      <c r="F44" s="3"/>
      <c r="J44" s="2"/>
      <c r="K44" s="11"/>
      <c r="L44" s="11"/>
      <c r="M44" s="11"/>
      <c r="N44" s="11"/>
      <c r="O44" s="11"/>
    </row>
    <row r="45" spans="1:15" ht="12.75" customHeight="1">
      <c r="A45" s="3"/>
      <c r="F45" s="3"/>
      <c r="J45" s="2"/>
      <c r="K45" s="11"/>
      <c r="L45" s="11"/>
      <c r="M45" s="11"/>
      <c r="N45" s="11"/>
      <c r="O45" s="11"/>
    </row>
    <row r="46" spans="1:15" ht="12.75" customHeight="1">
      <c r="A46" s="3"/>
      <c r="F46" s="3"/>
      <c r="J46" s="2"/>
      <c r="K46" s="11"/>
      <c r="L46" s="11"/>
      <c r="M46" s="11"/>
      <c r="N46" s="11"/>
      <c r="O46" s="11"/>
    </row>
    <row r="47" spans="1:15" ht="12.75" customHeight="1">
      <c r="A47" s="3"/>
      <c r="F47" s="3"/>
      <c r="J47" s="2"/>
      <c r="K47" s="11"/>
      <c r="L47" s="11"/>
      <c r="M47" s="11"/>
      <c r="N47" s="11"/>
      <c r="O47" s="11"/>
    </row>
    <row r="48" spans="1:15" ht="12.75" customHeight="1">
      <c r="A48" s="3"/>
      <c r="F48" s="3"/>
      <c r="J48" s="2"/>
      <c r="K48" s="11"/>
      <c r="L48" s="11"/>
      <c r="M48" s="11"/>
      <c r="N48" s="11"/>
      <c r="O48" s="11"/>
    </row>
    <row r="49" spans="1:15" ht="12.75" customHeight="1">
      <c r="A49" s="3"/>
      <c r="F49" s="3"/>
      <c r="J49" s="2"/>
      <c r="K49" s="11"/>
      <c r="L49" s="2"/>
      <c r="M49" s="2"/>
      <c r="N49" s="2"/>
      <c r="O49" s="11"/>
    </row>
    <row r="50" spans="1:15" ht="13.5" thickBot="1">
      <c r="A50" s="3"/>
      <c r="B50" s="1"/>
      <c r="C50" s="1"/>
      <c r="D50" s="1"/>
      <c r="E50" s="1"/>
      <c r="F50" s="28"/>
      <c r="J50" s="2"/>
      <c r="K50" s="11"/>
      <c r="L50" s="2"/>
      <c r="M50" s="2"/>
      <c r="N50" s="2"/>
      <c r="O50" s="11"/>
    </row>
    <row r="51" spans="12:18" ht="16.5" thickTop="1">
      <c r="L51" s="306" t="s">
        <v>13</v>
      </c>
      <c r="M51" s="306"/>
      <c r="N51" s="306"/>
      <c r="O51" s="306"/>
      <c r="P51" s="306"/>
      <c r="Q51" s="306"/>
      <c r="R51" s="306"/>
    </row>
    <row r="52" spans="2:18" ht="13.5" thickBot="1">
      <c r="B52" s="29"/>
      <c r="C52" s="29"/>
      <c r="D52" s="29"/>
      <c r="E52" s="29"/>
      <c r="F52" s="29"/>
      <c r="K52" s="30"/>
      <c r="L52" s="30" t="s">
        <v>14</v>
      </c>
      <c r="M52" s="31"/>
      <c r="N52" s="32"/>
      <c r="O52" s="32"/>
      <c r="P52" s="32"/>
      <c r="Q52" s="32"/>
      <c r="R52" s="32"/>
    </row>
    <row r="53" spans="1:18" ht="20.25" customHeight="1" thickTop="1">
      <c r="A53" s="33"/>
      <c r="B53" s="34"/>
      <c r="C53" s="35"/>
      <c r="D53" s="36" t="s">
        <v>15</v>
      </c>
      <c r="E53" s="37" t="s">
        <v>16</v>
      </c>
      <c r="F53" s="38" t="s">
        <v>17</v>
      </c>
      <c r="K53" s="39"/>
      <c r="L53" s="40"/>
      <c r="M53" s="41" t="s">
        <v>18</v>
      </c>
      <c r="N53" s="42" t="s">
        <v>19</v>
      </c>
      <c r="O53" s="42" t="s">
        <v>20</v>
      </c>
      <c r="P53" s="42" t="s">
        <v>21</v>
      </c>
      <c r="Q53" s="42" t="s">
        <v>22</v>
      </c>
      <c r="R53" s="43" t="s">
        <v>23</v>
      </c>
    </row>
    <row r="54" spans="1:27" ht="18.75" thickBot="1">
      <c r="A54" s="33"/>
      <c r="B54" s="44"/>
      <c r="C54" s="45" t="s">
        <v>24</v>
      </c>
      <c r="D54" s="46"/>
      <c r="E54" s="47">
        <v>2012</v>
      </c>
      <c r="F54" s="48">
        <v>2011</v>
      </c>
      <c r="K54" s="49"/>
      <c r="L54" s="50"/>
      <c r="M54" s="51" t="s">
        <v>25</v>
      </c>
      <c r="N54" s="51" t="s">
        <v>26</v>
      </c>
      <c r="O54" s="52" t="s">
        <v>27</v>
      </c>
      <c r="P54" s="50" t="s">
        <v>28</v>
      </c>
      <c r="Q54" s="52" t="s">
        <v>29</v>
      </c>
      <c r="R54" s="53"/>
      <c r="V54" s="2"/>
      <c r="W54" s="2"/>
      <c r="X54" s="2"/>
      <c r="Y54" s="2"/>
      <c r="Z54" s="2"/>
      <c r="AA54" s="2"/>
    </row>
    <row r="55" spans="1:27" ht="18" customHeight="1" thickTop="1">
      <c r="A55" s="33"/>
      <c r="B55" s="54" t="s">
        <v>30</v>
      </c>
      <c r="C55" s="55" t="s">
        <v>31</v>
      </c>
      <c r="D55" s="56"/>
      <c r="E55" s="57"/>
      <c r="F55" s="58"/>
      <c r="K55" s="59"/>
      <c r="L55" s="60" t="s">
        <v>32</v>
      </c>
      <c r="M55" s="61">
        <v>10984875</v>
      </c>
      <c r="N55" s="61">
        <v>0</v>
      </c>
      <c r="O55" s="61">
        <v>0</v>
      </c>
      <c r="P55" s="61">
        <v>1709988</v>
      </c>
      <c r="Q55" s="61">
        <v>13926075.26109702</v>
      </c>
      <c r="R55" s="62">
        <v>15798803.958163688</v>
      </c>
      <c r="V55" s="2"/>
      <c r="W55" s="304"/>
      <c r="X55" s="304"/>
      <c r="Y55" s="304"/>
      <c r="Z55" s="304"/>
      <c r="AA55" s="2"/>
    </row>
    <row r="56" spans="1:27" ht="14.25" customHeight="1">
      <c r="A56" s="33"/>
      <c r="B56" s="63" t="s">
        <v>33</v>
      </c>
      <c r="C56" s="64" t="s">
        <v>34</v>
      </c>
      <c r="D56" s="65"/>
      <c r="E56" s="66">
        <v>42335182.070649676</v>
      </c>
      <c r="F56" s="67">
        <v>33899314.367544666</v>
      </c>
      <c r="K56" s="68"/>
      <c r="L56" s="69" t="s">
        <v>35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2">
        <v>0</v>
      </c>
      <c r="V56" s="2"/>
      <c r="W56" s="2"/>
      <c r="X56" s="2"/>
      <c r="Y56" s="2"/>
      <c r="Z56" s="2"/>
      <c r="AA56" s="2"/>
    </row>
    <row r="57" spans="1:27" ht="14.25" customHeight="1">
      <c r="A57" s="33"/>
      <c r="B57" s="70">
        <v>1</v>
      </c>
      <c r="C57" s="71" t="s">
        <v>36</v>
      </c>
      <c r="D57" s="72">
        <v>3</v>
      </c>
      <c r="E57" s="66">
        <v>560497.0226049908</v>
      </c>
      <c r="F57" s="67">
        <v>1797495.3967999946</v>
      </c>
      <c r="K57" s="68"/>
      <c r="L57" s="73" t="s">
        <v>37</v>
      </c>
      <c r="M57" s="61">
        <v>10984875</v>
      </c>
      <c r="N57" s="61">
        <v>0</v>
      </c>
      <c r="O57" s="61">
        <v>0</v>
      </c>
      <c r="P57" s="61">
        <v>1709988</v>
      </c>
      <c r="Q57" s="61">
        <v>13926075.26109702</v>
      </c>
      <c r="R57" s="62">
        <v>15798803.958163688</v>
      </c>
      <c r="V57" s="10"/>
      <c r="W57" s="2"/>
      <c r="X57" s="2"/>
      <c r="Y57" s="2"/>
      <c r="Z57" s="2"/>
      <c r="AA57" s="2"/>
    </row>
    <row r="58" spans="1:27" ht="14.25" customHeight="1">
      <c r="A58" s="33"/>
      <c r="B58" s="70">
        <v>2</v>
      </c>
      <c r="C58" s="74" t="s">
        <v>38</v>
      </c>
      <c r="D58" s="75"/>
      <c r="E58" s="66">
        <v>0</v>
      </c>
      <c r="F58" s="67">
        <v>0</v>
      </c>
      <c r="K58" s="68"/>
      <c r="L58" s="69" t="s">
        <v>39</v>
      </c>
      <c r="M58" s="61">
        <v>0</v>
      </c>
      <c r="N58" s="61">
        <v>0</v>
      </c>
      <c r="O58" s="61">
        <v>0</v>
      </c>
      <c r="P58" s="61">
        <v>0</v>
      </c>
      <c r="Q58" s="61">
        <v>3246217.8089598585</v>
      </c>
      <c r="R58" s="62">
        <v>3246217.8089598585</v>
      </c>
      <c r="V58" s="2"/>
      <c r="W58" s="11"/>
      <c r="X58" s="2"/>
      <c r="Y58" s="2"/>
      <c r="Z58" s="2"/>
      <c r="AA58" s="2"/>
    </row>
    <row r="59" spans="1:27" ht="14.25" customHeight="1">
      <c r="A59" s="33"/>
      <c r="B59" s="76" t="s">
        <v>40</v>
      </c>
      <c r="C59" s="77" t="s">
        <v>41</v>
      </c>
      <c r="D59" s="75"/>
      <c r="E59" s="66">
        <v>0</v>
      </c>
      <c r="F59" s="67">
        <v>0</v>
      </c>
      <c r="K59" s="68"/>
      <c r="L59" s="69" t="s">
        <v>42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2">
        <v>0</v>
      </c>
      <c r="V59" s="2"/>
      <c r="W59" s="11"/>
      <c r="X59" s="2"/>
      <c r="Y59" s="2"/>
      <c r="Z59" s="2"/>
      <c r="AA59" s="2"/>
    </row>
    <row r="60" spans="1:27" ht="14.25" customHeight="1">
      <c r="A60" s="33"/>
      <c r="B60" s="76" t="s">
        <v>43</v>
      </c>
      <c r="C60" s="77" t="s">
        <v>44</v>
      </c>
      <c r="D60" s="75"/>
      <c r="E60" s="66">
        <v>0</v>
      </c>
      <c r="F60" s="67">
        <v>0</v>
      </c>
      <c r="K60" s="68"/>
      <c r="L60" s="69" t="s">
        <v>45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2">
        <v>0</v>
      </c>
      <c r="V60" s="2"/>
      <c r="W60" s="11"/>
      <c r="X60" s="2"/>
      <c r="Y60" s="2"/>
      <c r="Z60" s="2"/>
      <c r="AA60" s="2"/>
    </row>
    <row r="61" spans="1:27" ht="14.25" customHeight="1">
      <c r="A61" s="33"/>
      <c r="B61" s="78"/>
      <c r="C61" s="79" t="s">
        <v>46</v>
      </c>
      <c r="D61" s="75"/>
      <c r="E61" s="66">
        <v>0</v>
      </c>
      <c r="F61" s="67">
        <v>0</v>
      </c>
      <c r="K61" s="68"/>
      <c r="L61" s="69" t="s">
        <v>47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2">
        <v>0</v>
      </c>
      <c r="V61" s="2"/>
      <c r="W61" s="11"/>
      <c r="X61" s="2"/>
      <c r="Y61" s="2"/>
      <c r="Z61" s="2"/>
      <c r="AA61" s="2"/>
    </row>
    <row r="62" spans="1:27" ht="14.25" customHeight="1">
      <c r="A62" s="33"/>
      <c r="B62" s="70">
        <v>3</v>
      </c>
      <c r="C62" s="79" t="s">
        <v>48</v>
      </c>
      <c r="D62" s="75"/>
      <c r="E62" s="66">
        <v>41228661.66370001</v>
      </c>
      <c r="F62" s="67">
        <v>30537381.611399997</v>
      </c>
      <c r="K62" s="68"/>
      <c r="L62" s="69" t="s">
        <v>49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2">
        <v>0</v>
      </c>
      <c r="V62" s="2"/>
      <c r="W62" s="11"/>
      <c r="X62" s="2"/>
      <c r="Y62" s="2"/>
      <c r="Z62" s="2"/>
      <c r="AA62" s="2"/>
    </row>
    <row r="63" spans="1:27" ht="14.25" customHeight="1">
      <c r="A63" s="33"/>
      <c r="B63" s="76" t="s">
        <v>40</v>
      </c>
      <c r="C63" s="80" t="s">
        <v>50</v>
      </c>
      <c r="D63" s="72">
        <v>4</v>
      </c>
      <c r="E63" s="66">
        <v>37388213.063700005</v>
      </c>
      <c r="F63" s="67">
        <v>28860460.0514</v>
      </c>
      <c r="K63" s="68"/>
      <c r="L63" s="73" t="s">
        <v>51</v>
      </c>
      <c r="M63" s="61">
        <v>10984875</v>
      </c>
      <c r="N63" s="61">
        <v>0</v>
      </c>
      <c r="O63" s="61">
        <v>0</v>
      </c>
      <c r="P63" s="61">
        <v>1709988</v>
      </c>
      <c r="Q63" s="61">
        <v>17172293.070056878</v>
      </c>
      <c r="R63" s="62">
        <v>19045021.767123546</v>
      </c>
      <c r="V63" s="2"/>
      <c r="W63" s="11"/>
      <c r="X63" s="2"/>
      <c r="Y63" s="2"/>
      <c r="Z63" s="2"/>
      <c r="AA63" s="2"/>
    </row>
    <row r="64" spans="1:27" ht="14.25" customHeight="1">
      <c r="A64" s="33"/>
      <c r="B64" s="76" t="s">
        <v>43</v>
      </c>
      <c r="C64" s="80" t="s">
        <v>52</v>
      </c>
      <c r="D64" s="72">
        <v>5</v>
      </c>
      <c r="E64" s="66">
        <v>3840448.6</v>
      </c>
      <c r="F64" s="67">
        <v>1676921.56</v>
      </c>
      <c r="K64" s="68"/>
      <c r="L64" s="69" t="s">
        <v>39</v>
      </c>
      <c r="M64" s="61">
        <v>0</v>
      </c>
      <c r="N64" s="61">
        <v>0</v>
      </c>
      <c r="O64" s="61">
        <v>0</v>
      </c>
      <c r="P64" s="61">
        <v>0</v>
      </c>
      <c r="Q64" s="61">
        <v>4983998.139570002</v>
      </c>
      <c r="R64" s="62">
        <v>4983998.139570002</v>
      </c>
      <c r="V64" s="14"/>
      <c r="W64" s="15"/>
      <c r="X64" s="2"/>
      <c r="Y64" s="2"/>
      <c r="Z64" s="2"/>
      <c r="AA64" s="2"/>
    </row>
    <row r="65" spans="1:27" ht="14.25" customHeight="1">
      <c r="A65" s="33"/>
      <c r="B65" s="76" t="s">
        <v>53</v>
      </c>
      <c r="C65" s="80" t="s">
        <v>54</v>
      </c>
      <c r="D65" s="65"/>
      <c r="E65" s="66">
        <v>0</v>
      </c>
      <c r="F65" s="67">
        <v>0</v>
      </c>
      <c r="K65" s="68"/>
      <c r="L65" s="69" t="s">
        <v>55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2">
        <v>0</v>
      </c>
      <c r="V65" s="2"/>
      <c r="W65" s="2"/>
      <c r="X65" s="2"/>
      <c r="Y65" s="2"/>
      <c r="Z65" s="2"/>
      <c r="AA65" s="2"/>
    </row>
    <row r="66" spans="1:27" ht="14.25" customHeight="1">
      <c r="A66" s="33"/>
      <c r="B66" s="76" t="s">
        <v>56</v>
      </c>
      <c r="C66" s="80" t="s">
        <v>57</v>
      </c>
      <c r="D66" s="65"/>
      <c r="E66" s="66">
        <v>0</v>
      </c>
      <c r="F66" s="67">
        <v>0</v>
      </c>
      <c r="K66" s="68"/>
      <c r="L66" s="69" t="s">
        <v>58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2">
        <v>0</v>
      </c>
      <c r="V66" s="16"/>
      <c r="W66" s="17"/>
      <c r="X66" s="11"/>
      <c r="Y66" s="11"/>
      <c r="Z66" s="11"/>
      <c r="AA66" s="2"/>
    </row>
    <row r="67" spans="1:27" ht="14.25" customHeight="1">
      <c r="A67" s="33"/>
      <c r="B67" s="78"/>
      <c r="C67" s="79" t="s">
        <v>59</v>
      </c>
      <c r="D67" s="81"/>
      <c r="E67" s="66">
        <v>41228661.66370001</v>
      </c>
      <c r="F67" s="67">
        <v>30537381.611399997</v>
      </c>
      <c r="K67" s="68"/>
      <c r="L67" s="69" t="s">
        <v>45</v>
      </c>
      <c r="M67" s="61">
        <v>0</v>
      </c>
      <c r="N67" s="61">
        <v>0</v>
      </c>
      <c r="O67" s="61">
        <v>0</v>
      </c>
      <c r="P67" s="61">
        <v>3246218</v>
      </c>
      <c r="Q67" s="61">
        <v>-3246218</v>
      </c>
      <c r="R67" s="62">
        <v>0</v>
      </c>
      <c r="V67" s="16"/>
      <c r="W67" s="11"/>
      <c r="X67" s="11"/>
      <c r="Y67" s="11"/>
      <c r="Z67" s="11"/>
      <c r="AA67" s="2"/>
    </row>
    <row r="68" spans="1:27" ht="14.25" customHeight="1">
      <c r="A68" s="33"/>
      <c r="B68" s="70">
        <v>4</v>
      </c>
      <c r="C68" s="79" t="s">
        <v>60</v>
      </c>
      <c r="D68" s="72">
        <v>6</v>
      </c>
      <c r="E68" s="66">
        <v>546023.3843446726</v>
      </c>
      <c r="F68" s="67">
        <v>1564437.3593446724</v>
      </c>
      <c r="K68" s="68"/>
      <c r="L68" s="69" t="s">
        <v>61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2">
        <v>0</v>
      </c>
      <c r="V68" s="11"/>
      <c r="W68" s="11"/>
      <c r="X68" s="11"/>
      <c r="Y68" s="11"/>
      <c r="Z68" s="11"/>
      <c r="AA68" s="2"/>
    </row>
    <row r="69" spans="1:27" ht="14.25" customHeight="1">
      <c r="A69" s="33"/>
      <c r="B69" s="76" t="s">
        <v>40</v>
      </c>
      <c r="C69" s="80" t="s">
        <v>62</v>
      </c>
      <c r="D69" s="65"/>
      <c r="E69" s="66">
        <v>196023.76034482731</v>
      </c>
      <c r="F69" s="67">
        <v>691438.1103448272</v>
      </c>
      <c r="K69" s="68"/>
      <c r="L69" s="82"/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2">
        <v>0</v>
      </c>
      <c r="V69" s="11"/>
      <c r="W69" s="11"/>
      <c r="X69" s="11"/>
      <c r="Y69" s="11"/>
      <c r="Z69" s="11"/>
      <c r="AA69" s="2"/>
    </row>
    <row r="70" spans="1:27" ht="14.25" customHeight="1">
      <c r="A70" s="33"/>
      <c r="B70" s="76" t="s">
        <v>43</v>
      </c>
      <c r="C70" s="80" t="s">
        <v>63</v>
      </c>
      <c r="D70" s="65"/>
      <c r="E70" s="66">
        <v>0</v>
      </c>
      <c r="F70" s="67">
        <v>0</v>
      </c>
      <c r="K70" s="83"/>
      <c r="L70" s="84" t="s">
        <v>64</v>
      </c>
      <c r="M70" s="61">
        <v>10984875</v>
      </c>
      <c r="N70" s="61">
        <v>0</v>
      </c>
      <c r="O70" s="61">
        <v>0</v>
      </c>
      <c r="P70" s="61">
        <v>4956206</v>
      </c>
      <c r="Q70" s="61">
        <v>18910073.20962688</v>
      </c>
      <c r="R70" s="62">
        <v>24029019.906693548</v>
      </c>
      <c r="V70" s="11"/>
      <c r="W70" s="17"/>
      <c r="X70" s="11"/>
      <c r="Y70" s="11"/>
      <c r="Z70" s="11"/>
      <c r="AA70" s="2"/>
    </row>
    <row r="71" spans="1:27" ht="14.25" customHeight="1" thickBot="1">
      <c r="A71" s="33"/>
      <c r="B71" s="76" t="s">
        <v>53</v>
      </c>
      <c r="C71" s="80" t="s">
        <v>65</v>
      </c>
      <c r="D71" s="65"/>
      <c r="E71" s="66">
        <v>349999.62399984524</v>
      </c>
      <c r="F71" s="67">
        <v>731999.6239998452</v>
      </c>
      <c r="K71" s="85"/>
      <c r="L71" s="86"/>
      <c r="M71" s="87"/>
      <c r="N71" s="87"/>
      <c r="O71" s="87"/>
      <c r="P71" s="87"/>
      <c r="Q71" s="87"/>
      <c r="R71" s="88"/>
      <c r="V71" s="11"/>
      <c r="W71" s="11"/>
      <c r="X71" s="11"/>
      <c r="Y71" s="11"/>
      <c r="Z71" s="11"/>
      <c r="AA71" s="2"/>
    </row>
    <row r="72" spans="1:27" ht="14.25" customHeight="1" thickTop="1">
      <c r="A72" s="33"/>
      <c r="B72" s="76" t="s">
        <v>56</v>
      </c>
      <c r="C72" s="80" t="s">
        <v>66</v>
      </c>
      <c r="D72" s="65"/>
      <c r="E72" s="66">
        <v>0</v>
      </c>
      <c r="F72" s="67">
        <v>140999.625</v>
      </c>
      <c r="K72" s="89"/>
      <c r="L72" s="90" t="str">
        <f>C103</f>
        <v>KLERAJDI sh.p.k</v>
      </c>
      <c r="M72" s="89"/>
      <c r="N72" s="89"/>
      <c r="O72" s="89"/>
      <c r="P72" s="89"/>
      <c r="Q72" s="89"/>
      <c r="R72" s="91">
        <v>6</v>
      </c>
      <c r="V72" s="11"/>
      <c r="W72" s="17"/>
      <c r="X72" s="11"/>
      <c r="Y72" s="11"/>
      <c r="Z72" s="11"/>
      <c r="AA72" s="2"/>
    </row>
    <row r="73" spans="1:27" ht="14.25" customHeight="1">
      <c r="A73" s="33"/>
      <c r="B73" s="76" t="s">
        <v>67</v>
      </c>
      <c r="C73" s="80" t="s">
        <v>68</v>
      </c>
      <c r="D73" s="65"/>
      <c r="E73" s="66">
        <v>0</v>
      </c>
      <c r="F73" s="67">
        <v>0</v>
      </c>
      <c r="V73" s="11"/>
      <c r="W73" s="11"/>
      <c r="X73" s="11"/>
      <c r="Y73" s="11"/>
      <c r="Z73" s="11"/>
      <c r="AA73" s="2"/>
    </row>
    <row r="74" spans="1:27" ht="14.25" customHeight="1">
      <c r="A74" s="33"/>
      <c r="B74" s="78"/>
      <c r="C74" s="79" t="s">
        <v>69</v>
      </c>
      <c r="D74" s="81"/>
      <c r="E74" s="66">
        <v>546023.3843446726</v>
      </c>
      <c r="F74" s="67">
        <v>1564437.3593446724</v>
      </c>
      <c r="V74" s="11"/>
      <c r="W74" s="17"/>
      <c r="X74" s="11"/>
      <c r="Y74" s="11"/>
      <c r="Z74" s="11"/>
      <c r="AA74" s="2"/>
    </row>
    <row r="75" spans="1:27" ht="14.25" customHeight="1">
      <c r="A75" s="33"/>
      <c r="B75" s="70">
        <v>5</v>
      </c>
      <c r="C75" s="79" t="s">
        <v>70</v>
      </c>
      <c r="D75" s="65"/>
      <c r="E75" s="66">
        <v>0</v>
      </c>
      <c r="F75" s="67">
        <v>0</v>
      </c>
      <c r="V75" s="11"/>
      <c r="W75" s="11"/>
      <c r="X75" s="11"/>
      <c r="Y75" s="11"/>
      <c r="Z75" s="11"/>
      <c r="AA75" s="2"/>
    </row>
    <row r="76" spans="1:27" ht="14.25" customHeight="1">
      <c r="A76" s="33"/>
      <c r="B76" s="70">
        <v>6</v>
      </c>
      <c r="C76" s="79" t="s">
        <v>71</v>
      </c>
      <c r="D76" s="65"/>
      <c r="E76" s="66">
        <v>0</v>
      </c>
      <c r="F76" s="67">
        <v>0</v>
      </c>
      <c r="V76" s="11"/>
      <c r="W76" s="11"/>
      <c r="X76" s="11"/>
      <c r="Y76" s="11"/>
      <c r="Z76" s="11"/>
      <c r="AA76" s="2"/>
    </row>
    <row r="77" spans="1:27" ht="14.25" customHeight="1">
      <c r="A77" s="33"/>
      <c r="B77" s="70">
        <v>7</v>
      </c>
      <c r="C77" s="79" t="s">
        <v>72</v>
      </c>
      <c r="D77" s="72">
        <v>8</v>
      </c>
      <c r="E77" s="66">
        <v>0</v>
      </c>
      <c r="F77" s="67">
        <v>0</v>
      </c>
      <c r="V77" s="11"/>
      <c r="W77" s="11"/>
      <c r="X77" s="11"/>
      <c r="Y77" s="11"/>
      <c r="Z77" s="11"/>
      <c r="AA77" s="2"/>
    </row>
    <row r="78" spans="1:27" ht="14.25" customHeight="1">
      <c r="A78" s="33"/>
      <c r="B78" s="78"/>
      <c r="C78" s="92" t="s">
        <v>73</v>
      </c>
      <c r="D78" s="81"/>
      <c r="E78" s="66">
        <v>42335182.070649676</v>
      </c>
      <c r="F78" s="67">
        <v>33899314.367544666</v>
      </c>
      <c r="V78" s="17"/>
      <c r="W78" s="11"/>
      <c r="X78" s="11"/>
      <c r="Y78" s="11"/>
      <c r="Z78" s="11"/>
      <c r="AA78" s="2"/>
    </row>
    <row r="79" spans="1:27" ht="14.25" customHeight="1">
      <c r="A79" s="33"/>
      <c r="B79" s="78"/>
      <c r="C79" s="80"/>
      <c r="D79" s="65"/>
      <c r="E79" s="66">
        <v>0</v>
      </c>
      <c r="F79" s="67">
        <v>0</v>
      </c>
      <c r="V79" s="11"/>
      <c r="W79" s="11"/>
      <c r="X79" s="11"/>
      <c r="Y79" s="11"/>
      <c r="Z79" s="11"/>
      <c r="AA79" s="2"/>
    </row>
    <row r="80" spans="1:27" ht="14.25" customHeight="1">
      <c r="A80" s="33"/>
      <c r="B80" s="93" t="s">
        <v>74</v>
      </c>
      <c r="C80" s="94" t="s">
        <v>75</v>
      </c>
      <c r="D80" s="65"/>
      <c r="E80" s="66">
        <v>9903099.004</v>
      </c>
      <c r="F80" s="67">
        <v>9070451.88</v>
      </c>
      <c r="V80" s="17"/>
      <c r="W80" s="11"/>
      <c r="X80" s="11"/>
      <c r="Y80" s="11"/>
      <c r="Z80" s="11"/>
      <c r="AA80" s="2"/>
    </row>
    <row r="81" spans="1:27" ht="14.25" customHeight="1">
      <c r="A81" s="33"/>
      <c r="B81" s="70">
        <v>1</v>
      </c>
      <c r="C81" s="79" t="s">
        <v>76</v>
      </c>
      <c r="D81" s="65"/>
      <c r="E81" s="66">
        <v>0</v>
      </c>
      <c r="F81" s="67">
        <v>0</v>
      </c>
      <c r="V81" s="11"/>
      <c r="W81" s="11"/>
      <c r="X81" s="11"/>
      <c r="Y81" s="11"/>
      <c r="Z81" s="11"/>
      <c r="AA81" s="2"/>
    </row>
    <row r="82" spans="1:27" ht="14.25" customHeight="1">
      <c r="A82" s="33"/>
      <c r="B82" s="76" t="s">
        <v>40</v>
      </c>
      <c r="C82" s="80" t="s">
        <v>77</v>
      </c>
      <c r="D82" s="65"/>
      <c r="E82" s="66">
        <v>0</v>
      </c>
      <c r="F82" s="67">
        <v>0</v>
      </c>
      <c r="V82" s="17"/>
      <c r="W82" s="11"/>
      <c r="X82" s="11"/>
      <c r="Y82" s="11"/>
      <c r="Z82" s="11"/>
      <c r="AA82" s="2"/>
    </row>
    <row r="83" spans="1:27" ht="14.25" customHeight="1">
      <c r="A83" s="33"/>
      <c r="B83" s="76" t="s">
        <v>43</v>
      </c>
      <c r="C83" s="80" t="s">
        <v>78</v>
      </c>
      <c r="D83" s="65"/>
      <c r="E83" s="66">
        <v>0</v>
      </c>
      <c r="F83" s="67">
        <v>0</v>
      </c>
      <c r="V83" s="11"/>
      <c r="W83" s="11"/>
      <c r="X83" s="11"/>
      <c r="Y83" s="11"/>
      <c r="Z83" s="11"/>
      <c r="AA83" s="2"/>
    </row>
    <row r="84" spans="1:27" ht="14.25" customHeight="1">
      <c r="A84" s="33"/>
      <c r="B84" s="76" t="s">
        <v>53</v>
      </c>
      <c r="C84" s="80" t="s">
        <v>79</v>
      </c>
      <c r="D84" s="65"/>
      <c r="E84" s="66">
        <v>0</v>
      </c>
      <c r="F84" s="67">
        <v>0</v>
      </c>
      <c r="V84" s="11"/>
      <c r="W84" s="17"/>
      <c r="X84" s="11"/>
      <c r="Y84" s="11"/>
      <c r="Z84" s="11"/>
      <c r="AA84" s="2"/>
    </row>
    <row r="85" spans="1:27" ht="14.25" customHeight="1">
      <c r="A85" s="33"/>
      <c r="B85" s="76" t="s">
        <v>56</v>
      </c>
      <c r="C85" s="80" t="s">
        <v>80</v>
      </c>
      <c r="D85" s="65"/>
      <c r="E85" s="66">
        <v>0</v>
      </c>
      <c r="F85" s="67">
        <v>0</v>
      </c>
      <c r="V85" s="11"/>
      <c r="W85" s="17"/>
      <c r="X85" s="11"/>
      <c r="Y85" s="11"/>
      <c r="Z85" s="11"/>
      <c r="AA85" s="2"/>
    </row>
    <row r="86" spans="1:27" ht="14.25" customHeight="1">
      <c r="A86" s="33"/>
      <c r="B86" s="78"/>
      <c r="C86" s="79" t="s">
        <v>81</v>
      </c>
      <c r="D86" s="81"/>
      <c r="E86" s="66">
        <v>0</v>
      </c>
      <c r="F86" s="67">
        <v>0</v>
      </c>
      <c r="V86" s="11"/>
      <c r="W86" s="17"/>
      <c r="X86" s="11"/>
      <c r="Y86" s="11"/>
      <c r="Z86" s="11"/>
      <c r="AA86" s="2"/>
    </row>
    <row r="87" spans="1:27" ht="14.25" customHeight="1">
      <c r="A87" s="33"/>
      <c r="B87" s="70">
        <v>2</v>
      </c>
      <c r="C87" s="79" t="s">
        <v>82</v>
      </c>
      <c r="D87" s="72">
        <v>9</v>
      </c>
      <c r="E87" s="66">
        <v>9903099.004</v>
      </c>
      <c r="F87" s="67">
        <v>9070451.88</v>
      </c>
      <c r="V87" s="11"/>
      <c r="W87" s="17"/>
      <c r="X87" s="11"/>
      <c r="Y87" s="11"/>
      <c r="Z87" s="11"/>
      <c r="AA87" s="2"/>
    </row>
    <row r="88" spans="1:27" ht="14.25" customHeight="1">
      <c r="A88" s="33"/>
      <c r="B88" s="76" t="s">
        <v>40</v>
      </c>
      <c r="C88" s="80" t="s">
        <v>83</v>
      </c>
      <c r="D88" s="65"/>
      <c r="E88" s="66">
        <v>0</v>
      </c>
      <c r="F88" s="67">
        <v>0</v>
      </c>
      <c r="V88" s="11"/>
      <c r="W88" s="17"/>
      <c r="X88" s="11"/>
      <c r="Y88" s="11"/>
      <c r="Z88" s="11"/>
      <c r="AA88" s="2"/>
    </row>
    <row r="89" spans="1:27" ht="14.25" customHeight="1">
      <c r="A89" s="33"/>
      <c r="B89" s="76" t="s">
        <v>43</v>
      </c>
      <c r="C89" s="80" t="s">
        <v>84</v>
      </c>
      <c r="D89" s="65"/>
      <c r="E89" s="66">
        <v>0</v>
      </c>
      <c r="F89" s="67">
        <v>0</v>
      </c>
      <c r="V89" s="11"/>
      <c r="W89" s="17"/>
      <c r="X89" s="11"/>
      <c r="Y89" s="11"/>
      <c r="Z89" s="11"/>
      <c r="AA89" s="2"/>
    </row>
    <row r="90" spans="1:27" ht="14.25" customHeight="1">
      <c r="A90" s="33"/>
      <c r="B90" s="76" t="s">
        <v>53</v>
      </c>
      <c r="C90" s="80" t="s">
        <v>85</v>
      </c>
      <c r="D90" s="65"/>
      <c r="E90" s="66">
        <v>9903099.004</v>
      </c>
      <c r="F90" s="67">
        <v>9070451.88</v>
      </c>
      <c r="V90" s="14"/>
      <c r="W90" s="15"/>
      <c r="X90" s="2"/>
      <c r="Y90" s="2"/>
      <c r="Z90" s="2"/>
      <c r="AA90" s="2"/>
    </row>
    <row r="91" spans="1:27" ht="14.25" customHeight="1">
      <c r="A91" s="33"/>
      <c r="B91" s="76" t="s">
        <v>56</v>
      </c>
      <c r="C91" s="80" t="s">
        <v>86</v>
      </c>
      <c r="D91" s="65"/>
      <c r="E91" s="66">
        <v>0</v>
      </c>
      <c r="F91" s="67">
        <v>0</v>
      </c>
      <c r="V91" s="11"/>
      <c r="W91" s="17"/>
      <c r="X91" s="11"/>
      <c r="Y91" s="11"/>
      <c r="Z91" s="11"/>
      <c r="AA91" s="2"/>
    </row>
    <row r="92" spans="1:27" ht="14.25" customHeight="1">
      <c r="A92" s="33"/>
      <c r="B92" s="78"/>
      <c r="C92" s="79" t="s">
        <v>46</v>
      </c>
      <c r="D92" s="81"/>
      <c r="E92" s="66">
        <v>9903099.004</v>
      </c>
      <c r="F92" s="67">
        <v>9070451.88</v>
      </c>
      <c r="V92" s="11"/>
      <c r="W92" s="11"/>
      <c r="X92" s="11"/>
      <c r="Y92" s="11"/>
      <c r="Z92" s="11"/>
      <c r="AA92" s="2"/>
    </row>
    <row r="93" spans="1:27" ht="14.25" customHeight="1">
      <c r="A93" s="33"/>
      <c r="B93" s="70">
        <v>3</v>
      </c>
      <c r="C93" s="79" t="s">
        <v>87</v>
      </c>
      <c r="D93" s="65"/>
      <c r="E93" s="66">
        <v>0</v>
      </c>
      <c r="F93" s="67">
        <v>0</v>
      </c>
      <c r="V93" s="11"/>
      <c r="W93" s="11"/>
      <c r="X93" s="11"/>
      <c r="Y93" s="11"/>
      <c r="Z93" s="11"/>
      <c r="AA93" s="2"/>
    </row>
    <row r="94" spans="1:27" ht="14.25" customHeight="1">
      <c r="A94" s="33"/>
      <c r="B94" s="70">
        <v>4</v>
      </c>
      <c r="C94" s="79" t="s">
        <v>88</v>
      </c>
      <c r="D94" s="65"/>
      <c r="E94" s="66">
        <v>0</v>
      </c>
      <c r="F94" s="67">
        <v>0</v>
      </c>
      <c r="V94" s="11"/>
      <c r="W94" s="11"/>
      <c r="X94" s="11"/>
      <c r="Y94" s="11"/>
      <c r="Z94" s="11"/>
      <c r="AA94" s="2"/>
    </row>
    <row r="95" spans="1:27" ht="14.25" customHeight="1">
      <c r="A95" s="33"/>
      <c r="B95" s="76" t="s">
        <v>40</v>
      </c>
      <c r="C95" s="80" t="s">
        <v>89</v>
      </c>
      <c r="D95" s="65"/>
      <c r="E95" s="66">
        <v>0</v>
      </c>
      <c r="F95" s="67">
        <v>0</v>
      </c>
      <c r="V95" s="11"/>
      <c r="W95" s="11"/>
      <c r="X95" s="11"/>
      <c r="Y95" s="11"/>
      <c r="Z95" s="11"/>
      <c r="AA95" s="2"/>
    </row>
    <row r="96" spans="1:27" ht="14.25" customHeight="1">
      <c r="A96" s="33"/>
      <c r="B96" s="76" t="s">
        <v>43</v>
      </c>
      <c r="C96" s="80" t="s">
        <v>90</v>
      </c>
      <c r="D96" s="65"/>
      <c r="E96" s="66">
        <v>0</v>
      </c>
      <c r="F96" s="67">
        <v>0</v>
      </c>
      <c r="V96" s="11"/>
      <c r="W96" s="11"/>
      <c r="X96" s="11"/>
      <c r="Y96" s="11"/>
      <c r="Z96" s="11"/>
      <c r="AA96" s="2"/>
    </row>
    <row r="97" spans="1:27" ht="14.25" customHeight="1">
      <c r="A97" s="33"/>
      <c r="B97" s="76" t="s">
        <v>53</v>
      </c>
      <c r="C97" s="80" t="s">
        <v>91</v>
      </c>
      <c r="D97" s="65"/>
      <c r="E97" s="66">
        <v>0</v>
      </c>
      <c r="F97" s="67">
        <v>0</v>
      </c>
      <c r="V97" s="11"/>
      <c r="W97" s="11"/>
      <c r="X97" s="11"/>
      <c r="Y97" s="11"/>
      <c r="Z97" s="11"/>
      <c r="AA97" s="2"/>
    </row>
    <row r="98" spans="1:27" ht="14.25" customHeight="1">
      <c r="A98" s="33"/>
      <c r="B98" s="78"/>
      <c r="C98" s="79" t="s">
        <v>69</v>
      </c>
      <c r="D98" s="74"/>
      <c r="E98" s="66">
        <v>0</v>
      </c>
      <c r="F98" s="67">
        <v>0</v>
      </c>
      <c r="V98" s="11"/>
      <c r="W98" s="11"/>
      <c r="X98" s="11"/>
      <c r="Y98" s="11"/>
      <c r="Z98" s="11"/>
      <c r="AA98" s="2"/>
    </row>
    <row r="99" spans="1:27" ht="14.25" customHeight="1">
      <c r="A99" s="33"/>
      <c r="B99" s="70">
        <v>5</v>
      </c>
      <c r="C99" s="79" t="s">
        <v>92</v>
      </c>
      <c r="D99" s="95"/>
      <c r="E99" s="66">
        <v>0</v>
      </c>
      <c r="F99" s="67">
        <v>0</v>
      </c>
      <c r="V99" s="11"/>
      <c r="W99" s="11"/>
      <c r="X99" s="11"/>
      <c r="Y99" s="11"/>
      <c r="Z99" s="11"/>
      <c r="AA99" s="2"/>
    </row>
    <row r="100" spans="1:27" ht="14.25" customHeight="1">
      <c r="A100" s="33"/>
      <c r="B100" s="70">
        <v>6</v>
      </c>
      <c r="C100" s="79" t="s">
        <v>93</v>
      </c>
      <c r="D100" s="95"/>
      <c r="E100" s="66">
        <v>0</v>
      </c>
      <c r="F100" s="67">
        <v>0</v>
      </c>
      <c r="V100" s="11"/>
      <c r="W100" s="11"/>
      <c r="X100" s="11"/>
      <c r="Y100" s="11"/>
      <c r="Z100" s="11"/>
      <c r="AA100" s="2"/>
    </row>
    <row r="101" spans="1:27" ht="14.25" customHeight="1">
      <c r="A101" s="33"/>
      <c r="B101" s="78"/>
      <c r="C101" s="92" t="s">
        <v>94</v>
      </c>
      <c r="D101" s="74"/>
      <c r="E101" s="66">
        <v>9903099.004</v>
      </c>
      <c r="F101" s="67">
        <v>9070451.88</v>
      </c>
      <c r="V101" s="11"/>
      <c r="W101" s="11"/>
      <c r="X101" s="11"/>
      <c r="Y101" s="11"/>
      <c r="Z101" s="11"/>
      <c r="AA101" s="2"/>
    </row>
    <row r="102" spans="1:27" ht="18.75" customHeight="1" thickBot="1">
      <c r="A102" s="33"/>
      <c r="B102" s="96"/>
      <c r="C102" s="97" t="s">
        <v>95</v>
      </c>
      <c r="D102" s="98"/>
      <c r="E102" s="99">
        <v>52238281.07464968</v>
      </c>
      <c r="F102" s="100">
        <v>42969766.24754467</v>
      </c>
      <c r="V102" s="11"/>
      <c r="W102" s="11"/>
      <c r="X102" s="11"/>
      <c r="Y102" s="11"/>
      <c r="Z102" s="11"/>
      <c r="AA102" s="2"/>
    </row>
    <row r="103" spans="2:27" ht="13.5" thickTop="1">
      <c r="B103" s="101"/>
      <c r="C103" s="90" t="str">
        <f>D8</f>
        <v>KLERAJDI sh.p.k</v>
      </c>
      <c r="D103" s="101"/>
      <c r="E103" s="101"/>
      <c r="F103" s="91">
        <v>2</v>
      </c>
      <c r="V103" s="11"/>
      <c r="W103" s="11"/>
      <c r="X103" s="11"/>
      <c r="Y103" s="11"/>
      <c r="Z103" s="11"/>
      <c r="AA103" s="2"/>
    </row>
    <row r="104" spans="2:27" ht="13.5" thickBot="1">
      <c r="B104" s="102"/>
      <c r="C104" s="103"/>
      <c r="D104" s="102"/>
      <c r="E104" s="104"/>
      <c r="F104" s="102"/>
      <c r="V104" s="11"/>
      <c r="W104" s="11"/>
      <c r="X104" s="11"/>
      <c r="Y104" s="11"/>
      <c r="Z104" s="11"/>
      <c r="AA104" s="2"/>
    </row>
    <row r="105" spans="1:27" ht="24" customHeight="1" thickTop="1">
      <c r="A105" s="33"/>
      <c r="B105" s="105"/>
      <c r="C105" s="106"/>
      <c r="D105" s="107" t="s">
        <v>15</v>
      </c>
      <c r="E105" s="108" t="s">
        <v>16</v>
      </c>
      <c r="F105" s="109" t="s">
        <v>17</v>
      </c>
      <c r="V105" s="11"/>
      <c r="W105" s="11"/>
      <c r="X105" s="11"/>
      <c r="Y105" s="11"/>
      <c r="Z105" s="11"/>
      <c r="AA105" s="2"/>
    </row>
    <row r="106" spans="1:27" ht="18.75" thickBot="1">
      <c r="A106" s="33"/>
      <c r="B106" s="110"/>
      <c r="C106" s="111" t="s">
        <v>24</v>
      </c>
      <c r="D106" s="112"/>
      <c r="E106" s="113">
        <f>E54</f>
        <v>2012</v>
      </c>
      <c r="F106" s="114">
        <f>F54</f>
        <v>2011</v>
      </c>
      <c r="V106" s="11"/>
      <c r="W106" s="11"/>
      <c r="X106" s="11"/>
      <c r="Y106" s="11"/>
      <c r="Z106" s="11"/>
      <c r="AA106" s="2"/>
    </row>
    <row r="107" spans="1:27" ht="18.75" thickTop="1">
      <c r="A107" s="33"/>
      <c r="B107" s="115" t="s">
        <v>96</v>
      </c>
      <c r="C107" s="116" t="s">
        <v>97</v>
      </c>
      <c r="D107" s="117"/>
      <c r="E107" s="57"/>
      <c r="F107" s="118"/>
      <c r="V107" s="11"/>
      <c r="W107" s="11"/>
      <c r="X107" s="11"/>
      <c r="Y107" s="11"/>
      <c r="Z107" s="11"/>
      <c r="AA107" s="2"/>
    </row>
    <row r="108" spans="1:27" ht="15" customHeight="1">
      <c r="A108" s="33"/>
      <c r="B108" s="119"/>
      <c r="C108" s="92"/>
      <c r="D108" s="81"/>
      <c r="E108" s="66"/>
      <c r="F108" s="67"/>
      <c r="V108" s="2"/>
      <c r="W108" s="2"/>
      <c r="X108" s="2"/>
      <c r="Y108" s="2"/>
      <c r="Z108" s="2"/>
      <c r="AA108" s="2"/>
    </row>
    <row r="109" spans="1:27" ht="15" customHeight="1">
      <c r="A109" s="33"/>
      <c r="B109" s="119" t="s">
        <v>33</v>
      </c>
      <c r="C109" s="92" t="s">
        <v>98</v>
      </c>
      <c r="D109" s="81"/>
      <c r="E109" s="66">
        <v>28209260.424822792</v>
      </c>
      <c r="F109" s="67">
        <v>23924744.30548779</v>
      </c>
      <c r="V109" s="2"/>
      <c r="W109" s="2"/>
      <c r="X109" s="2"/>
      <c r="Y109" s="2"/>
      <c r="Z109" s="2"/>
      <c r="AA109" s="2"/>
    </row>
    <row r="110" spans="1:27" ht="15" customHeight="1">
      <c r="A110" s="33"/>
      <c r="B110" s="120">
        <v>1</v>
      </c>
      <c r="C110" s="79" t="s">
        <v>99</v>
      </c>
      <c r="D110" s="81"/>
      <c r="E110" s="66">
        <v>0</v>
      </c>
      <c r="F110" s="67">
        <v>0</v>
      </c>
      <c r="V110" s="2"/>
      <c r="W110" s="2"/>
      <c r="X110" s="2"/>
      <c r="Y110" s="2"/>
      <c r="Z110" s="2"/>
      <c r="AA110" s="2"/>
    </row>
    <row r="111" spans="1:27" ht="15" customHeight="1">
      <c r="A111" s="33"/>
      <c r="B111" s="120">
        <v>2</v>
      </c>
      <c r="C111" s="79" t="s">
        <v>100</v>
      </c>
      <c r="D111" s="72">
        <v>10</v>
      </c>
      <c r="E111" s="66">
        <v>0</v>
      </c>
      <c r="F111" s="67">
        <v>0</v>
      </c>
      <c r="V111" s="2"/>
      <c r="W111" s="2"/>
      <c r="X111" s="2"/>
      <c r="Y111" s="2"/>
      <c r="Z111" s="2"/>
      <c r="AA111" s="2"/>
    </row>
    <row r="112" spans="1:6" ht="15" customHeight="1">
      <c r="A112" s="33"/>
      <c r="B112" s="121" t="s">
        <v>40</v>
      </c>
      <c r="C112" s="80" t="s">
        <v>101</v>
      </c>
      <c r="D112" s="122"/>
      <c r="E112" s="66">
        <v>0</v>
      </c>
      <c r="F112" s="67">
        <v>0</v>
      </c>
    </row>
    <row r="113" spans="1:6" ht="15" customHeight="1">
      <c r="A113" s="33"/>
      <c r="B113" s="121" t="s">
        <v>43</v>
      </c>
      <c r="C113" s="80" t="s">
        <v>102</v>
      </c>
      <c r="D113" s="122"/>
      <c r="E113" s="66">
        <v>0</v>
      </c>
      <c r="F113" s="67">
        <v>0</v>
      </c>
    </row>
    <row r="114" spans="1:6" ht="15" customHeight="1">
      <c r="A114" s="33"/>
      <c r="B114" s="121" t="s">
        <v>53</v>
      </c>
      <c r="C114" s="80" t="s">
        <v>103</v>
      </c>
      <c r="D114" s="122"/>
      <c r="E114" s="66">
        <v>0</v>
      </c>
      <c r="F114" s="67">
        <v>0</v>
      </c>
    </row>
    <row r="115" spans="1:6" ht="15" customHeight="1">
      <c r="A115" s="33"/>
      <c r="B115" s="95"/>
      <c r="C115" s="79" t="s">
        <v>46</v>
      </c>
      <c r="D115" s="122"/>
      <c r="E115" s="66">
        <v>0</v>
      </c>
      <c r="F115" s="67">
        <v>0</v>
      </c>
    </row>
    <row r="116" spans="1:6" ht="15" customHeight="1">
      <c r="A116" s="33"/>
      <c r="B116" s="120">
        <v>3</v>
      </c>
      <c r="C116" s="79" t="s">
        <v>104</v>
      </c>
      <c r="D116" s="72">
        <v>11</v>
      </c>
      <c r="E116" s="66">
        <v>28209260.424822792</v>
      </c>
      <c r="F116" s="67">
        <v>23924744.30548779</v>
      </c>
    </row>
    <row r="117" spans="1:6" ht="15" customHeight="1">
      <c r="A117" s="33"/>
      <c r="B117" s="121" t="s">
        <v>40</v>
      </c>
      <c r="C117" s="80" t="s">
        <v>105</v>
      </c>
      <c r="D117" s="65"/>
      <c r="E117" s="66">
        <v>14718093.999999993</v>
      </c>
      <c r="F117" s="67">
        <v>12604985.79999999</v>
      </c>
    </row>
    <row r="118" spans="1:6" ht="15" customHeight="1">
      <c r="A118" s="33"/>
      <c r="B118" s="121" t="s">
        <v>43</v>
      </c>
      <c r="C118" s="80" t="s">
        <v>106</v>
      </c>
      <c r="D118" s="65"/>
      <c r="E118" s="66">
        <v>12788366.515999999</v>
      </c>
      <c r="F118" s="67">
        <v>11156292.816</v>
      </c>
    </row>
    <row r="119" spans="1:6" ht="15" customHeight="1">
      <c r="A119" s="33"/>
      <c r="B119" s="121" t="s">
        <v>53</v>
      </c>
      <c r="C119" s="80" t="s">
        <v>107</v>
      </c>
      <c r="D119" s="65"/>
      <c r="E119" s="66">
        <v>343799.9088228018</v>
      </c>
      <c r="F119" s="67">
        <v>163465.68948780175</v>
      </c>
    </row>
    <row r="120" spans="1:6" ht="15" customHeight="1">
      <c r="A120" s="33"/>
      <c r="B120" s="121" t="s">
        <v>56</v>
      </c>
      <c r="C120" s="80" t="s">
        <v>108</v>
      </c>
      <c r="D120" s="65"/>
      <c r="E120" s="66">
        <v>359000</v>
      </c>
      <c r="F120" s="67">
        <v>0</v>
      </c>
    </row>
    <row r="121" spans="1:6" ht="15" customHeight="1">
      <c r="A121" s="33"/>
      <c r="B121" s="121" t="s">
        <v>67</v>
      </c>
      <c r="C121" s="80" t="s">
        <v>109</v>
      </c>
      <c r="D121" s="65"/>
      <c r="E121" s="66">
        <v>0</v>
      </c>
      <c r="F121" s="67">
        <v>0</v>
      </c>
    </row>
    <row r="122" spans="1:6" ht="15" customHeight="1">
      <c r="A122" s="33"/>
      <c r="B122" s="95"/>
      <c r="C122" s="79" t="s">
        <v>59</v>
      </c>
      <c r="D122" s="81"/>
      <c r="E122" s="66">
        <v>28209260.424822792</v>
      </c>
      <c r="F122" s="67">
        <v>23924744.30548779</v>
      </c>
    </row>
    <row r="123" spans="1:6" ht="15" customHeight="1">
      <c r="A123" s="33"/>
      <c r="B123" s="120">
        <v>4</v>
      </c>
      <c r="C123" s="79" t="s">
        <v>110</v>
      </c>
      <c r="D123" s="81"/>
      <c r="E123" s="66">
        <v>0</v>
      </c>
      <c r="F123" s="67">
        <v>0</v>
      </c>
    </row>
    <row r="124" spans="1:6" ht="15" customHeight="1">
      <c r="A124" s="33"/>
      <c r="B124" s="120">
        <v>5</v>
      </c>
      <c r="C124" s="79" t="s">
        <v>111</v>
      </c>
      <c r="D124" s="81"/>
      <c r="E124" s="66">
        <v>0</v>
      </c>
      <c r="F124" s="67">
        <v>0</v>
      </c>
    </row>
    <row r="125" spans="1:6" ht="15" customHeight="1">
      <c r="A125" s="33"/>
      <c r="B125" s="95"/>
      <c r="C125" s="79" t="s">
        <v>112</v>
      </c>
      <c r="D125" s="65"/>
      <c r="E125" s="66">
        <v>28209260.424822792</v>
      </c>
      <c r="F125" s="67">
        <v>23924744.30548779</v>
      </c>
    </row>
    <row r="126" spans="1:6" ht="15" customHeight="1">
      <c r="A126" s="33"/>
      <c r="B126" s="119" t="s">
        <v>74</v>
      </c>
      <c r="C126" s="92" t="s">
        <v>113</v>
      </c>
      <c r="D126" s="65"/>
      <c r="E126" s="66">
        <v>0</v>
      </c>
      <c r="F126" s="67">
        <v>0</v>
      </c>
    </row>
    <row r="127" spans="1:6" ht="15" customHeight="1">
      <c r="A127" s="33"/>
      <c r="B127" s="120">
        <v>1</v>
      </c>
      <c r="C127" s="79" t="s">
        <v>114</v>
      </c>
      <c r="D127" s="65"/>
      <c r="E127" s="66">
        <v>0</v>
      </c>
      <c r="F127" s="67">
        <v>0</v>
      </c>
    </row>
    <row r="128" spans="1:6" ht="15" customHeight="1">
      <c r="A128" s="33"/>
      <c r="B128" s="121" t="s">
        <v>40</v>
      </c>
      <c r="C128" s="80" t="s">
        <v>115</v>
      </c>
      <c r="D128" s="72">
        <v>13</v>
      </c>
      <c r="E128" s="66">
        <v>0</v>
      </c>
      <c r="F128" s="67">
        <v>0</v>
      </c>
    </row>
    <row r="129" spans="1:6" ht="15" customHeight="1">
      <c r="A129" s="33"/>
      <c r="B129" s="121" t="s">
        <v>43</v>
      </c>
      <c r="C129" s="80" t="s">
        <v>116</v>
      </c>
      <c r="D129" s="65"/>
      <c r="E129" s="66">
        <v>0</v>
      </c>
      <c r="F129" s="67">
        <v>0</v>
      </c>
    </row>
    <row r="130" spans="1:6" ht="15" customHeight="1">
      <c r="A130" s="33"/>
      <c r="B130" s="121"/>
      <c r="C130" s="79" t="s">
        <v>81</v>
      </c>
      <c r="D130" s="81"/>
      <c r="E130" s="66">
        <v>0</v>
      </c>
      <c r="F130" s="67">
        <v>0</v>
      </c>
    </row>
    <row r="131" spans="1:6" ht="15" customHeight="1">
      <c r="A131" s="33"/>
      <c r="B131" s="120">
        <v>2</v>
      </c>
      <c r="C131" s="79" t="s">
        <v>117</v>
      </c>
      <c r="D131" s="72">
        <v>14</v>
      </c>
      <c r="E131" s="66">
        <v>0</v>
      </c>
      <c r="F131" s="67">
        <v>0</v>
      </c>
    </row>
    <row r="132" spans="1:6" ht="15" customHeight="1">
      <c r="A132" s="33"/>
      <c r="B132" s="120">
        <v>3</v>
      </c>
      <c r="C132" s="79" t="s">
        <v>118</v>
      </c>
      <c r="D132" s="81"/>
      <c r="E132" s="66">
        <v>0</v>
      </c>
      <c r="F132" s="67">
        <v>0</v>
      </c>
    </row>
    <row r="133" spans="1:6" ht="15" customHeight="1">
      <c r="A133" s="33"/>
      <c r="B133" s="120">
        <v>4</v>
      </c>
      <c r="C133" s="79" t="s">
        <v>119</v>
      </c>
      <c r="D133" s="81"/>
      <c r="E133" s="66">
        <v>0</v>
      </c>
      <c r="F133" s="67">
        <v>0</v>
      </c>
    </row>
    <row r="134" spans="1:6" ht="15" customHeight="1">
      <c r="A134" s="33"/>
      <c r="B134" s="95"/>
      <c r="C134" s="79" t="s">
        <v>120</v>
      </c>
      <c r="D134" s="81"/>
      <c r="E134" s="66">
        <v>0</v>
      </c>
      <c r="F134" s="67">
        <v>0</v>
      </c>
    </row>
    <row r="135" spans="1:6" ht="15" customHeight="1">
      <c r="A135" s="33"/>
      <c r="B135" s="95"/>
      <c r="C135" s="79" t="s">
        <v>121</v>
      </c>
      <c r="D135" s="81"/>
      <c r="E135" s="66">
        <v>28209260.424822792</v>
      </c>
      <c r="F135" s="67">
        <v>23924744.30548779</v>
      </c>
    </row>
    <row r="136" spans="1:6" ht="15" customHeight="1">
      <c r="A136" s="33"/>
      <c r="B136" s="95"/>
      <c r="C136" s="80"/>
      <c r="D136" s="65"/>
      <c r="E136" s="66">
        <v>0</v>
      </c>
      <c r="F136" s="67">
        <v>0</v>
      </c>
    </row>
    <row r="137" spans="1:6" ht="15" customHeight="1">
      <c r="A137" s="33"/>
      <c r="B137" s="119" t="s">
        <v>122</v>
      </c>
      <c r="C137" s="92" t="s">
        <v>123</v>
      </c>
      <c r="D137" s="65"/>
      <c r="E137" s="66">
        <v>24029020.209626876</v>
      </c>
      <c r="F137" s="67">
        <v>19045022.070056878</v>
      </c>
    </row>
    <row r="138" spans="1:6" ht="15" customHeight="1">
      <c r="A138" s="33"/>
      <c r="B138" s="123">
        <v>1</v>
      </c>
      <c r="C138" s="80" t="s">
        <v>124</v>
      </c>
      <c r="D138" s="65"/>
      <c r="E138" s="66">
        <v>0</v>
      </c>
      <c r="F138" s="67">
        <v>0</v>
      </c>
    </row>
    <row r="139" spans="1:6" ht="15" customHeight="1">
      <c r="A139" s="33"/>
      <c r="B139" s="123">
        <v>2</v>
      </c>
      <c r="C139" s="80" t="s">
        <v>125</v>
      </c>
      <c r="D139" s="65"/>
      <c r="E139" s="66">
        <v>0</v>
      </c>
      <c r="F139" s="67">
        <v>0</v>
      </c>
    </row>
    <row r="140" spans="1:6" ht="15" customHeight="1">
      <c r="A140" s="33"/>
      <c r="B140" s="123">
        <v>3</v>
      </c>
      <c r="C140" s="80" t="s">
        <v>126</v>
      </c>
      <c r="D140" s="124">
        <v>16</v>
      </c>
      <c r="E140" s="66">
        <v>10984875</v>
      </c>
      <c r="F140" s="67">
        <v>10984875</v>
      </c>
    </row>
    <row r="141" spans="1:6" ht="15" customHeight="1">
      <c r="A141" s="33"/>
      <c r="B141" s="123">
        <v>4</v>
      </c>
      <c r="C141" s="80" t="s">
        <v>127</v>
      </c>
      <c r="D141" s="65"/>
      <c r="E141" s="66">
        <v>0</v>
      </c>
      <c r="F141" s="67">
        <v>0</v>
      </c>
    </row>
    <row r="142" spans="1:6" ht="15" customHeight="1">
      <c r="A142" s="33"/>
      <c r="B142" s="123">
        <v>5</v>
      </c>
      <c r="C142" s="80" t="s">
        <v>128</v>
      </c>
      <c r="D142" s="65"/>
      <c r="E142" s="66">
        <v>0</v>
      </c>
      <c r="F142" s="67">
        <v>0</v>
      </c>
    </row>
    <row r="143" spans="1:6" ht="15" customHeight="1">
      <c r="A143" s="33"/>
      <c r="B143" s="123">
        <v>6</v>
      </c>
      <c r="C143" s="80" t="s">
        <v>129</v>
      </c>
      <c r="D143" s="65"/>
      <c r="E143" s="66">
        <v>0</v>
      </c>
      <c r="F143" s="67">
        <v>0</v>
      </c>
    </row>
    <row r="144" spans="1:6" ht="15" customHeight="1">
      <c r="A144" s="33"/>
      <c r="B144" s="123">
        <v>7</v>
      </c>
      <c r="C144" s="80" t="s">
        <v>130</v>
      </c>
      <c r="D144" s="65"/>
      <c r="E144" s="66">
        <v>10000</v>
      </c>
      <c r="F144" s="67">
        <v>10000</v>
      </c>
    </row>
    <row r="145" spans="1:6" ht="15" customHeight="1">
      <c r="A145" s="33"/>
      <c r="B145" s="123">
        <v>8</v>
      </c>
      <c r="C145" s="80" t="s">
        <v>131</v>
      </c>
      <c r="D145" s="124">
        <v>17</v>
      </c>
      <c r="E145" s="66">
        <v>6810878</v>
      </c>
      <c r="F145" s="67">
        <v>3564660</v>
      </c>
    </row>
    <row r="146" spans="1:6" ht="15" customHeight="1">
      <c r="A146" s="33"/>
      <c r="B146" s="123">
        <v>9</v>
      </c>
      <c r="C146" s="80" t="s">
        <v>132</v>
      </c>
      <c r="D146" s="65"/>
      <c r="E146" s="66">
        <v>1239269</v>
      </c>
      <c r="F146" s="67">
        <v>1239269</v>
      </c>
    </row>
    <row r="147" spans="1:6" ht="15" customHeight="1">
      <c r="A147" s="33"/>
      <c r="B147" s="123">
        <v>10</v>
      </c>
      <c r="C147" s="80" t="s">
        <v>133</v>
      </c>
      <c r="D147" s="65"/>
      <c r="E147" s="66">
        <v>4983998.209626878</v>
      </c>
      <c r="F147" s="67">
        <v>3246218.070056876</v>
      </c>
    </row>
    <row r="148" spans="1:6" ht="15" customHeight="1">
      <c r="A148" s="33"/>
      <c r="B148" s="95"/>
      <c r="C148" s="92" t="s">
        <v>134</v>
      </c>
      <c r="D148" s="81"/>
      <c r="E148" s="66">
        <v>24029020.209626876</v>
      </c>
      <c r="F148" s="67">
        <v>19045022.070056878</v>
      </c>
    </row>
    <row r="149" spans="1:6" ht="15" customHeight="1">
      <c r="A149" s="33"/>
      <c r="B149" s="95"/>
      <c r="C149" s="80"/>
      <c r="D149" s="65"/>
      <c r="E149" s="66">
        <v>0</v>
      </c>
      <c r="F149" s="67">
        <v>0</v>
      </c>
    </row>
    <row r="150" spans="1:6" ht="18.75" customHeight="1" thickBot="1">
      <c r="A150" s="33"/>
      <c r="B150" s="125"/>
      <c r="C150" s="97" t="s">
        <v>135</v>
      </c>
      <c r="D150" s="126"/>
      <c r="E150" s="99">
        <v>52238280.63444967</v>
      </c>
      <c r="F150" s="100">
        <v>42969766.37554467</v>
      </c>
    </row>
    <row r="151" spans="1:6" ht="13.5" thickTop="1">
      <c r="A151" s="89"/>
      <c r="B151" s="89"/>
      <c r="C151" s="90" t="str">
        <f>C103</f>
        <v>KLERAJDI sh.p.k</v>
      </c>
      <c r="D151" s="89"/>
      <c r="E151" s="89"/>
      <c r="F151" s="91">
        <v>3</v>
      </c>
    </row>
    <row r="152" spans="2:6" ht="12.75">
      <c r="B152" s="89"/>
      <c r="C152" s="6"/>
      <c r="D152" s="89"/>
      <c r="E152" s="89"/>
      <c r="F152" s="89"/>
    </row>
    <row r="153" spans="2:6" ht="17.25" customHeight="1">
      <c r="B153" s="127"/>
      <c r="C153" s="128" t="s">
        <v>136</v>
      </c>
      <c r="D153" s="127"/>
      <c r="E153" s="127"/>
      <c r="F153" s="127"/>
    </row>
    <row r="154" spans="2:6" ht="19.5" customHeight="1" thickBot="1">
      <c r="B154" s="129"/>
      <c r="C154" s="130" t="s">
        <v>137</v>
      </c>
      <c r="D154" s="129"/>
      <c r="E154" s="129"/>
      <c r="F154" s="129"/>
    </row>
    <row r="155" spans="1:6" ht="24" customHeight="1" thickTop="1">
      <c r="A155" s="33"/>
      <c r="B155" s="131" t="s">
        <v>138</v>
      </c>
      <c r="C155" s="132"/>
      <c r="D155" s="133" t="s">
        <v>15</v>
      </c>
      <c r="E155" s="134" t="s">
        <v>16</v>
      </c>
      <c r="F155" s="135" t="s">
        <v>139</v>
      </c>
    </row>
    <row r="156" spans="1:6" ht="20.25" customHeight="1" thickBot="1">
      <c r="A156" s="33"/>
      <c r="B156" s="136"/>
      <c r="C156" s="137" t="s">
        <v>140</v>
      </c>
      <c r="D156" s="138"/>
      <c r="E156" s="113">
        <f>E54</f>
        <v>2012</v>
      </c>
      <c r="F156" s="114">
        <f>F54</f>
        <v>2011</v>
      </c>
    </row>
    <row r="157" spans="1:6" ht="19.5" customHeight="1" thickTop="1">
      <c r="A157" s="33"/>
      <c r="B157" s="139">
        <v>1</v>
      </c>
      <c r="C157" s="140" t="s">
        <v>141</v>
      </c>
      <c r="D157" s="141">
        <v>18</v>
      </c>
      <c r="E157" s="142">
        <v>39607960.36790001</v>
      </c>
      <c r="F157" s="143">
        <v>38054398.16</v>
      </c>
    </row>
    <row r="158" spans="1:6" ht="19.5" customHeight="1">
      <c r="A158" s="33"/>
      <c r="B158" s="144">
        <v>2</v>
      </c>
      <c r="C158" s="145" t="s">
        <v>142</v>
      </c>
      <c r="D158" s="146">
        <v>19</v>
      </c>
      <c r="E158" s="142">
        <v>0</v>
      </c>
      <c r="F158" s="143">
        <v>10537165</v>
      </c>
    </row>
    <row r="159" spans="1:6" ht="19.5" customHeight="1">
      <c r="A159" s="33"/>
      <c r="B159" s="144">
        <v>3</v>
      </c>
      <c r="C159" s="145" t="s">
        <v>143</v>
      </c>
      <c r="D159" s="146"/>
      <c r="E159" s="142">
        <v>0</v>
      </c>
      <c r="F159" s="143">
        <v>0</v>
      </c>
    </row>
    <row r="160" spans="1:6" ht="19.5" customHeight="1">
      <c r="A160" s="33"/>
      <c r="B160" s="147"/>
      <c r="C160" s="148" t="s">
        <v>144</v>
      </c>
      <c r="D160" s="149"/>
      <c r="E160" s="142">
        <v>-382000</v>
      </c>
      <c r="F160" s="143">
        <v>-428000.37600015104</v>
      </c>
    </row>
    <row r="161" spans="1:6" ht="19.5" customHeight="1">
      <c r="A161" s="33"/>
      <c r="B161" s="144"/>
      <c r="C161" s="150"/>
      <c r="D161" s="146"/>
      <c r="E161" s="142">
        <v>0</v>
      </c>
      <c r="F161" s="143">
        <v>0</v>
      </c>
    </row>
    <row r="162" spans="1:6" ht="19.5" customHeight="1">
      <c r="A162" s="33"/>
      <c r="B162" s="151">
        <v>4</v>
      </c>
      <c r="C162" s="152" t="s">
        <v>145</v>
      </c>
      <c r="D162" s="149">
        <v>20</v>
      </c>
      <c r="E162" s="142">
        <v>-21768507.35</v>
      </c>
      <c r="F162" s="143">
        <v>-33415647.1</v>
      </c>
    </row>
    <row r="163" spans="1:6" ht="19.5" customHeight="1">
      <c r="A163" s="33"/>
      <c r="B163" s="151">
        <v>5</v>
      </c>
      <c r="C163" s="153" t="s">
        <v>146</v>
      </c>
      <c r="D163" s="154">
        <v>22</v>
      </c>
      <c r="E163" s="142">
        <v>-6757688.55</v>
      </c>
      <c r="F163" s="143">
        <v>-5188482</v>
      </c>
    </row>
    <row r="164" spans="1:6" ht="19.5" customHeight="1">
      <c r="A164" s="33"/>
      <c r="B164" s="139"/>
      <c r="C164" s="155" t="s">
        <v>147</v>
      </c>
      <c r="D164" s="154"/>
      <c r="E164" s="142">
        <v>-5790650</v>
      </c>
      <c r="F164" s="143">
        <v>-4446000</v>
      </c>
    </row>
    <row r="165" spans="1:6" ht="19.5" customHeight="1">
      <c r="A165" s="33"/>
      <c r="B165" s="156"/>
      <c r="C165" s="157" t="s">
        <v>148</v>
      </c>
      <c r="D165" s="154"/>
      <c r="E165" s="142">
        <v>-967038.55</v>
      </c>
      <c r="F165" s="143">
        <v>-742482</v>
      </c>
    </row>
    <row r="166" spans="1:6" ht="19.5" customHeight="1">
      <c r="A166" s="33"/>
      <c r="B166" s="156"/>
      <c r="C166" s="157"/>
      <c r="D166" s="154"/>
      <c r="E166" s="142">
        <v>0</v>
      </c>
      <c r="F166" s="143">
        <v>0</v>
      </c>
    </row>
    <row r="167" spans="1:6" ht="19.5" customHeight="1">
      <c r="A167" s="33"/>
      <c r="B167" s="158">
        <v>6</v>
      </c>
      <c r="C167" s="153" t="s">
        <v>149</v>
      </c>
      <c r="D167" s="154">
        <v>23</v>
      </c>
      <c r="E167" s="142">
        <v>-2054702.8760000002</v>
      </c>
      <c r="F167" s="143">
        <v>-2090471.72</v>
      </c>
    </row>
    <row r="168" spans="1:6" ht="19.5" customHeight="1">
      <c r="A168" s="33"/>
      <c r="B168" s="156">
        <v>7</v>
      </c>
      <c r="C168" s="153" t="s">
        <v>150</v>
      </c>
      <c r="D168" s="154">
        <v>21</v>
      </c>
      <c r="E168" s="142">
        <v>-3084357.2053</v>
      </c>
      <c r="F168" s="143">
        <v>-3820879.7488</v>
      </c>
    </row>
    <row r="169" spans="1:6" ht="19.5" customHeight="1">
      <c r="A169" s="33"/>
      <c r="B169" s="144"/>
      <c r="C169" s="153"/>
      <c r="D169" s="154"/>
      <c r="E169" s="142">
        <v>0</v>
      </c>
      <c r="F169" s="143">
        <v>0</v>
      </c>
    </row>
    <row r="170" spans="1:6" ht="19.5" customHeight="1">
      <c r="A170" s="33"/>
      <c r="B170" s="159">
        <v>8</v>
      </c>
      <c r="C170" s="160" t="s">
        <v>151</v>
      </c>
      <c r="D170" s="154"/>
      <c r="E170" s="142">
        <v>-33665255.981300004</v>
      </c>
      <c r="F170" s="143">
        <v>-44515480.5688</v>
      </c>
    </row>
    <row r="171" spans="1:6" ht="19.5" customHeight="1">
      <c r="A171" s="33"/>
      <c r="B171" s="139">
        <v>9</v>
      </c>
      <c r="C171" s="161" t="s">
        <v>152</v>
      </c>
      <c r="D171" s="154"/>
      <c r="E171" s="142">
        <v>5560704.386600003</v>
      </c>
      <c r="F171" s="143">
        <v>3648082.215199843</v>
      </c>
    </row>
    <row r="172" spans="1:6" ht="19.5" customHeight="1">
      <c r="A172" s="33"/>
      <c r="B172" s="144"/>
      <c r="C172" s="162"/>
      <c r="D172" s="146"/>
      <c r="E172" s="142">
        <v>0</v>
      </c>
      <c r="F172" s="143">
        <v>0</v>
      </c>
    </row>
    <row r="173" spans="1:6" ht="19.5" customHeight="1">
      <c r="A173" s="33"/>
      <c r="B173" s="144">
        <v>10</v>
      </c>
      <c r="C173" s="163" t="s">
        <v>153</v>
      </c>
      <c r="D173" s="146"/>
      <c r="E173" s="142">
        <v>0</v>
      </c>
      <c r="F173" s="143">
        <v>0</v>
      </c>
    </row>
    <row r="174" spans="1:6" ht="19.5" customHeight="1">
      <c r="A174" s="33"/>
      <c r="B174" s="164"/>
      <c r="C174" s="165" t="s">
        <v>154</v>
      </c>
      <c r="D174" s="166"/>
      <c r="E174" s="142">
        <v>0</v>
      </c>
      <c r="F174" s="143">
        <v>0</v>
      </c>
    </row>
    <row r="175" spans="1:6" ht="19.5" customHeight="1">
      <c r="A175" s="33"/>
      <c r="B175" s="164">
        <v>11</v>
      </c>
      <c r="C175" s="165" t="s">
        <v>155</v>
      </c>
      <c r="D175" s="141"/>
      <c r="E175" s="142">
        <v>0</v>
      </c>
      <c r="F175" s="143">
        <v>0</v>
      </c>
    </row>
    <row r="176" spans="1:6" ht="19.5" customHeight="1">
      <c r="A176" s="33"/>
      <c r="B176" s="144">
        <v>12</v>
      </c>
      <c r="C176" s="167" t="s">
        <v>156</v>
      </c>
      <c r="D176" s="146"/>
      <c r="E176" s="142">
        <v>596.9907000000001</v>
      </c>
      <c r="F176" s="143">
        <v>15373.2392</v>
      </c>
    </row>
    <row r="177" spans="1:6" ht="19.5" customHeight="1">
      <c r="A177" s="33"/>
      <c r="B177" s="144">
        <v>12.1</v>
      </c>
      <c r="C177" s="168" t="s">
        <v>157</v>
      </c>
      <c r="D177" s="146"/>
      <c r="E177" s="142">
        <v>0</v>
      </c>
      <c r="F177" s="143">
        <v>0</v>
      </c>
    </row>
    <row r="178" spans="1:6" ht="19.5" customHeight="1">
      <c r="A178" s="33"/>
      <c r="B178" s="139"/>
      <c r="C178" s="169" t="s">
        <v>158</v>
      </c>
      <c r="D178" s="141"/>
      <c r="E178" s="142">
        <v>0</v>
      </c>
      <c r="F178" s="143">
        <v>0</v>
      </c>
    </row>
    <row r="179" spans="1:6" ht="19.5" customHeight="1">
      <c r="A179" s="33"/>
      <c r="B179" s="139">
        <v>12.2</v>
      </c>
      <c r="C179" s="169" t="s">
        <v>159</v>
      </c>
      <c r="D179" s="141">
        <v>24</v>
      </c>
      <c r="E179" s="142">
        <v>58.990700000000004</v>
      </c>
      <c r="F179" s="143">
        <v>232.2392</v>
      </c>
    </row>
    <row r="180" spans="1:6" ht="19.5" customHeight="1">
      <c r="A180" s="33"/>
      <c r="B180" s="156">
        <v>12.3</v>
      </c>
      <c r="C180" s="170" t="s">
        <v>160</v>
      </c>
      <c r="D180" s="154"/>
      <c r="E180" s="142">
        <v>0</v>
      </c>
      <c r="F180" s="143">
        <v>15141</v>
      </c>
    </row>
    <row r="181" spans="1:6" ht="19.5" customHeight="1">
      <c r="A181" s="33"/>
      <c r="B181" s="156">
        <v>12.4</v>
      </c>
      <c r="C181" s="170" t="s">
        <v>161</v>
      </c>
      <c r="D181" s="154"/>
      <c r="E181" s="142">
        <v>538</v>
      </c>
      <c r="F181" s="143">
        <v>0</v>
      </c>
    </row>
    <row r="182" spans="1:6" ht="19.5" customHeight="1">
      <c r="A182" s="33"/>
      <c r="B182" s="156"/>
      <c r="C182" s="171"/>
      <c r="D182" s="154"/>
      <c r="E182" s="142">
        <v>0</v>
      </c>
      <c r="F182" s="143">
        <v>0</v>
      </c>
    </row>
    <row r="183" spans="1:6" ht="19.5" customHeight="1">
      <c r="A183" s="33"/>
      <c r="B183" s="159">
        <v>13</v>
      </c>
      <c r="C183" s="160" t="s">
        <v>162</v>
      </c>
      <c r="D183" s="154"/>
      <c r="E183" s="142">
        <v>0</v>
      </c>
      <c r="F183" s="143">
        <v>0</v>
      </c>
    </row>
    <row r="184" spans="1:6" ht="19.5" customHeight="1">
      <c r="A184" s="33"/>
      <c r="B184" s="172"/>
      <c r="C184" s="173" t="s">
        <v>163</v>
      </c>
      <c r="D184" s="154"/>
      <c r="E184" s="142">
        <v>0</v>
      </c>
      <c r="F184" s="143">
        <v>0</v>
      </c>
    </row>
    <row r="185" spans="1:6" ht="19.5" customHeight="1">
      <c r="A185" s="33"/>
      <c r="B185" s="156">
        <v>14</v>
      </c>
      <c r="C185" s="174" t="s">
        <v>164</v>
      </c>
      <c r="D185" s="154"/>
      <c r="E185" s="142">
        <v>5561301.377300003</v>
      </c>
      <c r="F185" s="143">
        <v>3663455.4543998432</v>
      </c>
    </row>
    <row r="186" spans="1:6" ht="19.5" customHeight="1">
      <c r="A186" s="33"/>
      <c r="B186" s="156">
        <v>15</v>
      </c>
      <c r="C186" s="175" t="s">
        <v>165</v>
      </c>
      <c r="D186" s="176"/>
      <c r="E186" s="142">
        <v>577303.2377300002</v>
      </c>
      <c r="F186" s="143">
        <v>417237.6454399847</v>
      </c>
    </row>
    <row r="187" spans="1:6" ht="19.5" customHeight="1">
      <c r="A187" s="33"/>
      <c r="B187" s="156">
        <v>16</v>
      </c>
      <c r="C187" s="177" t="s">
        <v>166</v>
      </c>
      <c r="D187" s="154"/>
      <c r="E187" s="142">
        <v>4983998.139570002</v>
      </c>
      <c r="F187" s="143">
        <v>3246217.8089598585</v>
      </c>
    </row>
    <row r="188" spans="1:6" ht="19.5" customHeight="1">
      <c r="A188" s="33"/>
      <c r="B188" s="156"/>
      <c r="C188" s="178"/>
      <c r="D188" s="154"/>
      <c r="E188" s="142">
        <v>0</v>
      </c>
      <c r="F188" s="143">
        <v>0</v>
      </c>
    </row>
    <row r="189" spans="1:6" ht="19.5" customHeight="1">
      <c r="A189" s="33"/>
      <c r="B189" s="156">
        <v>17</v>
      </c>
      <c r="C189" s="170" t="s">
        <v>167</v>
      </c>
      <c r="D189" s="154"/>
      <c r="E189" s="142">
        <v>0</v>
      </c>
      <c r="F189" s="143">
        <v>0</v>
      </c>
    </row>
    <row r="190" spans="1:6" ht="19.5" customHeight="1" thickBot="1">
      <c r="A190" s="33"/>
      <c r="B190" s="179"/>
      <c r="C190" s="180"/>
      <c r="D190" s="181"/>
      <c r="E190" s="182"/>
      <c r="F190" s="183"/>
    </row>
    <row r="191" spans="1:6" ht="13.5" thickTop="1">
      <c r="A191" s="89"/>
      <c r="B191" s="89"/>
      <c r="C191" s="90" t="str">
        <f>C103</f>
        <v>KLERAJDI sh.p.k</v>
      </c>
      <c r="D191" s="89"/>
      <c r="E191" s="89"/>
      <c r="F191" s="91">
        <v>4</v>
      </c>
    </row>
    <row r="192" spans="2:6" ht="12.75">
      <c r="B192" s="89"/>
      <c r="C192" s="89"/>
      <c r="D192" s="89"/>
      <c r="E192" s="89"/>
      <c r="F192" s="89"/>
    </row>
    <row r="193" spans="2:6" ht="18" customHeight="1">
      <c r="B193" s="127"/>
      <c r="C193" s="128" t="s">
        <v>168</v>
      </c>
      <c r="D193" s="127"/>
      <c r="E193" s="127"/>
      <c r="F193" s="127"/>
    </row>
    <row r="194" spans="2:6" ht="15.75" customHeight="1">
      <c r="B194" s="127"/>
      <c r="C194" s="184" t="s">
        <v>169</v>
      </c>
      <c r="D194" s="127"/>
      <c r="E194" s="127"/>
      <c r="F194" s="127"/>
    </row>
    <row r="195" spans="2:6" ht="13.5" thickBot="1">
      <c r="B195" s="129"/>
      <c r="C195" s="185"/>
      <c r="D195" s="129"/>
      <c r="E195" s="129"/>
      <c r="F195" s="129"/>
    </row>
    <row r="196" spans="1:6" ht="21.75" customHeight="1" thickTop="1">
      <c r="A196" s="33"/>
      <c r="B196" s="186"/>
      <c r="C196" s="132"/>
      <c r="D196" s="187" t="s">
        <v>170</v>
      </c>
      <c r="E196" s="188" t="s">
        <v>16</v>
      </c>
      <c r="F196" s="189" t="s">
        <v>139</v>
      </c>
    </row>
    <row r="197" spans="1:6" ht="18.75" customHeight="1" thickBot="1">
      <c r="A197" s="33"/>
      <c r="B197" s="190"/>
      <c r="C197" s="191" t="s">
        <v>171</v>
      </c>
      <c r="D197" s="138"/>
      <c r="E197" s="113">
        <f>E54</f>
        <v>2012</v>
      </c>
      <c r="F197" s="114">
        <f>F54</f>
        <v>2011</v>
      </c>
    </row>
    <row r="198" spans="1:6" ht="16.5" customHeight="1" thickTop="1">
      <c r="A198" s="33"/>
      <c r="B198" s="192" t="s">
        <v>30</v>
      </c>
      <c r="C198" s="193" t="s">
        <v>172</v>
      </c>
      <c r="D198" s="194"/>
      <c r="E198" s="195"/>
      <c r="F198" s="143"/>
    </row>
    <row r="199" spans="1:6" ht="16.5" customHeight="1">
      <c r="A199" s="33"/>
      <c r="B199" s="196">
        <v>1</v>
      </c>
      <c r="C199" s="197" t="s">
        <v>173</v>
      </c>
      <c r="D199" s="198"/>
      <c r="E199" s="199">
        <v>5561301.377300003</v>
      </c>
      <c r="F199" s="200">
        <v>3663455.4543998432</v>
      </c>
    </row>
    <row r="200" spans="1:6" ht="16.5" customHeight="1">
      <c r="A200" s="33"/>
      <c r="B200" s="196">
        <v>2</v>
      </c>
      <c r="C200" s="197" t="s">
        <v>174</v>
      </c>
      <c r="D200" s="198"/>
      <c r="E200" s="199">
        <v>2054707.8760000002</v>
      </c>
      <c r="F200" s="200">
        <v>2090471.72</v>
      </c>
    </row>
    <row r="201" spans="1:6" ht="16.5" customHeight="1">
      <c r="A201" s="33"/>
      <c r="B201" s="196"/>
      <c r="C201" s="201" t="s">
        <v>175</v>
      </c>
      <c r="D201" s="202"/>
      <c r="E201" s="199">
        <v>2054702.8760000002</v>
      </c>
      <c r="F201" s="200">
        <v>2090471.72</v>
      </c>
    </row>
    <row r="202" spans="1:6" ht="16.5" customHeight="1">
      <c r="A202" s="33"/>
      <c r="B202" s="196"/>
      <c r="C202" s="201" t="s">
        <v>176</v>
      </c>
      <c r="D202" s="202"/>
      <c r="E202" s="199">
        <v>0</v>
      </c>
      <c r="F202" s="200">
        <v>0</v>
      </c>
    </row>
    <row r="203" spans="1:6" ht="16.5" customHeight="1">
      <c r="A203" s="33"/>
      <c r="B203" s="196"/>
      <c r="C203" s="201" t="s">
        <v>177</v>
      </c>
      <c r="D203" s="202"/>
      <c r="E203" s="199">
        <v>0</v>
      </c>
      <c r="F203" s="200">
        <v>0</v>
      </c>
    </row>
    <row r="204" spans="1:6" ht="16.5" customHeight="1">
      <c r="A204" s="33"/>
      <c r="B204" s="196"/>
      <c r="C204" s="201" t="s">
        <v>178</v>
      </c>
      <c r="D204" s="202"/>
      <c r="E204" s="199">
        <v>5</v>
      </c>
      <c r="F204" s="200">
        <v>0</v>
      </c>
    </row>
    <row r="205" spans="1:6" ht="16.5" customHeight="1">
      <c r="A205" s="33"/>
      <c r="B205" s="203">
        <v>3</v>
      </c>
      <c r="C205" s="204" t="s">
        <v>179</v>
      </c>
      <c r="D205" s="205"/>
      <c r="E205" s="199">
        <v>-10681020.052300008</v>
      </c>
      <c r="F205" s="200">
        <v>-18071481.611399997</v>
      </c>
    </row>
    <row r="206" spans="1:6" ht="16.5" customHeight="1">
      <c r="A206" s="33"/>
      <c r="B206" s="192"/>
      <c r="C206" s="206" t="s">
        <v>180</v>
      </c>
      <c r="D206" s="207"/>
      <c r="E206" s="199">
        <v>0</v>
      </c>
      <c r="F206" s="200">
        <v>0</v>
      </c>
    </row>
    <row r="207" spans="1:6" ht="16.5" customHeight="1">
      <c r="A207" s="33"/>
      <c r="B207" s="196">
        <v>4</v>
      </c>
      <c r="C207" s="201" t="s">
        <v>181</v>
      </c>
      <c r="D207" s="202"/>
      <c r="E207" s="199">
        <v>1018413.9749999999</v>
      </c>
      <c r="F207" s="200">
        <v>4710678.851000155</v>
      </c>
    </row>
    <row r="208" spans="1:6" ht="16.5" customHeight="1">
      <c r="A208" s="33"/>
      <c r="B208" s="196">
        <v>5</v>
      </c>
      <c r="C208" s="208" t="s">
        <v>182</v>
      </c>
      <c r="D208" s="202"/>
      <c r="E208" s="199">
        <v>4126953.1701172017</v>
      </c>
      <c r="F208" s="200">
        <v>1798804.2339521856</v>
      </c>
    </row>
    <row r="209" spans="1:6" ht="16.5" customHeight="1">
      <c r="A209" s="33"/>
      <c r="B209" s="196">
        <v>6</v>
      </c>
      <c r="C209" s="201" t="s">
        <v>183</v>
      </c>
      <c r="D209" s="202"/>
      <c r="E209" s="199">
        <v>0</v>
      </c>
      <c r="F209" s="200">
        <v>0</v>
      </c>
    </row>
    <row r="210" spans="1:6" ht="16.5" customHeight="1">
      <c r="A210" s="33"/>
      <c r="B210" s="196">
        <v>7</v>
      </c>
      <c r="C210" s="201" t="s">
        <v>184</v>
      </c>
      <c r="D210" s="209" t="s">
        <v>185</v>
      </c>
      <c r="E210" s="199">
        <v>-5</v>
      </c>
      <c r="F210" s="200">
        <v>0</v>
      </c>
    </row>
    <row r="211" spans="1:6" ht="16.5" customHeight="1">
      <c r="A211" s="33"/>
      <c r="B211" s="203">
        <v>8</v>
      </c>
      <c r="C211" s="204" t="s">
        <v>186</v>
      </c>
      <c r="D211" s="205" t="s">
        <v>185</v>
      </c>
      <c r="E211" s="199">
        <v>-430000.2885121987</v>
      </c>
      <c r="F211" s="200">
        <v>-354999.93395218346</v>
      </c>
    </row>
    <row r="212" spans="1:6" ht="16.5" customHeight="1">
      <c r="A212" s="33"/>
      <c r="B212" s="192"/>
      <c r="C212" s="206"/>
      <c r="D212" s="207"/>
      <c r="E212" s="199">
        <v>0</v>
      </c>
      <c r="F212" s="200">
        <v>0</v>
      </c>
    </row>
    <row r="213" spans="1:6" ht="16.5" customHeight="1">
      <c r="A213" s="33"/>
      <c r="B213" s="210"/>
      <c r="C213" s="211" t="s">
        <v>187</v>
      </c>
      <c r="D213" s="212"/>
      <c r="E213" s="199">
        <v>1650351.0576049977</v>
      </c>
      <c r="F213" s="200">
        <v>-6163071.285999996</v>
      </c>
    </row>
    <row r="214" spans="1:6" ht="16.5" customHeight="1">
      <c r="A214" s="33"/>
      <c r="B214" s="210"/>
      <c r="C214" s="213"/>
      <c r="D214" s="209"/>
      <c r="E214" s="199">
        <v>0</v>
      </c>
      <c r="F214" s="200">
        <v>0</v>
      </c>
    </row>
    <row r="215" spans="1:6" ht="16.5" customHeight="1">
      <c r="A215" s="33"/>
      <c r="B215" s="214" t="s">
        <v>96</v>
      </c>
      <c r="C215" s="215" t="s">
        <v>188</v>
      </c>
      <c r="D215" s="209"/>
      <c r="E215" s="199">
        <v>0</v>
      </c>
      <c r="F215" s="200">
        <v>0</v>
      </c>
    </row>
    <row r="216" spans="1:6" ht="16.5" customHeight="1">
      <c r="A216" s="33"/>
      <c r="B216" s="214">
        <v>1</v>
      </c>
      <c r="C216" s="216" t="s">
        <v>189</v>
      </c>
      <c r="D216" s="209"/>
      <c r="E216" s="199">
        <v>0</v>
      </c>
      <c r="F216" s="200">
        <v>0</v>
      </c>
    </row>
    <row r="217" spans="1:6" ht="16.5" customHeight="1">
      <c r="A217" s="33"/>
      <c r="B217" s="214">
        <v>2</v>
      </c>
      <c r="C217" s="217" t="s">
        <v>190</v>
      </c>
      <c r="D217" s="209"/>
      <c r="E217" s="199">
        <v>-2887350</v>
      </c>
      <c r="F217" s="200">
        <v>-708565</v>
      </c>
    </row>
    <row r="218" spans="1:6" ht="16.5" customHeight="1">
      <c r="A218" s="33"/>
      <c r="B218" s="214">
        <v>3</v>
      </c>
      <c r="C218" s="217" t="s">
        <v>191</v>
      </c>
      <c r="D218" s="209"/>
      <c r="E218" s="199">
        <v>0</v>
      </c>
      <c r="F218" s="200">
        <v>0</v>
      </c>
    </row>
    <row r="219" spans="1:6" ht="16.5" customHeight="1">
      <c r="A219" s="33"/>
      <c r="B219" s="196">
        <v>4</v>
      </c>
      <c r="C219" s="217" t="s">
        <v>192</v>
      </c>
      <c r="D219" s="209"/>
      <c r="E219" s="199">
        <v>0</v>
      </c>
      <c r="F219" s="200">
        <v>0</v>
      </c>
    </row>
    <row r="220" spans="1:6" ht="16.5" customHeight="1">
      <c r="A220" s="33"/>
      <c r="B220" s="196">
        <v>5</v>
      </c>
      <c r="C220" s="217" t="s">
        <v>193</v>
      </c>
      <c r="D220" s="209"/>
      <c r="E220" s="199">
        <v>0</v>
      </c>
      <c r="F220" s="200">
        <v>0</v>
      </c>
    </row>
    <row r="221" spans="1:6" ht="16.5" customHeight="1">
      <c r="A221" s="33"/>
      <c r="B221" s="196"/>
      <c r="C221" s="217"/>
      <c r="D221" s="209"/>
      <c r="E221" s="199">
        <v>0</v>
      </c>
      <c r="F221" s="200">
        <v>0</v>
      </c>
    </row>
    <row r="222" spans="1:6" ht="16.5" customHeight="1">
      <c r="A222" s="33"/>
      <c r="B222" s="196"/>
      <c r="C222" s="218" t="s">
        <v>194</v>
      </c>
      <c r="D222" s="212"/>
      <c r="E222" s="199">
        <v>-2887350</v>
      </c>
      <c r="F222" s="200">
        <v>-708565</v>
      </c>
    </row>
    <row r="223" spans="1:6" ht="16.5" customHeight="1">
      <c r="A223" s="33"/>
      <c r="B223" s="196"/>
      <c r="C223" s="197"/>
      <c r="D223" s="209"/>
      <c r="E223" s="199">
        <v>0</v>
      </c>
      <c r="F223" s="200">
        <v>0</v>
      </c>
    </row>
    <row r="224" spans="1:6" ht="16.5" customHeight="1">
      <c r="A224" s="33"/>
      <c r="B224" s="196" t="s">
        <v>195</v>
      </c>
      <c r="C224" s="215" t="s">
        <v>196</v>
      </c>
      <c r="D224" s="209"/>
      <c r="E224" s="199">
        <v>0</v>
      </c>
      <c r="F224" s="200">
        <v>0</v>
      </c>
    </row>
    <row r="225" spans="1:6" ht="16.5" customHeight="1">
      <c r="A225" s="33"/>
      <c r="B225" s="196">
        <v>1</v>
      </c>
      <c r="C225" s="217" t="s">
        <v>197</v>
      </c>
      <c r="D225" s="209"/>
      <c r="E225" s="199">
        <v>0</v>
      </c>
      <c r="F225" s="200">
        <v>0</v>
      </c>
    </row>
    <row r="226" spans="1:6" ht="16.5" customHeight="1">
      <c r="A226" s="33"/>
      <c r="B226" s="196">
        <v>2</v>
      </c>
      <c r="C226" s="217" t="s">
        <v>198</v>
      </c>
      <c r="D226" s="209"/>
      <c r="E226" s="199">
        <v>0</v>
      </c>
      <c r="F226" s="200">
        <v>0</v>
      </c>
    </row>
    <row r="227" spans="1:6" ht="16.5" customHeight="1">
      <c r="A227" s="33"/>
      <c r="B227" s="196">
        <v>3</v>
      </c>
      <c r="C227" s="217" t="s">
        <v>199</v>
      </c>
      <c r="D227" s="209"/>
      <c r="E227" s="199">
        <v>0</v>
      </c>
      <c r="F227" s="200">
        <v>0</v>
      </c>
    </row>
    <row r="228" spans="1:12" ht="16.5" customHeight="1">
      <c r="A228" s="33"/>
      <c r="B228" s="196">
        <v>4</v>
      </c>
      <c r="C228" s="217" t="s">
        <v>200</v>
      </c>
      <c r="D228" s="209" t="s">
        <v>185</v>
      </c>
      <c r="E228" s="199">
        <v>0</v>
      </c>
      <c r="F228" s="200">
        <v>0</v>
      </c>
      <c r="L228" s="91"/>
    </row>
    <row r="229" spans="1:6" ht="16.5" customHeight="1">
      <c r="A229" s="33"/>
      <c r="B229" s="196"/>
      <c r="C229" s="197"/>
      <c r="D229" s="198"/>
      <c r="E229" s="199">
        <v>0</v>
      </c>
      <c r="F229" s="200">
        <v>0</v>
      </c>
    </row>
    <row r="230" spans="1:6" ht="16.5" customHeight="1">
      <c r="A230" s="33"/>
      <c r="B230" s="196"/>
      <c r="C230" s="219" t="s">
        <v>201</v>
      </c>
      <c r="D230" s="220"/>
      <c r="E230" s="199">
        <v>0</v>
      </c>
      <c r="F230" s="200">
        <v>0</v>
      </c>
    </row>
    <row r="231" spans="1:6" ht="16.5" customHeight="1">
      <c r="A231" s="33"/>
      <c r="B231" s="192"/>
      <c r="C231" s="221"/>
      <c r="D231" s="194"/>
      <c r="E231" s="199">
        <v>0</v>
      </c>
      <c r="F231" s="200">
        <v>0</v>
      </c>
    </row>
    <row r="232" spans="1:6" ht="16.5" customHeight="1">
      <c r="A232" s="33"/>
      <c r="B232" s="196"/>
      <c r="C232" s="222" t="s">
        <v>202</v>
      </c>
      <c r="D232" s="198"/>
      <c r="E232" s="199">
        <v>-1236998.9423950023</v>
      </c>
      <c r="F232" s="200">
        <v>-6871636.285999996</v>
      </c>
    </row>
    <row r="233" spans="1:6" ht="16.5" customHeight="1">
      <c r="A233" s="33"/>
      <c r="B233" s="196"/>
      <c r="C233" s="223"/>
      <c r="D233" s="198"/>
      <c r="E233" s="199">
        <v>0</v>
      </c>
      <c r="F233" s="200">
        <v>0</v>
      </c>
    </row>
    <row r="234" spans="1:6" ht="16.5" customHeight="1">
      <c r="A234" s="33"/>
      <c r="B234" s="196"/>
      <c r="C234" s="222" t="s">
        <v>203</v>
      </c>
      <c r="D234" s="198"/>
      <c r="E234" s="199">
        <v>1797495.4767999975</v>
      </c>
      <c r="F234" s="200">
        <v>8669131.762799993</v>
      </c>
    </row>
    <row r="235" spans="1:6" ht="18" customHeight="1" thickBot="1">
      <c r="A235" s="33"/>
      <c r="B235" s="224"/>
      <c r="C235" s="225" t="s">
        <v>204</v>
      </c>
      <c r="D235" s="226"/>
      <c r="E235" s="227">
        <v>560496.5344049952</v>
      </c>
      <c r="F235" s="228">
        <v>1797495.4767999975</v>
      </c>
    </row>
    <row r="236" spans="1:6" ht="13.5" thickTop="1">
      <c r="A236" s="89"/>
      <c r="B236" s="89"/>
      <c r="C236" s="90" t="str">
        <f>C103</f>
        <v>KLERAJDI sh.p.k</v>
      </c>
      <c r="D236" s="89"/>
      <c r="E236" s="89"/>
      <c r="F236" s="91">
        <v>5</v>
      </c>
    </row>
    <row r="237" spans="5:6" ht="12.75">
      <c r="E237" s="89"/>
      <c r="F237" s="89"/>
    </row>
    <row r="238" spans="3:12" ht="12.75">
      <c r="C238" s="229" t="s">
        <v>205</v>
      </c>
      <c r="E238" s="89"/>
      <c r="F238" s="89"/>
      <c r="L238" s="229" t="s">
        <v>206</v>
      </c>
    </row>
    <row r="239" spans="3:12" ht="12.75">
      <c r="C239" s="230" t="s">
        <v>207</v>
      </c>
      <c r="E239" s="2"/>
      <c r="F239" s="2"/>
      <c r="G239" s="2"/>
      <c r="L239" s="231" t="s">
        <v>207</v>
      </c>
    </row>
    <row r="240" spans="2:18" ht="13.5" thickBot="1">
      <c r="B240" s="1"/>
      <c r="C240" s="1"/>
      <c r="D240" s="1"/>
      <c r="E240" s="29"/>
      <c r="F240" s="29"/>
      <c r="Q240" s="1"/>
      <c r="R240" s="1"/>
    </row>
    <row r="241" spans="1:18" ht="57.75" customHeight="1" thickBot="1" thickTop="1">
      <c r="A241" s="33"/>
      <c r="B241" s="232"/>
      <c r="C241" s="233" t="s">
        <v>208</v>
      </c>
      <c r="D241" s="234"/>
      <c r="E241" s="235" t="s">
        <v>209</v>
      </c>
      <c r="F241" s="234" t="s">
        <v>210</v>
      </c>
      <c r="K241" s="33"/>
      <c r="L241" s="236" t="s">
        <v>211</v>
      </c>
      <c r="M241" s="237" t="s">
        <v>212</v>
      </c>
      <c r="N241" s="238" t="s">
        <v>213</v>
      </c>
      <c r="O241" s="237" t="s">
        <v>214</v>
      </c>
      <c r="P241" s="238" t="s">
        <v>215</v>
      </c>
      <c r="Q241" s="237" t="s">
        <v>216</v>
      </c>
      <c r="R241" s="234" t="s">
        <v>217</v>
      </c>
    </row>
    <row r="242" spans="1:18" ht="13.5" thickTop="1">
      <c r="A242" s="33"/>
      <c r="B242" s="239"/>
      <c r="C242" s="240" t="s">
        <v>218</v>
      </c>
      <c r="D242" s="241"/>
      <c r="E242" s="242">
        <v>145415.99099999294</v>
      </c>
      <c r="F242" s="242">
        <v>8208</v>
      </c>
      <c r="K242" s="33"/>
      <c r="L242" s="243" t="s">
        <v>219</v>
      </c>
      <c r="M242" s="244">
        <v>0</v>
      </c>
      <c r="N242" s="244">
        <v>0</v>
      </c>
      <c r="O242" s="244">
        <v>15006805</v>
      </c>
      <c r="P242" s="244">
        <v>9950046</v>
      </c>
      <c r="Q242" s="244">
        <v>0</v>
      </c>
      <c r="R242" s="245">
        <v>24956851</v>
      </c>
    </row>
    <row r="243" spans="1:18" ht="12.75">
      <c r="A243" s="33"/>
      <c r="B243" s="246"/>
      <c r="C243" s="247"/>
      <c r="D243" s="248"/>
      <c r="E243" s="249"/>
      <c r="F243" s="250"/>
      <c r="K243" s="33"/>
      <c r="L243" s="251" t="s">
        <v>220</v>
      </c>
      <c r="M243" s="244">
        <v>0</v>
      </c>
      <c r="N243" s="244">
        <v>0</v>
      </c>
      <c r="O243" s="244">
        <v>2887350</v>
      </c>
      <c r="P243" s="244">
        <v>0</v>
      </c>
      <c r="Q243" s="244">
        <v>0</v>
      </c>
      <c r="R243" s="245">
        <v>2887350</v>
      </c>
    </row>
    <row r="244" spans="1:18" ht="12.75">
      <c r="A244" s="33"/>
      <c r="B244" s="246"/>
      <c r="C244" s="247" t="s">
        <v>221</v>
      </c>
      <c r="D244" s="248"/>
      <c r="E244" s="249">
        <v>415081.0316049978</v>
      </c>
      <c r="F244" s="249">
        <v>1789287</v>
      </c>
      <c r="K244" s="33"/>
      <c r="L244" s="251" t="s">
        <v>222</v>
      </c>
      <c r="M244" s="244">
        <v>0</v>
      </c>
      <c r="N244" s="244">
        <v>0</v>
      </c>
      <c r="O244" s="244">
        <v>0</v>
      </c>
      <c r="P244" s="244">
        <v>0</v>
      </c>
      <c r="Q244" s="244">
        <v>0</v>
      </c>
      <c r="R244" s="245">
        <v>0</v>
      </c>
    </row>
    <row r="245" spans="1:18" ht="12.75">
      <c r="A245" s="33"/>
      <c r="B245" s="246"/>
      <c r="C245" s="247"/>
      <c r="D245" s="248"/>
      <c r="E245" s="249"/>
      <c r="F245" s="250"/>
      <c r="K245" s="33"/>
      <c r="L245" s="251" t="s">
        <v>223</v>
      </c>
      <c r="M245" s="244">
        <v>0</v>
      </c>
      <c r="N245" s="244">
        <v>0</v>
      </c>
      <c r="O245" s="244">
        <v>17894155</v>
      </c>
      <c r="P245" s="244">
        <v>9950046</v>
      </c>
      <c r="Q245" s="244">
        <v>0</v>
      </c>
      <c r="R245" s="245">
        <v>27844201</v>
      </c>
    </row>
    <row r="246" spans="1:18" ht="13.5" thickBot="1">
      <c r="A246" s="33"/>
      <c r="B246" s="252"/>
      <c r="C246" s="253" t="s">
        <v>224</v>
      </c>
      <c r="D246" s="254"/>
      <c r="E246" s="255">
        <v>0</v>
      </c>
      <c r="F246" s="255">
        <v>0</v>
      </c>
      <c r="K246" s="33"/>
      <c r="L246" s="251"/>
      <c r="M246" s="244">
        <v>0</v>
      </c>
      <c r="N246" s="244">
        <v>0</v>
      </c>
      <c r="O246" s="244">
        <v>0</v>
      </c>
      <c r="P246" s="244">
        <v>0</v>
      </c>
      <c r="Q246" s="244">
        <v>0</v>
      </c>
      <c r="R246" s="245">
        <v>0</v>
      </c>
    </row>
    <row r="247" spans="1:18" ht="18" customHeight="1" thickBot="1" thickTop="1">
      <c r="A247" s="89"/>
      <c r="B247" s="256"/>
      <c r="C247" s="257" t="s">
        <v>225</v>
      </c>
      <c r="D247" s="258"/>
      <c r="E247" s="259">
        <f>+E242+E244+E246</f>
        <v>560497.0226049908</v>
      </c>
      <c r="F247" s="259">
        <f>+F242+F244+F246</f>
        <v>1797495</v>
      </c>
      <c r="K247" s="33"/>
      <c r="L247" s="251" t="s">
        <v>226</v>
      </c>
      <c r="M247" s="244">
        <v>0</v>
      </c>
      <c r="N247" s="244">
        <v>0</v>
      </c>
      <c r="O247" s="244">
        <v>9999750.453333333</v>
      </c>
      <c r="P247" s="244">
        <v>5886648.666666666</v>
      </c>
      <c r="Q247" s="244">
        <v>0</v>
      </c>
      <c r="R247" s="245">
        <v>15886399.12</v>
      </c>
    </row>
    <row r="248" spans="1:18" ht="13.5" thickTop="1">
      <c r="A248" s="89"/>
      <c r="E248" s="260"/>
      <c r="F248" s="260"/>
      <c r="K248" s="33"/>
      <c r="L248" s="251" t="s">
        <v>227</v>
      </c>
      <c r="M248" s="244">
        <v>0</v>
      </c>
      <c r="N248" s="244">
        <v>0</v>
      </c>
      <c r="O248" s="244">
        <v>1242023.4093333334</v>
      </c>
      <c r="P248" s="244">
        <v>812679.4666666668</v>
      </c>
      <c r="Q248" s="244">
        <v>0</v>
      </c>
      <c r="R248" s="245">
        <v>2054702.8760000002</v>
      </c>
    </row>
    <row r="249" spans="5:18" ht="12.75">
      <c r="E249" s="260"/>
      <c r="F249" s="260"/>
      <c r="K249" s="33"/>
      <c r="L249" s="251" t="s">
        <v>228</v>
      </c>
      <c r="M249" s="244">
        <v>0</v>
      </c>
      <c r="N249" s="244">
        <v>0</v>
      </c>
      <c r="O249" s="244">
        <v>0</v>
      </c>
      <c r="P249" s="244">
        <v>0</v>
      </c>
      <c r="Q249" s="244">
        <v>0</v>
      </c>
      <c r="R249" s="245">
        <v>0</v>
      </c>
    </row>
    <row r="250" spans="5:18" ht="12.75">
      <c r="E250" s="260"/>
      <c r="F250" s="260"/>
      <c r="K250" s="33"/>
      <c r="L250" s="251" t="s">
        <v>223</v>
      </c>
      <c r="M250" s="244">
        <v>0</v>
      </c>
      <c r="N250" s="244">
        <v>0</v>
      </c>
      <c r="O250" s="244">
        <v>11241773.862666667</v>
      </c>
      <c r="P250" s="244">
        <v>6699328.133333333</v>
      </c>
      <c r="Q250" s="244">
        <v>0</v>
      </c>
      <c r="R250" s="245">
        <v>17941101.996</v>
      </c>
    </row>
    <row r="251" spans="5:18" ht="13.5" thickBot="1">
      <c r="E251" s="261"/>
      <c r="F251" s="261"/>
      <c r="K251" s="33"/>
      <c r="L251" s="262"/>
      <c r="M251" s="263"/>
      <c r="N251" s="263"/>
      <c r="O251" s="263"/>
      <c r="P251" s="263"/>
      <c r="Q251" s="264"/>
      <c r="R251" s="265">
        <v>0</v>
      </c>
    </row>
    <row r="252" spans="5:18" ht="14.25" thickBot="1" thickTop="1">
      <c r="E252" s="261"/>
      <c r="F252" s="261"/>
      <c r="K252" s="33"/>
      <c r="L252" s="266" t="s">
        <v>229</v>
      </c>
      <c r="M252" s="267">
        <v>0</v>
      </c>
      <c r="N252" s="267">
        <v>0</v>
      </c>
      <c r="O252" s="267">
        <v>5007054.546666667</v>
      </c>
      <c r="P252" s="267">
        <v>4063397.333333334</v>
      </c>
      <c r="Q252" s="267">
        <v>0</v>
      </c>
      <c r="R252" s="259">
        <v>9070451.88</v>
      </c>
    </row>
    <row r="253" spans="3:18" ht="14.25" thickBot="1" thickTop="1">
      <c r="C253" s="268" t="s">
        <v>230</v>
      </c>
      <c r="E253" s="261"/>
      <c r="F253" s="261"/>
      <c r="K253" s="33"/>
      <c r="L253" s="269"/>
      <c r="M253" s="264"/>
      <c r="N253" s="264"/>
      <c r="O253" s="264"/>
      <c r="P253" s="264"/>
      <c r="Q253" s="264"/>
      <c r="R253" s="270"/>
    </row>
    <row r="254" spans="3:18" ht="14.25" thickBot="1" thickTop="1">
      <c r="C254" s="230" t="s">
        <v>207</v>
      </c>
      <c r="E254" s="261"/>
      <c r="F254" s="261"/>
      <c r="K254" s="33"/>
      <c r="L254" s="266" t="s">
        <v>231</v>
      </c>
      <c r="M254" s="267">
        <v>0</v>
      </c>
      <c r="N254" s="267">
        <v>0</v>
      </c>
      <c r="O254" s="267">
        <v>6652381.1373333335</v>
      </c>
      <c r="P254" s="267">
        <v>3250717.866666667</v>
      </c>
      <c r="Q254" s="267">
        <v>0</v>
      </c>
      <c r="R254" s="259">
        <v>9903099.004</v>
      </c>
    </row>
    <row r="255" spans="5:18" ht="14.25" thickBot="1" thickTop="1">
      <c r="E255" s="29"/>
      <c r="F255" s="29"/>
      <c r="L255" s="90" t="str">
        <f>C103</f>
        <v>KLERAJDI sh.p.k</v>
      </c>
      <c r="M255" s="89"/>
      <c r="N255" s="89"/>
      <c r="O255" s="89"/>
      <c r="P255" s="89"/>
      <c r="Q255" s="89"/>
      <c r="R255" s="91">
        <v>9</v>
      </c>
    </row>
    <row r="256" spans="2:6" ht="60.75" customHeight="1" thickBot="1" thickTop="1">
      <c r="B256" s="232"/>
      <c r="C256" s="233" t="s">
        <v>208</v>
      </c>
      <c r="D256" s="234"/>
      <c r="E256" s="235" t="s">
        <v>209</v>
      </c>
      <c r="F256" s="234" t="s">
        <v>210</v>
      </c>
    </row>
    <row r="257" spans="1:6" ht="13.5" thickTop="1">
      <c r="A257" s="33"/>
      <c r="B257" s="239"/>
      <c r="C257" s="240" t="s">
        <v>232</v>
      </c>
      <c r="D257" s="241"/>
      <c r="E257" s="242">
        <v>37388213.063700005</v>
      </c>
      <c r="F257" s="242">
        <v>28860460.0514</v>
      </c>
    </row>
    <row r="258" spans="1:6" ht="12.75">
      <c r="A258" s="33"/>
      <c r="B258" s="246"/>
      <c r="C258" s="247" t="s">
        <v>233</v>
      </c>
      <c r="D258" s="248"/>
      <c r="E258" s="249"/>
      <c r="F258" s="250"/>
    </row>
    <row r="259" spans="1:6" ht="12.75">
      <c r="A259" s="33"/>
      <c r="B259" s="246"/>
      <c r="C259" s="247" t="s">
        <v>234</v>
      </c>
      <c r="D259" s="248"/>
      <c r="E259" s="249">
        <v>0</v>
      </c>
      <c r="F259" s="249">
        <v>0</v>
      </c>
    </row>
    <row r="260" spans="1:6" ht="13.5" thickBot="1">
      <c r="A260" s="33"/>
      <c r="B260" s="252"/>
      <c r="C260" s="271" t="s">
        <v>235</v>
      </c>
      <c r="D260" s="272"/>
      <c r="E260" s="255"/>
      <c r="F260" s="254"/>
    </row>
    <row r="261" spans="2:6" ht="18.75" customHeight="1" thickBot="1" thickTop="1">
      <c r="B261" s="256"/>
      <c r="C261" s="257" t="s">
        <v>225</v>
      </c>
      <c r="D261" s="258"/>
      <c r="E261" s="259">
        <f>+E257-E258+E259-E260</f>
        <v>37388213.063700005</v>
      </c>
      <c r="F261" s="259">
        <f>+F257-F258+F259-F260</f>
        <v>28860460.0514</v>
      </c>
    </row>
    <row r="262" spans="5:6" ht="13.5" thickTop="1">
      <c r="E262" s="260"/>
      <c r="F262" s="260"/>
    </row>
    <row r="263" spans="5:6" ht="12.75">
      <c r="E263" s="260"/>
      <c r="F263" s="260"/>
    </row>
    <row r="264" spans="5:6" ht="12.75">
      <c r="E264" s="260"/>
      <c r="F264" s="260"/>
    </row>
    <row r="265" spans="5:6" ht="12.75">
      <c r="E265" s="260"/>
      <c r="F265" s="260"/>
    </row>
    <row r="266" spans="3:6" ht="12.75">
      <c r="C266" s="273" t="s">
        <v>236</v>
      </c>
      <c r="E266" s="260"/>
      <c r="F266" s="260"/>
    </row>
    <row r="267" spans="3:6" ht="12.75">
      <c r="C267" s="230" t="s">
        <v>207</v>
      </c>
      <c r="E267" s="260"/>
      <c r="F267" s="260"/>
    </row>
    <row r="268" spans="5:6" ht="13.5" thickBot="1">
      <c r="E268" s="274"/>
      <c r="F268" s="274"/>
    </row>
    <row r="269" spans="2:6" ht="51.75" customHeight="1" thickBot="1" thickTop="1">
      <c r="B269" s="232"/>
      <c r="C269" s="233" t="s">
        <v>208</v>
      </c>
      <c r="D269" s="234"/>
      <c r="E269" s="235" t="s">
        <v>209</v>
      </c>
      <c r="F269" s="234" t="s">
        <v>210</v>
      </c>
    </row>
    <row r="270" spans="1:6" ht="13.5" thickTop="1">
      <c r="A270" s="33"/>
      <c r="B270" s="239"/>
      <c r="C270" s="240" t="s">
        <v>237</v>
      </c>
      <c r="D270" s="241"/>
      <c r="E270" s="242">
        <v>0</v>
      </c>
      <c r="F270" s="242">
        <v>0</v>
      </c>
    </row>
    <row r="271" spans="1:6" ht="12.75">
      <c r="A271" s="33"/>
      <c r="B271" s="246"/>
      <c r="C271" s="247" t="s">
        <v>238</v>
      </c>
      <c r="D271" s="248"/>
      <c r="E271" s="249">
        <v>0</v>
      </c>
      <c r="F271" s="249">
        <v>0</v>
      </c>
    </row>
    <row r="272" spans="1:6" ht="12.75">
      <c r="A272" s="33"/>
      <c r="B272" s="246"/>
      <c r="C272" s="247" t="s">
        <v>239</v>
      </c>
      <c r="D272" s="248"/>
      <c r="E272" s="249">
        <v>3245108.6</v>
      </c>
      <c r="F272" s="249">
        <v>1676922</v>
      </c>
    </row>
    <row r="273" spans="1:6" ht="12.75">
      <c r="A273" s="33"/>
      <c r="B273" s="246"/>
      <c r="C273" s="247" t="s">
        <v>240</v>
      </c>
      <c r="D273" s="248"/>
      <c r="E273" s="249">
        <v>0</v>
      </c>
      <c r="F273" s="249">
        <v>0</v>
      </c>
    </row>
    <row r="274" spans="1:6" ht="12.75">
      <c r="A274" s="33"/>
      <c r="B274" s="246"/>
      <c r="C274" s="247" t="s">
        <v>241</v>
      </c>
      <c r="D274" s="248"/>
      <c r="E274" s="249">
        <v>3245108.6</v>
      </c>
      <c r="F274" s="249">
        <v>1676922</v>
      </c>
    </row>
    <row r="275" spans="1:6" ht="12.75">
      <c r="A275" s="33"/>
      <c r="B275" s="246"/>
      <c r="C275" s="247" t="s">
        <v>242</v>
      </c>
      <c r="D275" s="248"/>
      <c r="E275" s="249">
        <v>0</v>
      </c>
      <c r="F275" s="249">
        <v>0</v>
      </c>
    </row>
    <row r="276" spans="1:6" ht="12.75">
      <c r="A276" s="33"/>
      <c r="B276" s="246"/>
      <c r="C276" s="247" t="s">
        <v>243</v>
      </c>
      <c r="D276" s="248"/>
      <c r="E276" s="249">
        <v>0</v>
      </c>
      <c r="F276" s="249">
        <v>0</v>
      </c>
    </row>
    <row r="277" spans="1:6" ht="12.75">
      <c r="A277" s="33"/>
      <c r="B277" s="246"/>
      <c r="C277" s="247" t="s">
        <v>244</v>
      </c>
      <c r="D277" s="248"/>
      <c r="E277" s="249">
        <v>0</v>
      </c>
      <c r="F277" s="249">
        <v>0</v>
      </c>
    </row>
    <row r="278" spans="1:6" ht="12.75">
      <c r="A278" s="33"/>
      <c r="B278" s="246"/>
      <c r="C278" s="247" t="s">
        <v>245</v>
      </c>
      <c r="D278" s="248"/>
      <c r="E278" s="249">
        <v>0</v>
      </c>
      <c r="F278" s="249">
        <v>0</v>
      </c>
    </row>
    <row r="279" spans="1:6" ht="12.75">
      <c r="A279" s="33"/>
      <c r="B279" s="246"/>
      <c r="C279" s="247" t="s">
        <v>246</v>
      </c>
      <c r="D279" s="248"/>
      <c r="E279" s="249">
        <v>0</v>
      </c>
      <c r="F279" s="249">
        <v>0</v>
      </c>
    </row>
    <row r="280" spans="1:6" ht="13.5" thickBot="1">
      <c r="A280" s="33"/>
      <c r="B280" s="275"/>
      <c r="C280" s="271" t="s">
        <v>247</v>
      </c>
      <c r="D280" s="254"/>
      <c r="E280" s="255">
        <v>0</v>
      </c>
      <c r="F280" s="255">
        <v>0</v>
      </c>
    </row>
    <row r="281" spans="1:6" ht="18" customHeight="1" thickBot="1" thickTop="1">
      <c r="A281" s="33"/>
      <c r="B281" s="256"/>
      <c r="C281" s="257" t="s">
        <v>225</v>
      </c>
      <c r="D281" s="258"/>
      <c r="E281" s="276">
        <f>E270+E271+E272+E278+E279+E280</f>
        <v>3245108.6</v>
      </c>
      <c r="F281" s="276">
        <f>F270+F271+F272+F278+F279+F280</f>
        <v>1676922</v>
      </c>
    </row>
    <row r="282" spans="3:6" ht="13.5" thickTop="1">
      <c r="C282" s="90" t="str">
        <f>C103</f>
        <v>KLERAJDI sh.p.k</v>
      </c>
      <c r="E282" s="260"/>
      <c r="F282" s="277">
        <v>7</v>
      </c>
    </row>
    <row r="285" ht="12.75">
      <c r="C285" s="268" t="s">
        <v>248</v>
      </c>
    </row>
    <row r="286" ht="12.75">
      <c r="C286" s="231" t="s">
        <v>207</v>
      </c>
    </row>
    <row r="287" ht="13.5" thickBot="1"/>
    <row r="288" spans="2:6" ht="54" customHeight="1" thickBot="1" thickTop="1">
      <c r="B288" s="232"/>
      <c r="C288" s="233" t="s">
        <v>208</v>
      </c>
      <c r="D288" s="234"/>
      <c r="E288" s="235" t="s">
        <v>209</v>
      </c>
      <c r="F288" s="234" t="s">
        <v>210</v>
      </c>
    </row>
    <row r="289" spans="1:6" ht="13.5" thickTop="1">
      <c r="A289" s="33"/>
      <c r="B289" s="239"/>
      <c r="C289" s="278" t="s">
        <v>249</v>
      </c>
      <c r="D289" s="241"/>
      <c r="E289" s="242">
        <v>0</v>
      </c>
      <c r="F289" s="245">
        <v>0</v>
      </c>
    </row>
    <row r="290" spans="1:6" ht="12.75">
      <c r="A290" s="33"/>
      <c r="B290" s="246"/>
      <c r="C290" s="247" t="s">
        <v>250</v>
      </c>
      <c r="D290" s="248"/>
      <c r="E290" s="249">
        <v>196023.76034482731</v>
      </c>
      <c r="F290" s="249">
        <v>691438.1103448272</v>
      </c>
    </row>
    <row r="291" spans="1:6" ht="12.75">
      <c r="A291" s="33"/>
      <c r="B291" s="246"/>
      <c r="C291" s="247" t="s">
        <v>251</v>
      </c>
      <c r="D291" s="248"/>
      <c r="E291" s="249">
        <v>0</v>
      </c>
      <c r="F291" s="249">
        <v>0</v>
      </c>
    </row>
    <row r="292" spans="1:6" ht="12.75">
      <c r="A292" s="33"/>
      <c r="B292" s="246"/>
      <c r="C292" s="247" t="s">
        <v>252</v>
      </c>
      <c r="D292" s="248"/>
      <c r="E292" s="249">
        <v>196023.76034482731</v>
      </c>
      <c r="F292" s="249">
        <v>691438.1103448272</v>
      </c>
    </row>
    <row r="293" spans="1:6" ht="12.75">
      <c r="A293" s="33"/>
      <c r="B293" s="246"/>
      <c r="C293" s="247" t="s">
        <v>253</v>
      </c>
      <c r="D293" s="248"/>
      <c r="E293" s="249">
        <v>0</v>
      </c>
      <c r="F293" s="249">
        <v>0</v>
      </c>
    </row>
    <row r="294" spans="1:6" ht="12.75">
      <c r="A294" s="33"/>
      <c r="B294" s="246"/>
      <c r="C294" s="247" t="s">
        <v>254</v>
      </c>
      <c r="D294" s="248"/>
      <c r="E294" s="249">
        <v>0</v>
      </c>
      <c r="F294" s="249">
        <v>0</v>
      </c>
    </row>
    <row r="295" spans="1:6" ht="12.75">
      <c r="A295" s="33"/>
      <c r="B295" s="246"/>
      <c r="C295" s="247" t="s">
        <v>255</v>
      </c>
      <c r="D295" s="248"/>
      <c r="E295" s="249">
        <v>0</v>
      </c>
      <c r="F295" s="249">
        <v>0</v>
      </c>
    </row>
    <row r="296" spans="1:6" ht="12.75">
      <c r="A296" s="33"/>
      <c r="B296" s="246"/>
      <c r="C296" s="247" t="s">
        <v>256</v>
      </c>
      <c r="D296" s="248"/>
      <c r="E296" s="249">
        <v>0</v>
      </c>
      <c r="F296" s="249">
        <v>0</v>
      </c>
    </row>
    <row r="297" spans="1:6" ht="12.75">
      <c r="A297" s="33"/>
      <c r="B297" s="246"/>
      <c r="C297" s="247" t="s">
        <v>257</v>
      </c>
      <c r="D297" s="248"/>
      <c r="E297" s="249">
        <v>0</v>
      </c>
      <c r="F297" s="249">
        <v>0</v>
      </c>
    </row>
    <row r="298" spans="1:6" ht="12.75">
      <c r="A298" s="33"/>
      <c r="B298" s="246"/>
      <c r="C298" s="247" t="s">
        <v>258</v>
      </c>
      <c r="D298" s="248"/>
      <c r="E298" s="249">
        <v>349999.62399984524</v>
      </c>
      <c r="F298" s="249">
        <v>731999.6239998452</v>
      </c>
    </row>
    <row r="299" spans="1:6" ht="12.75">
      <c r="A299" s="33"/>
      <c r="B299" s="246"/>
      <c r="C299" s="247" t="s">
        <v>259</v>
      </c>
      <c r="D299" s="248"/>
      <c r="E299" s="249">
        <v>0</v>
      </c>
      <c r="F299" s="249">
        <v>141000</v>
      </c>
    </row>
    <row r="300" spans="1:6" ht="13.5" thickBot="1">
      <c r="A300" s="33"/>
      <c r="B300" s="275"/>
      <c r="C300" s="271" t="s">
        <v>260</v>
      </c>
      <c r="D300" s="254"/>
      <c r="E300" s="255">
        <v>0</v>
      </c>
      <c r="F300" s="255">
        <v>0</v>
      </c>
    </row>
    <row r="301" spans="2:6" ht="17.25" customHeight="1" thickBot="1" thickTop="1">
      <c r="B301" s="256"/>
      <c r="C301" s="257" t="s">
        <v>225</v>
      </c>
      <c r="D301" s="258"/>
      <c r="E301" s="276">
        <f>E292+E297+E298+E299</f>
        <v>546023.3843446726</v>
      </c>
      <c r="F301" s="276">
        <f>F292+F297+F298+F299</f>
        <v>1564437.7343446724</v>
      </c>
    </row>
    <row r="302" ht="13.5" thickTop="1"/>
    <row r="306" ht="12.75">
      <c r="C306" s="268"/>
    </row>
    <row r="307" ht="12.75">
      <c r="C307" s="231"/>
    </row>
    <row r="308" ht="12.75">
      <c r="C308" s="268" t="s">
        <v>261</v>
      </c>
    </row>
    <row r="309" ht="14.25" customHeight="1">
      <c r="C309" s="231" t="s">
        <v>207</v>
      </c>
    </row>
    <row r="310" ht="13.5" thickBot="1"/>
    <row r="311" spans="2:6" ht="58.5" customHeight="1" thickBot="1" thickTop="1">
      <c r="B311" s="232"/>
      <c r="C311" s="233" t="s">
        <v>208</v>
      </c>
      <c r="D311" s="234"/>
      <c r="E311" s="235" t="s">
        <v>209</v>
      </c>
      <c r="F311" s="234" t="s">
        <v>210</v>
      </c>
    </row>
    <row r="312" spans="1:6" ht="13.5" thickTop="1">
      <c r="A312" s="33"/>
      <c r="B312" s="239"/>
      <c r="C312" s="240" t="s">
        <v>262</v>
      </c>
      <c r="D312" s="241"/>
      <c r="E312" s="242">
        <v>0</v>
      </c>
      <c r="F312" s="242">
        <v>0</v>
      </c>
    </row>
    <row r="313" spans="2:6" ht="13.5" thickBot="1">
      <c r="B313" s="252"/>
      <c r="C313" s="271" t="s">
        <v>263</v>
      </c>
      <c r="D313" s="272"/>
      <c r="E313" s="255">
        <v>0</v>
      </c>
      <c r="F313" s="255">
        <v>0</v>
      </c>
    </row>
    <row r="314" spans="2:6" ht="15.75" thickBot="1" thickTop="1">
      <c r="B314" s="256"/>
      <c r="C314" s="257" t="s">
        <v>225</v>
      </c>
      <c r="D314" s="258"/>
      <c r="E314" s="259">
        <f>SUM(E312:E313)</f>
        <v>0</v>
      </c>
      <c r="F314" s="259">
        <f>SUM(F312:F313)</f>
        <v>0</v>
      </c>
    </row>
    <row r="315" ht="13.5" thickTop="1"/>
    <row r="323" ht="12.75">
      <c r="C323" s="268" t="s">
        <v>264</v>
      </c>
    </row>
    <row r="324" ht="12.75">
      <c r="C324" s="231" t="s">
        <v>207</v>
      </c>
    </row>
    <row r="325" ht="13.5" thickBot="1"/>
    <row r="326" spans="2:6" ht="59.25" customHeight="1" thickBot="1" thickTop="1">
      <c r="B326" s="232"/>
      <c r="C326" s="233" t="s">
        <v>208</v>
      </c>
      <c r="D326" s="234"/>
      <c r="E326" s="235" t="s">
        <v>209</v>
      </c>
      <c r="F326" s="234" t="s">
        <v>210</v>
      </c>
    </row>
    <row r="327" spans="1:6" ht="13.5" thickTop="1">
      <c r="A327" s="33"/>
      <c r="B327" s="239"/>
      <c r="C327" s="240" t="s">
        <v>265</v>
      </c>
      <c r="D327" s="241"/>
      <c r="E327" s="242">
        <v>0</v>
      </c>
      <c r="F327" s="242">
        <v>0</v>
      </c>
    </row>
    <row r="328" spans="2:6" ht="13.5" thickBot="1">
      <c r="B328" s="252"/>
      <c r="C328" s="271" t="s">
        <v>266</v>
      </c>
      <c r="D328" s="272"/>
      <c r="E328" s="255">
        <v>0</v>
      </c>
      <c r="F328" s="255">
        <v>0</v>
      </c>
    </row>
    <row r="329" spans="2:6" ht="15.75" thickBot="1" thickTop="1">
      <c r="B329" s="256"/>
      <c r="C329" s="257" t="s">
        <v>225</v>
      </c>
      <c r="D329" s="258"/>
      <c r="E329" s="259">
        <f>SUM(E327:E328)</f>
        <v>0</v>
      </c>
      <c r="F329" s="259">
        <f>SUM(F327:F328)</f>
        <v>0</v>
      </c>
    </row>
    <row r="330" spans="3:6" ht="13.5" thickTop="1">
      <c r="C330" s="90" t="str">
        <f>C103</f>
        <v>KLERAJDI sh.p.k</v>
      </c>
      <c r="F330" s="91">
        <v>8</v>
      </c>
    </row>
    <row r="333" ht="12.75">
      <c r="C333" s="279" t="s">
        <v>267</v>
      </c>
    </row>
    <row r="334" ht="12.75">
      <c r="C334" s="231" t="s">
        <v>207</v>
      </c>
    </row>
    <row r="335" ht="13.5" thickBot="1"/>
    <row r="336" spans="2:6" ht="54" customHeight="1" thickBot="1" thickTop="1">
      <c r="B336" s="232"/>
      <c r="C336" s="233" t="s">
        <v>208</v>
      </c>
      <c r="D336" s="234"/>
      <c r="E336" s="235" t="s">
        <v>209</v>
      </c>
      <c r="F336" s="234" t="s">
        <v>210</v>
      </c>
    </row>
    <row r="337" spans="1:6" ht="13.5" thickTop="1">
      <c r="A337" s="33"/>
      <c r="B337" s="239"/>
      <c r="C337" s="278" t="s">
        <v>268</v>
      </c>
      <c r="D337" s="241"/>
      <c r="E337" s="242">
        <v>0</v>
      </c>
      <c r="F337" s="245">
        <v>0</v>
      </c>
    </row>
    <row r="338" spans="1:6" ht="12.75">
      <c r="A338" s="33"/>
      <c r="B338" s="246"/>
      <c r="C338" s="247" t="s">
        <v>269</v>
      </c>
      <c r="D338" s="248"/>
      <c r="E338" s="249">
        <v>0</v>
      </c>
      <c r="F338" s="249">
        <v>0</v>
      </c>
    </row>
    <row r="339" spans="1:6" ht="12.75">
      <c r="A339" s="33"/>
      <c r="B339" s="246"/>
      <c r="C339" s="247" t="s">
        <v>270</v>
      </c>
      <c r="D339" s="248"/>
      <c r="E339" s="249">
        <v>0</v>
      </c>
      <c r="F339" s="249">
        <v>0</v>
      </c>
    </row>
    <row r="340" spans="1:6" ht="12.75">
      <c r="A340" s="33"/>
      <c r="B340" s="246"/>
      <c r="C340" s="247" t="s">
        <v>271</v>
      </c>
      <c r="D340" s="248"/>
      <c r="E340" s="249">
        <v>0</v>
      </c>
      <c r="F340" s="249">
        <v>0</v>
      </c>
    </row>
    <row r="341" spans="1:6" ht="12.75">
      <c r="A341" s="33"/>
      <c r="B341" s="246"/>
      <c r="C341" s="247" t="s">
        <v>272</v>
      </c>
      <c r="D341" s="248"/>
      <c r="E341" s="249">
        <v>0</v>
      </c>
      <c r="F341" s="249">
        <v>0</v>
      </c>
    </row>
    <row r="342" spans="1:6" ht="12.75">
      <c r="A342" s="33"/>
      <c r="B342" s="246"/>
      <c r="C342" s="247" t="s">
        <v>273</v>
      </c>
      <c r="D342" s="248"/>
      <c r="E342" s="249">
        <v>0</v>
      </c>
      <c r="F342" s="249">
        <v>0</v>
      </c>
    </row>
    <row r="343" spans="1:6" ht="12.75">
      <c r="A343" s="33"/>
      <c r="B343" s="246"/>
      <c r="C343" s="247" t="s">
        <v>274</v>
      </c>
      <c r="D343" s="248"/>
      <c r="E343" s="249">
        <v>0</v>
      </c>
      <c r="F343" s="249">
        <v>0</v>
      </c>
    </row>
    <row r="344" spans="1:6" ht="12.75">
      <c r="A344" s="33"/>
      <c r="B344" s="246"/>
      <c r="C344" s="247" t="s">
        <v>275</v>
      </c>
      <c r="D344" s="248"/>
      <c r="E344" s="249">
        <v>0</v>
      </c>
      <c r="F344" s="249">
        <v>0</v>
      </c>
    </row>
    <row r="345" spans="1:6" ht="12.75">
      <c r="A345" s="33"/>
      <c r="B345" s="246"/>
      <c r="C345" s="247" t="s">
        <v>276</v>
      </c>
      <c r="D345" s="248"/>
      <c r="E345" s="249">
        <v>0</v>
      </c>
      <c r="F345" s="249">
        <v>0</v>
      </c>
    </row>
    <row r="346" spans="1:6" ht="13.5" thickBot="1">
      <c r="A346" s="33"/>
      <c r="B346" s="252"/>
      <c r="C346" s="271" t="s">
        <v>277</v>
      </c>
      <c r="D346" s="272"/>
      <c r="E346" s="249">
        <v>0</v>
      </c>
      <c r="F346" s="249">
        <v>0</v>
      </c>
    </row>
    <row r="347" spans="1:6" ht="15.75" thickBot="1" thickTop="1">
      <c r="A347" s="33"/>
      <c r="B347" s="256"/>
      <c r="C347" s="257" t="s">
        <v>225</v>
      </c>
      <c r="D347" s="258"/>
      <c r="E347" s="280">
        <f>E342+E346</f>
        <v>0</v>
      </c>
      <c r="F347" s="280">
        <f>F342+F346</f>
        <v>0</v>
      </c>
    </row>
    <row r="348" ht="13.5" thickTop="1"/>
    <row r="356" ht="12.75">
      <c r="C356" s="281" t="s">
        <v>278</v>
      </c>
    </row>
    <row r="357" ht="12.75">
      <c r="C357" s="231" t="s">
        <v>207</v>
      </c>
    </row>
    <row r="358" ht="13.5" thickBot="1"/>
    <row r="359" spans="2:6" ht="49.5" customHeight="1" thickBot="1" thickTop="1">
      <c r="B359" s="232"/>
      <c r="C359" s="233" t="s">
        <v>208</v>
      </c>
      <c r="D359" s="234"/>
      <c r="E359" s="235" t="s">
        <v>209</v>
      </c>
      <c r="F359" s="234" t="s">
        <v>210</v>
      </c>
    </row>
    <row r="360" spans="1:6" ht="13.5" thickTop="1">
      <c r="A360" s="33"/>
      <c r="B360" s="239"/>
      <c r="C360" s="240" t="s">
        <v>279</v>
      </c>
      <c r="D360" s="241"/>
      <c r="E360" s="242">
        <v>0</v>
      </c>
      <c r="F360" s="245">
        <v>0</v>
      </c>
    </row>
    <row r="361" spans="1:6" ht="12.75">
      <c r="A361" s="33"/>
      <c r="B361" s="246"/>
      <c r="C361" s="247" t="s">
        <v>280</v>
      </c>
      <c r="D361" s="248"/>
      <c r="E361" s="249">
        <v>14718093.999999993</v>
      </c>
      <c r="F361" s="249">
        <v>12604985.79999999</v>
      </c>
    </row>
    <row r="362" spans="1:6" ht="12.75">
      <c r="A362" s="33"/>
      <c r="B362" s="246"/>
      <c r="C362" s="247" t="s">
        <v>281</v>
      </c>
      <c r="D362" s="248"/>
      <c r="E362" s="249">
        <v>0</v>
      </c>
      <c r="F362" s="249">
        <v>0</v>
      </c>
    </row>
    <row r="363" spans="1:6" ht="12.75">
      <c r="A363" s="33"/>
      <c r="B363" s="246"/>
      <c r="C363" s="247" t="s">
        <v>282</v>
      </c>
      <c r="D363" s="248"/>
      <c r="E363" s="249">
        <v>12788366.515999999</v>
      </c>
      <c r="F363" s="249">
        <v>11156293.316</v>
      </c>
    </row>
    <row r="364" spans="1:6" ht="12.75">
      <c r="A364" s="33"/>
      <c r="B364" s="246"/>
      <c r="C364" s="247" t="s">
        <v>283</v>
      </c>
      <c r="D364" s="248"/>
      <c r="E364" s="249">
        <v>0</v>
      </c>
      <c r="F364" s="249">
        <v>0</v>
      </c>
    </row>
    <row r="365" spans="1:6" ht="12.75">
      <c r="A365" s="33"/>
      <c r="B365" s="246"/>
      <c r="C365" s="247" t="s">
        <v>284</v>
      </c>
      <c r="D365" s="248"/>
      <c r="E365" s="249">
        <v>12788366.515999999</v>
      </c>
      <c r="F365" s="249">
        <v>11156293.316</v>
      </c>
    </row>
    <row r="366" spans="1:6" ht="12.75">
      <c r="A366" s="33"/>
      <c r="B366" s="246"/>
      <c r="C366" s="247" t="s">
        <v>285</v>
      </c>
      <c r="D366" s="248"/>
      <c r="E366" s="249">
        <v>0</v>
      </c>
      <c r="F366" s="249">
        <v>0</v>
      </c>
    </row>
    <row r="367" spans="1:6" ht="12.75">
      <c r="A367" s="33"/>
      <c r="B367" s="246"/>
      <c r="C367" s="247" t="s">
        <v>286</v>
      </c>
      <c r="D367" s="248"/>
      <c r="E367" s="249">
        <v>137587.42800000077</v>
      </c>
      <c r="F367" s="249">
        <v>82633.07800000045</v>
      </c>
    </row>
    <row r="368" spans="1:6" ht="12.75">
      <c r="A368" s="33"/>
      <c r="B368" s="246"/>
      <c r="C368" s="247" t="s">
        <v>287</v>
      </c>
      <c r="D368" s="248"/>
      <c r="E368" s="249">
        <v>0</v>
      </c>
      <c r="F368" s="249">
        <v>0</v>
      </c>
    </row>
    <row r="369" spans="1:6" ht="12.75">
      <c r="A369" s="33"/>
      <c r="B369" s="246"/>
      <c r="C369" s="247" t="s">
        <v>288</v>
      </c>
      <c r="D369" s="248"/>
      <c r="E369" s="249">
        <v>0</v>
      </c>
      <c r="F369" s="249">
        <v>0</v>
      </c>
    </row>
    <row r="370" spans="1:6" ht="12.75">
      <c r="A370" s="33"/>
      <c r="B370" s="246"/>
      <c r="C370" s="247" t="s">
        <v>289</v>
      </c>
      <c r="D370" s="248"/>
      <c r="E370" s="249">
        <v>28319.9</v>
      </c>
      <c r="F370" s="249">
        <v>17619.9</v>
      </c>
    </row>
    <row r="371" spans="1:6" ht="12.75">
      <c r="A371" s="33"/>
      <c r="B371" s="246"/>
      <c r="C371" s="247" t="s">
        <v>290</v>
      </c>
      <c r="D371" s="248"/>
      <c r="E371" s="249">
        <v>157562.94921780145</v>
      </c>
      <c r="F371" s="249">
        <v>62237.71148780128</v>
      </c>
    </row>
    <row r="372" spans="1:6" ht="12.75">
      <c r="A372" s="33"/>
      <c r="B372" s="246"/>
      <c r="C372" s="247" t="s">
        <v>291</v>
      </c>
      <c r="D372" s="248"/>
      <c r="E372" s="249">
        <v>0</v>
      </c>
      <c r="F372" s="249">
        <v>0</v>
      </c>
    </row>
    <row r="373" spans="1:6" ht="12.75">
      <c r="A373" s="33"/>
      <c r="B373" s="246"/>
      <c r="C373" s="247" t="s">
        <v>292</v>
      </c>
      <c r="D373" s="248"/>
      <c r="E373" s="249">
        <v>10069.631604999537</v>
      </c>
      <c r="F373" s="249">
        <v>975</v>
      </c>
    </row>
    <row r="374" spans="1:6" ht="12.75">
      <c r="A374" s="33"/>
      <c r="B374" s="246"/>
      <c r="C374" s="247" t="s">
        <v>293</v>
      </c>
      <c r="D374" s="248"/>
      <c r="E374" s="249">
        <v>0</v>
      </c>
      <c r="F374" s="249">
        <v>0</v>
      </c>
    </row>
    <row r="375" spans="1:6" ht="12.75">
      <c r="A375" s="33"/>
      <c r="B375" s="246"/>
      <c r="C375" s="247" t="s">
        <v>294</v>
      </c>
      <c r="D375" s="248"/>
      <c r="E375" s="249">
        <v>195952.480822801</v>
      </c>
      <c r="F375" s="249">
        <v>80832.61148780127</v>
      </c>
    </row>
    <row r="376" spans="1:6" ht="12.75">
      <c r="A376" s="33"/>
      <c r="B376" s="246"/>
      <c r="C376" s="247" t="s">
        <v>295</v>
      </c>
      <c r="D376" s="248"/>
      <c r="E376" s="249">
        <v>333539.9088228018</v>
      </c>
      <c r="F376" s="249">
        <v>163465.68948780172</v>
      </c>
    </row>
    <row r="377" spans="1:6" ht="12.75">
      <c r="A377" s="33"/>
      <c r="B377" s="246"/>
      <c r="C377" s="247" t="s">
        <v>296</v>
      </c>
      <c r="D377" s="248"/>
      <c r="E377" s="249">
        <v>0</v>
      </c>
      <c r="F377" s="249">
        <v>0</v>
      </c>
    </row>
    <row r="378" spans="1:6" ht="12.75">
      <c r="A378" s="33"/>
      <c r="B378" s="246"/>
      <c r="C378" s="247" t="s">
        <v>297</v>
      </c>
      <c r="D378" s="248"/>
      <c r="E378" s="249">
        <v>359000</v>
      </c>
      <c r="F378" s="249">
        <v>0</v>
      </c>
    </row>
    <row r="379" spans="1:6" ht="12.75">
      <c r="A379" s="33"/>
      <c r="B379" s="246"/>
      <c r="C379" s="247" t="s">
        <v>298</v>
      </c>
      <c r="D379" s="248"/>
      <c r="E379" s="249">
        <v>0</v>
      </c>
      <c r="F379" s="249">
        <v>0</v>
      </c>
    </row>
    <row r="380" spans="1:6" ht="12.75">
      <c r="A380" s="33"/>
      <c r="B380" s="246"/>
      <c r="C380" s="247" t="s">
        <v>299</v>
      </c>
      <c r="D380" s="248"/>
      <c r="E380" s="249">
        <v>359000</v>
      </c>
      <c r="F380" s="249">
        <v>0</v>
      </c>
    </row>
    <row r="381" spans="1:6" ht="13.5" thickBot="1">
      <c r="A381" s="33"/>
      <c r="B381" s="275"/>
      <c r="C381" s="271" t="s">
        <v>300</v>
      </c>
      <c r="D381" s="272"/>
      <c r="E381" s="249">
        <v>0</v>
      </c>
      <c r="F381" s="249">
        <v>0</v>
      </c>
    </row>
    <row r="382" spans="1:6" ht="15.75" thickBot="1" thickTop="1">
      <c r="A382" s="33"/>
      <c r="B382" s="256"/>
      <c r="C382" s="257" t="s">
        <v>225</v>
      </c>
      <c r="D382" s="258"/>
      <c r="E382" s="282">
        <f>+E361+E365+E376+E380+E381</f>
        <v>28199000.424822792</v>
      </c>
      <c r="F382" s="282">
        <f>+F361+F365+F376+F380+F381</f>
        <v>23924744.80548779</v>
      </c>
    </row>
    <row r="383" spans="3:6" ht="13.5" thickTop="1">
      <c r="C383" s="90" t="str">
        <f>C103</f>
        <v>KLERAJDI sh.p.k</v>
      </c>
      <c r="F383" s="91">
        <v>10</v>
      </c>
    </row>
    <row r="386" ht="12.75">
      <c r="C386" s="283" t="s">
        <v>301</v>
      </c>
    </row>
    <row r="387" ht="12.75">
      <c r="C387" s="231" t="s">
        <v>207</v>
      </c>
    </row>
    <row r="388" ht="13.5" thickBot="1"/>
    <row r="389" spans="2:6" ht="46.5" customHeight="1" thickBot="1" thickTop="1">
      <c r="B389" s="232"/>
      <c r="C389" s="233" t="s">
        <v>208</v>
      </c>
      <c r="D389" s="234"/>
      <c r="E389" s="235" t="s">
        <v>209</v>
      </c>
      <c r="F389" s="234" t="s">
        <v>210</v>
      </c>
    </row>
    <row r="390" spans="1:6" ht="13.5" thickTop="1">
      <c r="A390" s="33"/>
      <c r="B390" s="239"/>
      <c r="C390" s="240" t="s">
        <v>302</v>
      </c>
      <c r="D390" s="241"/>
      <c r="E390" s="242">
        <v>0</v>
      </c>
      <c r="F390" s="242">
        <v>0</v>
      </c>
    </row>
    <row r="391" spans="1:6" ht="12.75">
      <c r="A391" s="33"/>
      <c r="B391" s="246"/>
      <c r="C391" s="247" t="s">
        <v>303</v>
      </c>
      <c r="D391" s="248"/>
      <c r="E391" s="249">
        <v>0</v>
      </c>
      <c r="F391" s="249">
        <v>0</v>
      </c>
    </row>
    <row r="392" spans="1:6" ht="13.5" thickBot="1">
      <c r="A392" s="33"/>
      <c r="B392" s="252"/>
      <c r="C392" s="271" t="s">
        <v>304</v>
      </c>
      <c r="D392" s="272"/>
      <c r="E392" s="249">
        <v>0</v>
      </c>
      <c r="F392" s="249">
        <v>0</v>
      </c>
    </row>
    <row r="393" spans="2:6" ht="15.75" thickBot="1" thickTop="1">
      <c r="B393" s="256"/>
      <c r="C393" s="257" t="s">
        <v>225</v>
      </c>
      <c r="D393" s="258"/>
      <c r="E393" s="282">
        <f>+E390+E391+E392</f>
        <v>0</v>
      </c>
      <c r="F393" s="282">
        <f>+F390+F391+F392</f>
        <v>0</v>
      </c>
    </row>
    <row r="394" ht="13.5" thickTop="1"/>
    <row r="397" ht="12.75">
      <c r="C397" s="229" t="s">
        <v>305</v>
      </c>
    </row>
    <row r="398" ht="12.75">
      <c r="C398" s="231" t="s">
        <v>207</v>
      </c>
    </row>
    <row r="399" ht="13.5" thickBot="1"/>
    <row r="400" spans="2:6" ht="49.5" customHeight="1" thickBot="1" thickTop="1">
      <c r="B400" s="232"/>
      <c r="C400" s="233" t="s">
        <v>208</v>
      </c>
      <c r="D400" s="234"/>
      <c r="E400" s="235" t="s">
        <v>209</v>
      </c>
      <c r="F400" s="234" t="s">
        <v>210</v>
      </c>
    </row>
    <row r="401" spans="1:6" ht="13.5" thickTop="1">
      <c r="A401" s="33"/>
      <c r="B401" s="239"/>
      <c r="C401" s="278" t="s">
        <v>306</v>
      </c>
      <c r="D401" s="241"/>
      <c r="E401" s="242">
        <v>0</v>
      </c>
      <c r="F401" s="242">
        <v>0</v>
      </c>
    </row>
    <row r="402" spans="1:6" ht="12.75">
      <c r="A402" s="33"/>
      <c r="B402" s="246"/>
      <c r="C402" s="247" t="s">
        <v>307</v>
      </c>
      <c r="D402" s="248"/>
      <c r="E402" s="249">
        <v>0</v>
      </c>
      <c r="F402" s="249">
        <v>0</v>
      </c>
    </row>
    <row r="403" spans="1:6" ht="12.75">
      <c r="A403" s="33"/>
      <c r="B403" s="246"/>
      <c r="C403" s="247" t="s">
        <v>308</v>
      </c>
      <c r="D403" s="248"/>
      <c r="E403" s="249">
        <v>0</v>
      </c>
      <c r="F403" s="249">
        <v>0</v>
      </c>
    </row>
    <row r="404" spans="1:6" ht="12.75">
      <c r="A404" s="33"/>
      <c r="B404" s="246"/>
      <c r="C404" s="247" t="s">
        <v>309</v>
      </c>
      <c r="D404" s="248"/>
      <c r="E404" s="249">
        <v>0</v>
      </c>
      <c r="F404" s="249">
        <v>0</v>
      </c>
    </row>
    <row r="405" spans="1:6" ht="12.75">
      <c r="A405" s="33"/>
      <c r="B405" s="246"/>
      <c r="C405" s="284" t="s">
        <v>310</v>
      </c>
      <c r="D405" s="248"/>
      <c r="E405" s="249">
        <v>0</v>
      </c>
      <c r="F405" s="249">
        <v>0</v>
      </c>
    </row>
    <row r="406" spans="1:6" ht="13.5" thickBot="1">
      <c r="A406" s="33"/>
      <c r="B406" s="275"/>
      <c r="C406" s="285" t="s">
        <v>311</v>
      </c>
      <c r="D406" s="272"/>
      <c r="E406" s="255">
        <v>0</v>
      </c>
      <c r="F406" s="255">
        <v>0</v>
      </c>
    </row>
    <row r="407" spans="2:6" ht="15.75" thickBot="1" thickTop="1">
      <c r="B407" s="256"/>
      <c r="C407" s="257" t="s">
        <v>225</v>
      </c>
      <c r="D407" s="258"/>
      <c r="E407" s="286">
        <f>E405+E406</f>
        <v>0</v>
      </c>
      <c r="F407" s="286">
        <f>F405+F406</f>
        <v>0</v>
      </c>
    </row>
    <row r="408" ht="13.5" thickTop="1"/>
    <row r="411" ht="12.75">
      <c r="C411" s="229" t="s">
        <v>312</v>
      </c>
    </row>
    <row r="412" ht="12.75">
      <c r="C412" s="231" t="s">
        <v>207</v>
      </c>
    </row>
    <row r="413" ht="13.5" thickBot="1"/>
    <row r="414" spans="2:6" ht="44.25" customHeight="1" thickBot="1" thickTop="1">
      <c r="B414" s="232"/>
      <c r="C414" s="233" t="s">
        <v>208</v>
      </c>
      <c r="D414" s="234"/>
      <c r="E414" s="235" t="s">
        <v>209</v>
      </c>
      <c r="F414" s="234" t="s">
        <v>210</v>
      </c>
    </row>
    <row r="415" spans="1:6" ht="13.5" thickTop="1">
      <c r="A415" s="33"/>
      <c r="B415" s="239"/>
      <c r="C415" s="240" t="s">
        <v>313</v>
      </c>
      <c r="D415" s="241"/>
      <c r="E415" s="242">
        <v>0</v>
      </c>
      <c r="F415" s="242">
        <v>0</v>
      </c>
    </row>
    <row r="416" spans="1:6" ht="12.75">
      <c r="A416" s="33"/>
      <c r="B416" s="246"/>
      <c r="C416" s="247" t="s">
        <v>314</v>
      </c>
      <c r="D416" s="248"/>
      <c r="E416" s="249">
        <v>0</v>
      </c>
      <c r="F416" s="249">
        <v>0</v>
      </c>
    </row>
    <row r="417" spans="1:6" ht="13.5" thickBot="1">
      <c r="A417" s="33"/>
      <c r="B417" s="252"/>
      <c r="C417" s="271"/>
      <c r="D417" s="272"/>
      <c r="E417" s="249">
        <v>0</v>
      </c>
      <c r="F417" s="249">
        <v>0</v>
      </c>
    </row>
    <row r="418" spans="1:6" ht="15.75" thickBot="1" thickTop="1">
      <c r="A418" s="33"/>
      <c r="B418" s="256"/>
      <c r="C418" s="257" t="s">
        <v>225</v>
      </c>
      <c r="D418" s="258"/>
      <c r="E418" s="282">
        <f>+E415+E416+E417</f>
        <v>0</v>
      </c>
      <c r="F418" s="282">
        <f>+F415+F416+F417</f>
        <v>0</v>
      </c>
    </row>
    <row r="419" ht="13.5" thickTop="1"/>
    <row r="422" ht="12.75">
      <c r="C422" s="229" t="s">
        <v>315</v>
      </c>
    </row>
    <row r="423" ht="12.75">
      <c r="C423" s="231" t="s">
        <v>207</v>
      </c>
    </row>
    <row r="424" ht="13.5" thickBot="1"/>
    <row r="425" spans="2:6" ht="51" customHeight="1" thickBot="1" thickTop="1">
      <c r="B425" s="232"/>
      <c r="C425" s="233" t="s">
        <v>208</v>
      </c>
      <c r="D425" s="234"/>
      <c r="E425" s="235" t="s">
        <v>209</v>
      </c>
      <c r="F425" s="234" t="s">
        <v>210</v>
      </c>
    </row>
    <row r="426" spans="1:6" ht="13.5" thickTop="1">
      <c r="A426" s="33"/>
      <c r="B426" s="239"/>
      <c r="C426" s="240" t="s">
        <v>316</v>
      </c>
      <c r="D426" s="241"/>
      <c r="E426" s="242">
        <v>0</v>
      </c>
      <c r="F426" s="242">
        <v>0</v>
      </c>
    </row>
    <row r="427" spans="1:6" ht="15" customHeight="1">
      <c r="A427" s="33"/>
      <c r="B427" s="246"/>
      <c r="C427" s="247" t="s">
        <v>317</v>
      </c>
      <c r="D427" s="248"/>
      <c r="E427" s="249">
        <v>0</v>
      </c>
      <c r="F427" s="249">
        <v>0</v>
      </c>
    </row>
    <row r="428" spans="1:6" ht="13.5" thickBot="1">
      <c r="A428" s="33"/>
      <c r="B428" s="252"/>
      <c r="C428" s="271" t="s">
        <v>304</v>
      </c>
      <c r="D428" s="272"/>
      <c r="E428" s="255">
        <v>0</v>
      </c>
      <c r="F428" s="255">
        <v>0</v>
      </c>
    </row>
    <row r="429" spans="1:6" ht="15.75" thickBot="1" thickTop="1">
      <c r="A429" s="33"/>
      <c r="B429" s="256"/>
      <c r="C429" s="257" t="s">
        <v>225</v>
      </c>
      <c r="D429" s="258"/>
      <c r="E429" s="276">
        <f>E426+E427+E428</f>
        <v>0</v>
      </c>
      <c r="F429" s="276">
        <f>F426+F427+F428</f>
        <v>0</v>
      </c>
    </row>
    <row r="430" spans="3:6" ht="13.5" thickTop="1">
      <c r="C430" s="90" t="str">
        <f>C103</f>
        <v>KLERAJDI sh.p.k</v>
      </c>
      <c r="F430" s="91">
        <v>11</v>
      </c>
    </row>
    <row r="433" ht="12.75">
      <c r="C433" s="229" t="s">
        <v>318</v>
      </c>
    </row>
    <row r="434" ht="12.75">
      <c r="C434" s="231" t="s">
        <v>207</v>
      </c>
    </row>
    <row r="435" ht="13.5" thickBot="1"/>
    <row r="436" spans="2:6" ht="40.5" customHeight="1" thickBot="1" thickTop="1">
      <c r="B436" s="232"/>
      <c r="C436" s="233" t="s">
        <v>208</v>
      </c>
      <c r="D436" s="234"/>
      <c r="E436" s="235" t="s">
        <v>209</v>
      </c>
      <c r="F436" s="234" t="s">
        <v>210</v>
      </c>
    </row>
    <row r="437" spans="1:6" ht="13.5" thickTop="1">
      <c r="A437" s="33"/>
      <c r="B437" s="239"/>
      <c r="C437" s="240" t="s">
        <v>319</v>
      </c>
      <c r="D437" s="241"/>
      <c r="E437" s="242">
        <v>10984875</v>
      </c>
      <c r="F437" s="242">
        <v>10984875</v>
      </c>
    </row>
    <row r="438" spans="1:6" ht="12.75">
      <c r="A438" s="33"/>
      <c r="B438" s="246"/>
      <c r="C438" s="247" t="s">
        <v>320</v>
      </c>
      <c r="D438" s="248"/>
      <c r="E438" s="249">
        <v>0</v>
      </c>
      <c r="F438" s="249">
        <v>0</v>
      </c>
    </row>
    <row r="439" spans="1:6" ht="13.5" thickBot="1">
      <c r="A439" s="33"/>
      <c r="B439" s="275"/>
      <c r="C439" s="271"/>
      <c r="D439" s="272"/>
      <c r="E439" s="255">
        <v>0</v>
      </c>
      <c r="F439" s="255">
        <v>0</v>
      </c>
    </row>
    <row r="440" spans="2:6" ht="15.75" thickBot="1" thickTop="1">
      <c r="B440" s="256"/>
      <c r="C440" s="257" t="s">
        <v>225</v>
      </c>
      <c r="D440" s="258"/>
      <c r="E440" s="276">
        <f>E437+E438+E439</f>
        <v>10984875</v>
      </c>
      <c r="F440" s="276">
        <f>F437+F438+F439</f>
        <v>10984875</v>
      </c>
    </row>
    <row r="441" ht="13.5" thickTop="1"/>
    <row r="443" ht="12.75">
      <c r="C443" s="229" t="s">
        <v>321</v>
      </c>
    </row>
    <row r="444" ht="12.75">
      <c r="C444" s="231" t="s">
        <v>207</v>
      </c>
    </row>
    <row r="445" ht="13.5" thickBot="1"/>
    <row r="446" spans="2:6" ht="39.75" customHeight="1" thickBot="1" thickTop="1">
      <c r="B446" s="232"/>
      <c r="C446" s="233" t="s">
        <v>208</v>
      </c>
      <c r="D446" s="234"/>
      <c r="E446" s="235" t="s">
        <v>209</v>
      </c>
      <c r="F446" s="234" t="s">
        <v>210</v>
      </c>
    </row>
    <row r="447" spans="1:6" ht="13.5" thickTop="1">
      <c r="A447" s="33"/>
      <c r="B447" s="239"/>
      <c r="C447" s="240" t="s">
        <v>322</v>
      </c>
      <c r="D447" s="241"/>
      <c r="E447" s="242">
        <v>0</v>
      </c>
      <c r="F447" s="242">
        <v>0</v>
      </c>
    </row>
    <row r="448" spans="1:6" ht="12.75">
      <c r="A448" s="33"/>
      <c r="B448" s="246"/>
      <c r="C448" s="247" t="s">
        <v>131</v>
      </c>
      <c r="D448" s="248"/>
      <c r="E448" s="249">
        <v>6820878</v>
      </c>
      <c r="F448" s="249">
        <v>3574660</v>
      </c>
    </row>
    <row r="449" spans="1:6" ht="13.5" thickBot="1">
      <c r="A449" s="33"/>
      <c r="B449" s="275"/>
      <c r="C449" s="271"/>
      <c r="D449" s="272"/>
      <c r="E449" s="255">
        <v>0</v>
      </c>
      <c r="F449" s="255">
        <v>0</v>
      </c>
    </row>
    <row r="450" spans="2:6" ht="15.75" thickBot="1" thickTop="1">
      <c r="B450" s="256"/>
      <c r="C450" s="257" t="s">
        <v>225</v>
      </c>
      <c r="D450" s="258"/>
      <c r="E450" s="276">
        <f>E447+E448+E449</f>
        <v>6820878</v>
      </c>
      <c r="F450" s="276">
        <f>F447+F448+F449</f>
        <v>3574660</v>
      </c>
    </row>
    <row r="451" ht="13.5" thickTop="1"/>
    <row r="453" ht="12.75">
      <c r="C453" s="229" t="s">
        <v>323</v>
      </c>
    </row>
    <row r="454" ht="12.75">
      <c r="C454" s="231" t="s">
        <v>207</v>
      </c>
    </row>
    <row r="455" ht="13.5" thickBot="1"/>
    <row r="456" spans="2:6" ht="39" customHeight="1" thickBot="1" thickTop="1">
      <c r="B456" s="232"/>
      <c r="C456" s="233" t="s">
        <v>208</v>
      </c>
      <c r="D456" s="234"/>
      <c r="E456" s="235" t="s">
        <v>209</v>
      </c>
      <c r="F456" s="234" t="s">
        <v>210</v>
      </c>
    </row>
    <row r="457" spans="1:6" ht="13.5" thickTop="1">
      <c r="A457" s="33"/>
      <c r="B457" s="239"/>
      <c r="C457" s="240" t="s">
        <v>324</v>
      </c>
      <c r="D457" s="241"/>
      <c r="E457" s="242">
        <v>39407416.36790001</v>
      </c>
      <c r="F457" s="242">
        <v>38054398.16</v>
      </c>
    </row>
    <row r="458" spans="1:6" ht="12.75">
      <c r="A458" s="33"/>
      <c r="B458" s="246"/>
      <c r="C458" s="247" t="s">
        <v>325</v>
      </c>
      <c r="D458" s="248"/>
      <c r="E458" s="249">
        <v>0</v>
      </c>
      <c r="F458" s="249">
        <v>0</v>
      </c>
    </row>
    <row r="459" spans="1:6" ht="13.5" thickBot="1">
      <c r="A459" s="33"/>
      <c r="B459" s="275"/>
      <c r="C459" s="271" t="s">
        <v>326</v>
      </c>
      <c r="D459" s="272"/>
      <c r="E459" s="249">
        <v>200544</v>
      </c>
      <c r="F459" s="249">
        <v>0</v>
      </c>
    </row>
    <row r="460" spans="2:6" ht="15.75" thickBot="1" thickTop="1">
      <c r="B460" s="256"/>
      <c r="C460" s="257" t="s">
        <v>225</v>
      </c>
      <c r="D460" s="258"/>
      <c r="E460" s="282">
        <f>E457+E458+E459</f>
        <v>39607960.36790001</v>
      </c>
      <c r="F460" s="282">
        <f>F457+F458+F459</f>
        <v>38054398.16</v>
      </c>
    </row>
    <row r="461" ht="13.5" thickTop="1"/>
    <row r="463" ht="12.75">
      <c r="C463" s="229" t="s">
        <v>327</v>
      </c>
    </row>
    <row r="464" ht="12.75">
      <c r="C464" s="231" t="s">
        <v>207</v>
      </c>
    </row>
    <row r="465" ht="13.5" thickBot="1"/>
    <row r="466" spans="2:6" ht="45.75" customHeight="1" thickBot="1" thickTop="1">
      <c r="B466" s="232"/>
      <c r="C466" s="233" t="s">
        <v>208</v>
      </c>
      <c r="D466" s="234"/>
      <c r="E466" s="235" t="s">
        <v>209</v>
      </c>
      <c r="F466" s="234" t="s">
        <v>210</v>
      </c>
    </row>
    <row r="467" spans="1:6" ht="13.5" thickTop="1">
      <c r="A467" s="33"/>
      <c r="B467" s="239"/>
      <c r="C467" s="240" t="s">
        <v>328</v>
      </c>
      <c r="D467" s="241"/>
      <c r="E467" s="242">
        <v>0</v>
      </c>
      <c r="F467" s="242">
        <v>0</v>
      </c>
    </row>
    <row r="468" spans="1:6" ht="12.75">
      <c r="A468" s="33"/>
      <c r="B468" s="246"/>
      <c r="C468" s="247" t="s">
        <v>329</v>
      </c>
      <c r="D468" s="248"/>
      <c r="E468" s="249">
        <v>0</v>
      </c>
      <c r="F468" s="249">
        <v>0</v>
      </c>
    </row>
    <row r="469" spans="1:6" ht="12.75">
      <c r="A469" s="33"/>
      <c r="B469" s="246"/>
      <c r="C469" s="247" t="s">
        <v>330</v>
      </c>
      <c r="D469" s="248"/>
      <c r="E469" s="249">
        <v>0</v>
      </c>
      <c r="F469" s="249">
        <v>0</v>
      </c>
    </row>
    <row r="470" spans="1:6" ht="12.75">
      <c r="A470" s="33"/>
      <c r="B470" s="246"/>
      <c r="C470" s="247" t="s">
        <v>331</v>
      </c>
      <c r="D470" s="248"/>
      <c r="E470" s="249">
        <v>0</v>
      </c>
      <c r="F470" s="249">
        <v>0</v>
      </c>
    </row>
    <row r="471" spans="1:6" ht="12.75">
      <c r="A471" s="33"/>
      <c r="B471" s="246"/>
      <c r="C471" s="247" t="s">
        <v>332</v>
      </c>
      <c r="D471" s="248"/>
      <c r="E471" s="249">
        <v>0</v>
      </c>
      <c r="F471" s="249">
        <v>10537165</v>
      </c>
    </row>
    <row r="472" spans="1:6" ht="12.75">
      <c r="A472" s="33"/>
      <c r="B472" s="246"/>
      <c r="C472" s="247" t="s">
        <v>333</v>
      </c>
      <c r="D472" s="248"/>
      <c r="E472" s="249">
        <v>0</v>
      </c>
      <c r="F472" s="249">
        <v>10537165</v>
      </c>
    </row>
    <row r="473" spans="1:6" ht="12.75">
      <c r="A473" s="33"/>
      <c r="B473" s="246"/>
      <c r="C473" s="247" t="s">
        <v>334</v>
      </c>
      <c r="D473" s="248"/>
      <c r="E473" s="249">
        <v>0</v>
      </c>
      <c r="F473" s="249">
        <v>0</v>
      </c>
    </row>
    <row r="474" spans="1:6" ht="12.75">
      <c r="A474" s="33"/>
      <c r="B474" s="246"/>
      <c r="C474" s="247" t="s">
        <v>335</v>
      </c>
      <c r="D474" s="248"/>
      <c r="E474" s="249">
        <v>0</v>
      </c>
      <c r="F474" s="249">
        <v>0</v>
      </c>
    </row>
    <row r="475" spans="1:6" ht="12.75">
      <c r="A475" s="33"/>
      <c r="B475" s="246"/>
      <c r="C475" s="247" t="s">
        <v>336</v>
      </c>
      <c r="D475" s="248"/>
      <c r="E475" s="249">
        <v>0</v>
      </c>
      <c r="F475" s="249">
        <v>0</v>
      </c>
    </row>
    <row r="476" spans="1:6" ht="12.75">
      <c r="A476" s="33"/>
      <c r="B476" s="246"/>
      <c r="C476" s="247" t="s">
        <v>337</v>
      </c>
      <c r="D476" s="248"/>
      <c r="E476" s="249">
        <v>0</v>
      </c>
      <c r="F476" s="249">
        <v>0</v>
      </c>
    </row>
    <row r="477" spans="1:6" ht="13.5" thickBot="1">
      <c r="A477" s="33"/>
      <c r="B477" s="275"/>
      <c r="C477" s="271" t="s">
        <v>338</v>
      </c>
      <c r="D477" s="272"/>
      <c r="E477" s="249">
        <v>0</v>
      </c>
      <c r="F477" s="249">
        <v>15141</v>
      </c>
    </row>
    <row r="478" spans="2:6" ht="15.75" thickBot="1" thickTop="1">
      <c r="B478" s="256"/>
      <c r="C478" s="257" t="s">
        <v>225</v>
      </c>
      <c r="D478" s="258"/>
      <c r="E478" s="282">
        <f>+E472+E473+E474+E475+E476+E477</f>
        <v>0</v>
      </c>
      <c r="F478" s="282">
        <f>+F472+F473+F474+F475+F476+F477</f>
        <v>10552306</v>
      </c>
    </row>
    <row r="479" spans="3:6" ht="13.5" thickTop="1">
      <c r="C479" s="90" t="str">
        <f>C103</f>
        <v>KLERAJDI sh.p.k</v>
      </c>
      <c r="F479" s="91">
        <v>12</v>
      </c>
    </row>
    <row r="482" ht="12.75">
      <c r="C482" s="229" t="s">
        <v>339</v>
      </c>
    </row>
    <row r="483" ht="12.75">
      <c r="C483" s="231" t="s">
        <v>207</v>
      </c>
    </row>
    <row r="484" ht="13.5" thickBot="1"/>
    <row r="485" spans="2:6" ht="51.75" customHeight="1" thickBot="1" thickTop="1">
      <c r="B485" s="232"/>
      <c r="C485" s="233" t="s">
        <v>208</v>
      </c>
      <c r="D485" s="234"/>
      <c r="E485" s="235" t="s">
        <v>209</v>
      </c>
      <c r="F485" s="234" t="s">
        <v>210</v>
      </c>
    </row>
    <row r="486" spans="1:6" ht="13.5" thickTop="1">
      <c r="A486" s="33"/>
      <c r="B486" s="239"/>
      <c r="C486" s="240" t="s">
        <v>340</v>
      </c>
      <c r="D486" s="241"/>
      <c r="E486" s="242">
        <v>1154447.35</v>
      </c>
      <c r="F486" s="242">
        <v>18282567.1</v>
      </c>
    </row>
    <row r="487" spans="1:6" ht="12.75">
      <c r="A487" s="33"/>
      <c r="B487" s="246"/>
      <c r="C487" s="247" t="s">
        <v>341</v>
      </c>
      <c r="D487" s="248"/>
      <c r="E487" s="249">
        <v>20473060</v>
      </c>
      <c r="F487" s="249">
        <v>15133080</v>
      </c>
    </row>
    <row r="488" spans="1:6" ht="12.75">
      <c r="A488" s="33"/>
      <c r="B488" s="246"/>
      <c r="C488" s="247" t="s">
        <v>342</v>
      </c>
      <c r="D488" s="248"/>
      <c r="E488" s="249">
        <v>141000</v>
      </c>
      <c r="F488" s="249">
        <v>0</v>
      </c>
    </row>
    <row r="489" spans="1:6" ht="13.5" thickBot="1">
      <c r="A489" s="33"/>
      <c r="B489" s="252"/>
      <c r="C489" s="271" t="s">
        <v>343</v>
      </c>
      <c r="D489" s="272"/>
      <c r="E489" s="249">
        <v>0</v>
      </c>
      <c r="F489" s="249">
        <v>0</v>
      </c>
    </row>
    <row r="490" spans="2:6" ht="15.75" thickBot="1" thickTop="1">
      <c r="B490" s="287"/>
      <c r="C490" s="233" t="s">
        <v>225</v>
      </c>
      <c r="D490" s="234"/>
      <c r="E490" s="282">
        <f>E486+E487+E488+E489</f>
        <v>21768507.35</v>
      </c>
      <c r="F490" s="282">
        <f>F486+F487+F488+F489</f>
        <v>33415647.1</v>
      </c>
    </row>
    <row r="491" ht="13.5" thickTop="1"/>
    <row r="496" ht="12.75">
      <c r="C496" s="229" t="s">
        <v>344</v>
      </c>
    </row>
    <row r="497" ht="12.75">
      <c r="C497" s="231" t="s">
        <v>207</v>
      </c>
    </row>
    <row r="498" ht="13.5" thickBot="1"/>
    <row r="499" spans="2:6" ht="48.75" customHeight="1" thickBot="1" thickTop="1">
      <c r="B499" s="232"/>
      <c r="C499" s="233" t="s">
        <v>208</v>
      </c>
      <c r="D499" s="234"/>
      <c r="E499" s="235" t="s">
        <v>209</v>
      </c>
      <c r="F499" s="234" t="s">
        <v>210</v>
      </c>
    </row>
    <row r="500" spans="1:6" ht="13.5" thickTop="1">
      <c r="A500" s="33"/>
      <c r="B500" s="239"/>
      <c r="C500" s="240" t="s">
        <v>345</v>
      </c>
      <c r="D500" s="241"/>
      <c r="E500" s="242">
        <v>0</v>
      </c>
      <c r="F500" s="242">
        <v>0</v>
      </c>
    </row>
    <row r="501" spans="1:6" ht="12.75">
      <c r="A501" s="33"/>
      <c r="B501" s="246"/>
      <c r="C501" s="247" t="s">
        <v>346</v>
      </c>
      <c r="D501" s="248"/>
      <c r="E501" s="249">
        <v>0</v>
      </c>
      <c r="F501" s="249">
        <v>0</v>
      </c>
    </row>
    <row r="502" spans="1:6" ht="12.75">
      <c r="A502" s="33"/>
      <c r="B502" s="246"/>
      <c r="C502" s="247" t="s">
        <v>329</v>
      </c>
      <c r="D502" s="248"/>
      <c r="E502" s="249">
        <v>200000</v>
      </c>
      <c r="F502" s="249">
        <v>0</v>
      </c>
    </row>
    <row r="503" spans="1:6" ht="12.75">
      <c r="A503" s="33"/>
      <c r="B503" s="246"/>
      <c r="C503" s="247" t="s">
        <v>347</v>
      </c>
      <c r="D503" s="248"/>
      <c r="E503" s="249">
        <v>0</v>
      </c>
      <c r="F503" s="249">
        <v>0</v>
      </c>
    </row>
    <row r="504" spans="1:6" ht="12.75">
      <c r="A504" s="33"/>
      <c r="B504" s="246"/>
      <c r="C504" s="247" t="s">
        <v>348</v>
      </c>
      <c r="D504" s="248"/>
      <c r="E504" s="249">
        <v>0</v>
      </c>
      <c r="F504" s="249">
        <v>0</v>
      </c>
    </row>
    <row r="505" spans="1:6" ht="12.75">
      <c r="A505" s="33"/>
      <c r="B505" s="246"/>
      <c r="C505" s="247" t="s">
        <v>349</v>
      </c>
      <c r="D505" s="248"/>
      <c r="E505" s="249">
        <v>0</v>
      </c>
      <c r="F505" s="249">
        <v>0</v>
      </c>
    </row>
    <row r="506" spans="1:6" ht="12.75">
      <c r="A506" s="33"/>
      <c r="B506" s="246"/>
      <c r="C506" s="247" t="s">
        <v>332</v>
      </c>
      <c r="D506" s="248"/>
      <c r="E506" s="249">
        <v>0</v>
      </c>
      <c r="F506" s="249">
        <v>0</v>
      </c>
    </row>
    <row r="507" spans="1:6" ht="12.75">
      <c r="A507" s="33"/>
      <c r="B507" s="246"/>
      <c r="C507" s="247" t="s">
        <v>350</v>
      </c>
      <c r="D507" s="248"/>
      <c r="E507" s="249">
        <v>200000</v>
      </c>
      <c r="F507" s="249">
        <v>0</v>
      </c>
    </row>
    <row r="508" spans="1:6" ht="12.75">
      <c r="A508" s="33"/>
      <c r="B508" s="246"/>
      <c r="C508" s="247" t="s">
        <v>351</v>
      </c>
      <c r="D508" s="248"/>
      <c r="E508" s="249">
        <v>0</v>
      </c>
      <c r="F508" s="249">
        <v>0</v>
      </c>
    </row>
    <row r="509" spans="1:6" ht="12.75">
      <c r="A509" s="33"/>
      <c r="B509" s="246"/>
      <c r="C509" s="288" t="s">
        <v>352</v>
      </c>
      <c r="D509" s="248"/>
      <c r="E509" s="249">
        <v>0</v>
      </c>
      <c r="F509" s="249">
        <v>0</v>
      </c>
    </row>
    <row r="510" spans="1:6" ht="12.75">
      <c r="A510" s="33"/>
      <c r="B510" s="246"/>
      <c r="C510" s="288" t="s">
        <v>353</v>
      </c>
      <c r="D510" s="248"/>
      <c r="E510" s="249">
        <v>0</v>
      </c>
      <c r="F510" s="249">
        <v>0</v>
      </c>
    </row>
    <row r="511" spans="1:6" ht="12.75">
      <c r="A511" s="33"/>
      <c r="B511" s="246"/>
      <c r="C511" s="288" t="s">
        <v>354</v>
      </c>
      <c r="D511" s="248"/>
      <c r="E511" s="249">
        <v>0</v>
      </c>
      <c r="F511" s="249">
        <v>0</v>
      </c>
    </row>
    <row r="512" spans="1:6" ht="12.75">
      <c r="A512" s="33"/>
      <c r="B512" s="246"/>
      <c r="C512" s="288" t="s">
        <v>355</v>
      </c>
      <c r="D512" s="248"/>
      <c r="E512" s="249">
        <v>0</v>
      </c>
      <c r="F512" s="249">
        <v>0</v>
      </c>
    </row>
    <row r="513" spans="1:6" ht="12.75">
      <c r="A513" s="33"/>
      <c r="B513" s="246"/>
      <c r="C513" s="288" t="s">
        <v>356</v>
      </c>
      <c r="D513" s="248"/>
      <c r="E513" s="249">
        <v>0</v>
      </c>
      <c r="F513" s="249">
        <v>0</v>
      </c>
    </row>
    <row r="514" spans="1:6" ht="12.75">
      <c r="A514" s="33"/>
      <c r="B514" s="246"/>
      <c r="C514" s="288" t="s">
        <v>357</v>
      </c>
      <c r="D514" s="248"/>
      <c r="E514" s="249">
        <v>0</v>
      </c>
      <c r="F514" s="249">
        <v>659771</v>
      </c>
    </row>
    <row r="515" spans="1:6" ht="12.75">
      <c r="A515" s="33"/>
      <c r="B515" s="246"/>
      <c r="C515" s="288" t="s">
        <v>358</v>
      </c>
      <c r="D515" s="248"/>
      <c r="E515" s="249">
        <v>79228.20530000005</v>
      </c>
      <c r="F515" s="249">
        <v>24614.7488</v>
      </c>
    </row>
    <row r="516" spans="1:6" ht="12.75">
      <c r="A516" s="33"/>
      <c r="B516" s="246"/>
      <c r="C516" s="247" t="s">
        <v>359</v>
      </c>
      <c r="D516" s="248"/>
      <c r="E516" s="249">
        <v>79228.20530000005</v>
      </c>
      <c r="F516" s="249">
        <v>684385.7488</v>
      </c>
    </row>
    <row r="517" spans="1:6" ht="12.75">
      <c r="A517" s="33"/>
      <c r="B517" s="246"/>
      <c r="C517" s="247" t="s">
        <v>360</v>
      </c>
      <c r="D517" s="248"/>
      <c r="E517" s="249">
        <v>0</v>
      </c>
      <c r="F517" s="249">
        <v>0</v>
      </c>
    </row>
    <row r="518" spans="1:6" ht="12.75">
      <c r="A518" s="33"/>
      <c r="B518" s="246"/>
      <c r="C518" s="247" t="s">
        <v>361</v>
      </c>
      <c r="D518" s="248"/>
      <c r="E518" s="249">
        <v>0</v>
      </c>
      <c r="F518" s="249">
        <v>0</v>
      </c>
    </row>
    <row r="519" spans="1:6" ht="12.75">
      <c r="A519" s="33"/>
      <c r="B519" s="246"/>
      <c r="C519" s="247" t="s">
        <v>362</v>
      </c>
      <c r="D519" s="248"/>
      <c r="E519" s="249">
        <v>0</v>
      </c>
      <c r="F519" s="249">
        <v>0</v>
      </c>
    </row>
    <row r="520" spans="1:6" ht="12.75">
      <c r="A520" s="33"/>
      <c r="B520" s="246"/>
      <c r="C520" s="247" t="s">
        <v>363</v>
      </c>
      <c r="D520" s="248"/>
      <c r="E520" s="249">
        <v>613000</v>
      </c>
      <c r="F520" s="249">
        <v>560500</v>
      </c>
    </row>
    <row r="521" spans="1:6" ht="12.75">
      <c r="A521" s="33"/>
      <c r="B521" s="246"/>
      <c r="C521" s="247" t="s">
        <v>364</v>
      </c>
      <c r="D521" s="248"/>
      <c r="E521" s="249">
        <v>0</v>
      </c>
      <c r="F521" s="249">
        <v>0</v>
      </c>
    </row>
    <row r="522" spans="1:6" ht="12.75">
      <c r="A522" s="33"/>
      <c r="B522" s="246"/>
      <c r="C522" s="247" t="s">
        <v>365</v>
      </c>
      <c r="D522" s="248"/>
      <c r="E522" s="249">
        <v>1980398</v>
      </c>
      <c r="F522" s="249">
        <v>2067073</v>
      </c>
    </row>
    <row r="523" spans="1:6" ht="12.75">
      <c r="A523" s="33"/>
      <c r="B523" s="246"/>
      <c r="C523" s="247" t="s">
        <v>366</v>
      </c>
      <c r="D523" s="248"/>
      <c r="E523" s="249">
        <v>2593398</v>
      </c>
      <c r="F523" s="249">
        <v>2627573</v>
      </c>
    </row>
    <row r="524" spans="1:6" ht="12.75">
      <c r="A524" s="33"/>
      <c r="B524" s="246"/>
      <c r="C524" s="247" t="s">
        <v>367</v>
      </c>
      <c r="D524" s="248"/>
      <c r="E524" s="249">
        <v>0</v>
      </c>
      <c r="F524" s="249">
        <v>0</v>
      </c>
    </row>
    <row r="525" spans="1:6" ht="12.75">
      <c r="A525" s="33"/>
      <c r="B525" s="246"/>
      <c r="C525" s="247" t="s">
        <v>368</v>
      </c>
      <c r="D525" s="248"/>
      <c r="E525" s="249">
        <v>0</v>
      </c>
      <c r="F525" s="249">
        <v>0</v>
      </c>
    </row>
    <row r="526" spans="1:6" ht="12.75">
      <c r="A526" s="33"/>
      <c r="B526" s="246"/>
      <c r="C526" s="247" t="s">
        <v>369</v>
      </c>
      <c r="D526" s="248"/>
      <c r="E526" s="249">
        <v>0</v>
      </c>
      <c r="F526" s="249">
        <v>0</v>
      </c>
    </row>
    <row r="527" spans="1:6" ht="12.75">
      <c r="A527" s="33"/>
      <c r="B527" s="246"/>
      <c r="C527" s="247" t="s">
        <v>370</v>
      </c>
      <c r="D527" s="248"/>
      <c r="E527" s="249">
        <v>211731</v>
      </c>
      <c r="F527" s="249">
        <v>508921</v>
      </c>
    </row>
    <row r="528" spans="1:6" ht="12.75">
      <c r="A528" s="33"/>
      <c r="B528" s="246"/>
      <c r="C528" s="247" t="s">
        <v>371</v>
      </c>
      <c r="D528" s="248"/>
      <c r="E528" s="249">
        <v>0</v>
      </c>
      <c r="F528" s="249">
        <v>0</v>
      </c>
    </row>
    <row r="529" spans="1:6" ht="12.75">
      <c r="A529" s="33"/>
      <c r="B529" s="246"/>
      <c r="C529" s="247" t="s">
        <v>372</v>
      </c>
      <c r="D529" s="248"/>
      <c r="E529" s="249">
        <v>211731</v>
      </c>
      <c r="F529" s="249">
        <v>508921</v>
      </c>
    </row>
    <row r="530" spans="1:6" ht="16.5" customHeight="1" thickBot="1">
      <c r="A530" s="33"/>
      <c r="B530" s="275"/>
      <c r="C530" s="271" t="s">
        <v>373</v>
      </c>
      <c r="D530" s="272"/>
      <c r="E530" s="255">
        <v>0</v>
      </c>
      <c r="F530" s="255">
        <v>0</v>
      </c>
    </row>
    <row r="531" spans="2:6" ht="15.75" thickBot="1" thickTop="1">
      <c r="B531" s="256"/>
      <c r="C531" s="257" t="s">
        <v>225</v>
      </c>
      <c r="D531" s="258"/>
      <c r="E531" s="276">
        <f>E507+E516+E523+E529+E530</f>
        <v>3084357.2053</v>
      </c>
      <c r="F531" s="276">
        <f>F507+F516+F523+F529+F530</f>
        <v>3820879.7488</v>
      </c>
    </row>
    <row r="532" spans="3:6" ht="13.5" thickTop="1">
      <c r="C532" s="90" t="str">
        <f>C103</f>
        <v>KLERAJDI sh.p.k</v>
      </c>
      <c r="F532" s="91">
        <v>13</v>
      </c>
    </row>
    <row r="535" ht="12.75">
      <c r="C535" s="229" t="s">
        <v>374</v>
      </c>
    </row>
    <row r="536" ht="12.75">
      <c r="C536" s="231" t="s">
        <v>207</v>
      </c>
    </row>
    <row r="537" ht="13.5" thickBot="1"/>
    <row r="538" spans="2:6" ht="49.5" customHeight="1" thickBot="1" thickTop="1">
      <c r="B538" s="232"/>
      <c r="C538" s="233" t="s">
        <v>208</v>
      </c>
      <c r="D538" s="234"/>
      <c r="E538" s="235" t="s">
        <v>209</v>
      </c>
      <c r="F538" s="234" t="s">
        <v>210</v>
      </c>
    </row>
    <row r="539" spans="1:6" ht="13.5" thickTop="1">
      <c r="A539" s="33"/>
      <c r="B539" s="239"/>
      <c r="C539" s="278" t="s">
        <v>375</v>
      </c>
      <c r="D539" s="241"/>
      <c r="E539" s="242">
        <v>0</v>
      </c>
      <c r="F539" s="242">
        <v>0</v>
      </c>
    </row>
    <row r="540" spans="1:6" ht="12.75">
      <c r="A540" s="33"/>
      <c r="B540" s="246"/>
      <c r="C540" s="247" t="s">
        <v>376</v>
      </c>
      <c r="D540" s="248"/>
      <c r="E540" s="249">
        <v>5790650</v>
      </c>
      <c r="F540" s="249">
        <v>4446000</v>
      </c>
    </row>
    <row r="541" spans="1:6" ht="12.75">
      <c r="A541" s="33"/>
      <c r="B541" s="246"/>
      <c r="C541" s="247" t="s">
        <v>377</v>
      </c>
      <c r="D541" s="248"/>
      <c r="E541" s="249">
        <v>967038.55</v>
      </c>
      <c r="F541" s="249">
        <v>742482</v>
      </c>
    </row>
    <row r="542" spans="1:6" ht="12.75">
      <c r="A542" s="33"/>
      <c r="B542" s="246"/>
      <c r="C542" s="247" t="s">
        <v>378</v>
      </c>
      <c r="D542" s="248"/>
      <c r="E542" s="249">
        <v>0</v>
      </c>
      <c r="F542" s="249">
        <v>0</v>
      </c>
    </row>
    <row r="543" spans="1:6" ht="13.5" thickBot="1">
      <c r="A543" s="33"/>
      <c r="B543" s="275"/>
      <c r="C543" s="271" t="s">
        <v>379</v>
      </c>
      <c r="D543" s="272"/>
      <c r="E543" s="255">
        <v>0</v>
      </c>
      <c r="F543" s="255">
        <v>0</v>
      </c>
    </row>
    <row r="544" spans="1:6" ht="15.75" thickBot="1" thickTop="1">
      <c r="A544" s="33"/>
      <c r="B544" s="256"/>
      <c r="C544" s="257" t="s">
        <v>225</v>
      </c>
      <c r="D544" s="258"/>
      <c r="E544" s="276">
        <f>SUM(E539:E543)</f>
        <v>6757688.55</v>
      </c>
      <c r="F544" s="276">
        <f>SUM(F539:F543)</f>
        <v>5188482</v>
      </c>
    </row>
    <row r="545" ht="13.5" thickTop="1"/>
    <row r="550" ht="15" customHeight="1"/>
    <row r="552" ht="12.75">
      <c r="C552" s="229" t="s">
        <v>380</v>
      </c>
    </row>
    <row r="553" ht="12.75">
      <c r="C553" s="231" t="s">
        <v>207</v>
      </c>
    </row>
    <row r="554" ht="13.5" thickBot="1"/>
    <row r="555" spans="2:6" ht="52.5" customHeight="1" thickBot="1" thickTop="1">
      <c r="B555" s="232"/>
      <c r="C555" s="233" t="s">
        <v>208</v>
      </c>
      <c r="D555" s="234"/>
      <c r="E555" s="235" t="s">
        <v>209</v>
      </c>
      <c r="F555" s="234" t="s">
        <v>210</v>
      </c>
    </row>
    <row r="556" spans="1:6" ht="13.5" thickTop="1">
      <c r="A556" s="33"/>
      <c r="B556" s="239"/>
      <c r="C556" s="240" t="s">
        <v>381</v>
      </c>
      <c r="D556" s="241"/>
      <c r="E556" s="242">
        <v>2054702.8760000002</v>
      </c>
      <c r="F556" s="242">
        <v>2090471.72</v>
      </c>
    </row>
    <row r="557" spans="1:6" ht="13.5" thickBot="1">
      <c r="A557" s="33"/>
      <c r="B557" s="252"/>
      <c r="C557" s="271" t="s">
        <v>150</v>
      </c>
      <c r="D557" s="272"/>
      <c r="E557" s="255">
        <v>0</v>
      </c>
      <c r="F557" s="255">
        <v>0</v>
      </c>
    </row>
    <row r="558" spans="2:6" ht="15.75" thickBot="1" thickTop="1">
      <c r="B558" s="256"/>
      <c r="C558" s="257" t="s">
        <v>225</v>
      </c>
      <c r="D558" s="258"/>
      <c r="E558" s="259">
        <f>SUM(E556:E557)</f>
        <v>2054702.8760000002</v>
      </c>
      <c r="F558" s="259">
        <f>SUM(F556:F557)</f>
        <v>2090471.72</v>
      </c>
    </row>
    <row r="559" ht="13.5" thickTop="1"/>
    <row r="567" ht="12.75">
      <c r="C567" s="229" t="s">
        <v>382</v>
      </c>
    </row>
    <row r="568" ht="12.75">
      <c r="C568" s="231" t="s">
        <v>207</v>
      </c>
    </row>
    <row r="569" ht="13.5" thickBot="1"/>
    <row r="570" spans="2:6" ht="59.25" customHeight="1" thickBot="1" thickTop="1">
      <c r="B570" s="232"/>
      <c r="C570" s="233" t="s">
        <v>208</v>
      </c>
      <c r="D570" s="234"/>
      <c r="E570" s="235" t="s">
        <v>209</v>
      </c>
      <c r="F570" s="234" t="s">
        <v>210</v>
      </c>
    </row>
    <row r="571" spans="1:6" ht="13.5" thickTop="1">
      <c r="A571" s="33"/>
      <c r="B571" s="239"/>
      <c r="C571" s="240" t="s">
        <v>383</v>
      </c>
      <c r="D571" s="241"/>
      <c r="E571" s="242">
        <v>0</v>
      </c>
      <c r="F571" s="242">
        <v>0</v>
      </c>
    </row>
    <row r="572" spans="1:6" ht="12.75">
      <c r="A572" s="33"/>
      <c r="B572" s="246"/>
      <c r="C572" s="247" t="s">
        <v>384</v>
      </c>
      <c r="D572" s="248"/>
      <c r="E572" s="249">
        <v>63.990700000000004</v>
      </c>
      <c r="F572" s="249">
        <v>232.2392</v>
      </c>
    </row>
    <row r="573" spans="1:6" ht="12.75">
      <c r="A573" s="33"/>
      <c r="B573" s="246"/>
      <c r="C573" s="247" t="s">
        <v>385</v>
      </c>
      <c r="D573" s="248"/>
      <c r="E573" s="249">
        <v>-5</v>
      </c>
      <c r="F573" s="249">
        <v>0</v>
      </c>
    </row>
    <row r="574" spans="1:6" ht="12.75">
      <c r="A574" s="33"/>
      <c r="B574" s="246"/>
      <c r="C574" s="247" t="s">
        <v>386</v>
      </c>
      <c r="D574" s="248"/>
      <c r="E574" s="249">
        <v>58.990700000000004</v>
      </c>
      <c r="F574" s="249">
        <v>232.2392</v>
      </c>
    </row>
    <row r="575" spans="1:6" ht="12.75">
      <c r="A575" s="33"/>
      <c r="B575" s="246"/>
      <c r="C575" s="247" t="s">
        <v>387</v>
      </c>
      <c r="D575" s="248"/>
      <c r="E575" s="249">
        <v>0</v>
      </c>
      <c r="F575" s="249">
        <v>0</v>
      </c>
    </row>
    <row r="576" spans="1:6" ht="12.75">
      <c r="A576" s="33"/>
      <c r="B576" s="246"/>
      <c r="C576" s="247" t="s">
        <v>388</v>
      </c>
      <c r="D576" s="248"/>
      <c r="E576" s="249">
        <v>0</v>
      </c>
      <c r="F576" s="249">
        <v>15141</v>
      </c>
    </row>
    <row r="577" spans="1:6" ht="12.75">
      <c r="A577" s="33"/>
      <c r="B577" s="246"/>
      <c r="C577" s="247" t="s">
        <v>389</v>
      </c>
      <c r="D577" s="248"/>
      <c r="E577" s="249">
        <v>0</v>
      </c>
      <c r="F577" s="249">
        <v>0</v>
      </c>
    </row>
    <row r="578" spans="1:6" ht="13.5" thickBot="1">
      <c r="A578" s="33"/>
      <c r="B578" s="252"/>
      <c r="C578" s="271" t="s">
        <v>390</v>
      </c>
      <c r="D578" s="272"/>
      <c r="E578" s="255">
        <v>0</v>
      </c>
      <c r="F578" s="255">
        <v>15141</v>
      </c>
    </row>
    <row r="579" spans="2:6" ht="19.5" customHeight="1" thickBot="1" thickTop="1">
      <c r="B579" s="256"/>
      <c r="C579" s="257" t="s">
        <v>225</v>
      </c>
      <c r="D579" s="258"/>
      <c r="E579" s="276">
        <f>+E574+E578</f>
        <v>58.990700000000004</v>
      </c>
      <c r="F579" s="276">
        <f>+F574+F578</f>
        <v>15373.2392</v>
      </c>
    </row>
    <row r="580" spans="3:6" ht="13.5" thickTop="1">
      <c r="C580" s="90" t="str">
        <f>C103</f>
        <v>KLERAJDI sh.p.k</v>
      </c>
      <c r="F580" s="91">
        <v>14</v>
      </c>
    </row>
    <row r="583" ht="12.75">
      <c r="C583" s="229" t="s">
        <v>391</v>
      </c>
    </row>
    <row r="584" ht="12.75">
      <c r="C584" s="229" t="s">
        <v>392</v>
      </c>
    </row>
    <row r="585" ht="12.75">
      <c r="C585" s="231" t="s">
        <v>207</v>
      </c>
    </row>
    <row r="586" ht="13.5" thickBot="1"/>
    <row r="587" spans="2:6" ht="63" customHeight="1" thickBot="1" thickTop="1">
      <c r="B587" s="232"/>
      <c r="C587" s="233" t="s">
        <v>208</v>
      </c>
      <c r="D587" s="234"/>
      <c r="E587" s="235" t="s">
        <v>209</v>
      </c>
      <c r="F587" s="234" t="s">
        <v>210</v>
      </c>
    </row>
    <row r="588" spans="1:6" ht="13.5" thickTop="1">
      <c r="A588" s="33"/>
      <c r="B588" s="239"/>
      <c r="C588" s="240" t="s">
        <v>393</v>
      </c>
      <c r="D588" s="241"/>
      <c r="E588" s="242">
        <v>0</v>
      </c>
      <c r="F588" s="242">
        <v>0</v>
      </c>
    </row>
    <row r="589" spans="1:6" ht="12.75">
      <c r="A589" s="33"/>
      <c r="B589" s="246"/>
      <c r="C589" s="247" t="s">
        <v>394</v>
      </c>
      <c r="D589" s="248"/>
      <c r="E589" s="249">
        <v>0</v>
      </c>
      <c r="F589" s="249">
        <v>15141</v>
      </c>
    </row>
    <row r="590" spans="1:6" ht="12.75">
      <c r="A590" s="33"/>
      <c r="B590" s="246"/>
      <c r="C590" s="247" t="s">
        <v>395</v>
      </c>
      <c r="D590" s="248"/>
      <c r="E590" s="249">
        <v>0</v>
      </c>
      <c r="F590" s="249">
        <v>0</v>
      </c>
    </row>
    <row r="591" spans="1:6" ht="12.75">
      <c r="A591" s="33"/>
      <c r="B591" s="246"/>
      <c r="C591" s="247" t="s">
        <v>396</v>
      </c>
      <c r="D591" s="248"/>
      <c r="E591" s="249">
        <v>0</v>
      </c>
      <c r="F591" s="249">
        <v>15141</v>
      </c>
    </row>
    <row r="592" spans="1:6" ht="12.75">
      <c r="A592" s="33"/>
      <c r="B592" s="246"/>
      <c r="C592" s="247" t="s">
        <v>397</v>
      </c>
      <c r="D592" s="248"/>
      <c r="E592" s="249">
        <v>0</v>
      </c>
      <c r="F592" s="249">
        <v>0</v>
      </c>
    </row>
    <row r="593" spans="1:6" ht="12.75">
      <c r="A593" s="33"/>
      <c r="B593" s="246"/>
      <c r="C593" s="247" t="s">
        <v>394</v>
      </c>
      <c r="D593" s="248"/>
      <c r="E593" s="249">
        <v>0</v>
      </c>
      <c r="F593" s="249">
        <v>0</v>
      </c>
    </row>
    <row r="594" spans="1:6" ht="12.75">
      <c r="A594" s="33"/>
      <c r="B594" s="246"/>
      <c r="C594" s="247" t="s">
        <v>395</v>
      </c>
      <c r="D594" s="248"/>
      <c r="E594" s="249">
        <v>0</v>
      </c>
      <c r="F594" s="249">
        <v>0</v>
      </c>
    </row>
    <row r="595" spans="1:6" ht="12.75">
      <c r="A595" s="33"/>
      <c r="B595" s="246"/>
      <c r="C595" s="247" t="s">
        <v>398</v>
      </c>
      <c r="D595" s="248"/>
      <c r="E595" s="249">
        <v>0</v>
      </c>
      <c r="F595" s="249">
        <v>0</v>
      </c>
    </row>
    <row r="596" spans="1:6" ht="12.75">
      <c r="A596" s="33"/>
      <c r="B596" s="246"/>
      <c r="C596" s="247" t="s">
        <v>399</v>
      </c>
      <c r="D596" s="248"/>
      <c r="E596" s="249">
        <v>0</v>
      </c>
      <c r="F596" s="249">
        <v>15141</v>
      </c>
    </row>
    <row r="597" spans="1:6" ht="12.75">
      <c r="A597" s="33"/>
      <c r="B597" s="246"/>
      <c r="C597" s="247" t="s">
        <v>400</v>
      </c>
      <c r="D597" s="248"/>
      <c r="E597" s="249">
        <v>0</v>
      </c>
      <c r="F597" s="249">
        <v>0</v>
      </c>
    </row>
    <row r="598" spans="1:6" ht="12.75">
      <c r="A598" s="33"/>
      <c r="B598" s="246"/>
      <c r="C598" s="247" t="s">
        <v>401</v>
      </c>
      <c r="D598" s="248"/>
      <c r="E598" s="249">
        <v>0</v>
      </c>
      <c r="F598" s="249">
        <v>15141</v>
      </c>
    </row>
    <row r="599" spans="1:6" ht="13.5" thickBot="1">
      <c r="A599" s="33"/>
      <c r="B599" s="252"/>
      <c r="C599" s="271" t="s">
        <v>402</v>
      </c>
      <c r="D599" s="272"/>
      <c r="E599" s="255">
        <v>0</v>
      </c>
      <c r="F599" s="255">
        <v>0</v>
      </c>
    </row>
    <row r="600" spans="1:6" ht="18" customHeight="1" thickBot="1" thickTop="1">
      <c r="A600" s="33"/>
      <c r="B600" s="256"/>
      <c r="C600" s="257" t="s">
        <v>225</v>
      </c>
      <c r="D600" s="258"/>
      <c r="E600" s="276">
        <f>E598-E599</f>
        <v>0</v>
      </c>
      <c r="F600" s="276">
        <f>F598-F599</f>
        <v>15141</v>
      </c>
    </row>
    <row r="601" ht="13.5" thickTop="1"/>
    <row r="612" ht="12.75">
      <c r="C612" s="229" t="s">
        <v>403</v>
      </c>
    </row>
    <row r="613" ht="12.75">
      <c r="C613" s="231" t="s">
        <v>207</v>
      </c>
    </row>
    <row r="614" ht="13.5" thickBot="1"/>
    <row r="615" spans="2:6" ht="54.75" customHeight="1" thickBot="1" thickTop="1">
      <c r="B615" s="232"/>
      <c r="C615" s="233" t="s">
        <v>208</v>
      </c>
      <c r="D615" s="234"/>
      <c r="E615" s="235" t="s">
        <v>209</v>
      </c>
      <c r="F615" s="234" t="s">
        <v>210</v>
      </c>
    </row>
    <row r="616" spans="1:6" ht="13.5" thickTop="1">
      <c r="A616" s="33"/>
      <c r="B616" s="239"/>
      <c r="C616" s="240" t="s">
        <v>173</v>
      </c>
      <c r="D616" s="241"/>
      <c r="E616" s="242">
        <v>5561301.377300002</v>
      </c>
      <c r="F616" s="242">
        <v>3663455.4543998465</v>
      </c>
    </row>
    <row r="617" spans="1:6" ht="12.75">
      <c r="A617" s="33"/>
      <c r="B617" s="246"/>
      <c r="C617" s="247" t="s">
        <v>404</v>
      </c>
      <c r="D617" s="248"/>
      <c r="E617" s="249">
        <v>0</v>
      </c>
      <c r="F617" s="249">
        <v>0</v>
      </c>
    </row>
    <row r="618" spans="1:6" ht="12.75">
      <c r="A618" s="33"/>
      <c r="B618" s="246"/>
      <c r="C618" s="247" t="s">
        <v>405</v>
      </c>
      <c r="D618" s="248"/>
      <c r="E618" s="249">
        <v>0</v>
      </c>
      <c r="F618" s="249">
        <v>0</v>
      </c>
    </row>
    <row r="619" spans="1:6" ht="12.75">
      <c r="A619" s="33"/>
      <c r="B619" s="246"/>
      <c r="C619" s="247" t="s">
        <v>406</v>
      </c>
      <c r="D619" s="248"/>
      <c r="E619" s="249">
        <v>211731</v>
      </c>
      <c r="F619" s="249">
        <v>508921</v>
      </c>
    </row>
    <row r="620" spans="1:6" ht="12.75">
      <c r="A620" s="33"/>
      <c r="B620" s="246"/>
      <c r="C620" s="247" t="s">
        <v>407</v>
      </c>
      <c r="D620" s="248"/>
      <c r="E620" s="249">
        <v>0</v>
      </c>
      <c r="F620" s="249">
        <v>0</v>
      </c>
    </row>
    <row r="621" spans="1:6" ht="12.75">
      <c r="A621" s="33"/>
      <c r="B621" s="246"/>
      <c r="C621" s="247" t="s">
        <v>408</v>
      </c>
      <c r="D621" s="248"/>
      <c r="E621" s="249">
        <v>0</v>
      </c>
      <c r="F621" s="249">
        <v>0</v>
      </c>
    </row>
    <row r="622" spans="1:6" ht="12.75">
      <c r="A622" s="33"/>
      <c r="B622" s="246"/>
      <c r="C622" s="247" t="s">
        <v>332</v>
      </c>
      <c r="D622" s="248"/>
      <c r="E622" s="249">
        <v>0</v>
      </c>
      <c r="F622" s="249">
        <v>0</v>
      </c>
    </row>
    <row r="623" spans="1:6" ht="12.75">
      <c r="A623" s="33"/>
      <c r="B623" s="246"/>
      <c r="C623" s="247" t="s">
        <v>409</v>
      </c>
      <c r="D623" s="248"/>
      <c r="E623" s="249">
        <v>211731</v>
      </c>
      <c r="F623" s="249">
        <v>508921</v>
      </c>
    </row>
    <row r="624" spans="1:6" ht="12.75">
      <c r="A624" s="33"/>
      <c r="B624" s="246"/>
      <c r="C624" s="247" t="s">
        <v>410</v>
      </c>
      <c r="D624" s="248"/>
      <c r="E624" s="249">
        <v>5773032.377300002</v>
      </c>
      <c r="F624" s="249">
        <v>4172376.4543998465</v>
      </c>
    </row>
    <row r="625" spans="1:6" ht="13.5" thickBot="1">
      <c r="A625" s="33"/>
      <c r="B625" s="275"/>
      <c r="C625" s="271" t="s">
        <v>411</v>
      </c>
      <c r="D625" s="272"/>
      <c r="E625" s="255">
        <v>577303.2377300002</v>
      </c>
      <c r="F625" s="255">
        <v>417237.6454399847</v>
      </c>
    </row>
    <row r="626" spans="1:6" ht="15.75" thickBot="1" thickTop="1">
      <c r="A626" s="33"/>
      <c r="B626" s="256"/>
      <c r="C626" s="257" t="s">
        <v>225</v>
      </c>
      <c r="D626" s="258"/>
      <c r="E626" s="276">
        <f>E616-E625</f>
        <v>4983998.1395700015</v>
      </c>
      <c r="F626" s="276">
        <f>F616-F625</f>
        <v>3246217.8089598618</v>
      </c>
    </row>
    <row r="627" spans="3:6" ht="13.5" thickTop="1">
      <c r="C627" s="90" t="str">
        <f>C103</f>
        <v>KLERAJDI sh.p.k</v>
      </c>
      <c r="F627" s="91">
        <v>15</v>
      </c>
    </row>
    <row r="633" spans="2:6" ht="13.5" thickBot="1">
      <c r="B633" s="1"/>
      <c r="C633" s="1"/>
      <c r="D633" s="1"/>
      <c r="E633" s="1"/>
      <c r="F633" s="1"/>
    </row>
    <row r="634" spans="1:6" ht="9" customHeight="1" thickTop="1">
      <c r="A634" s="3"/>
      <c r="B634" s="2"/>
      <c r="C634" s="2"/>
      <c r="D634" s="2"/>
      <c r="E634" s="2"/>
      <c r="F634" s="4"/>
    </row>
    <row r="635" spans="1:6" ht="18">
      <c r="A635" s="3"/>
      <c r="B635" s="304" t="s">
        <v>412</v>
      </c>
      <c r="C635" s="304"/>
      <c r="D635" s="304"/>
      <c r="E635" s="304"/>
      <c r="F635" s="289"/>
    </row>
    <row r="636" spans="1:6" ht="11.25" customHeight="1">
      <c r="A636" s="3"/>
      <c r="B636" s="10" t="s">
        <v>413</v>
      </c>
      <c r="C636" s="2"/>
      <c r="D636" s="2"/>
      <c r="E636" s="2"/>
      <c r="F636" s="3"/>
    </row>
    <row r="637" spans="1:6" ht="12.75">
      <c r="A637" s="3"/>
      <c r="B637" s="10"/>
      <c r="C637" s="290" t="s">
        <v>414</v>
      </c>
      <c r="D637" s="2"/>
      <c r="E637" s="2"/>
      <c r="F637" s="3"/>
    </row>
    <row r="638" spans="1:6" ht="12.75">
      <c r="A638" s="3"/>
      <c r="B638" s="2"/>
      <c r="C638" s="290" t="s">
        <v>415</v>
      </c>
      <c r="D638" s="2"/>
      <c r="E638" s="2"/>
      <c r="F638" s="3"/>
    </row>
    <row r="639" spans="1:6" ht="12.75">
      <c r="A639" s="3"/>
      <c r="B639" s="2"/>
      <c r="C639" s="291" t="s">
        <v>416</v>
      </c>
      <c r="D639" s="2"/>
      <c r="E639" s="2"/>
      <c r="F639" s="3"/>
    </row>
    <row r="640" spans="1:6" ht="12.75">
      <c r="A640" s="3"/>
      <c r="B640" s="2"/>
      <c r="C640" s="290" t="s">
        <v>417</v>
      </c>
      <c r="D640" s="2"/>
      <c r="E640" s="2"/>
      <c r="F640" s="3"/>
    </row>
    <row r="641" spans="1:6" ht="12.75">
      <c r="A641" s="3"/>
      <c r="B641" s="2"/>
      <c r="C641" s="290" t="s">
        <v>418</v>
      </c>
      <c r="D641" s="2"/>
      <c r="E641" s="2"/>
      <c r="F641" s="3"/>
    </row>
    <row r="642" spans="1:6" ht="12.75">
      <c r="A642" s="3"/>
      <c r="B642" s="2"/>
      <c r="C642" s="292" t="s">
        <v>419</v>
      </c>
      <c r="D642" s="2"/>
      <c r="E642" s="2"/>
      <c r="F642" s="3"/>
    </row>
    <row r="643" spans="1:6" ht="15.75">
      <c r="A643" s="3"/>
      <c r="B643" s="14" t="s">
        <v>420</v>
      </c>
      <c r="C643" s="15" t="s">
        <v>421</v>
      </c>
      <c r="D643" s="2"/>
      <c r="E643" s="2"/>
      <c r="F643" s="3"/>
    </row>
    <row r="644" spans="1:6" ht="12.75">
      <c r="A644" s="3"/>
      <c r="B644" s="16">
        <v>1</v>
      </c>
      <c r="C644" s="17" t="s">
        <v>422</v>
      </c>
      <c r="D644" s="11"/>
      <c r="E644" s="11"/>
      <c r="F644" s="3"/>
    </row>
    <row r="645" spans="1:6" ht="12.75">
      <c r="A645" s="3"/>
      <c r="B645" s="16">
        <v>2</v>
      </c>
      <c r="C645" s="11" t="s">
        <v>423</v>
      </c>
      <c r="D645" s="11"/>
      <c r="E645" s="11"/>
      <c r="F645" s="3"/>
    </row>
    <row r="646" spans="1:6" ht="12.75">
      <c r="A646" s="3"/>
      <c r="B646" s="11">
        <v>3</v>
      </c>
      <c r="C646" s="11" t="s">
        <v>424</v>
      </c>
      <c r="D646" s="11"/>
      <c r="E646" s="11"/>
      <c r="F646" s="293"/>
    </row>
    <row r="647" spans="1:6" ht="12.75">
      <c r="A647" s="3"/>
      <c r="B647" s="11">
        <v>4</v>
      </c>
      <c r="C647" s="11" t="s">
        <v>425</v>
      </c>
      <c r="D647" s="11"/>
      <c r="E647" s="11"/>
      <c r="F647" s="293"/>
    </row>
    <row r="648" spans="1:6" ht="12.75">
      <c r="A648" s="3"/>
      <c r="B648" s="11"/>
      <c r="C648" s="17" t="s">
        <v>426</v>
      </c>
      <c r="D648" s="11"/>
      <c r="E648" s="11"/>
      <c r="F648" s="293"/>
    </row>
    <row r="649" spans="1:6" ht="12.75">
      <c r="A649" s="3"/>
      <c r="B649" s="11"/>
      <c r="C649" s="17" t="s">
        <v>427</v>
      </c>
      <c r="D649" s="11"/>
      <c r="E649" s="11"/>
      <c r="F649" s="293"/>
    </row>
    <row r="650" spans="1:6" ht="12.75">
      <c r="A650" s="3"/>
      <c r="B650" s="11"/>
      <c r="C650" s="17" t="s">
        <v>428</v>
      </c>
      <c r="D650" s="11"/>
      <c r="E650" s="11"/>
      <c r="F650" s="293"/>
    </row>
    <row r="651" spans="1:6" ht="12.75">
      <c r="A651" s="3"/>
      <c r="B651" s="11"/>
      <c r="C651" s="17" t="s">
        <v>429</v>
      </c>
      <c r="D651" s="11"/>
      <c r="E651" s="11"/>
      <c r="F651" s="293"/>
    </row>
    <row r="652" spans="1:6" ht="12.75">
      <c r="A652" s="3"/>
      <c r="B652" s="11"/>
      <c r="C652" s="11" t="s">
        <v>430</v>
      </c>
      <c r="D652" s="11"/>
      <c r="E652" s="11"/>
      <c r="F652" s="293"/>
    </row>
    <row r="653" spans="1:6" ht="12.75">
      <c r="A653" s="3"/>
      <c r="B653" s="11"/>
      <c r="C653" s="11" t="s">
        <v>431</v>
      </c>
      <c r="D653" s="11"/>
      <c r="E653" s="11"/>
      <c r="F653" s="293"/>
    </row>
    <row r="654" spans="1:6" ht="12.75">
      <c r="A654" s="3"/>
      <c r="B654" s="11"/>
      <c r="C654" s="11" t="s">
        <v>432</v>
      </c>
      <c r="D654" s="11"/>
      <c r="E654" s="11"/>
      <c r="F654" s="293"/>
    </row>
    <row r="655" spans="1:6" ht="12.75">
      <c r="A655" s="3"/>
      <c r="B655" s="11"/>
      <c r="C655" s="11" t="s">
        <v>433</v>
      </c>
      <c r="D655" s="11"/>
      <c r="E655" s="11"/>
      <c r="F655" s="293"/>
    </row>
    <row r="656" spans="1:6" ht="12.75">
      <c r="A656" s="3"/>
      <c r="B656" s="17"/>
      <c r="C656" s="17" t="s">
        <v>434</v>
      </c>
      <c r="D656" s="11"/>
      <c r="E656" s="11"/>
      <c r="F656" s="293"/>
    </row>
    <row r="657" spans="1:6" ht="12.75">
      <c r="A657" s="3"/>
      <c r="B657" s="11"/>
      <c r="C657" s="11" t="s">
        <v>435</v>
      </c>
      <c r="D657" s="11"/>
      <c r="E657" s="11"/>
      <c r="F657" s="293"/>
    </row>
    <row r="658" spans="1:6" ht="12.75">
      <c r="A658" s="3"/>
      <c r="B658" s="17"/>
      <c r="C658" s="17" t="s">
        <v>436</v>
      </c>
      <c r="D658" s="11"/>
      <c r="E658" s="11"/>
      <c r="F658" s="293"/>
    </row>
    <row r="659" spans="1:6" ht="12.75">
      <c r="A659" s="3"/>
      <c r="B659" s="11"/>
      <c r="C659" s="17" t="s">
        <v>437</v>
      </c>
      <c r="D659" s="11"/>
      <c r="E659" s="11"/>
      <c r="F659" s="293"/>
    </row>
    <row r="660" spans="1:6" ht="12.75">
      <c r="A660" s="3"/>
      <c r="B660" s="17"/>
      <c r="C660" s="17" t="s">
        <v>438</v>
      </c>
      <c r="D660" s="11"/>
      <c r="E660" s="11"/>
      <c r="F660" s="293"/>
    </row>
    <row r="661" spans="1:6" ht="12.75">
      <c r="A661" s="3"/>
      <c r="B661" s="11"/>
      <c r="C661" s="17" t="s">
        <v>439</v>
      </c>
      <c r="D661" s="11"/>
      <c r="E661" s="11"/>
      <c r="F661" s="293"/>
    </row>
    <row r="662" spans="1:6" ht="12.75">
      <c r="A662" s="3"/>
      <c r="B662" s="11"/>
      <c r="C662" s="17" t="s">
        <v>440</v>
      </c>
      <c r="D662" s="11"/>
      <c r="E662" s="11"/>
      <c r="F662" s="293"/>
    </row>
    <row r="663" spans="1:6" ht="12.75">
      <c r="A663" s="3"/>
      <c r="B663" s="11"/>
      <c r="C663" s="17" t="s">
        <v>441</v>
      </c>
      <c r="D663" s="11"/>
      <c r="E663" s="11"/>
      <c r="F663" s="293"/>
    </row>
    <row r="664" spans="1:6" ht="15.75">
      <c r="A664" s="3"/>
      <c r="B664" s="14" t="s">
        <v>442</v>
      </c>
      <c r="C664" s="15" t="s">
        <v>443</v>
      </c>
      <c r="D664" s="2"/>
      <c r="E664" s="2"/>
      <c r="F664" s="293"/>
    </row>
    <row r="665" spans="1:6" ht="12.75">
      <c r="A665" s="3"/>
      <c r="B665" s="11"/>
      <c r="C665" s="17" t="s">
        <v>444</v>
      </c>
      <c r="D665" s="11"/>
      <c r="E665" s="11"/>
      <c r="F665" s="293"/>
    </row>
    <row r="666" spans="1:6" ht="12.75">
      <c r="A666" s="3"/>
      <c r="B666" s="11"/>
      <c r="C666" s="11" t="s">
        <v>445</v>
      </c>
      <c r="D666" s="11"/>
      <c r="E666" s="11"/>
      <c r="F666" s="293"/>
    </row>
    <row r="667" spans="1:6" ht="12.75">
      <c r="A667" s="3"/>
      <c r="B667" s="11"/>
      <c r="C667" s="11" t="s">
        <v>446</v>
      </c>
      <c r="D667" s="11"/>
      <c r="E667" s="11"/>
      <c r="F667" s="293"/>
    </row>
    <row r="668" spans="1:6" ht="12.75">
      <c r="A668" s="3"/>
      <c r="B668" s="11"/>
      <c r="C668" s="11" t="s">
        <v>447</v>
      </c>
      <c r="D668" s="11"/>
      <c r="E668" s="11"/>
      <c r="F668" s="293"/>
    </row>
    <row r="669" spans="1:6" ht="12.75">
      <c r="A669" s="3"/>
      <c r="B669" s="11"/>
      <c r="C669" s="11" t="s">
        <v>448</v>
      </c>
      <c r="D669" s="11"/>
      <c r="E669" s="11"/>
      <c r="F669" s="293"/>
    </row>
    <row r="670" spans="1:6" ht="12.75">
      <c r="A670" s="3"/>
      <c r="B670" s="11"/>
      <c r="C670" s="11" t="s">
        <v>449</v>
      </c>
      <c r="D670" s="11"/>
      <c r="E670" s="11"/>
      <c r="F670" s="3"/>
    </row>
    <row r="671" spans="1:6" ht="12.75">
      <c r="A671" s="3"/>
      <c r="B671" s="11"/>
      <c r="C671" s="11" t="s">
        <v>450</v>
      </c>
      <c r="D671" s="11"/>
      <c r="E671" s="11"/>
      <c r="F671" s="293"/>
    </row>
    <row r="672" spans="1:6" ht="12.75">
      <c r="A672" s="3"/>
      <c r="B672" s="11"/>
      <c r="C672" s="11" t="s">
        <v>451</v>
      </c>
      <c r="D672" s="11"/>
      <c r="E672" s="11"/>
      <c r="F672" s="293"/>
    </row>
    <row r="673" spans="1:6" ht="12.75">
      <c r="A673" s="3"/>
      <c r="B673" s="11"/>
      <c r="C673" s="11" t="s">
        <v>452</v>
      </c>
      <c r="D673" s="11"/>
      <c r="E673" s="11"/>
      <c r="F673" s="293"/>
    </row>
    <row r="674" spans="1:6" ht="12.75">
      <c r="A674" s="3"/>
      <c r="B674" s="11"/>
      <c r="C674" s="11" t="s">
        <v>453</v>
      </c>
      <c r="D674" s="11"/>
      <c r="E674" s="11"/>
      <c r="F674" s="293"/>
    </row>
    <row r="675" spans="1:6" ht="12.75">
      <c r="A675" s="3"/>
      <c r="B675" s="11"/>
      <c r="C675" s="11" t="s">
        <v>454</v>
      </c>
      <c r="D675" s="11"/>
      <c r="E675" s="11"/>
      <c r="F675" s="293"/>
    </row>
    <row r="676" spans="1:6" ht="12.75">
      <c r="A676" s="3"/>
      <c r="B676" s="11"/>
      <c r="C676" s="11" t="s">
        <v>455</v>
      </c>
      <c r="D676" s="11"/>
      <c r="E676" s="11"/>
      <c r="F676" s="293"/>
    </row>
    <row r="677" spans="1:6" ht="12.75">
      <c r="A677" s="3"/>
      <c r="B677" s="11"/>
      <c r="C677" s="11" t="s">
        <v>456</v>
      </c>
      <c r="D677" s="11"/>
      <c r="E677" s="11"/>
      <c r="F677" s="293"/>
    </row>
    <row r="678" spans="1:6" ht="12.75">
      <c r="A678" s="3"/>
      <c r="B678" s="11"/>
      <c r="C678" s="11" t="s">
        <v>457</v>
      </c>
      <c r="D678" s="11"/>
      <c r="E678" s="11"/>
      <c r="F678" s="293"/>
    </row>
    <row r="679" spans="1:6" ht="12.75">
      <c r="A679" s="3"/>
      <c r="B679" s="11"/>
      <c r="C679" s="11" t="s">
        <v>458</v>
      </c>
      <c r="D679" s="11"/>
      <c r="E679" s="11"/>
      <c r="F679" s="293"/>
    </row>
    <row r="680" spans="1:6" ht="12.75">
      <c r="A680" s="3"/>
      <c r="B680" s="11"/>
      <c r="D680" s="11"/>
      <c r="E680" s="11"/>
      <c r="F680" s="293"/>
    </row>
    <row r="681" spans="1:12" ht="15.75">
      <c r="A681" s="3"/>
      <c r="B681" s="11"/>
      <c r="C681" s="294" t="s">
        <v>459</v>
      </c>
      <c r="D681" s="295"/>
      <c r="E681" s="294" t="s">
        <v>460</v>
      </c>
      <c r="F681" s="293"/>
      <c r="L681" s="296"/>
    </row>
    <row r="682" spans="1:6" ht="12.75">
      <c r="A682" s="3"/>
      <c r="B682" s="11"/>
      <c r="C682" s="297" t="s">
        <v>461</v>
      </c>
      <c r="D682" s="229"/>
      <c r="E682" s="298" t="s">
        <v>462</v>
      </c>
      <c r="F682" s="293"/>
    </row>
    <row r="683" spans="1:6" ht="12.75">
      <c r="A683" s="3"/>
      <c r="C683" s="298" t="s">
        <v>463</v>
      </c>
      <c r="D683" s="229"/>
      <c r="E683" s="298" t="s">
        <v>467</v>
      </c>
      <c r="F683" s="293"/>
    </row>
    <row r="684" spans="1:6" ht="12.75">
      <c r="A684" s="3"/>
      <c r="B684" s="11"/>
      <c r="C684" s="11"/>
      <c r="D684" s="11"/>
      <c r="E684" s="11"/>
      <c r="F684" s="293"/>
    </row>
    <row r="685" spans="1:6" ht="12.75">
      <c r="A685" s="3"/>
      <c r="B685" s="11"/>
      <c r="C685" s="11"/>
      <c r="D685" s="11"/>
      <c r="E685" s="11"/>
      <c r="F685" s="293"/>
    </row>
    <row r="686" spans="1:6" ht="15">
      <c r="A686" s="3"/>
      <c r="B686" s="11"/>
      <c r="C686" s="296"/>
      <c r="D686" s="299"/>
      <c r="E686" s="300"/>
      <c r="F686" s="293"/>
    </row>
    <row r="687" spans="1:6" ht="12.75">
      <c r="A687" s="3"/>
      <c r="F687" s="3"/>
    </row>
    <row r="688" spans="1:6" ht="13.5" customHeight="1">
      <c r="A688" s="3"/>
      <c r="F688" s="3"/>
    </row>
    <row r="689" spans="1:6" ht="14.25" customHeight="1">
      <c r="A689" s="3"/>
      <c r="F689" s="3"/>
    </row>
    <row r="690" spans="1:6" ht="13.5" thickBot="1">
      <c r="A690" s="3"/>
      <c r="B690" s="301"/>
      <c r="C690" s="1"/>
      <c r="D690" s="1"/>
      <c r="E690" s="1"/>
      <c r="F690" s="302">
        <v>16</v>
      </c>
    </row>
    <row r="691" ht="13.5" thickTop="1"/>
  </sheetData>
  <mergeCells count="5">
    <mergeCell ref="W55:Z55"/>
    <mergeCell ref="B635:E635"/>
    <mergeCell ref="K3:N3"/>
    <mergeCell ref="L6:O6"/>
    <mergeCell ref="L51:R5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2013-03-22T09:21:20Z</dcterms:created>
  <dcterms:modified xsi:type="dcterms:W3CDTF">2013-03-29T21:18:39Z</dcterms:modified>
  <cp:category/>
  <cp:version/>
  <cp:contentType/>
  <cp:contentStatus/>
</cp:coreProperties>
</file>