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965" activeTab="6"/>
  </bookViews>
  <sheets>
    <sheet name="Kopertina " sheetId="1" r:id="rId1"/>
    <sheet name="AKTIVI " sheetId="2" r:id="rId2"/>
    <sheet name="PASIVI " sheetId="3" r:id="rId3"/>
    <sheet name="Ardh e shp - natyres" sheetId="4" r:id="rId4"/>
    <sheet name="Fluks mon - indirek" sheetId="5" r:id="rId5"/>
    <sheet name="Pasq e ndrysh te kap 2" sheetId="6" r:id="rId6"/>
    <sheet name="Shenimet Spjeguse" sheetId="7" r:id="rId7"/>
  </sheets>
  <definedNames/>
  <calcPr fullCalcOnLoad="1"/>
</workbook>
</file>

<file path=xl/sharedStrings.xml><?xml version="1.0" encoding="utf-8"?>
<sst xmlns="http://schemas.openxmlformats.org/spreadsheetml/2006/main" count="284" uniqueCount="257">
  <si>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</si>
  <si>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</si>
  <si>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</si>
  <si>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</si>
  <si>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</si>
  <si>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</si>
  <si>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</si>
  <si>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</si>
  <si>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</si>
  <si>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</si>
  <si>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</si>
  <si>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</si>
  <si>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</si>
  <si>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</si>
  <si>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</si>
  <si>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</si>
  <si>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</si>
  <si>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</si>
  <si>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</si>
  <si>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</si>
  <si>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</si>
  <si>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</si>
  <si>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</si>
  <si>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</si>
  <si>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</si>
  <si>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</si>
  <si>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</si>
  <si>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</si>
  <si>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</si>
  <si>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</si>
  <si>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</si>
  <si>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</si>
  <si>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</si>
  <si>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</si>
  <si>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</si>
  <si>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</si>
  <si>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</si>
  <si>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</si>
  <si>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</si>
  <si>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</si>
  <si>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</si>
  <si>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</si>
  <si>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</si>
  <si>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</si>
  <si>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</si>
  <si>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</si>
  <si>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</si>
  <si>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</si>
  <si>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</si>
  <si>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</si>
  <si>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</si>
  <si>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</si>
  <si>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</si>
  <si>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</si>
  <si>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</si>
  <si>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</si>
  <si>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</si>
  <si>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</si>
  <si>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</si>
  <si>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</si>
  <si>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</si>
  <si>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</si>
  <si>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</si>
  <si>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</si>
  <si>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</si>
  <si>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</si>
  <si>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</si>
  <si>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</si>
  <si>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</si>
  <si>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</si>
  <si>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</si>
  <si>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</si>
  <si>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</si>
  <si>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</si>
  <si>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</si>
  <si>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</si>
  <si>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</si>
  <si>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</si>
  <si>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</si>
  <si>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</si>
  <si>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</si>
  <si>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</si>
  <si>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</si>
  <si>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</si>
  <si>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</si>
  <si>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</si>
  <si>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</si>
  <si>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</si>
  <si>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</si>
  <si>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</si>
  <si>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</si>
  <si>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</si>
  <si>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</si>
  <si>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</si>
  <si>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</si>
  <si>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</si>
  <si>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</si>
  <si>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</si>
  <si>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</si>
  <si>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</si>
  <si>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</si>
  <si>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</si>
  <si>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</si>
  <si>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</si>
  <si>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</si>
  <si>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</si>
  <si>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</si>
  <si>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</si>
  <si>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</si>
  <si>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</si>
  <si>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</si>
  <si>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</si>
  <si>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</si>
  <si>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</si>
  <si>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</si>
  <si>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Shpenzimet e tatimit  mbi fitimin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</si>
  <si>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</si>
  <si>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</si>
  <si>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</si>
  <si>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</si>
  <si>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</si>
  <si>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</si>
  <si>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</si>
  <si>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 xml:space="preserve">Interes I paguar </t>
  </si>
  <si>
    <t>B</t>
  </si>
  <si>
    <t>Te ardhura nga shitja e paisjeve</t>
  </si>
  <si>
    <t>Interes I arketuar</t>
  </si>
  <si>
    <t>C</t>
  </si>
  <si>
    <t>Te ardhura nga emetimi I kapitalit aksioner</t>
  </si>
  <si>
    <t>Te ardhura nga huamarjet afatgjata</t>
  </si>
  <si>
    <t xml:space="preserve">PASQYRA E NDRYSHIMEVE NE KAPITAL </t>
  </si>
  <si>
    <t xml:space="preserve">T O T A L I </t>
  </si>
  <si>
    <t>Pozicioni I rregulluar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</si>
  <si>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</si>
  <si>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</si>
  <si>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</si>
  <si>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</si>
  <si>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</si>
  <si>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</si>
  <si>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</si>
  <si>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</si>
  <si>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</si>
  <si>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</si>
  <si>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</si>
  <si>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</si>
  <si>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</si>
  <si>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 xml:space="preserve">SHENIMET SPJEGUSE 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</si>
  <si>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</si>
  <si>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</si>
  <si>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</si>
  <si>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</si>
  <si>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</si>
  <si>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</si>
  <si>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</si>
  <si>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</si>
  <si>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</si>
  <si>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</si>
  <si>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</si>
  <si>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</si>
  <si>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</si>
  <si>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</si>
  <si>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</si>
  <si>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</si>
  <si>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</si>
  <si>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</si>
  <si>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</si>
  <si>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</si>
  <si>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</si>
  <si>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</si>
  <si>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</si>
  <si>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</si>
  <si>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</si>
  <si>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</si>
  <si>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</si>
  <si>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</si>
  <si>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</si>
  <si>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Data e mbylljes te Pasqyrave Financiare </t>
  </si>
  <si>
    <t>TOTALI  AKTIVEVE   I+II</t>
  </si>
  <si>
    <t>K66502203U</t>
  </si>
  <si>
    <t xml:space="preserve"> PRODHIM DHE TREGETI  ARTIKUJ MOBILERIE</t>
  </si>
  <si>
    <t>&gt; Detyrime Tatimore per  TAP - in</t>
  </si>
  <si>
    <t>&gt;gjoba</t>
  </si>
  <si>
    <t xml:space="preserve">141.0  Te ardhura e shpenz financ nga invest te tjera e financ afat gjata </t>
  </si>
  <si>
    <t xml:space="preserve">142  Te ardhura e shpenzimet nga interesat </t>
  </si>
  <si>
    <t xml:space="preserve">143 Fitime  ( humbje ) nga kurset e e kembimit </t>
  </si>
  <si>
    <t>144  Te ardhura e shpenzime te tjera financiare</t>
  </si>
  <si>
    <t xml:space="preserve">Tatim taksa te ndryshme </t>
  </si>
  <si>
    <t xml:space="preserve">Fitimi ( humbja ) para tatimit  </t>
  </si>
  <si>
    <t>Fitimi  ( humbja  ) neto e vitit finanaciar ( 14 - 16 )</t>
  </si>
  <si>
    <t>SERENA FURNITURE   shpk</t>
  </si>
  <si>
    <t>lek</t>
  </si>
  <si>
    <t xml:space="preserve">   SERENA FURNITURE   shpk</t>
  </si>
  <si>
    <t xml:space="preserve">         Ne hartimin e pasqyrave financiare jane patur parasysh kerkesat e ligjit nr.9228,dt.29.04.2004</t>
  </si>
  <si>
    <t xml:space="preserve">    "Per Kontabilitetin dhe Pasqyrat Financiare"</t>
  </si>
  <si>
    <t xml:space="preserve">         Pasqyrat e perdorura jane ato te miratuara sipas  SKK  2.Pasqyrat financiare te vitit 2008  te</t>
  </si>
  <si>
    <t xml:space="preserve">        subjektit  Serena Furniture  jane pregatitur  mbi bazen e konceptit te materialitetit.</t>
  </si>
  <si>
    <t xml:space="preserve">         Kontabiliteti i subjektit mbahet gjysem i informatizuar nga  administratori i subjektit.</t>
  </si>
  <si>
    <t xml:space="preserve">   </t>
  </si>
  <si>
    <t>Shenime shpjeguse per Aktivin e Bilancit</t>
  </si>
  <si>
    <t xml:space="preserve">      Inventari i subjektit eshte mbajtur me metoden FIFO per mallrat dhe me metoden e kostos mesatare </t>
  </si>
  <si>
    <t xml:space="preserve">    per lendet e para.Ne kontabilitetin e subjektit eshte e evidentuar ze per ze gjendja e inventarit ne  funde </t>
  </si>
  <si>
    <t xml:space="preserve">  pasqyra e amortizimit.Ne kete pasqyre eshte perdorur norma e amortizimit 20% mbi vleren e mbetur.</t>
  </si>
  <si>
    <t>Shenime shpjeguse per Pasivin e Bilancit</t>
  </si>
  <si>
    <t>Shenime shpjeguse per Pasqyren e te Ardhurave dheShpenzimeve</t>
  </si>
  <si>
    <t xml:space="preserve">   Ne kete bilanc eshte perdorur paqura e te ardhurave dhe shpenzimeve qe i klasifikon ato sipas natyres se</t>
  </si>
  <si>
    <t xml:space="preserve">    Ne shpenzime pjesen kryesore e zene ato te kryera per blerjen e lendeve te pera e mallrave dhe pjesa </t>
  </si>
  <si>
    <t xml:space="preserve">  </t>
  </si>
  <si>
    <t xml:space="preserve">Shenime shpjeguse per Paqyren e Fluksit  Monetar </t>
  </si>
  <si>
    <t xml:space="preserve">   LAGJA KUSHTRIMI  VLORE</t>
  </si>
  <si>
    <t>Pozicioni me 31 Dhjetor 2009</t>
  </si>
  <si>
    <t>Interesa   bankare</t>
  </si>
  <si>
    <t>Qira</t>
  </si>
  <si>
    <t>&gt;Mjete trasporti</t>
  </si>
  <si>
    <t>Pagesat e detyrimeve te huas</t>
  </si>
  <si>
    <t xml:space="preserve">  Aktivet afatgjata jane paraqitur me vleren e tyre te mbetur ,mbasi eshte zbritur amortizimi i akumuluar duke</t>
  </si>
  <si>
    <t xml:space="preserve">  zbatuar kerkesat e SKK  5.Ne kontabilitetin e subjektit eshte pasqyra e aktiveve afatgjata ,levizja e tyre dhe</t>
  </si>
  <si>
    <t xml:space="preserve">  Gjithashtu nje pasqyre  e aktiveve afate gjata dhe amortizimi i tyre shoqerojne kete bilanc.</t>
  </si>
  <si>
    <t xml:space="preserve">   tyre.Te ardhurat jane realizuar ne pjesen me te madhe te tyre nga shitja e prodhimeve te mobilerise dhe </t>
  </si>
  <si>
    <t xml:space="preserve">   pjesa tjete nga artikuj mobilerie te gatshem te importuar .</t>
  </si>
  <si>
    <t xml:space="preserve">    tjeter perbehet nga kostot e punes ,amortizimi e shpenzime te tjera. </t>
  </si>
  <si>
    <t xml:space="preserve">  Ne pergjithsi pjesa e shpenzimeve eshte e specifikuar sipas natyres se tyre ,por ne po japim te zbethyer</t>
  </si>
  <si>
    <t xml:space="preserve">    Si te ardhurat ,ashtu dhe shpenzimet jane te dokumentuara me dokumenta te rregullta,te cilat ndodhen</t>
  </si>
  <si>
    <t xml:space="preserve">  ne kontabilitetin e shoqerise.</t>
  </si>
  <si>
    <t xml:space="preserve">   Si pasqyre e fluksit monetar ne kete bilanc eshte perdorur ajo sipas metodes indirekte,qe llogarit fluksin</t>
  </si>
  <si>
    <t xml:space="preserve">  kerkesave ndaj te treteve,me rritjen/renien e inventareve  dhe me rritjen renien e detyrimeve ndaj te treteve.</t>
  </si>
  <si>
    <t xml:space="preserve">Shenime shpjeguse per Paqyren e Ndryshimit te  Kapitaleve. </t>
  </si>
  <si>
    <t xml:space="preserve">   Si pasqyre e ndryshimit te kapitaleve eshte perdorur ajo e pa konsoliduara ,e cila ka paraqitur ndryshimin e</t>
  </si>
  <si>
    <t>HARTUSI  I BILANCIT</t>
  </si>
  <si>
    <t>(LAVDOSH  HOXHAJ)</t>
  </si>
  <si>
    <t>ADMINISTRATORI</t>
  </si>
  <si>
    <t>(DORISEN  CEPAJ)</t>
  </si>
  <si>
    <t xml:space="preserve">  monetar nga veprimtarite e shfrytezimit, duke korektuar  fitimin  neto me amortizimin,me rritjen/renien e</t>
  </si>
  <si>
    <t>Pozicioni me 31 Dhjetor 2010</t>
  </si>
  <si>
    <t>&gt;AQT NE PROCES (NDERTESA)</t>
  </si>
  <si>
    <t xml:space="preserve">     Zeri debitor kreditor te tjere terheqje per tu dhen te treteve per periudha kohe te shkurtra.Ato jane te</t>
  </si>
  <si>
    <t xml:space="preserve">     dokumentuara ne kontabilitetin e shoqerise.</t>
  </si>
  <si>
    <t xml:space="preserve">   Ne pjesen e detyrimeve ndaj te treteve jane detyrimet</t>
  </si>
  <si>
    <t xml:space="preserve">,detyrimet ndaj  puntoreve per pagat e muajit dhjetor </t>
  </si>
  <si>
    <t xml:space="preserve">   si dhe </t>
  </si>
  <si>
    <t>01.01.2011</t>
  </si>
  <si>
    <t>31.12.2011</t>
  </si>
  <si>
    <t>Pozicioni me 31 Dhjetor 2011</t>
  </si>
  <si>
    <t xml:space="preserve">      Ne kerkesat  ndaj shtetit   jane  per tepericen kreditore te tvsh-es ne fund te vitit 2011 dhe tatim</t>
  </si>
  <si>
    <t xml:space="preserve">    fitimi paguar teper gjat vitit 2011, mbasi eshte korektuar me tatim fitimin e dale nga bilanci.</t>
  </si>
  <si>
    <t xml:space="preserve">   te vitit  2011  dhe nje pasqyre analitike shoqeron  kete bilanc.</t>
  </si>
  <si>
    <t xml:space="preserve">  detyrimet per sigurimet shoqerore ,shendetsore dhe tap te muajit dhjetor 2011 qe paguhen ne muajin </t>
  </si>
  <si>
    <t xml:space="preserve">  janar  2012.</t>
  </si>
  <si>
    <t xml:space="preserve">  Ne huat afatgjata eshte kredia e marre ne Bangen Kombetare Tregtare ,e cila ne fund te vitit 2011rezulton</t>
  </si>
  <si>
    <t xml:space="preserve">  te jete  76396248 leke,te cilat jane 553596  euro me kurs 138  leke.</t>
  </si>
  <si>
    <t xml:space="preserve">  kapitaleve te veta te shoqerise ne rritje vetem nga fitimi neto i realizuar me mbylljen e bilancit te vitit 2011.</t>
  </si>
  <si>
    <t xml:space="preserve">  Ne kete pasqyre eshte reflektuar dhe pagesa e dividentit per fitimin e realizuar ne vitin 2010,</t>
  </si>
  <si>
    <t xml:space="preserve"> piken  9 shpenzime te tjera  964468 leke ,e cila specifikohet si me poshte:</t>
  </si>
  <si>
    <t>1.Telefon                                 345245  leke</t>
  </si>
  <si>
    <t>2.Trasport   per  blerje              196217  leke</t>
  </si>
  <si>
    <t>3.Karburante                           333006  leke.</t>
  </si>
  <si>
    <t>4.Kosulence financiare             90000  leke</t>
  </si>
  <si>
    <t>13.03.2012</t>
  </si>
</sst>
</file>

<file path=xl/styles.xml><?xml version="1.0" encoding="utf-8"?>
<styleSheet xmlns="http://schemas.openxmlformats.org/spreadsheetml/2006/main">
  <numFmts count="23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6" fillId="0" borderId="40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0" xfId="0" applyBorder="1" applyAlignment="1">
      <alignment/>
    </xf>
    <xf numFmtId="0" fontId="1" fillId="0" borderId="2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36" xfId="0" applyFont="1" applyBorder="1" applyAlignment="1">
      <alignment/>
    </xf>
    <xf numFmtId="1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55"/>
  <sheetViews>
    <sheetView workbookViewId="0" topLeftCell="A1">
      <selection activeCell="H49" sqref="H49:I49"/>
    </sheetView>
  </sheetViews>
  <sheetFormatPr defaultColWidth="9.140625" defaultRowHeight="12.75"/>
  <cols>
    <col min="1" max="1" width="5.28125" style="0" customWidth="1"/>
    <col min="8" max="8" width="16.421875" style="0" customWidth="1"/>
  </cols>
  <sheetData>
    <row r="1" ht="13.5" thickBot="1"/>
    <row r="2" spans="2:9" ht="12.75">
      <c r="B2" s="4"/>
      <c r="C2" s="5"/>
      <c r="D2" s="5"/>
      <c r="E2" s="5"/>
      <c r="F2" s="5"/>
      <c r="G2" s="5"/>
      <c r="H2" s="5"/>
      <c r="I2" s="6"/>
    </row>
    <row r="3" spans="2:9" ht="12.75">
      <c r="B3" s="7"/>
      <c r="C3" s="2" t="s">
        <v>0</v>
      </c>
      <c r="D3" s="2"/>
      <c r="E3" s="2"/>
      <c r="F3" s="135" t="s">
        <v>189</v>
      </c>
      <c r="G3" s="135"/>
      <c r="H3" s="135"/>
      <c r="I3" s="8"/>
    </row>
    <row r="4" spans="2:9" ht="12.75">
      <c r="B4" s="7"/>
      <c r="C4" s="2" t="s">
        <v>1</v>
      </c>
      <c r="D4" s="2"/>
      <c r="E4" s="2"/>
      <c r="F4" s="136" t="s">
        <v>178</v>
      </c>
      <c r="G4" s="136"/>
      <c r="H4" s="136"/>
      <c r="I4" s="8"/>
    </row>
    <row r="5" spans="2:9" ht="12.75">
      <c r="B5" s="7"/>
      <c r="C5" s="2" t="s">
        <v>2</v>
      </c>
      <c r="D5" s="2"/>
      <c r="E5" s="135" t="s">
        <v>208</v>
      </c>
      <c r="F5" s="135"/>
      <c r="G5" s="135"/>
      <c r="H5" s="135"/>
      <c r="I5" s="8"/>
    </row>
    <row r="6" spans="2:9" ht="12.75">
      <c r="B6" s="7"/>
      <c r="C6" s="2"/>
      <c r="D6" s="2"/>
      <c r="E6" s="2"/>
      <c r="F6" s="2"/>
      <c r="G6" s="132"/>
      <c r="H6" s="132"/>
      <c r="I6" s="8"/>
    </row>
    <row r="7" spans="2:9" ht="12.75">
      <c r="B7" s="7"/>
      <c r="C7" s="3" t="s">
        <v>3</v>
      </c>
      <c r="D7" s="2"/>
      <c r="E7" s="112"/>
      <c r="F7" s="135"/>
      <c r="G7" s="135"/>
      <c r="H7" s="112"/>
      <c r="I7" s="8"/>
    </row>
    <row r="8" spans="2:9" ht="12.75">
      <c r="B8" s="7"/>
      <c r="C8" s="3" t="s">
        <v>4</v>
      </c>
      <c r="D8" s="2"/>
      <c r="E8" s="113"/>
      <c r="F8" s="136"/>
      <c r="G8" s="136"/>
      <c r="H8" s="113"/>
      <c r="I8" s="8"/>
    </row>
    <row r="9" spans="2:9" ht="12.75">
      <c r="B9" s="7"/>
      <c r="C9" s="2"/>
      <c r="D9" s="2"/>
      <c r="E9" s="2"/>
      <c r="F9" s="2"/>
      <c r="G9" s="2"/>
      <c r="H9" s="2"/>
      <c r="I9" s="8"/>
    </row>
    <row r="10" spans="2:9" ht="12.75">
      <c r="B10" s="7"/>
      <c r="C10" s="3" t="s">
        <v>5</v>
      </c>
      <c r="D10" s="2"/>
      <c r="E10" s="135" t="s">
        <v>179</v>
      </c>
      <c r="F10" s="135"/>
      <c r="G10" s="135"/>
      <c r="H10" s="135"/>
      <c r="I10" s="8"/>
    </row>
    <row r="11" spans="2:9" ht="12.75">
      <c r="B11" s="7"/>
      <c r="C11" s="2"/>
      <c r="D11" s="2"/>
      <c r="E11" s="136"/>
      <c r="F11" s="136"/>
      <c r="G11" s="136"/>
      <c r="H11" s="136"/>
      <c r="I11" s="8"/>
    </row>
    <row r="12" spans="2:9" ht="12.75">
      <c r="B12" s="7"/>
      <c r="C12" s="2"/>
      <c r="D12" s="2"/>
      <c r="E12" s="2"/>
      <c r="F12" s="2"/>
      <c r="G12" s="2"/>
      <c r="H12" s="2"/>
      <c r="I12" s="8"/>
    </row>
    <row r="13" spans="2:9" ht="12.75">
      <c r="B13" s="7"/>
      <c r="C13" s="2"/>
      <c r="D13" s="2"/>
      <c r="E13" s="2"/>
      <c r="F13" s="2"/>
      <c r="G13" s="2"/>
      <c r="H13" s="2"/>
      <c r="I13" s="8"/>
    </row>
    <row r="14" spans="2:9" ht="12.75">
      <c r="B14" s="7"/>
      <c r="C14" s="2"/>
      <c r="D14" s="2"/>
      <c r="E14" s="2"/>
      <c r="F14" s="2"/>
      <c r="G14" s="2"/>
      <c r="H14" s="2"/>
      <c r="I14" s="8"/>
    </row>
    <row r="15" spans="2:9" ht="12.75">
      <c r="B15" s="7"/>
      <c r="C15" s="2"/>
      <c r="D15" s="2"/>
      <c r="E15" s="2"/>
      <c r="F15" s="2"/>
      <c r="G15" s="2"/>
      <c r="H15" s="2"/>
      <c r="I15" s="8"/>
    </row>
    <row r="16" spans="2:9" ht="12.75">
      <c r="B16" s="7"/>
      <c r="C16" s="2"/>
      <c r="D16" s="2"/>
      <c r="E16" s="2"/>
      <c r="F16" s="2"/>
      <c r="G16" s="2"/>
      <c r="H16" s="2"/>
      <c r="I16" s="8"/>
    </row>
    <row r="17" spans="2:9" ht="12.75">
      <c r="B17" s="7"/>
      <c r="C17" s="2"/>
      <c r="D17" s="2"/>
      <c r="E17" s="2"/>
      <c r="F17" s="2"/>
      <c r="G17" s="2"/>
      <c r="H17" s="2"/>
      <c r="I17" s="8"/>
    </row>
    <row r="18" spans="2:9" ht="12.75">
      <c r="B18" s="7"/>
      <c r="C18" s="2"/>
      <c r="D18" s="2"/>
      <c r="E18" s="2"/>
      <c r="F18" s="2"/>
      <c r="G18" s="2"/>
      <c r="H18" s="2"/>
      <c r="I18" s="8"/>
    </row>
    <row r="19" spans="2:9" ht="18">
      <c r="B19" s="7"/>
      <c r="C19" s="134" t="s">
        <v>6</v>
      </c>
      <c r="D19" s="134"/>
      <c r="E19" s="134"/>
      <c r="F19" s="134"/>
      <c r="G19" s="134"/>
      <c r="H19" s="134"/>
      <c r="I19" s="8"/>
    </row>
    <row r="20" spans="2:9" ht="12.75">
      <c r="B20" s="7"/>
      <c r="C20" s="2"/>
      <c r="D20" s="2"/>
      <c r="E20" s="2"/>
      <c r="F20" s="2"/>
      <c r="G20" s="2"/>
      <c r="H20" s="2"/>
      <c r="I20" s="8"/>
    </row>
    <row r="21" spans="2:9" ht="12.75">
      <c r="B21" s="7"/>
      <c r="C21" s="2" t="s">
        <v>7</v>
      </c>
      <c r="D21" s="2"/>
      <c r="E21" s="2"/>
      <c r="F21" s="2"/>
      <c r="G21" s="2"/>
      <c r="H21" s="2"/>
      <c r="I21" s="8"/>
    </row>
    <row r="22" spans="2:9" ht="12.75">
      <c r="B22" s="7" t="s">
        <v>8</v>
      </c>
      <c r="C22" s="2"/>
      <c r="D22" s="2"/>
      <c r="E22" s="2"/>
      <c r="F22" s="2"/>
      <c r="G22" s="2"/>
      <c r="H22" s="2"/>
      <c r="I22" s="8"/>
    </row>
    <row r="23" spans="2:9" ht="12.75">
      <c r="B23" s="7"/>
      <c r="C23" s="2"/>
      <c r="D23" s="2"/>
      <c r="E23" s="2"/>
      <c r="F23" s="2"/>
      <c r="G23" s="2"/>
      <c r="H23" s="2"/>
      <c r="I23" s="8"/>
    </row>
    <row r="24" spans="2:9" ht="12.75">
      <c r="B24" s="7"/>
      <c r="C24" s="2"/>
      <c r="D24" s="2"/>
      <c r="E24" s="2"/>
      <c r="F24" s="2"/>
      <c r="G24" s="2"/>
      <c r="H24" s="2"/>
      <c r="I24" s="8"/>
    </row>
    <row r="25" spans="2:9" ht="12.75">
      <c r="B25" s="7"/>
      <c r="C25" s="2"/>
      <c r="D25" s="2"/>
      <c r="E25" s="2"/>
      <c r="F25" s="2"/>
      <c r="G25" s="2"/>
      <c r="H25" s="2"/>
      <c r="I25" s="8"/>
    </row>
    <row r="26" spans="2:9" ht="12.75">
      <c r="B26" s="7"/>
      <c r="C26" s="2"/>
      <c r="D26" s="112" t="s">
        <v>9</v>
      </c>
      <c r="E26" s="112"/>
      <c r="F26" s="112">
        <v>2011</v>
      </c>
      <c r="G26" s="112"/>
      <c r="H26" s="2"/>
      <c r="I26" s="8"/>
    </row>
    <row r="27" spans="2:9" ht="12.75">
      <c r="B27" s="7"/>
      <c r="C27" s="2"/>
      <c r="D27" s="2"/>
      <c r="E27" s="2"/>
      <c r="F27" s="2"/>
      <c r="G27" s="2"/>
      <c r="H27" s="2"/>
      <c r="I27" s="8"/>
    </row>
    <row r="28" spans="2:9" ht="12.75">
      <c r="B28" s="7"/>
      <c r="C28" s="2"/>
      <c r="D28" s="2"/>
      <c r="E28" s="2"/>
      <c r="F28" s="2"/>
      <c r="G28" s="2"/>
      <c r="H28" s="2"/>
      <c r="I28" s="8"/>
    </row>
    <row r="29" spans="2:9" ht="12.75">
      <c r="B29" s="7"/>
      <c r="C29" s="2"/>
      <c r="D29" s="2"/>
      <c r="E29" s="2"/>
      <c r="F29" s="2"/>
      <c r="G29" s="2"/>
      <c r="H29" s="2"/>
      <c r="I29" s="8"/>
    </row>
    <row r="30" spans="2:9" ht="12.75">
      <c r="B30" s="7"/>
      <c r="C30" s="2"/>
      <c r="D30" s="2"/>
      <c r="E30" s="2"/>
      <c r="F30" s="2"/>
      <c r="G30" s="2"/>
      <c r="H30" s="2"/>
      <c r="I30" s="8"/>
    </row>
    <row r="31" spans="2:9" ht="12.75">
      <c r="B31" s="7"/>
      <c r="C31" s="2"/>
      <c r="D31" s="2"/>
      <c r="E31" s="2"/>
      <c r="F31" s="2"/>
      <c r="G31" s="2"/>
      <c r="H31" s="2"/>
      <c r="I31" s="8"/>
    </row>
    <row r="32" spans="2:9" ht="12.75">
      <c r="B32" s="7"/>
      <c r="C32" s="2"/>
      <c r="D32" s="2"/>
      <c r="E32" s="2"/>
      <c r="F32" s="2"/>
      <c r="G32" s="2"/>
      <c r="H32" s="2"/>
      <c r="I32" s="8"/>
    </row>
    <row r="33" spans="2:9" ht="12.75">
      <c r="B33" s="7"/>
      <c r="C33" s="2"/>
      <c r="D33" s="2"/>
      <c r="E33" s="2"/>
      <c r="F33" s="2"/>
      <c r="G33" s="2"/>
      <c r="H33" s="2"/>
      <c r="I33" s="8"/>
    </row>
    <row r="34" spans="2:9" ht="12.75">
      <c r="B34" s="7"/>
      <c r="C34" s="2"/>
      <c r="D34" s="2"/>
      <c r="E34" s="2"/>
      <c r="F34" s="2"/>
      <c r="G34" s="2"/>
      <c r="H34" s="2"/>
      <c r="I34" s="8"/>
    </row>
    <row r="35" spans="2:9" ht="12.75">
      <c r="B35" s="7"/>
      <c r="C35" s="2"/>
      <c r="D35" s="2"/>
      <c r="E35" s="2"/>
      <c r="F35" s="2"/>
      <c r="G35" s="2"/>
      <c r="H35" s="2"/>
      <c r="I35" s="8"/>
    </row>
    <row r="36" spans="2:9" ht="12.75">
      <c r="B36" s="7"/>
      <c r="C36" s="2"/>
      <c r="D36" s="2"/>
      <c r="E36" s="2"/>
      <c r="F36" s="2"/>
      <c r="G36" s="2"/>
      <c r="H36" s="2"/>
      <c r="I36" s="8"/>
    </row>
    <row r="37" spans="2:9" ht="12.75">
      <c r="B37" s="7"/>
      <c r="C37" s="2"/>
      <c r="D37" s="2"/>
      <c r="E37" s="2"/>
      <c r="F37" s="2"/>
      <c r="G37" s="2"/>
      <c r="H37" s="2"/>
      <c r="I37" s="8"/>
    </row>
    <row r="38" spans="2:9" ht="12.75">
      <c r="B38" s="7"/>
      <c r="C38" s="2"/>
      <c r="D38" s="2"/>
      <c r="E38" s="2"/>
      <c r="F38" s="2"/>
      <c r="G38" s="2"/>
      <c r="H38" s="2"/>
      <c r="I38" s="8"/>
    </row>
    <row r="39" spans="2:9" ht="12.75">
      <c r="B39" s="7"/>
      <c r="C39" s="2"/>
      <c r="D39" s="2"/>
      <c r="E39" s="2"/>
      <c r="F39" s="2"/>
      <c r="G39" s="2"/>
      <c r="H39" s="2"/>
      <c r="I39" s="8"/>
    </row>
    <row r="40" spans="2:9" ht="12.75">
      <c r="B40" s="7" t="s">
        <v>10</v>
      </c>
      <c r="C40" s="2"/>
      <c r="D40" s="2"/>
      <c r="E40" s="2"/>
      <c r="F40" s="2"/>
      <c r="G40" s="2"/>
      <c r="H40" s="132"/>
      <c r="I40" s="133"/>
    </row>
    <row r="41" spans="2:9" ht="12.75">
      <c r="B41" s="7" t="s">
        <v>11</v>
      </c>
      <c r="C41" s="2"/>
      <c r="D41" s="2"/>
      <c r="E41" s="2"/>
      <c r="F41" s="2"/>
      <c r="G41" s="2"/>
      <c r="H41" s="132"/>
      <c r="I41" s="133"/>
    </row>
    <row r="42" spans="2:9" ht="12.75">
      <c r="B42" s="7" t="s">
        <v>12</v>
      </c>
      <c r="C42" s="2"/>
      <c r="D42" s="2"/>
      <c r="E42" s="2"/>
      <c r="F42" s="2"/>
      <c r="G42" s="2"/>
      <c r="H42" s="132" t="s">
        <v>190</v>
      </c>
      <c r="I42" s="133"/>
    </row>
    <row r="43" spans="2:9" ht="12.75">
      <c r="B43" s="7" t="s">
        <v>13</v>
      </c>
      <c r="C43" s="2"/>
      <c r="D43" s="2"/>
      <c r="E43" s="2"/>
      <c r="F43" s="2"/>
      <c r="G43" s="2"/>
      <c r="H43" s="132"/>
      <c r="I43" s="133"/>
    </row>
    <row r="44" spans="2:9" ht="12.75">
      <c r="B44" s="7"/>
      <c r="C44" s="2"/>
      <c r="D44" s="2"/>
      <c r="E44" s="2"/>
      <c r="F44" s="2"/>
      <c r="G44" s="2"/>
      <c r="H44" s="2"/>
      <c r="I44" s="8"/>
    </row>
    <row r="45" spans="2:9" ht="12.75">
      <c r="B45" s="7"/>
      <c r="C45" s="2"/>
      <c r="D45" s="2"/>
      <c r="E45" s="2"/>
      <c r="F45" s="2"/>
      <c r="G45" s="2"/>
      <c r="H45" s="2"/>
      <c r="I45" s="8"/>
    </row>
    <row r="46" spans="2:9" ht="12.75">
      <c r="B46" s="7" t="s">
        <v>14</v>
      </c>
      <c r="C46" s="2"/>
      <c r="D46" s="2"/>
      <c r="E46" s="2"/>
      <c r="F46" s="2"/>
      <c r="G46" s="2" t="s">
        <v>15</v>
      </c>
      <c r="H46" s="2" t="s">
        <v>239</v>
      </c>
      <c r="I46" s="8"/>
    </row>
    <row r="47" spans="2:9" ht="12.75">
      <c r="B47" s="7"/>
      <c r="C47" s="2"/>
      <c r="D47" s="2"/>
      <c r="E47" s="2"/>
      <c r="F47" s="2"/>
      <c r="G47" s="2" t="s">
        <v>16</v>
      </c>
      <c r="H47" s="2" t="s">
        <v>240</v>
      </c>
      <c r="I47" s="8"/>
    </row>
    <row r="48" spans="2:9" ht="12.75">
      <c r="B48" s="9"/>
      <c r="C48" s="1"/>
      <c r="D48" s="1"/>
      <c r="E48" s="1"/>
      <c r="F48" s="1"/>
      <c r="G48" s="1"/>
      <c r="H48" s="1"/>
      <c r="I48" s="10"/>
    </row>
    <row r="49" spans="2:9" ht="12.75">
      <c r="B49" s="7" t="s">
        <v>176</v>
      </c>
      <c r="C49" s="2"/>
      <c r="D49" s="2"/>
      <c r="E49" s="2"/>
      <c r="F49" s="2"/>
      <c r="G49" s="2"/>
      <c r="H49" s="132" t="s">
        <v>256</v>
      </c>
      <c r="I49" s="133"/>
    </row>
    <row r="50" spans="2:9" ht="12.75">
      <c r="B50" s="7"/>
      <c r="C50" s="2"/>
      <c r="D50" s="2"/>
      <c r="E50" s="2"/>
      <c r="F50" s="2"/>
      <c r="G50" s="2"/>
      <c r="H50" s="2"/>
      <c r="I50" s="8"/>
    </row>
    <row r="51" spans="2:9" ht="12.75">
      <c r="B51" s="7"/>
      <c r="C51" s="2"/>
      <c r="D51" s="2"/>
      <c r="E51" s="2"/>
      <c r="F51" s="2"/>
      <c r="G51" s="2"/>
      <c r="H51" s="2"/>
      <c r="I51" s="8"/>
    </row>
    <row r="52" spans="2:9" ht="12.75">
      <c r="B52" s="9"/>
      <c r="C52" s="1"/>
      <c r="D52" s="1"/>
      <c r="E52" s="1"/>
      <c r="F52" s="1"/>
      <c r="G52" s="1"/>
      <c r="H52" s="1"/>
      <c r="I52" s="10"/>
    </row>
    <row r="53" spans="2:9" ht="12.75">
      <c r="B53" s="9"/>
      <c r="C53" s="1"/>
      <c r="D53" s="1"/>
      <c r="E53" s="1"/>
      <c r="F53" s="1"/>
      <c r="G53" s="1"/>
      <c r="H53" s="1"/>
      <c r="I53" s="10"/>
    </row>
    <row r="54" spans="2:9" ht="13.5" thickBot="1">
      <c r="B54" s="11"/>
      <c r="C54" s="12"/>
      <c r="D54" s="12"/>
      <c r="E54" s="12"/>
      <c r="F54" s="12"/>
      <c r="G54" s="12"/>
      <c r="H54" s="12"/>
      <c r="I54" s="13"/>
    </row>
    <row r="55" spans="2:9" ht="12.75">
      <c r="B55" s="1"/>
      <c r="C55" s="1"/>
      <c r="D55" s="1"/>
      <c r="E55" s="1"/>
      <c r="F55" s="1"/>
      <c r="G55" s="1"/>
      <c r="H55" s="1"/>
      <c r="I55" s="1"/>
    </row>
  </sheetData>
  <mergeCells count="14">
    <mergeCell ref="F4:H4"/>
    <mergeCell ref="E5:H5"/>
    <mergeCell ref="G6:H6"/>
    <mergeCell ref="F3:H3"/>
    <mergeCell ref="F7:G7"/>
    <mergeCell ref="F8:G8"/>
    <mergeCell ref="E10:H10"/>
    <mergeCell ref="E11:H11"/>
    <mergeCell ref="H43:I43"/>
    <mergeCell ref="H49:I49"/>
    <mergeCell ref="C19:H19"/>
    <mergeCell ref="H40:I40"/>
    <mergeCell ref="H41:I41"/>
    <mergeCell ref="H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6"/>
  <sheetViews>
    <sheetView workbookViewId="0" topLeftCell="A1">
      <selection activeCell="F11" sqref="F11"/>
    </sheetView>
  </sheetViews>
  <sheetFormatPr defaultColWidth="9.140625" defaultRowHeight="12.75"/>
  <cols>
    <col min="1" max="1" width="3.8515625" style="0" customWidth="1"/>
    <col min="2" max="2" width="47.7109375" style="0" customWidth="1"/>
    <col min="3" max="3" width="9.7109375" style="0" customWidth="1"/>
    <col min="4" max="4" width="13.7109375" style="0" customWidth="1"/>
    <col min="5" max="5" width="14.28125" style="0" customWidth="1"/>
    <col min="6" max="6" width="11.28125" style="0" customWidth="1"/>
  </cols>
  <sheetData>
    <row r="1" spans="1:5" ht="15">
      <c r="A1" s="14"/>
      <c r="B1" s="39" t="s">
        <v>191</v>
      </c>
      <c r="C1" s="111"/>
      <c r="D1" s="14"/>
      <c r="E1" s="14"/>
    </row>
    <row r="2" spans="1:5" ht="15">
      <c r="A2" s="137" t="s">
        <v>17</v>
      </c>
      <c r="B2" s="137"/>
      <c r="C2" s="137"/>
      <c r="D2" s="137"/>
      <c r="E2" s="111">
        <v>2011</v>
      </c>
    </row>
    <row r="3" spans="1:5" ht="15" thickBot="1">
      <c r="A3" s="14"/>
      <c r="B3" s="14"/>
      <c r="C3" s="14"/>
      <c r="D3" s="14"/>
      <c r="E3" s="14"/>
    </row>
    <row r="4" spans="1:5" ht="18.75" customHeight="1">
      <c r="A4" s="19" t="s">
        <v>18</v>
      </c>
      <c r="B4" s="15" t="s">
        <v>19</v>
      </c>
      <c r="C4" s="19" t="s">
        <v>20</v>
      </c>
      <c r="D4" s="19" t="s">
        <v>21</v>
      </c>
      <c r="E4" s="115" t="s">
        <v>23</v>
      </c>
    </row>
    <row r="5" spans="1:5" ht="19.5" customHeight="1" thickBot="1">
      <c r="A5" s="21"/>
      <c r="B5" s="17"/>
      <c r="C5" s="21"/>
      <c r="D5" s="21" t="s">
        <v>22</v>
      </c>
      <c r="E5" s="116" t="s">
        <v>24</v>
      </c>
    </row>
    <row r="6" spans="1:5" ht="15">
      <c r="A6" s="27" t="s">
        <v>25</v>
      </c>
      <c r="B6" s="28" t="s">
        <v>26</v>
      </c>
      <c r="C6" s="33"/>
      <c r="D6" s="118">
        <f>D7+D11+D21</f>
        <v>44745622</v>
      </c>
      <c r="E6" s="118">
        <f>E7+E11+E21</f>
        <v>52912585</v>
      </c>
    </row>
    <row r="7" spans="1:5" ht="15">
      <c r="A7" s="29"/>
      <c r="B7" s="25" t="s">
        <v>29</v>
      </c>
      <c r="C7" s="34"/>
      <c r="D7" s="117">
        <f>D8+D9</f>
        <v>658353</v>
      </c>
      <c r="E7" s="117">
        <f>E8+E9</f>
        <v>1667243</v>
      </c>
    </row>
    <row r="8" spans="1:5" ht="14.25">
      <c r="A8" s="29"/>
      <c r="B8" s="24" t="s">
        <v>28</v>
      </c>
      <c r="C8" s="34"/>
      <c r="D8" s="36">
        <v>650000</v>
      </c>
      <c r="E8" s="36">
        <v>300000</v>
      </c>
    </row>
    <row r="9" spans="1:5" ht="14.25">
      <c r="A9" s="29"/>
      <c r="B9" s="24" t="s">
        <v>27</v>
      </c>
      <c r="C9" s="34"/>
      <c r="D9" s="36">
        <v>8353</v>
      </c>
      <c r="E9" s="36">
        <v>1367243</v>
      </c>
    </row>
    <row r="10" spans="1:5" ht="15">
      <c r="A10" s="29"/>
      <c r="B10" s="25" t="s">
        <v>30</v>
      </c>
      <c r="C10" s="34"/>
      <c r="D10" s="36"/>
      <c r="E10" s="36">
        <v>0</v>
      </c>
    </row>
    <row r="11" spans="1:5" ht="15">
      <c r="A11" s="29"/>
      <c r="B11" s="25" t="s">
        <v>36</v>
      </c>
      <c r="C11" s="34"/>
      <c r="D11" s="117">
        <f>D12+D13+D14+D15</f>
        <v>39211132</v>
      </c>
      <c r="E11" s="117">
        <f>E12+E13+E14+E15</f>
        <v>47375342</v>
      </c>
    </row>
    <row r="12" spans="1:5" ht="14.25">
      <c r="A12" s="29"/>
      <c r="B12" s="24" t="s">
        <v>35</v>
      </c>
      <c r="C12" s="34"/>
      <c r="D12" s="36">
        <v>0</v>
      </c>
      <c r="E12" s="36">
        <v>0</v>
      </c>
    </row>
    <row r="13" spans="1:5" ht="14.25">
      <c r="A13" s="29"/>
      <c r="B13" s="24" t="s">
        <v>34</v>
      </c>
      <c r="C13" s="34"/>
      <c r="D13" s="36">
        <v>34713374</v>
      </c>
      <c r="E13" s="36">
        <v>42410672</v>
      </c>
    </row>
    <row r="14" spans="1:5" ht="14.25">
      <c r="A14" s="29"/>
      <c r="B14" s="24" t="s">
        <v>33</v>
      </c>
      <c r="C14" s="34"/>
      <c r="D14" s="36">
        <v>477091</v>
      </c>
      <c r="E14" s="36">
        <v>493538</v>
      </c>
    </row>
    <row r="15" spans="1:5" ht="14.25">
      <c r="A15" s="29"/>
      <c r="B15" s="24" t="s">
        <v>32</v>
      </c>
      <c r="C15" s="34"/>
      <c r="D15" s="36">
        <v>4020667</v>
      </c>
      <c r="E15" s="36">
        <v>4471132</v>
      </c>
    </row>
    <row r="16" spans="1:5" ht="14.25">
      <c r="A16" s="29"/>
      <c r="B16" s="24" t="s">
        <v>31</v>
      </c>
      <c r="C16" s="34"/>
      <c r="D16" s="36">
        <v>0</v>
      </c>
      <c r="E16" s="36">
        <v>0</v>
      </c>
    </row>
    <row r="17" spans="1:5" ht="14.25">
      <c r="A17" s="29"/>
      <c r="B17" s="24"/>
      <c r="C17" s="34"/>
      <c r="D17" s="36"/>
      <c r="E17" s="36"/>
    </row>
    <row r="18" spans="1:5" ht="14.25">
      <c r="A18" s="29"/>
      <c r="B18" s="24"/>
      <c r="C18" s="34"/>
      <c r="D18" s="36"/>
      <c r="E18" s="36"/>
    </row>
    <row r="19" spans="1:5" ht="14.25">
      <c r="A19" s="29"/>
      <c r="B19" s="24"/>
      <c r="C19" s="34"/>
      <c r="D19" s="36"/>
      <c r="E19" s="36"/>
    </row>
    <row r="20" spans="1:5" ht="14.25">
      <c r="A20" s="29"/>
      <c r="B20" s="24"/>
      <c r="C20" s="34"/>
      <c r="D20" s="36"/>
      <c r="E20" s="36"/>
    </row>
    <row r="21" spans="1:5" ht="15">
      <c r="A21" s="29"/>
      <c r="B21" s="25" t="s">
        <v>37</v>
      </c>
      <c r="C21" s="34"/>
      <c r="D21" s="117">
        <f>D22+D26</f>
        <v>4876137</v>
      </c>
      <c r="E21" s="117">
        <f>E22+E26+E28</f>
        <v>3870000</v>
      </c>
    </row>
    <row r="22" spans="1:5" ht="14.25">
      <c r="A22" s="29"/>
      <c r="B22" s="24" t="s">
        <v>38</v>
      </c>
      <c r="C22" s="34"/>
      <c r="D22" s="36">
        <v>4201592</v>
      </c>
      <c r="E22" s="36">
        <v>3629264</v>
      </c>
    </row>
    <row r="23" spans="1:5" ht="14.25">
      <c r="A23" s="29"/>
      <c r="B23" s="24" t="s">
        <v>59</v>
      </c>
      <c r="C23" s="34"/>
      <c r="D23" s="36">
        <v>0</v>
      </c>
      <c r="E23" s="36">
        <v>0</v>
      </c>
    </row>
    <row r="24" spans="1:5" ht="14.25">
      <c r="A24" s="29"/>
      <c r="B24" s="24" t="s">
        <v>39</v>
      </c>
      <c r="C24" s="34"/>
      <c r="D24" s="36">
        <v>0</v>
      </c>
      <c r="E24" s="36">
        <v>0</v>
      </c>
    </row>
    <row r="25" spans="1:5" ht="14.25">
      <c r="A25" s="29"/>
      <c r="B25" s="24" t="s">
        <v>40</v>
      </c>
      <c r="C25" s="34"/>
      <c r="D25" s="36">
        <v>0</v>
      </c>
      <c r="E25" s="36">
        <v>0</v>
      </c>
    </row>
    <row r="26" spans="1:5" ht="14.25">
      <c r="A26" s="29"/>
      <c r="B26" s="24" t="s">
        <v>41</v>
      </c>
      <c r="C26" s="34"/>
      <c r="D26" s="36">
        <v>674545</v>
      </c>
      <c r="E26" s="36">
        <v>240736</v>
      </c>
    </row>
    <row r="27" spans="1:5" ht="14.25">
      <c r="A27" s="29"/>
      <c r="B27" s="24" t="s">
        <v>42</v>
      </c>
      <c r="C27" s="34"/>
      <c r="D27" s="36">
        <v>0</v>
      </c>
      <c r="E27" s="36">
        <v>0</v>
      </c>
    </row>
    <row r="28" spans="1:5" ht="14.25">
      <c r="A28" s="29"/>
      <c r="B28" s="24" t="s">
        <v>233</v>
      </c>
      <c r="C28" s="34"/>
      <c r="D28" s="36">
        <v>0</v>
      </c>
      <c r="E28" s="36">
        <v>0</v>
      </c>
    </row>
    <row r="29" spans="1:5" ht="14.25">
      <c r="A29" s="29"/>
      <c r="B29" s="24"/>
      <c r="C29" s="34"/>
      <c r="D29" s="36"/>
      <c r="E29" s="36"/>
    </row>
    <row r="30" spans="1:5" ht="15">
      <c r="A30" s="29"/>
      <c r="B30" s="25" t="s">
        <v>43</v>
      </c>
      <c r="C30" s="34"/>
      <c r="D30" s="36">
        <v>0</v>
      </c>
      <c r="E30" s="36">
        <v>0</v>
      </c>
    </row>
    <row r="31" spans="1:5" ht="14.25">
      <c r="A31" s="29"/>
      <c r="B31" s="24" t="s">
        <v>44</v>
      </c>
      <c r="C31" s="34"/>
      <c r="D31" s="36">
        <v>0</v>
      </c>
      <c r="E31" s="36">
        <v>0</v>
      </c>
    </row>
    <row r="32" spans="1:5" ht="14.25">
      <c r="A32" s="29"/>
      <c r="B32" s="24" t="s">
        <v>45</v>
      </c>
      <c r="C32" s="34"/>
      <c r="D32" s="36">
        <v>0</v>
      </c>
      <c r="E32" s="36">
        <v>0</v>
      </c>
    </row>
    <row r="33" spans="1:5" ht="14.25">
      <c r="A33" s="29"/>
      <c r="B33" s="24" t="s">
        <v>46</v>
      </c>
      <c r="C33" s="34"/>
      <c r="D33" s="36">
        <v>0</v>
      </c>
      <c r="E33" s="36">
        <v>0</v>
      </c>
    </row>
    <row r="34" spans="1:5" ht="14.25">
      <c r="A34" s="29"/>
      <c r="B34" s="24"/>
      <c r="C34" s="34"/>
      <c r="D34" s="36"/>
      <c r="E34" s="36"/>
    </row>
    <row r="35" spans="1:5" ht="14.25">
      <c r="A35" s="29"/>
      <c r="B35" s="24"/>
      <c r="C35" s="34"/>
      <c r="D35" s="36"/>
      <c r="E35" s="36"/>
    </row>
    <row r="36" spans="1:5" ht="15">
      <c r="A36" s="30" t="s">
        <v>47</v>
      </c>
      <c r="B36" s="23" t="s">
        <v>48</v>
      </c>
      <c r="C36" s="34"/>
      <c r="D36" s="117">
        <f>D37+D38</f>
        <v>40648943</v>
      </c>
      <c r="E36" s="117">
        <f>E37+E38</f>
        <v>39250360</v>
      </c>
    </row>
    <row r="37" spans="1:5" ht="15">
      <c r="A37" s="29"/>
      <c r="B37" s="25" t="s">
        <v>49</v>
      </c>
      <c r="C37" s="34"/>
      <c r="D37" s="36">
        <v>0</v>
      </c>
      <c r="E37" s="36">
        <v>0</v>
      </c>
    </row>
    <row r="38" spans="1:5" ht="15">
      <c r="A38" s="29"/>
      <c r="B38" s="25" t="s">
        <v>50</v>
      </c>
      <c r="C38" s="34"/>
      <c r="D38" s="36">
        <f>D41+D42+D43</f>
        <v>40648943</v>
      </c>
      <c r="E38" s="36">
        <f>E41+E42+E43</f>
        <v>39250360</v>
      </c>
    </row>
    <row r="39" spans="1:5" ht="14.25">
      <c r="A39" s="29"/>
      <c r="B39" s="24" t="s">
        <v>51</v>
      </c>
      <c r="C39" s="34"/>
      <c r="D39" s="36"/>
      <c r="E39" s="36">
        <v>0</v>
      </c>
    </row>
    <row r="40" spans="1:5" ht="14.25">
      <c r="A40" s="29"/>
      <c r="B40" s="24" t="s">
        <v>52</v>
      </c>
      <c r="C40" s="34"/>
      <c r="D40" s="36"/>
      <c r="E40" s="36">
        <v>0</v>
      </c>
    </row>
    <row r="41" spans="1:5" ht="14.25">
      <c r="A41" s="29"/>
      <c r="B41" s="24" t="s">
        <v>53</v>
      </c>
      <c r="C41" s="34"/>
      <c r="D41" s="36">
        <v>39182639</v>
      </c>
      <c r="E41" s="36">
        <v>38154420</v>
      </c>
    </row>
    <row r="42" spans="1:5" ht="14.25">
      <c r="A42" s="29"/>
      <c r="B42" s="24" t="s">
        <v>54</v>
      </c>
      <c r="C42" s="34"/>
      <c r="D42" s="36">
        <v>31097</v>
      </c>
      <c r="E42" s="36">
        <v>31097</v>
      </c>
    </row>
    <row r="43" spans="1:5" ht="14.25">
      <c r="A43" s="29"/>
      <c r="B43" s="24" t="s">
        <v>212</v>
      </c>
      <c r="C43" s="34"/>
      <c r="D43" s="36">
        <v>1435207</v>
      </c>
      <c r="E43" s="36">
        <v>1064843</v>
      </c>
    </row>
    <row r="44" spans="1:5" ht="15">
      <c r="A44" s="29"/>
      <c r="B44" s="25" t="s">
        <v>55</v>
      </c>
      <c r="C44" s="34"/>
      <c r="D44" s="36">
        <v>0</v>
      </c>
      <c r="E44" s="36">
        <v>0</v>
      </c>
    </row>
    <row r="45" spans="1:5" ht="15">
      <c r="A45" s="29"/>
      <c r="B45" s="25" t="s">
        <v>56</v>
      </c>
      <c r="C45" s="34"/>
      <c r="D45" s="36">
        <v>0</v>
      </c>
      <c r="E45" s="36">
        <v>0</v>
      </c>
    </row>
    <row r="46" spans="1:5" ht="15">
      <c r="A46" s="29"/>
      <c r="B46" s="25" t="s">
        <v>57</v>
      </c>
      <c r="C46" s="34"/>
      <c r="D46" s="36">
        <v>0</v>
      </c>
      <c r="E46" s="36">
        <v>0</v>
      </c>
    </row>
    <row r="47" spans="1:5" ht="15">
      <c r="A47" s="29"/>
      <c r="B47" s="25" t="s">
        <v>58</v>
      </c>
      <c r="C47" s="34"/>
      <c r="D47" s="36">
        <v>0</v>
      </c>
      <c r="E47" s="36">
        <v>0</v>
      </c>
    </row>
    <row r="48" spans="1:5" ht="14.25">
      <c r="A48" s="29"/>
      <c r="B48" s="24"/>
      <c r="C48" s="34"/>
      <c r="D48" s="36"/>
      <c r="E48" s="36"/>
    </row>
    <row r="49" spans="1:5" ht="14.25">
      <c r="A49" s="29"/>
      <c r="B49" s="24"/>
      <c r="C49" s="34"/>
      <c r="D49" s="36"/>
      <c r="E49" s="36"/>
    </row>
    <row r="50" spans="1:5" ht="14.25">
      <c r="A50" s="29"/>
      <c r="B50" s="24"/>
      <c r="C50" s="34"/>
      <c r="D50" s="36"/>
      <c r="E50" s="36"/>
    </row>
    <row r="51" spans="1:5" ht="14.25">
      <c r="A51" s="29"/>
      <c r="B51" s="24"/>
      <c r="C51" s="34"/>
      <c r="D51" s="36"/>
      <c r="E51" s="36"/>
    </row>
    <row r="52" spans="1:5" ht="15">
      <c r="A52" s="29"/>
      <c r="B52" s="42" t="s">
        <v>177</v>
      </c>
      <c r="C52" s="34"/>
      <c r="D52" s="117">
        <f>D6+D36</f>
        <v>85394565</v>
      </c>
      <c r="E52" s="117">
        <f>E6+E36</f>
        <v>92162945</v>
      </c>
    </row>
    <row r="53" spans="1:5" ht="14.25">
      <c r="A53" s="29"/>
      <c r="B53" s="24"/>
      <c r="C53" s="34"/>
      <c r="D53" s="36"/>
      <c r="E53" s="36"/>
    </row>
    <row r="54" spans="1:5" ht="14.25">
      <c r="A54" s="29"/>
      <c r="B54" s="24"/>
      <c r="C54" s="34"/>
      <c r="D54" s="36"/>
      <c r="E54" s="36"/>
    </row>
    <row r="55" spans="1:5" ht="15" thickBot="1">
      <c r="A55" s="31"/>
      <c r="B55" s="32"/>
      <c r="C55" s="35"/>
      <c r="D55" s="37"/>
      <c r="E55" s="37"/>
    </row>
    <row r="56" spans="1:5" ht="15">
      <c r="A56" s="114"/>
      <c r="B56" s="114"/>
      <c r="C56" s="114"/>
      <c r="D56" s="124"/>
      <c r="E56" s="114"/>
    </row>
  </sheetData>
  <mergeCells count="1">
    <mergeCell ref="A2:D2"/>
  </mergeCells>
  <printOptions/>
  <pageMargins left="0.16" right="0" top="0" bottom="0" header="0" footer="0"/>
  <pageSetup firstPageNumber="1" useFirstPageNumber="1"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5"/>
  <sheetViews>
    <sheetView workbookViewId="0" topLeftCell="A25">
      <selection activeCell="G48" sqref="G48:I48"/>
    </sheetView>
  </sheetViews>
  <sheetFormatPr defaultColWidth="9.140625" defaultRowHeight="12.75"/>
  <cols>
    <col min="1" max="2" width="4.140625" style="0" customWidth="1"/>
    <col min="3" max="3" width="49.421875" style="0" customWidth="1"/>
    <col min="4" max="4" width="9.421875" style="0" customWidth="1"/>
    <col min="5" max="5" width="13.421875" style="0" customWidth="1"/>
    <col min="6" max="6" width="12.57421875" style="0" customWidth="1"/>
    <col min="7" max="7" width="12.8515625" style="0" customWidth="1"/>
  </cols>
  <sheetData>
    <row r="1" spans="1:6" ht="15">
      <c r="A1" s="14"/>
      <c r="B1" s="14"/>
      <c r="C1" s="39" t="str">
        <f>'Kopertina '!F3</f>
        <v>SERENA FURNITURE   shpk</v>
      </c>
      <c r="D1" s="14"/>
      <c r="E1" s="14"/>
      <c r="F1" s="14"/>
    </row>
    <row r="2" spans="1:6" ht="15.75">
      <c r="A2" s="14"/>
      <c r="B2" s="138" t="s">
        <v>17</v>
      </c>
      <c r="C2" s="138"/>
      <c r="D2" s="138"/>
      <c r="E2" s="138"/>
      <c r="F2" s="39">
        <v>2011</v>
      </c>
    </row>
    <row r="3" spans="1:6" ht="15" thickBot="1">
      <c r="A3" s="14"/>
      <c r="B3" s="14"/>
      <c r="C3" s="14"/>
      <c r="D3" s="14"/>
      <c r="E3" s="14"/>
      <c r="F3" s="14"/>
    </row>
    <row r="4" spans="1:6" ht="15">
      <c r="A4" s="14"/>
      <c r="B4" s="19" t="s">
        <v>18</v>
      </c>
      <c r="C4" s="15" t="s">
        <v>60</v>
      </c>
      <c r="D4" s="19" t="s">
        <v>20</v>
      </c>
      <c r="E4" s="20" t="s">
        <v>21</v>
      </c>
      <c r="F4" s="16" t="s">
        <v>23</v>
      </c>
    </row>
    <row r="5" spans="1:6" ht="15.75" thickBot="1">
      <c r="A5" s="14"/>
      <c r="B5" s="21"/>
      <c r="C5" s="17"/>
      <c r="D5" s="21"/>
      <c r="E5" s="22" t="s">
        <v>22</v>
      </c>
      <c r="F5" s="18" t="s">
        <v>24</v>
      </c>
    </row>
    <row r="6" spans="1:6" ht="15">
      <c r="A6" s="14"/>
      <c r="B6" s="27" t="s">
        <v>25</v>
      </c>
      <c r="C6" s="28" t="s">
        <v>61</v>
      </c>
      <c r="D6" s="33"/>
      <c r="E6" s="118">
        <f>E7+E12</f>
        <v>362382</v>
      </c>
      <c r="F6" s="118">
        <f>F7+F12</f>
        <v>418545</v>
      </c>
    </row>
    <row r="7" spans="1:6" ht="15">
      <c r="A7" s="14"/>
      <c r="B7" s="29"/>
      <c r="C7" s="25" t="s">
        <v>29</v>
      </c>
      <c r="D7" s="34"/>
      <c r="E7" s="36">
        <v>0</v>
      </c>
      <c r="F7" s="36">
        <v>0</v>
      </c>
    </row>
    <row r="8" spans="1:8" ht="15">
      <c r="A8" s="14"/>
      <c r="B8" s="29"/>
      <c r="C8" s="42" t="s">
        <v>62</v>
      </c>
      <c r="D8" s="34"/>
      <c r="E8" s="36">
        <v>0</v>
      </c>
      <c r="F8" s="36">
        <v>0</v>
      </c>
      <c r="H8" s="48"/>
    </row>
    <row r="9" spans="1:6" ht="14.25">
      <c r="A9" s="14"/>
      <c r="B9" s="29"/>
      <c r="C9" s="24" t="s">
        <v>63</v>
      </c>
      <c r="D9" s="34"/>
      <c r="E9" s="36">
        <v>0</v>
      </c>
      <c r="F9" s="36">
        <v>0</v>
      </c>
    </row>
    <row r="10" spans="1:6" ht="14.25">
      <c r="A10" s="14"/>
      <c r="B10" s="29"/>
      <c r="C10" s="40" t="s">
        <v>64</v>
      </c>
      <c r="D10" s="38"/>
      <c r="E10" s="36">
        <v>0</v>
      </c>
      <c r="F10" s="36">
        <v>0</v>
      </c>
    </row>
    <row r="11" spans="1:6" ht="14.25">
      <c r="A11" s="14"/>
      <c r="B11" s="29"/>
      <c r="C11" s="26"/>
      <c r="D11" s="38"/>
      <c r="E11" s="36"/>
      <c r="F11" s="36"/>
    </row>
    <row r="12" spans="1:6" ht="15">
      <c r="A12" s="14"/>
      <c r="B12" s="29"/>
      <c r="C12" s="42" t="s">
        <v>65</v>
      </c>
      <c r="D12" s="34"/>
      <c r="E12" s="117">
        <f>E14+E15+E16</f>
        <v>362382</v>
      </c>
      <c r="F12" s="117">
        <f>F13+F14+F15+F16</f>
        <v>418545</v>
      </c>
    </row>
    <row r="13" spans="1:6" ht="14.25">
      <c r="A13" s="14"/>
      <c r="B13" s="29"/>
      <c r="C13" s="24" t="s">
        <v>66</v>
      </c>
      <c r="D13" s="34"/>
      <c r="E13" s="36">
        <v>0</v>
      </c>
      <c r="F13" s="36">
        <v>0</v>
      </c>
    </row>
    <row r="14" spans="1:6" ht="14.25">
      <c r="A14" s="14"/>
      <c r="B14" s="29"/>
      <c r="C14" s="24" t="s">
        <v>67</v>
      </c>
      <c r="D14" s="34"/>
      <c r="E14" s="36">
        <v>253693</v>
      </c>
      <c r="F14" s="36">
        <v>293616</v>
      </c>
    </row>
    <row r="15" spans="1:6" ht="14.25">
      <c r="A15" s="14"/>
      <c r="B15" s="29"/>
      <c r="C15" s="24" t="s">
        <v>68</v>
      </c>
      <c r="D15" s="34"/>
      <c r="E15" s="36">
        <v>86636</v>
      </c>
      <c r="F15" s="36">
        <v>100064</v>
      </c>
    </row>
    <row r="16" spans="1:6" ht="14.25">
      <c r="A16" s="14"/>
      <c r="B16" s="29"/>
      <c r="C16" s="24" t="s">
        <v>180</v>
      </c>
      <c r="D16" s="34"/>
      <c r="E16" s="36">
        <v>22053</v>
      </c>
      <c r="F16" s="36">
        <v>24865</v>
      </c>
    </row>
    <row r="17" spans="1:6" ht="14.25">
      <c r="A17" s="14"/>
      <c r="B17" s="29"/>
      <c r="C17" s="24" t="s">
        <v>69</v>
      </c>
      <c r="D17" s="34"/>
      <c r="E17" s="36">
        <v>0</v>
      </c>
      <c r="F17" s="36">
        <v>0</v>
      </c>
    </row>
    <row r="18" spans="1:6" ht="14.25">
      <c r="A18" s="14"/>
      <c r="B18" s="29"/>
      <c r="C18" s="24" t="s">
        <v>70</v>
      </c>
      <c r="D18" s="34"/>
      <c r="E18" s="36">
        <v>0</v>
      </c>
      <c r="F18" s="36">
        <v>0</v>
      </c>
    </row>
    <row r="19" spans="1:6" ht="14.25">
      <c r="A19" s="14"/>
      <c r="B19" s="29"/>
      <c r="C19" s="24" t="s">
        <v>71</v>
      </c>
      <c r="D19" s="34"/>
      <c r="E19" s="36">
        <v>0</v>
      </c>
      <c r="F19" s="36">
        <v>0</v>
      </c>
    </row>
    <row r="20" spans="1:6" ht="14.25">
      <c r="A20" s="14"/>
      <c r="B20" s="29"/>
      <c r="C20" s="24" t="s">
        <v>72</v>
      </c>
      <c r="D20" s="34"/>
      <c r="E20" s="36">
        <v>0</v>
      </c>
      <c r="F20" s="36">
        <v>0</v>
      </c>
    </row>
    <row r="21" spans="1:6" ht="14.25">
      <c r="A21" s="14"/>
      <c r="B21" s="29"/>
      <c r="C21" s="41" t="s">
        <v>73</v>
      </c>
      <c r="D21" s="34"/>
      <c r="E21" s="36">
        <v>0</v>
      </c>
      <c r="F21" s="36">
        <v>0</v>
      </c>
    </row>
    <row r="22" spans="1:6" ht="14.25">
      <c r="A22" s="14"/>
      <c r="B22" s="29"/>
      <c r="C22" s="24" t="s">
        <v>74</v>
      </c>
      <c r="D22" s="34"/>
      <c r="E22" s="36">
        <v>0</v>
      </c>
      <c r="F22" s="36">
        <v>0</v>
      </c>
    </row>
    <row r="23" spans="1:6" ht="14.25">
      <c r="A23" s="14"/>
      <c r="B23" s="29"/>
      <c r="C23" s="24" t="s">
        <v>181</v>
      </c>
      <c r="D23" s="34"/>
      <c r="E23" s="36">
        <v>0</v>
      </c>
      <c r="F23" s="36">
        <v>0</v>
      </c>
    </row>
    <row r="24" spans="1:6" ht="15">
      <c r="A24" s="14"/>
      <c r="B24" s="29"/>
      <c r="C24" s="42" t="s">
        <v>75</v>
      </c>
      <c r="D24" s="34"/>
      <c r="E24" s="36">
        <v>0</v>
      </c>
      <c r="F24" s="36">
        <v>0</v>
      </c>
    </row>
    <row r="25" spans="1:6" ht="15">
      <c r="A25" s="14"/>
      <c r="B25" s="29"/>
      <c r="C25" s="42" t="s">
        <v>76</v>
      </c>
      <c r="D25" s="34"/>
      <c r="E25" s="36">
        <v>0</v>
      </c>
      <c r="F25" s="36">
        <v>0</v>
      </c>
    </row>
    <row r="26" spans="1:6" ht="14.25">
      <c r="A26" s="14"/>
      <c r="B26" s="29"/>
      <c r="C26" s="24"/>
      <c r="D26" s="34"/>
      <c r="E26" s="36"/>
      <c r="F26" s="36"/>
    </row>
    <row r="27" spans="1:6" ht="15">
      <c r="A27" s="14"/>
      <c r="B27" s="43" t="s">
        <v>47</v>
      </c>
      <c r="C27" s="42" t="s">
        <v>77</v>
      </c>
      <c r="D27" s="34"/>
      <c r="E27" s="117">
        <v>76396248</v>
      </c>
      <c r="F27" s="117">
        <v>85094484</v>
      </c>
    </row>
    <row r="28" spans="1:6" ht="15">
      <c r="A28" s="14"/>
      <c r="B28" s="43"/>
      <c r="C28" s="24" t="s">
        <v>78</v>
      </c>
      <c r="D28" s="34"/>
      <c r="E28" s="36">
        <v>76396248</v>
      </c>
      <c r="F28" s="36">
        <v>85094484</v>
      </c>
    </row>
    <row r="29" spans="1:6" ht="15">
      <c r="A29" s="14"/>
      <c r="B29" s="43"/>
      <c r="C29" s="24" t="s">
        <v>79</v>
      </c>
      <c r="D29" s="34"/>
      <c r="E29" s="36">
        <v>0</v>
      </c>
      <c r="F29" s="36">
        <v>0</v>
      </c>
    </row>
    <row r="30" spans="1:6" ht="15">
      <c r="A30" s="14"/>
      <c r="B30" s="43"/>
      <c r="C30" s="25" t="s">
        <v>80</v>
      </c>
      <c r="D30" s="34"/>
      <c r="E30" s="36">
        <v>0</v>
      </c>
      <c r="F30" s="36">
        <v>0</v>
      </c>
    </row>
    <row r="31" spans="1:6" ht="15">
      <c r="A31" s="14"/>
      <c r="B31" s="43"/>
      <c r="C31" s="24" t="s">
        <v>81</v>
      </c>
      <c r="D31" s="34"/>
      <c r="E31" s="36">
        <v>0</v>
      </c>
      <c r="F31" s="36">
        <v>0</v>
      </c>
    </row>
    <row r="32" spans="1:6" ht="15">
      <c r="A32" s="14"/>
      <c r="B32" s="43"/>
      <c r="C32" s="24" t="s">
        <v>82</v>
      </c>
      <c r="D32" s="34"/>
      <c r="E32" s="36">
        <v>0</v>
      </c>
      <c r="F32" s="36">
        <v>0</v>
      </c>
    </row>
    <row r="33" spans="1:6" ht="15">
      <c r="A33" s="14"/>
      <c r="B33" s="43"/>
      <c r="C33" s="24" t="s">
        <v>83</v>
      </c>
      <c r="D33" s="34"/>
      <c r="E33" s="36">
        <v>0</v>
      </c>
      <c r="F33" s="36">
        <v>0</v>
      </c>
    </row>
    <row r="34" spans="1:6" ht="15">
      <c r="A34" s="14"/>
      <c r="B34" s="43"/>
      <c r="C34" s="24"/>
      <c r="D34" s="34"/>
      <c r="E34" s="36"/>
      <c r="F34" s="36"/>
    </row>
    <row r="35" spans="1:6" ht="15">
      <c r="A35" s="14"/>
      <c r="B35" s="43"/>
      <c r="C35" s="24"/>
      <c r="D35" s="34"/>
      <c r="E35" s="36"/>
      <c r="F35" s="36"/>
    </row>
    <row r="36" spans="1:6" ht="15">
      <c r="A36" s="14"/>
      <c r="B36" s="44"/>
      <c r="C36" s="23" t="s">
        <v>84</v>
      </c>
      <c r="D36" s="34"/>
      <c r="E36" s="117">
        <f>E6+E27</f>
        <v>76758630</v>
      </c>
      <c r="F36" s="117">
        <f>F6+F27</f>
        <v>85513029</v>
      </c>
    </row>
    <row r="37" spans="1:6" ht="15">
      <c r="A37" s="14"/>
      <c r="B37" s="43"/>
      <c r="C37" s="25"/>
      <c r="D37" s="34"/>
      <c r="E37" s="36"/>
      <c r="F37" s="36"/>
    </row>
    <row r="38" spans="1:6" ht="15">
      <c r="A38" s="14"/>
      <c r="B38" s="43" t="s">
        <v>85</v>
      </c>
      <c r="C38" s="25" t="s">
        <v>86</v>
      </c>
      <c r="D38" s="34"/>
      <c r="E38" s="117">
        <f>E41+E47+E48</f>
        <v>8635935</v>
      </c>
      <c r="F38" s="117">
        <f>F41+F47+F48</f>
        <v>6649916</v>
      </c>
    </row>
    <row r="39" spans="1:6" ht="14.25">
      <c r="A39" s="14"/>
      <c r="B39" s="29"/>
      <c r="C39" s="24" t="s">
        <v>87</v>
      </c>
      <c r="D39" s="34"/>
      <c r="E39" s="36">
        <v>0</v>
      </c>
      <c r="F39" s="36">
        <v>0</v>
      </c>
    </row>
    <row r="40" spans="1:6" ht="14.25">
      <c r="A40" s="14"/>
      <c r="B40" s="29"/>
      <c r="C40" s="24" t="s">
        <v>88</v>
      </c>
      <c r="D40" s="34"/>
      <c r="E40" s="36">
        <v>0</v>
      </c>
      <c r="F40" s="36">
        <v>0</v>
      </c>
    </row>
    <row r="41" spans="1:6" ht="14.25">
      <c r="A41" s="14"/>
      <c r="B41" s="29"/>
      <c r="C41" s="24" t="s">
        <v>89</v>
      </c>
      <c r="D41" s="34"/>
      <c r="E41" s="36">
        <v>100000</v>
      </c>
      <c r="F41" s="36">
        <v>100000</v>
      </c>
    </row>
    <row r="42" spans="1:6" ht="14.25">
      <c r="A42" s="14"/>
      <c r="B42" s="29"/>
      <c r="C42" s="24" t="s">
        <v>90</v>
      </c>
      <c r="D42" s="34"/>
      <c r="E42" s="36">
        <v>0</v>
      </c>
      <c r="F42" s="36">
        <v>0</v>
      </c>
    </row>
    <row r="43" spans="1:6" ht="14.25">
      <c r="A43" s="14"/>
      <c r="B43" s="29"/>
      <c r="C43" s="24" t="s">
        <v>91</v>
      </c>
      <c r="D43" s="34"/>
      <c r="E43" s="36">
        <v>0</v>
      </c>
      <c r="F43" s="36">
        <v>0</v>
      </c>
    </row>
    <row r="44" spans="1:6" ht="14.25">
      <c r="A44" s="14"/>
      <c r="B44" s="29"/>
      <c r="C44" s="41" t="s">
        <v>92</v>
      </c>
      <c r="D44" s="34"/>
      <c r="E44" s="36">
        <v>0</v>
      </c>
      <c r="F44" s="36">
        <v>0</v>
      </c>
    </row>
    <row r="45" spans="1:6" ht="14.25">
      <c r="A45" s="14"/>
      <c r="B45" s="29"/>
      <c r="C45" s="41" t="s">
        <v>93</v>
      </c>
      <c r="D45" s="34"/>
      <c r="E45" s="36">
        <v>0</v>
      </c>
      <c r="F45" s="36">
        <v>0</v>
      </c>
    </row>
    <row r="46" spans="1:6" ht="14.25">
      <c r="A46" s="14"/>
      <c r="B46" s="29"/>
      <c r="C46" s="41" t="s">
        <v>94</v>
      </c>
      <c r="D46" s="34"/>
      <c r="E46" s="36">
        <v>0</v>
      </c>
      <c r="F46" s="36">
        <v>0</v>
      </c>
    </row>
    <row r="47" spans="1:6" ht="14.25">
      <c r="A47" s="14"/>
      <c r="B47" s="29"/>
      <c r="C47" s="41" t="s">
        <v>95</v>
      </c>
      <c r="D47" s="34"/>
      <c r="E47" s="36">
        <v>6349916</v>
      </c>
      <c r="F47" s="36">
        <v>5279567</v>
      </c>
    </row>
    <row r="48" spans="1:6" ht="14.25">
      <c r="A48" s="14"/>
      <c r="B48" s="29"/>
      <c r="C48" s="24" t="s">
        <v>96</v>
      </c>
      <c r="D48" s="34"/>
      <c r="E48" s="36">
        <v>2186019</v>
      </c>
      <c r="F48" s="36">
        <v>1270349</v>
      </c>
    </row>
    <row r="49" spans="1:6" ht="14.25">
      <c r="A49" s="14"/>
      <c r="B49" s="29"/>
      <c r="C49" s="24"/>
      <c r="D49" s="34"/>
      <c r="E49" s="36"/>
      <c r="F49" s="36"/>
    </row>
    <row r="50" spans="1:6" ht="14.25">
      <c r="A50" s="14"/>
      <c r="B50" s="29"/>
      <c r="C50" s="24"/>
      <c r="D50" s="34"/>
      <c r="E50" s="36"/>
      <c r="F50" s="36"/>
    </row>
    <row r="51" spans="1:6" ht="14.25">
      <c r="A51" s="14"/>
      <c r="B51" s="29"/>
      <c r="C51" s="24"/>
      <c r="D51" s="34"/>
      <c r="E51" s="36"/>
      <c r="F51" s="36"/>
    </row>
    <row r="52" spans="1:6" ht="15">
      <c r="A52" s="14"/>
      <c r="B52" s="29"/>
      <c r="C52" s="42" t="s">
        <v>97</v>
      </c>
      <c r="D52" s="34"/>
      <c r="E52" s="117">
        <f>E36+E38</f>
        <v>85394565</v>
      </c>
      <c r="F52" s="117">
        <f>F36+F38</f>
        <v>92162945</v>
      </c>
    </row>
    <row r="53" spans="1:6" ht="14.25">
      <c r="A53" s="14"/>
      <c r="B53" s="29"/>
      <c r="C53" s="24"/>
      <c r="D53" s="34"/>
      <c r="E53" s="36"/>
      <c r="F53" s="36"/>
    </row>
    <row r="54" spans="1:6" ht="14.25">
      <c r="A54" s="14"/>
      <c r="B54" s="29"/>
      <c r="C54" s="24"/>
      <c r="D54" s="34"/>
      <c r="E54" s="36"/>
      <c r="F54" s="36"/>
    </row>
    <row r="55" spans="1:6" ht="15" thickBot="1">
      <c r="A55" s="14"/>
      <c r="B55" s="31"/>
      <c r="C55" s="32"/>
      <c r="D55" s="35"/>
      <c r="E55" s="37"/>
      <c r="F55" s="37"/>
    </row>
  </sheetData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F34"/>
  <sheetViews>
    <sheetView workbookViewId="0" topLeftCell="A1">
      <selection activeCell="E33" sqref="E33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0" customWidth="1"/>
    <col min="6" max="6" width="12.57421875" style="0" customWidth="1"/>
    <col min="7" max="7" width="7.140625" style="0" customWidth="1"/>
    <col min="8" max="8" width="9.57421875" style="0" bestFit="1" customWidth="1"/>
  </cols>
  <sheetData>
    <row r="1" ht="12.75">
      <c r="C1" t="str">
        <f>'Kopertina '!F3</f>
        <v>SERENA FURNITURE   shpk</v>
      </c>
    </row>
    <row r="2" spans="2:6" ht="15.75">
      <c r="B2" s="139" t="s">
        <v>117</v>
      </c>
      <c r="C2" s="139"/>
      <c r="D2" s="139"/>
      <c r="F2" s="48">
        <v>2011</v>
      </c>
    </row>
    <row r="3" spans="2:4" ht="15.75">
      <c r="B3" s="49"/>
      <c r="C3" s="49"/>
      <c r="D3" s="49"/>
    </row>
    <row r="4" spans="2:4" ht="15.75">
      <c r="B4" s="139" t="s">
        <v>98</v>
      </c>
      <c r="C4" s="139"/>
      <c r="D4" s="139"/>
    </row>
    <row r="5" ht="13.5" thickBot="1"/>
    <row r="6" spans="2:6" ht="22.5" customHeight="1">
      <c r="B6" s="50" t="s">
        <v>18</v>
      </c>
      <c r="C6" s="50" t="s">
        <v>99</v>
      </c>
      <c r="D6" s="50" t="s">
        <v>20</v>
      </c>
      <c r="E6" s="50" t="s">
        <v>21</v>
      </c>
      <c r="F6" s="50" t="s">
        <v>23</v>
      </c>
    </row>
    <row r="7" spans="2:6" ht="18.75" customHeight="1" thickBot="1">
      <c r="B7" s="52"/>
      <c r="C7" s="52"/>
      <c r="D7" s="52"/>
      <c r="E7" s="52" t="s">
        <v>100</v>
      </c>
      <c r="F7" s="52" t="s">
        <v>24</v>
      </c>
    </row>
    <row r="8" spans="2:6" ht="34.5" customHeight="1">
      <c r="B8" s="54">
        <v>1</v>
      </c>
      <c r="C8" s="61" t="s">
        <v>101</v>
      </c>
      <c r="D8" s="55"/>
      <c r="E8" s="55">
        <v>28255721</v>
      </c>
      <c r="F8" s="55">
        <v>29554791</v>
      </c>
    </row>
    <row r="9" spans="2:6" ht="23.25" customHeight="1">
      <c r="B9" s="56">
        <v>2</v>
      </c>
      <c r="C9" s="53" t="s">
        <v>102</v>
      </c>
      <c r="D9" s="53"/>
      <c r="E9" s="53"/>
      <c r="F9" s="53"/>
    </row>
    <row r="10" spans="2:6" ht="22.5" customHeight="1">
      <c r="B10" s="56">
        <v>3</v>
      </c>
      <c r="C10" s="53" t="s">
        <v>102</v>
      </c>
      <c r="D10" s="53"/>
      <c r="E10" s="53"/>
      <c r="F10" s="53"/>
    </row>
    <row r="11" spans="2:6" ht="22.5" customHeight="1">
      <c r="B11" s="56">
        <v>4</v>
      </c>
      <c r="C11" s="53" t="s">
        <v>103</v>
      </c>
      <c r="D11" s="53"/>
      <c r="E11" s="53">
        <v>-17508773</v>
      </c>
      <c r="F11" s="53">
        <v>-19341675</v>
      </c>
    </row>
    <row r="12" spans="2:6" ht="24.75" customHeight="1">
      <c r="B12" s="56">
        <v>5</v>
      </c>
      <c r="C12" s="53" t="s">
        <v>104</v>
      </c>
      <c r="D12" s="53"/>
      <c r="E12" s="53">
        <f>E13+E14</f>
        <v>-4798791</v>
      </c>
      <c r="F12" s="53">
        <f>F13+F14</f>
        <v>-3944577</v>
      </c>
    </row>
    <row r="13" spans="2:6" ht="21.75" customHeight="1">
      <c r="B13" s="56"/>
      <c r="C13" s="53" t="s">
        <v>105</v>
      </c>
      <c r="D13" s="53"/>
      <c r="E13" s="53">
        <v>-4112075</v>
      </c>
      <c r="F13" s="53">
        <v>-3380100</v>
      </c>
    </row>
    <row r="14" spans="2:6" ht="22.5" customHeight="1">
      <c r="B14" s="56"/>
      <c r="C14" s="53" t="s">
        <v>106</v>
      </c>
      <c r="D14" s="53"/>
      <c r="E14" s="53">
        <v>-686716</v>
      </c>
      <c r="F14" s="53">
        <v>-564477</v>
      </c>
    </row>
    <row r="15" spans="2:6" ht="24" customHeight="1">
      <c r="B15" s="56">
        <v>6</v>
      </c>
      <c r="C15" s="53" t="s">
        <v>107</v>
      </c>
      <c r="D15" s="53"/>
      <c r="E15" s="53">
        <v>-1117659</v>
      </c>
      <c r="F15" s="53">
        <v>-1749711</v>
      </c>
    </row>
    <row r="16" spans="2:6" ht="24" customHeight="1">
      <c r="B16" s="56">
        <v>7</v>
      </c>
      <c r="C16" s="53" t="s">
        <v>186</v>
      </c>
      <c r="D16" s="53"/>
      <c r="E16" s="53">
        <v>-117120</v>
      </c>
      <c r="F16" s="53">
        <v>-120000</v>
      </c>
    </row>
    <row r="17" spans="2:6" ht="24" customHeight="1">
      <c r="B17" s="56">
        <v>8</v>
      </c>
      <c r="C17" s="53" t="s">
        <v>210</v>
      </c>
      <c r="D17" s="53"/>
      <c r="E17" s="53">
        <v>-1200000</v>
      </c>
      <c r="F17" s="53">
        <v>-500000</v>
      </c>
    </row>
    <row r="18" spans="2:6" ht="24" customHeight="1">
      <c r="B18" s="56">
        <v>8.1</v>
      </c>
      <c r="C18" s="53" t="s">
        <v>211</v>
      </c>
      <c r="D18" s="53"/>
      <c r="E18" s="53">
        <v>-120000</v>
      </c>
      <c r="F18" s="53">
        <v>-120000</v>
      </c>
    </row>
    <row r="19" spans="2:6" ht="26.25" customHeight="1">
      <c r="B19" s="56">
        <v>9</v>
      </c>
      <c r="C19" s="53" t="s">
        <v>108</v>
      </c>
      <c r="D19" s="53"/>
      <c r="E19" s="53">
        <v>-964468</v>
      </c>
      <c r="F19" s="53">
        <v>-2367329</v>
      </c>
    </row>
    <row r="20" spans="2:6" ht="33.75" customHeight="1">
      <c r="B20" s="56">
        <v>10</v>
      </c>
      <c r="C20" s="62" t="s">
        <v>109</v>
      </c>
      <c r="D20" s="53"/>
      <c r="E20" s="53">
        <f>E11+E12+E15+E16+E17+E18+E19</f>
        <v>-25826811</v>
      </c>
      <c r="F20" s="53">
        <f>F11+F12+F15+F16+F17+F18+F19</f>
        <v>-28143292</v>
      </c>
    </row>
    <row r="21" spans="2:6" ht="28.5" customHeight="1">
      <c r="B21" s="56">
        <v>11</v>
      </c>
      <c r="C21" s="53" t="s">
        <v>110</v>
      </c>
      <c r="D21" s="53"/>
      <c r="E21" s="53">
        <f>E8+E20</f>
        <v>2428910</v>
      </c>
      <c r="F21" s="53">
        <f>F8+F20</f>
        <v>1411499</v>
      </c>
    </row>
    <row r="22" spans="2:6" ht="23.25" customHeight="1">
      <c r="B22" s="56">
        <v>12</v>
      </c>
      <c r="C22" s="53" t="s">
        <v>112</v>
      </c>
      <c r="D22" s="53"/>
      <c r="E22" s="53">
        <v>0</v>
      </c>
      <c r="F22" s="53">
        <v>0</v>
      </c>
    </row>
    <row r="23" spans="2:6" ht="24.75" customHeight="1">
      <c r="B23" s="56">
        <v>13</v>
      </c>
      <c r="C23" s="53" t="s">
        <v>111</v>
      </c>
      <c r="D23" s="53"/>
      <c r="E23" s="53">
        <v>0</v>
      </c>
      <c r="F23" s="53">
        <v>0</v>
      </c>
    </row>
    <row r="24" spans="2:6" ht="26.25" customHeight="1">
      <c r="B24" s="56">
        <v>14</v>
      </c>
      <c r="C24" s="53" t="s">
        <v>113</v>
      </c>
      <c r="D24" s="53"/>
      <c r="E24" s="53">
        <v>0</v>
      </c>
      <c r="F24" s="53">
        <v>0</v>
      </c>
    </row>
    <row r="25" spans="2:6" ht="24" customHeight="1">
      <c r="B25" s="56"/>
      <c r="C25" s="53" t="s">
        <v>182</v>
      </c>
      <c r="D25" s="53"/>
      <c r="E25" s="53">
        <v>0</v>
      </c>
      <c r="F25" s="53">
        <v>0</v>
      </c>
    </row>
    <row r="26" spans="2:6" ht="25.5" customHeight="1">
      <c r="B26" s="56"/>
      <c r="C26" s="53" t="s">
        <v>183</v>
      </c>
      <c r="D26" s="53"/>
      <c r="E26" s="53">
        <v>0</v>
      </c>
      <c r="F26" s="53">
        <v>0</v>
      </c>
    </row>
    <row r="27" spans="2:6" ht="24" customHeight="1">
      <c r="B27" s="56"/>
      <c r="C27" s="53" t="s">
        <v>184</v>
      </c>
      <c r="D27" s="53"/>
      <c r="E27" s="53">
        <v>0</v>
      </c>
      <c r="F27" s="53">
        <v>0</v>
      </c>
    </row>
    <row r="28" spans="2:6" ht="24.75" customHeight="1">
      <c r="B28" s="56"/>
      <c r="C28" s="53" t="s">
        <v>185</v>
      </c>
      <c r="D28" s="53"/>
      <c r="E28" s="53">
        <v>0</v>
      </c>
      <c r="F28" s="53">
        <v>0</v>
      </c>
    </row>
    <row r="29" spans="2:6" ht="39.75" customHeight="1">
      <c r="B29" s="56">
        <v>15</v>
      </c>
      <c r="C29" s="62" t="s">
        <v>114</v>
      </c>
      <c r="D29" s="53"/>
      <c r="E29" s="53">
        <v>0</v>
      </c>
      <c r="F29" s="53">
        <v>0</v>
      </c>
    </row>
    <row r="30" spans="2:6" ht="37.5" customHeight="1">
      <c r="B30" s="56">
        <v>14</v>
      </c>
      <c r="C30" s="62" t="s">
        <v>187</v>
      </c>
      <c r="D30" s="53"/>
      <c r="E30" s="53">
        <f>E21+E29</f>
        <v>2428910</v>
      </c>
      <c r="F30" s="53">
        <f>F21+F29</f>
        <v>1411499</v>
      </c>
    </row>
    <row r="31" spans="2:6" ht="25.5" customHeight="1">
      <c r="B31" s="56">
        <v>16</v>
      </c>
      <c r="C31" s="53" t="s">
        <v>115</v>
      </c>
      <c r="D31" s="53"/>
      <c r="E31" s="119">
        <f>E30*0.1</f>
        <v>242891</v>
      </c>
      <c r="F31" s="119">
        <f>F30*0.1</f>
        <v>141149.9</v>
      </c>
    </row>
    <row r="32" spans="2:6" ht="35.25" customHeight="1">
      <c r="B32" s="56">
        <v>17</v>
      </c>
      <c r="C32" s="62" t="s">
        <v>188</v>
      </c>
      <c r="D32" s="53"/>
      <c r="E32" s="119">
        <f>E30-E31</f>
        <v>2186019</v>
      </c>
      <c r="F32" s="119">
        <f>F30-F31</f>
        <v>1270349.1</v>
      </c>
    </row>
    <row r="33" spans="2:6" ht="33.75" customHeight="1" thickBot="1">
      <c r="B33" s="58">
        <v>18</v>
      </c>
      <c r="C33" s="59" t="s">
        <v>116</v>
      </c>
      <c r="D33" s="59"/>
      <c r="E33" s="59"/>
      <c r="F33" s="59"/>
    </row>
    <row r="34" ht="12.75">
      <c r="B34" s="51"/>
    </row>
  </sheetData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F36"/>
  <sheetViews>
    <sheetView workbookViewId="0" topLeftCell="A1">
      <selection activeCell="H33" sqref="H33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50.140625" style="0" customWidth="1"/>
    <col min="4" max="4" width="14.28125" style="0" customWidth="1"/>
    <col min="5" max="5" width="15.421875" style="0" customWidth="1"/>
  </cols>
  <sheetData>
    <row r="1" ht="12.75">
      <c r="C1" s="48" t="str">
        <f>'Kopertina '!F3</f>
        <v>SERENA FURNITURE   shpk</v>
      </c>
    </row>
    <row r="2" spans="2:5" ht="19.5" customHeight="1">
      <c r="B2" s="139" t="s">
        <v>148</v>
      </c>
      <c r="C2" s="139"/>
      <c r="D2" s="139"/>
      <c r="E2" s="65">
        <v>2011</v>
      </c>
    </row>
    <row r="3" ht="10.5" customHeight="1" thickBot="1"/>
    <row r="4" spans="2:5" ht="18" customHeight="1">
      <c r="B4" s="107" t="s">
        <v>18</v>
      </c>
      <c r="C4" s="107" t="s">
        <v>118</v>
      </c>
      <c r="D4" s="107" t="s">
        <v>21</v>
      </c>
      <c r="E4" s="107" t="s">
        <v>120</v>
      </c>
    </row>
    <row r="5" spans="2:5" ht="16.5" thickBot="1">
      <c r="B5" s="108"/>
      <c r="C5" s="108"/>
      <c r="D5" s="108" t="s">
        <v>119</v>
      </c>
      <c r="E5" s="108" t="s">
        <v>24</v>
      </c>
    </row>
    <row r="6" spans="2:5" ht="21" customHeight="1">
      <c r="B6" s="69" t="s">
        <v>121</v>
      </c>
      <c r="C6" s="105" t="s">
        <v>122</v>
      </c>
      <c r="D6" s="106"/>
      <c r="E6" s="106"/>
    </row>
    <row r="7" spans="2:5" ht="19.5" customHeight="1">
      <c r="B7" s="70">
        <v>1</v>
      </c>
      <c r="C7" s="53" t="s">
        <v>149</v>
      </c>
      <c r="D7" s="53">
        <v>2186019</v>
      </c>
      <c r="E7" s="53">
        <v>1270349</v>
      </c>
    </row>
    <row r="8" spans="2:5" ht="18" customHeight="1">
      <c r="B8" s="70">
        <v>2</v>
      </c>
      <c r="C8" s="53" t="s">
        <v>150</v>
      </c>
      <c r="D8" s="53"/>
      <c r="E8" s="53"/>
    </row>
    <row r="9" spans="2:5" ht="15" customHeight="1">
      <c r="B9" s="70"/>
      <c r="C9" s="53" t="s">
        <v>169</v>
      </c>
      <c r="D9" s="53">
        <v>1117659</v>
      </c>
      <c r="E9" s="53">
        <v>1749711</v>
      </c>
    </row>
    <row r="10" spans="2:5" ht="18" customHeight="1">
      <c r="B10" s="70"/>
      <c r="C10" s="53" t="s">
        <v>172</v>
      </c>
      <c r="D10" s="53"/>
      <c r="E10" s="53"/>
    </row>
    <row r="11" spans="2:5" ht="15.75" customHeight="1">
      <c r="B11" s="70"/>
      <c r="C11" s="53" t="s">
        <v>170</v>
      </c>
      <c r="D11" s="53"/>
      <c r="E11" s="53"/>
    </row>
    <row r="12" spans="2:5" ht="18.75" customHeight="1">
      <c r="B12" s="95"/>
      <c r="C12" s="99" t="s">
        <v>171</v>
      </c>
      <c r="D12" s="96"/>
      <c r="E12" s="96"/>
    </row>
    <row r="13" spans="2:6" ht="20.25" customHeight="1">
      <c r="B13" s="95">
        <v>3</v>
      </c>
      <c r="C13" s="98" t="s">
        <v>151</v>
      </c>
      <c r="D13" s="99">
        <v>8164210</v>
      </c>
      <c r="E13" s="99">
        <v>-44799127</v>
      </c>
      <c r="F13" s="94"/>
    </row>
    <row r="14" spans="2:5" ht="19.5" customHeight="1">
      <c r="B14" s="97">
        <v>4</v>
      </c>
      <c r="C14" s="102" t="s">
        <v>152</v>
      </c>
      <c r="D14" s="74"/>
      <c r="E14" s="74"/>
    </row>
    <row r="15" spans="2:5" ht="21" customHeight="1">
      <c r="B15" s="97">
        <v>5</v>
      </c>
      <c r="C15" s="103" t="s">
        <v>153</v>
      </c>
      <c r="D15" s="74">
        <v>-1006137</v>
      </c>
      <c r="E15" s="74">
        <v>-908750</v>
      </c>
    </row>
    <row r="16" spans="2:5" ht="18" customHeight="1">
      <c r="B16" s="70">
        <v>6</v>
      </c>
      <c r="C16" s="40" t="s">
        <v>154</v>
      </c>
      <c r="D16" s="53">
        <v>-56163</v>
      </c>
      <c r="E16" s="53">
        <v>-1090356</v>
      </c>
    </row>
    <row r="17" spans="2:5" ht="21" customHeight="1">
      <c r="B17" s="70">
        <v>7</v>
      </c>
      <c r="C17" s="40" t="s">
        <v>155</v>
      </c>
      <c r="D17" s="53"/>
      <c r="E17" s="53"/>
    </row>
    <row r="18" spans="2:5" ht="19.5" customHeight="1">
      <c r="B18" s="70">
        <v>8</v>
      </c>
      <c r="C18" s="40" t="s">
        <v>123</v>
      </c>
      <c r="D18" s="53"/>
      <c r="E18" s="53"/>
    </row>
    <row r="19" spans="2:5" ht="21" customHeight="1">
      <c r="B19" s="70">
        <v>9</v>
      </c>
      <c r="C19" s="40" t="s">
        <v>156</v>
      </c>
      <c r="D19" s="62"/>
      <c r="E19" s="62"/>
    </row>
    <row r="20" spans="2:5" ht="22.5" customHeight="1">
      <c r="B20" s="70">
        <v>10</v>
      </c>
      <c r="C20" s="110" t="s">
        <v>157</v>
      </c>
      <c r="D20" s="62">
        <f>D7+D9+D13+D15+D16</f>
        <v>10405588</v>
      </c>
      <c r="E20" s="62">
        <f>E7+E9+E13+E15+E16</f>
        <v>-43778173</v>
      </c>
    </row>
    <row r="21" spans="2:5" ht="20.25" customHeight="1">
      <c r="B21" s="70" t="s">
        <v>124</v>
      </c>
      <c r="C21" s="104" t="s">
        <v>158</v>
      </c>
      <c r="D21" s="104"/>
      <c r="E21" s="104"/>
    </row>
    <row r="22" spans="2:5" ht="17.25" customHeight="1">
      <c r="B22" s="68">
        <v>1</v>
      </c>
      <c r="C22" s="40" t="s">
        <v>159</v>
      </c>
      <c r="D22" s="53">
        <v>0</v>
      </c>
      <c r="E22" s="53">
        <v>0</v>
      </c>
    </row>
    <row r="23" spans="2:5" ht="18.75" customHeight="1">
      <c r="B23" s="68">
        <v>2</v>
      </c>
      <c r="C23" s="40" t="s">
        <v>160</v>
      </c>
      <c r="D23" s="53">
        <v>-2516242</v>
      </c>
      <c r="E23" s="53">
        <v>-23356615</v>
      </c>
    </row>
    <row r="24" spans="2:5" ht="18.75" customHeight="1">
      <c r="B24" s="66">
        <v>3</v>
      </c>
      <c r="C24" s="40" t="s">
        <v>125</v>
      </c>
      <c r="D24" s="53">
        <v>0</v>
      </c>
      <c r="E24" s="53">
        <v>1570843</v>
      </c>
    </row>
    <row r="25" spans="2:5" ht="20.25" customHeight="1">
      <c r="B25" s="66">
        <v>4</v>
      </c>
      <c r="C25" s="40" t="s">
        <v>126</v>
      </c>
      <c r="D25" s="53">
        <v>0</v>
      </c>
      <c r="E25" s="53">
        <v>0</v>
      </c>
    </row>
    <row r="26" spans="2:5" ht="18" customHeight="1">
      <c r="B26" s="100">
        <v>5</v>
      </c>
      <c r="C26" s="99" t="s">
        <v>161</v>
      </c>
      <c r="D26" s="101">
        <v>0</v>
      </c>
      <c r="E26" s="101">
        <v>0</v>
      </c>
    </row>
    <row r="27" spans="2:5" ht="19.5" customHeight="1">
      <c r="B27" s="66">
        <v>6</v>
      </c>
      <c r="C27" s="109" t="s">
        <v>162</v>
      </c>
      <c r="D27" s="62">
        <f>D23+D24</f>
        <v>-2516242</v>
      </c>
      <c r="E27" s="62">
        <f>E22+E23+E24</f>
        <v>-21785772</v>
      </c>
    </row>
    <row r="28" spans="2:5" ht="21.75" customHeight="1">
      <c r="B28" s="70" t="s">
        <v>127</v>
      </c>
      <c r="C28" s="104" t="s">
        <v>163</v>
      </c>
      <c r="D28" s="104"/>
      <c r="E28" s="104"/>
    </row>
    <row r="29" spans="2:5" ht="19.5" customHeight="1">
      <c r="B29" s="66">
        <v>1</v>
      </c>
      <c r="C29" s="40" t="s">
        <v>128</v>
      </c>
      <c r="D29" s="53">
        <v>0</v>
      </c>
      <c r="E29" s="53">
        <v>0</v>
      </c>
    </row>
    <row r="30" spans="2:5" ht="19.5" customHeight="1">
      <c r="B30" s="66">
        <v>2</v>
      </c>
      <c r="C30" s="40" t="s">
        <v>129</v>
      </c>
      <c r="D30" s="53">
        <v>-8698236</v>
      </c>
      <c r="E30" s="53">
        <v>67386188</v>
      </c>
    </row>
    <row r="31" spans="2:5" ht="18" customHeight="1">
      <c r="B31" s="66">
        <v>3</v>
      </c>
      <c r="C31" s="40" t="s">
        <v>213</v>
      </c>
      <c r="D31" s="53">
        <v>0</v>
      </c>
      <c r="E31" s="53">
        <v>0</v>
      </c>
    </row>
    <row r="32" spans="2:5" ht="18" customHeight="1">
      <c r="B32" s="66">
        <v>4</v>
      </c>
      <c r="C32" s="40" t="s">
        <v>164</v>
      </c>
      <c r="D32" s="53">
        <v>-200000</v>
      </c>
      <c r="E32" s="53">
        <v>-200000</v>
      </c>
    </row>
    <row r="33" spans="2:5" ht="21" customHeight="1">
      <c r="B33" s="66">
        <v>5</v>
      </c>
      <c r="C33" s="110" t="s">
        <v>165</v>
      </c>
      <c r="D33" s="62">
        <f>D30+D32</f>
        <v>-8898236</v>
      </c>
      <c r="E33" s="62">
        <f>E30+E32</f>
        <v>67186188</v>
      </c>
    </row>
    <row r="34" spans="2:5" ht="27" customHeight="1">
      <c r="B34" s="66" t="s">
        <v>173</v>
      </c>
      <c r="C34" s="62" t="s">
        <v>166</v>
      </c>
      <c r="D34" s="62">
        <f>D20+D27+D33</f>
        <v>-1008890</v>
      </c>
      <c r="E34" s="62">
        <f>E20+E27+E33</f>
        <v>1622243</v>
      </c>
    </row>
    <row r="35" spans="2:5" ht="24" customHeight="1">
      <c r="B35" s="66" t="s">
        <v>174</v>
      </c>
      <c r="C35" s="62" t="s">
        <v>167</v>
      </c>
      <c r="D35" s="62">
        <v>1667243</v>
      </c>
      <c r="E35" s="62">
        <v>45000</v>
      </c>
    </row>
    <row r="36" spans="2:5" ht="28.5" customHeight="1" thickBot="1">
      <c r="B36" s="67" t="s">
        <v>175</v>
      </c>
      <c r="C36" s="71" t="s">
        <v>168</v>
      </c>
      <c r="D36" s="71">
        <f>D34+D35</f>
        <v>658353</v>
      </c>
      <c r="E36" s="71">
        <f>E34+E35</f>
        <v>1667243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workbookViewId="0" topLeftCell="B1">
      <selection activeCell="H2" sqref="H2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112" t="str">
        <f>'Kopertina '!F3</f>
        <v>SERENA FURNITURE   shpk</v>
      </c>
    </row>
    <row r="2" spans="1:8" ht="27" customHeight="1">
      <c r="A2" s="140" t="s">
        <v>130</v>
      </c>
      <c r="B2" s="140"/>
      <c r="C2" s="140"/>
      <c r="D2" s="140"/>
      <c r="E2" s="140"/>
      <c r="F2" s="140"/>
      <c r="G2" s="140"/>
      <c r="H2" s="49">
        <v>2011</v>
      </c>
    </row>
    <row r="4" ht="13.5" thickBot="1">
      <c r="C4" s="48" t="s">
        <v>147</v>
      </c>
    </row>
    <row r="5" spans="2:9" ht="42" customHeight="1" thickBot="1">
      <c r="B5" s="84" t="s">
        <v>18</v>
      </c>
      <c r="C5" s="85" t="s">
        <v>133</v>
      </c>
      <c r="D5" s="86" t="s">
        <v>134</v>
      </c>
      <c r="E5" s="86" t="s">
        <v>135</v>
      </c>
      <c r="F5" s="86" t="s">
        <v>136</v>
      </c>
      <c r="G5" s="86" t="s">
        <v>145</v>
      </c>
      <c r="H5" s="86" t="s">
        <v>137</v>
      </c>
      <c r="I5" s="87" t="s">
        <v>131</v>
      </c>
    </row>
    <row r="6" spans="2:9" ht="33.75" customHeight="1" thickBot="1">
      <c r="B6" s="79" t="s">
        <v>25</v>
      </c>
      <c r="C6" s="88" t="s">
        <v>209</v>
      </c>
      <c r="D6" s="76">
        <v>100000</v>
      </c>
      <c r="E6" s="76">
        <v>0</v>
      </c>
      <c r="F6" s="76">
        <v>0</v>
      </c>
      <c r="G6" s="76">
        <v>0</v>
      </c>
      <c r="H6" s="76">
        <v>5479567</v>
      </c>
      <c r="I6" s="77">
        <v>5579567</v>
      </c>
    </row>
    <row r="7" spans="2:9" ht="31.5" customHeight="1" thickBot="1">
      <c r="B7" s="79" t="s">
        <v>121</v>
      </c>
      <c r="C7" s="88" t="s">
        <v>138</v>
      </c>
      <c r="D7" s="76"/>
      <c r="E7" s="76">
        <v>0</v>
      </c>
      <c r="F7" s="76">
        <v>0</v>
      </c>
      <c r="G7" s="76">
        <v>0</v>
      </c>
      <c r="H7" s="76"/>
      <c r="I7" s="77"/>
    </row>
    <row r="8" spans="2:9" ht="30.75" customHeight="1">
      <c r="B8" s="79" t="s">
        <v>124</v>
      </c>
      <c r="C8" s="89" t="s">
        <v>132</v>
      </c>
      <c r="D8" s="74">
        <v>100000</v>
      </c>
      <c r="E8" s="74">
        <v>0</v>
      </c>
      <c r="F8" s="74">
        <v>0</v>
      </c>
      <c r="G8" s="74">
        <v>0</v>
      </c>
      <c r="H8" s="74">
        <v>5479567</v>
      </c>
      <c r="I8" s="75">
        <f>D8+H8</f>
        <v>5579567</v>
      </c>
    </row>
    <row r="9" spans="2:9" ht="29.25" customHeight="1">
      <c r="B9" s="79">
        <v>1</v>
      </c>
      <c r="C9" s="78" t="s">
        <v>139</v>
      </c>
      <c r="D9" s="53">
        <v>0</v>
      </c>
      <c r="E9" s="53">
        <v>0</v>
      </c>
      <c r="F9" s="53">
        <v>0</v>
      </c>
      <c r="G9" s="53">
        <v>0</v>
      </c>
      <c r="H9" s="53">
        <v>1270349</v>
      </c>
      <c r="I9" s="57">
        <v>1270349</v>
      </c>
    </row>
    <row r="10" spans="2:9" ht="29.25" customHeight="1">
      <c r="B10" s="79">
        <v>2</v>
      </c>
      <c r="C10" s="78" t="s">
        <v>140</v>
      </c>
      <c r="D10" s="53">
        <v>0</v>
      </c>
      <c r="E10" s="53">
        <v>0</v>
      </c>
      <c r="F10" s="53">
        <v>0</v>
      </c>
      <c r="G10" s="53">
        <v>0</v>
      </c>
      <c r="H10" s="53">
        <v>-200000</v>
      </c>
      <c r="I10" s="57">
        <v>-200000</v>
      </c>
    </row>
    <row r="11" spans="2:9" ht="28.5" customHeight="1">
      <c r="B11" s="79">
        <v>3</v>
      </c>
      <c r="C11" s="78" t="s">
        <v>141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7">
        <v>0</v>
      </c>
    </row>
    <row r="12" spans="2:9" ht="30.75" customHeight="1" thickBot="1">
      <c r="B12" s="81">
        <v>4</v>
      </c>
      <c r="C12" s="72" t="s">
        <v>142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4">
        <v>0</v>
      </c>
    </row>
    <row r="13" spans="2:9" ht="37.5" customHeight="1" thickBot="1">
      <c r="B13" s="83" t="s">
        <v>47</v>
      </c>
      <c r="C13" s="90" t="s">
        <v>232</v>
      </c>
      <c r="D13" s="76">
        <v>100000</v>
      </c>
      <c r="E13" s="76">
        <v>0</v>
      </c>
      <c r="F13" s="76">
        <v>0</v>
      </c>
      <c r="G13" s="76">
        <v>0</v>
      </c>
      <c r="H13" s="76">
        <f>H8+H9+H10</f>
        <v>6549916</v>
      </c>
      <c r="I13" s="77">
        <f>I8+I9+I10</f>
        <v>6649916</v>
      </c>
    </row>
    <row r="14" spans="2:9" ht="33" customHeight="1">
      <c r="B14" s="82">
        <v>1</v>
      </c>
      <c r="C14" s="73" t="s">
        <v>139</v>
      </c>
      <c r="D14" s="74">
        <v>0</v>
      </c>
      <c r="E14" s="74">
        <v>0</v>
      </c>
      <c r="F14" s="74">
        <v>0</v>
      </c>
      <c r="G14" s="74">
        <v>0</v>
      </c>
      <c r="H14" s="74">
        <v>2186019</v>
      </c>
      <c r="I14" s="75">
        <v>2186019</v>
      </c>
    </row>
    <row r="15" spans="2:9" ht="28.5" customHeight="1">
      <c r="B15" s="79">
        <v>2</v>
      </c>
      <c r="C15" s="78" t="s">
        <v>140</v>
      </c>
      <c r="D15" s="53">
        <v>0</v>
      </c>
      <c r="E15" s="53">
        <v>0</v>
      </c>
      <c r="F15" s="53">
        <v>0</v>
      </c>
      <c r="G15" s="53">
        <v>0</v>
      </c>
      <c r="H15" s="53">
        <v>-200000</v>
      </c>
      <c r="I15" s="53">
        <v>-200000</v>
      </c>
    </row>
    <row r="16" spans="2:9" ht="31.5" customHeight="1">
      <c r="B16" s="79">
        <v>3</v>
      </c>
      <c r="C16" s="78" t="s">
        <v>143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</row>
    <row r="17" spans="2:9" ht="24.75" customHeight="1">
      <c r="B17" s="79">
        <v>4</v>
      </c>
      <c r="C17" s="78" t="s">
        <v>144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</row>
    <row r="18" spans="2:9" ht="36.75" customHeight="1" thickBot="1">
      <c r="B18" s="80" t="s">
        <v>85</v>
      </c>
      <c r="C18" s="91" t="s">
        <v>241</v>
      </c>
      <c r="D18" s="59">
        <v>100000</v>
      </c>
      <c r="E18" s="59">
        <f>SUM(E13:E17)</f>
        <v>0</v>
      </c>
      <c r="F18" s="59">
        <f>SUM(F13:F17)</f>
        <v>0</v>
      </c>
      <c r="G18" s="59">
        <f>SUM(G13:G17)</f>
        <v>0</v>
      </c>
      <c r="H18" s="59">
        <f>H13+H14+H15</f>
        <v>8535935</v>
      </c>
      <c r="I18" s="60">
        <f>I13+I14+I15</f>
        <v>8635935</v>
      </c>
    </row>
  </sheetData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1:L73"/>
  <sheetViews>
    <sheetView tabSelected="1" workbookViewId="0" topLeftCell="A31">
      <selection activeCell="H41" sqref="H41"/>
    </sheetView>
  </sheetViews>
  <sheetFormatPr defaultColWidth="9.140625" defaultRowHeight="12.75"/>
  <cols>
    <col min="1" max="1" width="5.140625" style="0" customWidth="1"/>
    <col min="6" max="6" width="9.57421875" style="0" bestFit="1" customWidth="1"/>
    <col min="8" max="8" width="12.8515625" style="0" customWidth="1"/>
    <col min="9" max="9" width="14.7109375" style="0" customWidth="1"/>
    <col min="10" max="10" width="8.00390625" style="0" customWidth="1"/>
    <col min="11" max="11" width="5.140625" style="0" customWidth="1"/>
  </cols>
  <sheetData>
    <row r="1" spans="2:10" ht="12.75">
      <c r="B1" s="45"/>
      <c r="C1" s="46"/>
      <c r="D1" s="46"/>
      <c r="E1" s="46"/>
      <c r="F1" s="46"/>
      <c r="G1" s="46"/>
      <c r="H1" s="46"/>
      <c r="I1" s="46"/>
      <c r="J1" s="47"/>
    </row>
    <row r="2" spans="2:10" ht="12.75">
      <c r="B2" s="9"/>
      <c r="C2" s="1"/>
      <c r="D2" s="132" t="s">
        <v>146</v>
      </c>
      <c r="E2" s="132"/>
      <c r="F2" s="132"/>
      <c r="G2" s="132"/>
      <c r="H2" s="132"/>
      <c r="I2" s="1"/>
      <c r="J2" s="10"/>
    </row>
    <row r="3" spans="2:10" ht="12.75">
      <c r="B3" s="9"/>
      <c r="C3" s="1"/>
      <c r="D3" s="120"/>
      <c r="E3" s="120"/>
      <c r="F3" s="120"/>
      <c r="G3" s="120"/>
      <c r="H3" s="120"/>
      <c r="I3" s="1"/>
      <c r="J3" s="10"/>
    </row>
    <row r="4" spans="2:10" ht="12.75">
      <c r="B4" s="9" t="s">
        <v>192</v>
      </c>
      <c r="C4" s="1"/>
      <c r="D4" s="1"/>
      <c r="E4" s="1"/>
      <c r="F4" s="1"/>
      <c r="G4" s="1"/>
      <c r="H4" s="1"/>
      <c r="I4" s="1"/>
      <c r="J4" s="10"/>
    </row>
    <row r="5" spans="2:10" ht="12.75">
      <c r="B5" s="9" t="s">
        <v>193</v>
      </c>
      <c r="C5" s="1"/>
      <c r="D5" s="1"/>
      <c r="E5" s="1"/>
      <c r="F5" s="1"/>
      <c r="G5" s="1"/>
      <c r="H5" s="1"/>
      <c r="I5" s="1"/>
      <c r="J5" s="10"/>
    </row>
    <row r="6" spans="2:10" ht="12.75">
      <c r="B6" s="9" t="s">
        <v>194</v>
      </c>
      <c r="C6" s="92"/>
      <c r="D6" s="92"/>
      <c r="E6" s="92"/>
      <c r="F6" s="92"/>
      <c r="G6" s="92"/>
      <c r="H6" s="92"/>
      <c r="I6" s="92"/>
      <c r="J6" s="10"/>
    </row>
    <row r="7" spans="2:10" ht="12.75">
      <c r="B7" s="9" t="s">
        <v>195</v>
      </c>
      <c r="C7" s="92"/>
      <c r="D7" s="92"/>
      <c r="E7" s="92"/>
      <c r="F7" s="92"/>
      <c r="G7" s="92"/>
      <c r="H7" s="92"/>
      <c r="I7" s="92"/>
      <c r="J7" s="10"/>
    </row>
    <row r="8" spans="2:10" ht="12.75">
      <c r="B8" s="9" t="s">
        <v>196</v>
      </c>
      <c r="C8" s="92"/>
      <c r="D8" s="92"/>
      <c r="E8" s="92"/>
      <c r="F8" s="92"/>
      <c r="G8" s="92"/>
      <c r="H8" s="92"/>
      <c r="I8" s="92"/>
      <c r="J8" s="10"/>
    </row>
    <row r="9" spans="2:10" ht="12.75">
      <c r="B9" s="9"/>
      <c r="C9" s="121"/>
      <c r="D9" s="1"/>
      <c r="E9" s="92"/>
      <c r="F9" s="92"/>
      <c r="G9" s="92"/>
      <c r="H9" s="92"/>
      <c r="I9" s="92"/>
      <c r="J9" s="93"/>
    </row>
    <row r="10" spans="2:10" ht="12.75">
      <c r="B10" s="9" t="s">
        <v>197</v>
      </c>
      <c r="C10" s="121"/>
      <c r="D10" s="1"/>
      <c r="E10" s="123" t="s">
        <v>198</v>
      </c>
      <c r="F10" s="123"/>
      <c r="G10" s="123"/>
      <c r="H10" s="123"/>
      <c r="I10" s="1"/>
      <c r="J10" s="10"/>
    </row>
    <row r="11" spans="2:10" ht="12.75">
      <c r="B11" s="9"/>
      <c r="C11" s="122"/>
      <c r="D11" s="1"/>
      <c r="E11" s="1"/>
      <c r="F11" s="1"/>
      <c r="G11" s="1"/>
      <c r="H11" s="1"/>
      <c r="I11" s="1"/>
      <c r="J11" s="10"/>
    </row>
    <row r="12" spans="2:10" ht="12.75">
      <c r="B12" s="9" t="s">
        <v>242</v>
      </c>
      <c r="C12" s="1"/>
      <c r="D12" s="1"/>
      <c r="E12" s="1"/>
      <c r="F12" s="1"/>
      <c r="G12" s="1"/>
      <c r="H12" s="1"/>
      <c r="I12" s="1"/>
      <c r="J12" s="10"/>
    </row>
    <row r="13" spans="2:10" ht="12.75">
      <c r="B13" s="9" t="s">
        <v>243</v>
      </c>
      <c r="C13" s="1"/>
      <c r="D13" s="1"/>
      <c r="E13" s="1"/>
      <c r="F13" s="1"/>
      <c r="G13" s="1"/>
      <c r="H13" s="1"/>
      <c r="I13" s="1"/>
      <c r="J13" s="10"/>
    </row>
    <row r="14" spans="2:10" ht="12.75">
      <c r="B14" s="9" t="s">
        <v>234</v>
      </c>
      <c r="C14" s="1"/>
      <c r="D14" s="1"/>
      <c r="E14" s="1"/>
      <c r="F14" s="1"/>
      <c r="G14" s="1"/>
      <c r="H14" s="1"/>
      <c r="I14" s="1"/>
      <c r="J14" s="10"/>
    </row>
    <row r="15" spans="2:10" ht="12.75">
      <c r="B15" s="9" t="s">
        <v>235</v>
      </c>
      <c r="C15" s="1"/>
      <c r="D15" s="1"/>
      <c r="E15" s="1"/>
      <c r="F15" s="1"/>
      <c r="G15" s="1"/>
      <c r="H15" s="1"/>
      <c r="I15" s="1"/>
      <c r="J15" s="10"/>
    </row>
    <row r="16" spans="2:10" ht="12.75">
      <c r="B16" s="9" t="s">
        <v>199</v>
      </c>
      <c r="C16" s="1"/>
      <c r="D16" s="1"/>
      <c r="E16" s="1"/>
      <c r="F16" s="1"/>
      <c r="G16" s="1"/>
      <c r="H16" s="1"/>
      <c r="I16" s="1"/>
      <c r="J16" s="10"/>
    </row>
    <row r="17" spans="2:10" ht="12.75">
      <c r="B17" s="9" t="s">
        <v>200</v>
      </c>
      <c r="C17" s="1"/>
      <c r="D17" s="1"/>
      <c r="E17" s="1"/>
      <c r="F17" s="1"/>
      <c r="G17" s="1"/>
      <c r="H17" s="1"/>
      <c r="I17" s="1"/>
      <c r="J17" s="10"/>
    </row>
    <row r="18" spans="2:10" ht="12.75">
      <c r="B18" s="9" t="s">
        <v>244</v>
      </c>
      <c r="C18" s="1"/>
      <c r="D18" s="1"/>
      <c r="E18" s="1"/>
      <c r="F18" s="1"/>
      <c r="G18" s="1"/>
      <c r="H18" s="1"/>
      <c r="I18" s="1"/>
      <c r="J18" s="10"/>
    </row>
    <row r="19" spans="2:10" ht="12.75">
      <c r="B19" s="9" t="s">
        <v>214</v>
      </c>
      <c r="C19" s="1"/>
      <c r="D19" s="1"/>
      <c r="E19" s="1"/>
      <c r="F19" s="1"/>
      <c r="G19" s="1"/>
      <c r="H19" s="1"/>
      <c r="I19" s="1"/>
      <c r="J19" s="10"/>
    </row>
    <row r="20" spans="2:10" ht="12.75">
      <c r="B20" s="9" t="s">
        <v>215</v>
      </c>
      <c r="C20" s="1"/>
      <c r="D20" s="1"/>
      <c r="E20" s="1"/>
      <c r="F20" s="1"/>
      <c r="G20" s="1"/>
      <c r="H20" s="1"/>
      <c r="I20" s="1"/>
      <c r="J20" s="10"/>
    </row>
    <row r="21" spans="2:10" ht="12.75">
      <c r="B21" s="9" t="s">
        <v>201</v>
      </c>
      <c r="C21" s="1"/>
      <c r="D21" s="1"/>
      <c r="E21" s="1"/>
      <c r="F21" s="1"/>
      <c r="G21" s="1"/>
      <c r="H21" s="1"/>
      <c r="I21" s="1"/>
      <c r="J21" s="10"/>
    </row>
    <row r="22" spans="2:10" ht="12.75">
      <c r="B22" s="9" t="s">
        <v>216</v>
      </c>
      <c r="C22" s="1"/>
      <c r="D22" s="1"/>
      <c r="E22" s="1"/>
      <c r="F22" s="1"/>
      <c r="G22" s="1"/>
      <c r="H22" s="1"/>
      <c r="I22" s="1"/>
      <c r="J22" s="10"/>
    </row>
    <row r="23" spans="2:10" ht="12.75">
      <c r="B23" s="9"/>
      <c r="C23" s="1"/>
      <c r="D23" s="1"/>
      <c r="E23" s="1"/>
      <c r="F23" s="1"/>
      <c r="G23" s="1"/>
      <c r="H23" s="1"/>
      <c r="I23" s="1"/>
      <c r="J23" s="10"/>
    </row>
    <row r="24" spans="2:10" ht="12.75">
      <c r="B24" s="9"/>
      <c r="C24" s="1"/>
      <c r="D24" s="1"/>
      <c r="E24" s="123" t="s">
        <v>202</v>
      </c>
      <c r="F24" s="123"/>
      <c r="G24" s="123"/>
      <c r="H24" s="123"/>
      <c r="I24" s="1"/>
      <c r="J24" s="10"/>
    </row>
    <row r="25" spans="2:10" ht="12.75">
      <c r="B25" s="9"/>
      <c r="C25" s="1"/>
      <c r="D25" s="1"/>
      <c r="E25" s="1"/>
      <c r="F25" s="1"/>
      <c r="G25" s="1"/>
      <c r="H25" s="1"/>
      <c r="I25" s="1"/>
      <c r="J25" s="10"/>
    </row>
    <row r="26" spans="2:12" ht="12.75">
      <c r="B26" s="9" t="s">
        <v>236</v>
      </c>
      <c r="C26" s="1"/>
      <c r="D26" s="1"/>
      <c r="E26" s="1"/>
      <c r="F26" s="1"/>
      <c r="G26" s="9" t="s">
        <v>237</v>
      </c>
      <c r="H26" s="1"/>
      <c r="I26" s="1"/>
      <c r="J26" s="10"/>
      <c r="K26" s="1"/>
      <c r="L26" s="1"/>
    </row>
    <row r="27" spans="2:10" ht="12.75">
      <c r="B27" s="9">
        <v>2011</v>
      </c>
      <c r="C27" s="1" t="s">
        <v>238</v>
      </c>
      <c r="D27" s="1"/>
      <c r="E27" s="1"/>
      <c r="F27" s="1"/>
      <c r="G27" s="1"/>
      <c r="H27" s="1"/>
      <c r="I27" s="1"/>
      <c r="J27" s="10"/>
    </row>
    <row r="28" spans="2:10" ht="12.75">
      <c r="B28" s="9" t="s">
        <v>245</v>
      </c>
      <c r="C28" s="1"/>
      <c r="D28" s="1"/>
      <c r="E28" s="1"/>
      <c r="F28" s="1"/>
      <c r="G28" s="1"/>
      <c r="H28" s="1"/>
      <c r="I28" s="1"/>
      <c r="J28" s="10"/>
    </row>
    <row r="29" spans="2:10" ht="12.75">
      <c r="B29" s="9" t="s">
        <v>246</v>
      </c>
      <c r="C29" s="1"/>
      <c r="D29" s="1"/>
      <c r="E29" s="1"/>
      <c r="F29" s="1"/>
      <c r="G29" s="1"/>
      <c r="H29" s="1"/>
      <c r="I29" s="1"/>
      <c r="J29" s="10"/>
    </row>
    <row r="30" spans="2:10" ht="12.75">
      <c r="B30" s="9" t="s">
        <v>247</v>
      </c>
      <c r="C30" s="1"/>
      <c r="D30" s="1"/>
      <c r="E30" s="1"/>
      <c r="F30" s="1"/>
      <c r="G30" s="1"/>
      <c r="H30" s="1"/>
      <c r="I30" s="1"/>
      <c r="J30" s="10"/>
    </row>
    <row r="31" spans="2:10" ht="12.75">
      <c r="B31" s="9" t="s">
        <v>248</v>
      </c>
      <c r="C31" s="1"/>
      <c r="D31" s="1"/>
      <c r="E31" s="1"/>
      <c r="F31" s="1"/>
      <c r="G31" s="1"/>
      <c r="H31" s="1"/>
      <c r="I31" s="1"/>
      <c r="J31" s="10"/>
    </row>
    <row r="32" spans="2:10" ht="12.75">
      <c r="B32" s="9"/>
      <c r="C32" s="1"/>
      <c r="D32" s="1"/>
      <c r="E32" s="1"/>
      <c r="F32" s="1"/>
      <c r="G32" s="1"/>
      <c r="H32" s="1"/>
      <c r="I32" s="1"/>
      <c r="J32" s="10"/>
    </row>
    <row r="33" spans="2:10" ht="12.75">
      <c r="B33" s="9"/>
      <c r="C33" s="1"/>
      <c r="D33" s="123" t="s">
        <v>203</v>
      </c>
      <c r="E33" s="123"/>
      <c r="F33" s="123"/>
      <c r="G33" s="123"/>
      <c r="H33" s="1"/>
      <c r="I33" s="1"/>
      <c r="J33" s="10"/>
    </row>
    <row r="34" spans="2:10" ht="12.75">
      <c r="B34" s="9"/>
      <c r="C34" s="1"/>
      <c r="D34" s="1"/>
      <c r="E34" s="1"/>
      <c r="F34" s="1"/>
      <c r="G34" s="1"/>
      <c r="H34" s="1"/>
      <c r="I34" s="1"/>
      <c r="J34" s="10"/>
    </row>
    <row r="35" spans="2:10" ht="12.75">
      <c r="B35" s="9" t="s">
        <v>204</v>
      </c>
      <c r="C35" s="1"/>
      <c r="D35" s="1"/>
      <c r="E35" s="1"/>
      <c r="F35" s="1"/>
      <c r="G35" s="1"/>
      <c r="H35" s="1"/>
      <c r="I35" s="1"/>
      <c r="J35" s="10"/>
    </row>
    <row r="36" spans="2:10" ht="12.75">
      <c r="B36" s="9" t="s">
        <v>217</v>
      </c>
      <c r="C36" s="1"/>
      <c r="D36" s="1"/>
      <c r="E36" s="1"/>
      <c r="F36" s="1"/>
      <c r="G36" s="1"/>
      <c r="H36" s="1"/>
      <c r="I36" s="1"/>
      <c r="J36" s="10"/>
    </row>
    <row r="37" spans="2:10" ht="12.75">
      <c r="B37" s="9" t="s">
        <v>218</v>
      </c>
      <c r="C37" s="1"/>
      <c r="D37" s="1"/>
      <c r="E37" s="1"/>
      <c r="F37" s="1"/>
      <c r="G37" s="1"/>
      <c r="H37" s="1"/>
      <c r="I37" s="1"/>
      <c r="J37" s="10"/>
    </row>
    <row r="38" spans="2:10" ht="12.75">
      <c r="B38" s="9" t="s">
        <v>205</v>
      </c>
      <c r="C38" s="1"/>
      <c r="D38" s="1"/>
      <c r="E38" s="1"/>
      <c r="F38" s="1"/>
      <c r="G38" s="1"/>
      <c r="H38" s="1"/>
      <c r="I38" s="1"/>
      <c r="J38" s="10"/>
    </row>
    <row r="39" spans="2:10" ht="12.75">
      <c r="B39" s="9" t="s">
        <v>219</v>
      </c>
      <c r="C39" s="1"/>
      <c r="D39" s="1"/>
      <c r="E39" s="1"/>
      <c r="F39" s="1"/>
      <c r="G39" s="1"/>
      <c r="H39" s="1"/>
      <c r="I39" s="1"/>
      <c r="J39" s="10"/>
    </row>
    <row r="40" spans="2:10" ht="12.75">
      <c r="B40" s="9" t="s">
        <v>220</v>
      </c>
      <c r="C40" s="1"/>
      <c r="D40" s="1"/>
      <c r="E40" s="1"/>
      <c r="F40" s="1"/>
      <c r="G40" s="1"/>
      <c r="H40" s="1"/>
      <c r="I40" s="1"/>
      <c r="J40" s="10"/>
    </row>
    <row r="41" spans="2:10" ht="12.75">
      <c r="B41" s="9" t="s">
        <v>251</v>
      </c>
      <c r="C41" s="1"/>
      <c r="D41" s="1"/>
      <c r="E41" s="1"/>
      <c r="F41" s="1"/>
      <c r="G41" s="1"/>
      <c r="H41" s="1"/>
      <c r="I41" s="1"/>
      <c r="J41" s="10"/>
    </row>
    <row r="42" spans="2:10" ht="12.75">
      <c r="B42" s="9" t="s">
        <v>252</v>
      </c>
      <c r="C42" s="1"/>
      <c r="D42" s="1"/>
      <c r="E42" s="1"/>
      <c r="F42" s="1"/>
      <c r="G42" s="1"/>
      <c r="H42" s="1"/>
      <c r="I42" s="1"/>
      <c r="J42" s="10"/>
    </row>
    <row r="43" spans="2:10" ht="12.75">
      <c r="B43" s="9" t="s">
        <v>253</v>
      </c>
      <c r="C43" s="1"/>
      <c r="D43" s="1"/>
      <c r="E43" s="1"/>
      <c r="F43" s="1"/>
      <c r="G43" s="1"/>
      <c r="H43" s="1"/>
      <c r="I43" s="1"/>
      <c r="J43" s="10"/>
    </row>
    <row r="44" spans="2:10" ht="12.75">
      <c r="B44" s="9" t="s">
        <v>254</v>
      </c>
      <c r="C44" s="1"/>
      <c r="D44" s="1"/>
      <c r="E44" s="1"/>
      <c r="F44" s="1"/>
      <c r="G44" s="1"/>
      <c r="H44" s="1"/>
      <c r="I44" s="1"/>
      <c r="J44" s="10"/>
    </row>
    <row r="45" spans="2:10" ht="12.75">
      <c r="B45" s="9" t="s">
        <v>255</v>
      </c>
      <c r="C45" s="1"/>
      <c r="D45" s="1"/>
      <c r="E45" s="125"/>
      <c r="F45" s="125"/>
      <c r="G45" s="1"/>
      <c r="H45" s="1"/>
      <c r="I45" s="1"/>
      <c r="J45" s="10"/>
    </row>
    <row r="46" spans="2:10" ht="12.75">
      <c r="B46" s="9" t="s">
        <v>221</v>
      </c>
      <c r="C46" s="1"/>
      <c r="D46" s="1"/>
      <c r="E46" s="1"/>
      <c r="F46" s="1"/>
      <c r="G46" s="1"/>
      <c r="H46" s="1"/>
      <c r="I46" s="1"/>
      <c r="J46" s="10"/>
    </row>
    <row r="47" spans="2:10" ht="12.75">
      <c r="B47" s="9" t="s">
        <v>222</v>
      </c>
      <c r="C47" s="1"/>
      <c r="D47" s="1"/>
      <c r="E47" s="1"/>
      <c r="F47" s="1"/>
      <c r="G47" s="1"/>
      <c r="H47" s="1"/>
      <c r="I47" s="1"/>
      <c r="J47" s="10"/>
    </row>
    <row r="48" spans="2:10" ht="12.75">
      <c r="B48" s="9"/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 t="s">
        <v>206</v>
      </c>
      <c r="E49" s="123" t="s">
        <v>207</v>
      </c>
      <c r="F49" s="123"/>
      <c r="G49" s="123"/>
      <c r="H49" s="123"/>
      <c r="I49" s="1"/>
      <c r="J49" s="10"/>
    </row>
    <row r="50" spans="2:10" ht="12.75">
      <c r="B50" s="127"/>
      <c r="C50" s="126"/>
      <c r="D50" s="126"/>
      <c r="E50" s="126"/>
      <c r="F50" s="126"/>
      <c r="G50" s="126"/>
      <c r="H50" s="126"/>
      <c r="I50" s="126"/>
      <c r="J50" s="128"/>
    </row>
    <row r="51" spans="2:10" ht="12.75">
      <c r="B51" s="127" t="s">
        <v>223</v>
      </c>
      <c r="C51" s="126"/>
      <c r="D51" s="126"/>
      <c r="E51" s="126"/>
      <c r="F51" s="126"/>
      <c r="G51" s="126"/>
      <c r="H51" s="126"/>
      <c r="I51" s="126"/>
      <c r="J51" s="128"/>
    </row>
    <row r="52" spans="2:10" ht="12.75">
      <c r="B52" s="127" t="s">
        <v>231</v>
      </c>
      <c r="C52" s="126"/>
      <c r="D52" s="126"/>
      <c r="E52" s="126"/>
      <c r="F52" s="126"/>
      <c r="G52" s="126"/>
      <c r="H52" s="126"/>
      <c r="I52" s="126"/>
      <c r="J52" s="128"/>
    </row>
    <row r="53" spans="2:10" ht="12.75">
      <c r="B53" s="127" t="s">
        <v>224</v>
      </c>
      <c r="C53" s="126"/>
      <c r="D53" s="126"/>
      <c r="E53" s="126"/>
      <c r="F53" s="126"/>
      <c r="G53" s="126"/>
      <c r="H53" s="126"/>
      <c r="I53" s="126"/>
      <c r="J53" s="128"/>
    </row>
    <row r="54" spans="2:10" ht="12.75">
      <c r="B54" s="127"/>
      <c r="C54" s="126"/>
      <c r="D54" s="126"/>
      <c r="E54" s="126"/>
      <c r="F54" s="126"/>
      <c r="G54" s="126"/>
      <c r="H54" s="126"/>
      <c r="I54" s="126"/>
      <c r="J54" s="128"/>
    </row>
    <row r="55" spans="2:10" ht="12.75">
      <c r="B55" s="127"/>
      <c r="C55" s="126"/>
      <c r="D55" s="126"/>
      <c r="E55" s="123" t="s">
        <v>225</v>
      </c>
      <c r="F55" s="123"/>
      <c r="G55" s="123"/>
      <c r="H55" s="123"/>
      <c r="I55" s="1"/>
      <c r="J55" s="128"/>
    </row>
    <row r="56" spans="2:10" ht="12.75">
      <c r="B56" s="127"/>
      <c r="C56" s="126"/>
      <c r="D56" s="126"/>
      <c r="E56" s="126"/>
      <c r="F56" s="126"/>
      <c r="G56" s="126"/>
      <c r="H56" s="126"/>
      <c r="I56" s="126"/>
      <c r="J56" s="128"/>
    </row>
    <row r="57" spans="2:10" ht="12.75">
      <c r="B57" s="127" t="s">
        <v>226</v>
      </c>
      <c r="C57" s="126"/>
      <c r="D57" s="126"/>
      <c r="E57" s="126"/>
      <c r="F57" s="126"/>
      <c r="G57" s="126"/>
      <c r="H57" s="126"/>
      <c r="I57" s="126"/>
      <c r="J57" s="128"/>
    </row>
    <row r="58" spans="2:10" ht="12.75">
      <c r="B58" s="127" t="s">
        <v>249</v>
      </c>
      <c r="C58" s="126"/>
      <c r="D58" s="126"/>
      <c r="E58" s="126"/>
      <c r="F58" s="126"/>
      <c r="G58" s="126"/>
      <c r="H58" s="126"/>
      <c r="I58" s="126"/>
      <c r="J58" s="128"/>
    </row>
    <row r="59" spans="2:10" ht="12.75">
      <c r="B59" s="127" t="s">
        <v>250</v>
      </c>
      <c r="C59" s="126"/>
      <c r="D59" s="126"/>
      <c r="E59" s="126"/>
      <c r="F59" s="126"/>
      <c r="G59" s="126"/>
      <c r="H59" s="126"/>
      <c r="I59" s="126"/>
      <c r="J59" s="128"/>
    </row>
    <row r="60" spans="2:10" ht="12.75">
      <c r="B60" s="127"/>
      <c r="C60" s="126"/>
      <c r="D60" s="126"/>
      <c r="E60" s="126"/>
      <c r="F60" s="126"/>
      <c r="G60" s="126"/>
      <c r="H60" s="126"/>
      <c r="I60" s="126"/>
      <c r="J60" s="128"/>
    </row>
    <row r="61" spans="2:10" ht="12.75">
      <c r="B61" s="127"/>
      <c r="C61" s="126"/>
      <c r="D61" s="126" t="s">
        <v>227</v>
      </c>
      <c r="E61" s="126"/>
      <c r="F61" s="126"/>
      <c r="G61" s="126"/>
      <c r="H61" s="126" t="s">
        <v>229</v>
      </c>
      <c r="I61" s="126"/>
      <c r="J61" s="128"/>
    </row>
    <row r="62" spans="2:10" ht="12.75">
      <c r="B62" s="127"/>
      <c r="C62" s="126"/>
      <c r="D62" s="126" t="s">
        <v>228</v>
      </c>
      <c r="E62" s="126"/>
      <c r="F62" s="126"/>
      <c r="G62" s="126"/>
      <c r="H62" s="126" t="s">
        <v>230</v>
      </c>
      <c r="I62" s="126"/>
      <c r="J62" s="128"/>
    </row>
    <row r="63" spans="2:10" ht="12.75">
      <c r="B63" s="127"/>
      <c r="C63" s="126"/>
      <c r="D63" s="126"/>
      <c r="E63" s="126"/>
      <c r="F63" s="126"/>
      <c r="G63" s="126"/>
      <c r="H63" s="126"/>
      <c r="I63" s="126"/>
      <c r="J63" s="128"/>
    </row>
    <row r="64" spans="2:10" ht="13.5" thickBot="1">
      <c r="B64" s="129"/>
      <c r="C64" s="130"/>
      <c r="D64" s="130"/>
      <c r="E64" s="130"/>
      <c r="F64" s="130"/>
      <c r="G64" s="130"/>
      <c r="H64" s="130"/>
      <c r="I64" s="130"/>
      <c r="J64" s="131"/>
    </row>
    <row r="65" spans="2:10" ht="12.75">
      <c r="B65" s="126"/>
      <c r="C65" s="126"/>
      <c r="D65" s="126"/>
      <c r="E65" s="126"/>
      <c r="F65" s="126"/>
      <c r="G65" s="126"/>
      <c r="H65" s="126"/>
      <c r="I65" s="126"/>
      <c r="J65" s="126"/>
    </row>
    <row r="66" spans="2:10" ht="12.75">
      <c r="B66" s="126"/>
      <c r="C66" s="126"/>
      <c r="D66" s="126"/>
      <c r="E66" s="126"/>
      <c r="F66" s="126"/>
      <c r="G66" s="126"/>
      <c r="H66" s="126"/>
      <c r="I66" s="126"/>
      <c r="J66" s="126"/>
    </row>
    <row r="67" spans="2:10" ht="12.75">
      <c r="B67" s="126"/>
      <c r="C67" s="126"/>
      <c r="D67" s="126"/>
      <c r="E67" s="126"/>
      <c r="F67" s="126"/>
      <c r="G67" s="126"/>
      <c r="H67" s="126"/>
      <c r="I67" s="126"/>
      <c r="J67" s="126"/>
    </row>
    <row r="68" spans="2:10" ht="12.75">
      <c r="B68" s="126"/>
      <c r="C68" s="126"/>
      <c r="D68" s="126"/>
      <c r="E68" s="126"/>
      <c r="F68" s="126"/>
      <c r="G68" s="126"/>
      <c r="H68" s="126"/>
      <c r="I68" s="126"/>
      <c r="J68" s="126"/>
    </row>
    <row r="69" spans="2:10" ht="12.75">
      <c r="B69" s="126"/>
      <c r="C69" s="126"/>
      <c r="D69" s="126"/>
      <c r="E69" s="126"/>
      <c r="F69" s="126"/>
      <c r="G69" s="126"/>
      <c r="H69" s="126"/>
      <c r="I69" s="126"/>
      <c r="J69" s="126"/>
    </row>
    <row r="70" spans="2:10" ht="12.75">
      <c r="B70" s="126"/>
      <c r="C70" s="126"/>
      <c r="D70" s="126"/>
      <c r="E70" s="126"/>
      <c r="F70" s="126"/>
      <c r="G70" s="126"/>
      <c r="H70" s="126"/>
      <c r="I70" s="126"/>
      <c r="J70" s="126"/>
    </row>
    <row r="71" spans="2:10" ht="12.75">
      <c r="B71" s="126"/>
      <c r="C71" s="126"/>
      <c r="D71" s="126"/>
      <c r="E71" s="126"/>
      <c r="F71" s="126"/>
      <c r="G71" s="126"/>
      <c r="H71" s="126"/>
      <c r="I71" s="126"/>
      <c r="J71" s="126"/>
    </row>
    <row r="72" spans="2:10" ht="12.75">
      <c r="B72" s="126"/>
      <c r="C72" s="126"/>
      <c r="D72" s="126"/>
      <c r="E72" s="126"/>
      <c r="F72" s="126"/>
      <c r="G72" s="126"/>
      <c r="H72" s="126"/>
      <c r="I72" s="126"/>
      <c r="J72" s="126"/>
    </row>
    <row r="73" spans="2:10" ht="12.75">
      <c r="B73" s="126"/>
      <c r="C73" s="126"/>
      <c r="D73" s="126"/>
      <c r="E73" s="126"/>
      <c r="F73" s="126"/>
      <c r="G73" s="126"/>
      <c r="H73" s="126"/>
      <c r="I73" s="126"/>
      <c r="J73" s="126"/>
    </row>
  </sheetData>
  <mergeCells count="1">
    <mergeCell ref="D2:H2"/>
  </mergeCells>
  <printOptions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 F</cp:lastModifiedBy>
  <cp:lastPrinted>2012-03-09T20:02:03Z</cp:lastPrinted>
  <dcterms:created xsi:type="dcterms:W3CDTF">2008-12-07T08:59:09Z</dcterms:created>
  <dcterms:modified xsi:type="dcterms:W3CDTF">2012-06-07T12:52:43Z</dcterms:modified>
  <cp:category/>
  <cp:version/>
  <cp:contentType/>
  <cp:contentStatus/>
</cp:coreProperties>
</file>