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75" windowHeight="8145" tabRatio="599" activeTab="0"/>
  </bookViews>
  <sheets>
    <sheet name="Kapaku" sheetId="1" r:id="rId1"/>
    <sheet name="Aktivet" sheetId="2" r:id="rId2"/>
    <sheet name="Pasivet" sheetId="3" r:id="rId3"/>
    <sheet name="Te Ardhura &amp; Shpenzime 1" sheetId="4" r:id="rId4"/>
    <sheet name="Fluksi Monetar 1" sheetId="5" r:id="rId5"/>
    <sheet name="Ndryshimet ne Kapital 1" sheetId="6" r:id="rId6"/>
    <sheet name="Ndryshimet ne Kapital 2" sheetId="7" r:id="rId7"/>
    <sheet name="Shenimet shpjeguese" sheetId="8" r:id="rId8"/>
    <sheet name="Sheet1" sheetId="9" r:id="rId9"/>
    <sheet name="Sheet2" sheetId="10" r:id="rId10"/>
    <sheet name="Sheet3" sheetId="11" r:id="rId11"/>
    <sheet name="Sheet4" sheetId="12" r:id="rId12"/>
    <sheet name="Sheet5" sheetId="13" r:id="rId13"/>
    <sheet name="Sheet6" sheetId="14" r:id="rId14"/>
    <sheet name="Sheet7" sheetId="15" r:id="rId15"/>
  </sheets>
  <definedNames/>
  <calcPr fullCalcOnLoad="1"/>
</workbook>
</file>

<file path=xl/sharedStrings.xml><?xml version="1.0" encoding="utf-8"?>
<sst xmlns="http://schemas.openxmlformats.org/spreadsheetml/2006/main" count="279" uniqueCount="217">
  <si>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</si>
  <si>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</si>
  <si>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</si>
  <si>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</si>
  <si>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</si>
  <si>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</si>
  <si>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</si>
  <si>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</si>
  <si>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</si>
  <si>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</si>
  <si>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</si>
  <si>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</si>
  <si>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</si>
  <si>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</si>
  <si>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</si>
  <si>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</si>
  <si>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</si>
  <si>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</si>
  <si>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</si>
  <si>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</si>
  <si>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</si>
  <si>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</si>
  <si>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</si>
  <si>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</si>
  <si>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</si>
  <si>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</si>
  <si>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</si>
  <si>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</si>
  <si>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</si>
  <si>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</si>
  <si>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</si>
  <si>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</si>
  <si>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</si>
  <si>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</si>
  <si>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</si>
  <si>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</si>
  <si>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</si>
  <si>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</si>
  <si>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</si>
  <si>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</si>
  <si>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</si>
  <si>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</si>
  <si>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</si>
  <si>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</si>
  <si>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</si>
  <si>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</si>
  <si>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</si>
  <si>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</si>
  <si>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</si>
  <si>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</si>
  <si>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</si>
  <si>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</si>
  <si>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</si>
  <si>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</si>
  <si>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</si>
  <si>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</si>
  <si>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</si>
  <si>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</si>
  <si>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</si>
  <si>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</si>
  <si>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>Pershkrimi i Elementeve</t>
  </si>
  <si>
    <t>Periudha       Para ardhese</t>
  </si>
  <si>
    <t>Te ardhura te tjera nga veprimtaria e shfrytezimit</t>
  </si>
  <si>
    <t>Ndrysh.ne invent.prod.gatshme e prodhimit ne proçes</t>
  </si>
  <si>
    <t>Materialet e konsumuara</t>
  </si>
  <si>
    <t>Kosto e punes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</si>
  <si>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</si>
  <si>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</si>
  <si>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</si>
  <si>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</si>
  <si>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</si>
  <si>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</si>
  <si>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</si>
  <si>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</si>
  <si>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</si>
  <si>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</si>
  <si>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</si>
  <si>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</si>
  <si>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</si>
  <si>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</si>
  <si>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</si>
  <si>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</si>
  <si>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Pasqyra e Fluksit Monetar - Metoda Direkte 2008</t>
  </si>
  <si>
    <t>Pasqyra e Fluksit Monetar - Metoda Direkte</t>
  </si>
  <si>
    <t>Fluksi monetar nga veprimtarite e shfrytrezimit</t>
  </si>
  <si>
    <t>Fluksi monetar nga veprimtarite investuese</t>
  </si>
  <si>
    <t xml:space="preserve">   Mjetet monetare (MM) te arketuara nga klientet</t>
  </si>
  <si>
    <t xml:space="preserve">   MM te paguara ndaj furnitoreve dhe punonjesve</t>
  </si>
  <si>
    <t xml:space="preserve">   MM te ardhura nga veprimtarite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</si>
  <si>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</si>
  <si>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</si>
  <si>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</si>
  <si>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</si>
  <si>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</si>
  <si>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</si>
  <si>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</t>
  </si>
  <si>
    <t xml:space="preserve">   Dividentet e arketuar</t>
  </si>
  <si>
    <t xml:space="preserve">   MM neto te perdorura ne veprimtarite investuese</t>
  </si>
  <si>
    <t xml:space="preserve">   Te ardhura nga emetimi i kapitalit aksioner</t>
  </si>
  <si>
    <t xml:space="preserve">   Te ardhura nga huamarrje afatgjatata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</si>
  <si>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</si>
  <si>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</si>
  <si>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</si>
  <si>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</si>
  <si>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</si>
  <si>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</si>
  <si>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veprimtarite financiare</t>
  </si>
  <si>
    <t>Emertimi</t>
  </si>
  <si>
    <t>Kapitali Aksionar qe i perket Aksioneve te Shoqerise Meme</t>
  </si>
  <si>
    <t xml:space="preserve">Kapitali Aksionar </t>
  </si>
  <si>
    <t>Primi i Aksionit</t>
  </si>
  <si>
    <t>Aksionet e Thesarit</t>
  </si>
  <si>
    <t>Rezervat Statutore dhe Ligjore</t>
  </si>
  <si>
    <t>Rezerva te konvertimit te monedhave te huaja</t>
  </si>
  <si>
    <t>Fitimi i Pashperndare</t>
  </si>
  <si>
    <t>TOTALI</t>
  </si>
  <si>
    <t>Zoterimet e Aksioneve te Pakices</t>
  </si>
  <si>
    <t>I.</t>
  </si>
  <si>
    <t>Pozicioni me 31 dhjetor 2007</t>
  </si>
  <si>
    <t>A</t>
  </si>
  <si>
    <t>Efekti i ndryshimeve ne politikat kontabel</t>
  </si>
  <si>
    <t>Pozicioni i rregulluar</t>
  </si>
  <si>
    <t>B</t>
  </si>
  <si>
    <t>Efektet e ndryshimit te kurseve te kembimit gjate konsolidimit</t>
  </si>
  <si>
    <t>Totali i te Ardhurave dhe Shpenzimeve qe nuk jane njohur ne pasqyren e te Ardhurave dhe Shpenzimeve</t>
  </si>
  <si>
    <t>Fitimi neto i vitit Financiar</t>
  </si>
  <si>
    <t>Dividentet e paguar</t>
  </si>
  <si>
    <t>Transferime ne rezerven e detyrueshme Statutore</t>
  </si>
  <si>
    <t>Emetimi i kapitalit aksionar</t>
  </si>
  <si>
    <t>Pozicioni me 31 dhjetor 2008</t>
  </si>
  <si>
    <t>Fitimi neto per periudhen kontabel</t>
  </si>
  <si>
    <t>Aksione te thesarit te riblera</t>
  </si>
  <si>
    <t>II</t>
  </si>
  <si>
    <t>Pozicioni me 31 dhjetor 2006</t>
  </si>
  <si>
    <t>Nje pasqyre e pakonsoliduar</t>
  </si>
  <si>
    <t>Rezervat Stat.ligjore</t>
  </si>
  <si>
    <t>Rritja e rezerves te kapitalit</t>
  </si>
  <si>
    <t>Emetimi i aksioneve</t>
  </si>
  <si>
    <t xml:space="preserve">   &gt; Debitore dhe Kreditore te tjere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</si>
  <si>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</si>
  <si>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</si>
  <si>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</si>
  <si>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</si>
  <si>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</si>
  <si>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</si>
  <si>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</si>
  <si>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</si>
  <si>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</si>
  <si>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</si>
  <si>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</si>
  <si>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</si>
  <si>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</si>
  <si>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</si>
  <si>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(Ne zbatim te Standartit Kombetar te Kontabilitetit nr.2                                                                                 dhe Ligjit Nr.9228, Date 29.04.2004 "Per Kontabilitetin dhe Pasqyrat Financiare")</t>
  </si>
  <si>
    <t>SHENIMET SHPJEGUESE</t>
  </si>
  <si>
    <t>Per Drejtimin e Njesise Ekonomike</t>
  </si>
  <si>
    <t>(</t>
  </si>
  <si>
    <t>)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</si>
  <si>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</si>
  <si>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</si>
  <si>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</si>
  <si>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</si>
  <si>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</si>
  <si>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</si>
  <si>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</si>
  <si>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</si>
  <si>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 xml:space="preserve">  &gt; Shpenzime te periudhave te ardhshme</t>
  </si>
  <si>
    <t>2 Aktive afatgjata materiale</t>
  </si>
  <si>
    <t xml:space="preserve">  &gt; Aktive te tjera afatgjata materiale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</si>
  <si>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</si>
  <si>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</si>
  <si>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</si>
  <si>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</si>
  <si>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</si>
  <si>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 xml:space="preserve">   &gt; Te tjera (Dogana)</t>
  </si>
  <si>
    <t>AKTIVE</t>
  </si>
  <si>
    <t>Lek</t>
  </si>
  <si>
    <t>Pas presjes dhjetore</t>
  </si>
  <si>
    <t xml:space="preserve">   124      Te ardhura shpenzimet e pagave qe nuk jane paguar me banke</t>
  </si>
  <si>
    <t xml:space="preserve">   MM neto te perdorura ne veprimtarite financiare shlyerje kredie</t>
  </si>
  <si>
    <t xml:space="preserve">   Paguar TVSH</t>
  </si>
  <si>
    <t xml:space="preserve">   Interesi i paguar / komisione bankare</t>
  </si>
  <si>
    <t xml:space="preserve">   Te ardhura financiare banka</t>
  </si>
  <si>
    <t xml:space="preserve">  &gt; Ndertesa Fura Shkrirjes</t>
  </si>
  <si>
    <t xml:space="preserve">  &gt;Instalime makineri </t>
  </si>
  <si>
    <t>Shitjet neto ,( Sherbime )</t>
  </si>
  <si>
    <t>K11501002D</t>
  </si>
  <si>
    <t xml:space="preserve">   '' KRISTALINA - KH ''</t>
  </si>
  <si>
    <t>Ruga : Lord Bajron  Tirane.</t>
  </si>
  <si>
    <t xml:space="preserve">Shtypshkrime te ndryshme </t>
  </si>
  <si>
    <t>Periudha  raportuese</t>
  </si>
  <si>
    <t>Periudha raportuese</t>
  </si>
  <si>
    <t xml:space="preserve">Te ardhurat dhe shpenzimet financiare  </t>
  </si>
  <si>
    <t xml:space="preserve">                          Personi Juridik Kristalina kh NIPT K11501002 D</t>
  </si>
  <si>
    <t xml:space="preserve">                          Personi Juridik Kristalina Kh NIPT K11501002 D</t>
  </si>
  <si>
    <t>Nje pasqyre e konsoliduar Shoqeria kristalina kh  SHPK " Tirane</t>
  </si>
  <si>
    <t xml:space="preserve">  &gt; Paisje zyrash</t>
  </si>
  <si>
    <t>Ritja e r4ezerves te kapitalit</t>
  </si>
  <si>
    <t xml:space="preserve">                          Personi Juridik" Kristalina KH " NIPT K11501002 D</t>
  </si>
  <si>
    <t>19.03.2011</t>
  </si>
  <si>
    <t xml:space="preserve">   Ortaket</t>
  </si>
  <si>
    <t xml:space="preserve">   Te arshura overdrafti bankar</t>
  </si>
  <si>
    <t xml:space="preserve">   Paguar taksa </t>
  </si>
  <si>
    <t xml:space="preserve"> Pozicioni me 31 12 2009</t>
  </si>
  <si>
    <t>Pozicioni me 31 dhjetor 2010</t>
  </si>
  <si>
    <t xml:space="preserve">  mars  2001</t>
  </si>
  <si>
    <t xml:space="preserve">Bilanci I mbyllyr ne 31 12 2010 </t>
  </si>
  <si>
    <t>Bilanci ne 31 12 2010</t>
  </si>
  <si>
    <t>Pasqyrat Financiare te Personit juridik viti 2011</t>
  </si>
  <si>
    <t>Pasqyra e te Ardhurave dhe Shpenzimeve 2011</t>
  </si>
  <si>
    <t>Pasqyra e Fluksit Monetar - Metoda Direkte 2011</t>
  </si>
  <si>
    <t>Viti 2011</t>
  </si>
  <si>
    <t xml:space="preserve">  'Tatim mbi dividetein  vitit 2010</t>
  </si>
  <si>
    <t>Pasqyra e Ndryshimeve ne Kapital 2011</t>
  </si>
  <si>
    <t>Pozicioni I vitit  ne 31 12 2009</t>
  </si>
  <si>
    <t>Nga 01.01.2011</t>
  </si>
  <si>
    <t>Deri 31.12.2011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</si>
</sst>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dd\.mm\.yyyy"/>
    <numFmt numFmtId="170" formatCode="[$-409]h:mm:ss\ AM/PM"/>
    <numFmt numFmtId="171" formatCode="&quot;$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44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1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left"/>
    </xf>
    <xf numFmtId="0" fontId="21" fillId="33" borderId="10" xfId="0" applyNumberFormat="1" applyFont="1" applyFill="1" applyBorder="1" applyAlignment="1">
      <alignment horizontal="left"/>
    </xf>
    <xf numFmtId="0" fontId="22" fillId="33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23" fillId="33" borderId="10" xfId="0" applyNumberFormat="1" applyFont="1" applyFill="1" applyBorder="1" applyAlignment="1">
      <alignment horizontal="right"/>
    </xf>
    <xf numFmtId="0" fontId="2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166" fontId="1" fillId="0" borderId="10" xfId="42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10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6" fontId="2" fillId="0" borderId="10" xfId="42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1" fillId="33" borderId="10" xfId="0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0" fillId="0" borderId="10" xfId="0" applyBorder="1" applyAlignment="1" quotePrefix="1">
      <alignment horizontal="center" vertical="center" wrapText="1"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6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166" fontId="54" fillId="0" borderId="10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0" applyNumberFormat="1" applyAlignment="1">
      <alignment/>
    </xf>
    <xf numFmtId="3" fontId="56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6" fillId="0" borderId="16" xfId="0" applyFont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N35" sqref="N35"/>
    </sheetView>
  </sheetViews>
  <sheetFormatPr defaultColWidth="9.140625" defaultRowHeight="15"/>
  <cols>
    <col min="9" max="9" width="0.42578125" style="0" customWidth="1"/>
  </cols>
  <sheetData>
    <row r="1" spans="1:9" ht="15">
      <c r="A1" s="43"/>
      <c r="B1" s="44"/>
      <c r="C1" s="44"/>
      <c r="D1" s="44"/>
      <c r="E1" s="44"/>
      <c r="F1" s="44"/>
      <c r="G1" s="44"/>
      <c r="H1" s="44"/>
      <c r="I1" s="45"/>
    </row>
    <row r="2" spans="1:9" ht="15.75">
      <c r="A2" s="53" t="s">
        <v>140</v>
      </c>
      <c r="B2" s="27"/>
      <c r="C2" s="27"/>
      <c r="D2" s="96" t="s">
        <v>187</v>
      </c>
      <c r="E2" s="97"/>
      <c r="F2" s="97"/>
      <c r="G2" s="47"/>
      <c r="H2" s="47"/>
      <c r="I2" s="49"/>
    </row>
    <row r="3" spans="1:9" ht="15.75">
      <c r="A3" s="53" t="s">
        <v>141</v>
      </c>
      <c r="B3" s="27"/>
      <c r="C3" s="27"/>
      <c r="D3" s="97" t="s">
        <v>186</v>
      </c>
      <c r="E3" s="97"/>
      <c r="F3" s="97"/>
      <c r="G3" s="47"/>
      <c r="H3" s="47"/>
      <c r="I3" s="49"/>
    </row>
    <row r="4" spans="1:9" ht="15.75">
      <c r="A4" s="53" t="s">
        <v>142</v>
      </c>
      <c r="B4" s="27"/>
      <c r="C4" s="27"/>
      <c r="D4" s="97" t="s">
        <v>188</v>
      </c>
      <c r="E4" s="97"/>
      <c r="F4" s="97"/>
      <c r="G4" s="47"/>
      <c r="H4" s="47"/>
      <c r="I4" s="49"/>
    </row>
    <row r="5" spans="1:9" ht="15.75">
      <c r="A5" s="53"/>
      <c r="B5" s="27"/>
      <c r="C5" s="27"/>
      <c r="D5" s="95"/>
      <c r="E5" s="95"/>
      <c r="F5" s="95"/>
      <c r="G5" s="47"/>
      <c r="H5" s="47"/>
      <c r="I5" s="49"/>
    </row>
    <row r="6" spans="1:9" ht="15.75">
      <c r="A6" s="53" t="s">
        <v>143</v>
      </c>
      <c r="B6" s="27"/>
      <c r="C6" s="27"/>
      <c r="D6" s="97" t="s">
        <v>205</v>
      </c>
      <c r="E6" s="97"/>
      <c r="F6" s="97"/>
      <c r="G6" s="47"/>
      <c r="H6" s="47"/>
      <c r="I6" s="49"/>
    </row>
    <row r="7" spans="1:9" ht="15.75">
      <c r="A7" s="53" t="s">
        <v>144</v>
      </c>
      <c r="B7" s="27"/>
      <c r="C7" s="27"/>
      <c r="D7" s="97"/>
      <c r="E7" s="97"/>
      <c r="F7" s="97"/>
      <c r="G7" s="47"/>
      <c r="H7" s="47"/>
      <c r="I7" s="49"/>
    </row>
    <row r="8" spans="1:9" ht="15.75">
      <c r="A8" s="53"/>
      <c r="B8" s="27"/>
      <c r="C8" s="27"/>
      <c r="D8" s="95"/>
      <c r="E8" s="95"/>
      <c r="F8" s="95"/>
      <c r="G8" s="47"/>
      <c r="H8" s="47"/>
      <c r="I8" s="49"/>
    </row>
    <row r="9" spans="1:9" ht="15.75">
      <c r="A9" s="53" t="s">
        <v>145</v>
      </c>
      <c r="B9" s="27"/>
      <c r="C9" s="27"/>
      <c r="D9" s="97" t="s">
        <v>189</v>
      </c>
      <c r="E9" s="97"/>
      <c r="F9" s="97"/>
      <c r="G9" s="47"/>
      <c r="H9" s="47"/>
      <c r="I9" s="49"/>
    </row>
    <row r="10" spans="1:9" ht="15">
      <c r="A10" s="46"/>
      <c r="B10" s="47"/>
      <c r="C10" s="47"/>
      <c r="D10" s="47"/>
      <c r="E10" s="47"/>
      <c r="F10" s="47"/>
      <c r="G10" s="47"/>
      <c r="H10" s="47"/>
      <c r="I10" s="49"/>
    </row>
    <row r="11" spans="1:9" ht="15">
      <c r="A11" s="46"/>
      <c r="B11" s="47"/>
      <c r="C11" s="47"/>
      <c r="D11" s="47"/>
      <c r="E11" s="47"/>
      <c r="F11" s="47"/>
      <c r="G11" s="47"/>
      <c r="H11" s="47"/>
      <c r="I11" s="49"/>
    </row>
    <row r="12" spans="1:9" ht="15">
      <c r="A12" s="46"/>
      <c r="B12" s="47"/>
      <c r="C12" s="47"/>
      <c r="D12" s="47"/>
      <c r="E12" s="47"/>
      <c r="F12" s="47"/>
      <c r="G12" s="47"/>
      <c r="H12" s="47"/>
      <c r="I12" s="49"/>
    </row>
    <row r="13" spans="1:9" ht="15">
      <c r="A13" s="46"/>
      <c r="B13" s="47"/>
      <c r="C13" s="47"/>
      <c r="D13" s="47"/>
      <c r="E13" s="47"/>
      <c r="F13" s="47"/>
      <c r="G13" s="47"/>
      <c r="H13" s="47"/>
      <c r="I13" s="49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9"/>
    </row>
    <row r="15" spans="1:9" ht="15">
      <c r="A15" s="46"/>
      <c r="B15" s="47"/>
      <c r="C15" s="47"/>
      <c r="D15" s="47"/>
      <c r="E15" s="47"/>
      <c r="F15" s="47"/>
      <c r="G15" s="47"/>
      <c r="H15" s="47"/>
      <c r="I15" s="49"/>
    </row>
    <row r="16" spans="1:9" ht="15">
      <c r="A16" s="46"/>
      <c r="B16" s="47"/>
      <c r="C16" s="47"/>
      <c r="D16" s="47"/>
      <c r="E16" s="47"/>
      <c r="F16" s="47"/>
      <c r="G16" s="47"/>
      <c r="H16" s="47"/>
      <c r="I16" s="49"/>
    </row>
    <row r="17" spans="1:9" ht="15">
      <c r="A17" s="46"/>
      <c r="B17" s="47"/>
      <c r="C17" s="47"/>
      <c r="D17" s="47"/>
      <c r="E17" s="47"/>
      <c r="F17" s="47"/>
      <c r="G17" s="47"/>
      <c r="H17" s="47"/>
      <c r="I17" s="49"/>
    </row>
    <row r="18" spans="1:9" ht="15">
      <c r="A18" s="46"/>
      <c r="B18" s="47"/>
      <c r="C18" s="47"/>
      <c r="D18" s="47"/>
      <c r="E18" s="47"/>
      <c r="F18" s="47"/>
      <c r="G18" s="47"/>
      <c r="H18" s="47"/>
      <c r="I18" s="49"/>
    </row>
    <row r="19" spans="1:9" ht="28.5">
      <c r="A19" s="130" t="s">
        <v>146</v>
      </c>
      <c r="B19" s="131"/>
      <c r="C19" s="131"/>
      <c r="D19" s="131"/>
      <c r="E19" s="131"/>
      <c r="F19" s="131"/>
      <c r="G19" s="131"/>
      <c r="H19" s="131"/>
      <c r="I19" s="132"/>
    </row>
    <row r="20" spans="1:9" ht="30.75" customHeight="1">
      <c r="A20" s="133" t="s">
        <v>153</v>
      </c>
      <c r="B20" s="134"/>
      <c r="C20" s="134"/>
      <c r="D20" s="134"/>
      <c r="E20" s="134"/>
      <c r="F20" s="134"/>
      <c r="G20" s="134"/>
      <c r="H20" s="134"/>
      <c r="I20" s="135"/>
    </row>
    <row r="21" spans="1:9" ht="15">
      <c r="A21" s="46"/>
      <c r="B21" s="47"/>
      <c r="C21" s="47"/>
      <c r="D21" s="47"/>
      <c r="E21" s="47"/>
      <c r="F21" s="47"/>
      <c r="G21" s="47"/>
      <c r="H21" s="47"/>
      <c r="I21" s="49"/>
    </row>
    <row r="22" spans="1:9" ht="15">
      <c r="A22" s="46"/>
      <c r="B22" s="47"/>
      <c r="C22" s="47"/>
      <c r="D22" s="47"/>
      <c r="E22" s="47"/>
      <c r="F22" s="47"/>
      <c r="G22" s="47"/>
      <c r="H22" s="47"/>
      <c r="I22" s="49"/>
    </row>
    <row r="23" spans="1:9" ht="15">
      <c r="A23" s="46"/>
      <c r="B23" s="47"/>
      <c r="C23" s="47"/>
      <c r="D23" s="47"/>
      <c r="E23" s="47"/>
      <c r="F23" s="47"/>
      <c r="G23" s="47"/>
      <c r="H23" s="47"/>
      <c r="I23" s="49"/>
    </row>
    <row r="24" spans="1:9" ht="15">
      <c r="A24" s="46"/>
      <c r="B24" s="47"/>
      <c r="C24" s="47"/>
      <c r="D24" s="47"/>
      <c r="E24" s="47"/>
      <c r="F24" s="47"/>
      <c r="G24" s="47"/>
      <c r="H24" s="47"/>
      <c r="I24" s="49"/>
    </row>
    <row r="25" spans="1:9" ht="26.25">
      <c r="A25" s="136" t="s">
        <v>211</v>
      </c>
      <c r="B25" s="137"/>
      <c r="C25" s="137"/>
      <c r="D25" s="137"/>
      <c r="E25" s="137"/>
      <c r="F25" s="137"/>
      <c r="G25" s="137"/>
      <c r="H25" s="137"/>
      <c r="I25" s="138"/>
    </row>
    <row r="26" spans="1:9" ht="15">
      <c r="A26" s="46"/>
      <c r="B26" s="47"/>
      <c r="C26" s="47"/>
      <c r="D26" s="47"/>
      <c r="E26" s="47"/>
      <c r="F26" s="47"/>
      <c r="G26" s="47"/>
      <c r="H26" s="47"/>
      <c r="I26" s="49"/>
    </row>
    <row r="27" spans="1:9" ht="15">
      <c r="A27" s="46"/>
      <c r="B27" s="47"/>
      <c r="C27" s="47"/>
      <c r="D27" s="47"/>
      <c r="E27" s="47"/>
      <c r="F27" s="47"/>
      <c r="G27" s="47"/>
      <c r="H27" s="47"/>
      <c r="I27" s="49"/>
    </row>
    <row r="28" spans="1:9" ht="15">
      <c r="A28" s="46"/>
      <c r="B28" s="47"/>
      <c r="C28" s="47"/>
      <c r="D28" s="47"/>
      <c r="E28" s="47"/>
      <c r="F28" s="47"/>
      <c r="G28" s="47"/>
      <c r="H28" s="47"/>
      <c r="I28" s="49"/>
    </row>
    <row r="29" spans="1:9" ht="15">
      <c r="A29" s="46"/>
      <c r="B29" s="47"/>
      <c r="C29" s="47"/>
      <c r="D29" s="47"/>
      <c r="E29" s="47"/>
      <c r="F29" s="47"/>
      <c r="G29" s="47"/>
      <c r="H29" s="47"/>
      <c r="I29" s="49"/>
    </row>
    <row r="30" spans="1:9" ht="15">
      <c r="A30" s="46"/>
      <c r="B30" s="47"/>
      <c r="C30" s="47"/>
      <c r="D30" s="47"/>
      <c r="E30" s="47"/>
      <c r="F30" s="47"/>
      <c r="G30" s="47"/>
      <c r="H30" s="47"/>
      <c r="I30" s="49"/>
    </row>
    <row r="31" spans="1:9" ht="15">
      <c r="A31" s="46"/>
      <c r="B31" s="47"/>
      <c r="C31" s="47"/>
      <c r="D31" s="47"/>
      <c r="E31" s="47"/>
      <c r="F31" s="47"/>
      <c r="G31" s="47"/>
      <c r="H31" s="47"/>
      <c r="I31" s="49"/>
    </row>
    <row r="32" spans="1:9" ht="15">
      <c r="A32" s="46"/>
      <c r="B32" s="47"/>
      <c r="C32" s="47"/>
      <c r="D32" s="47"/>
      <c r="E32" s="47"/>
      <c r="F32" s="47"/>
      <c r="G32" s="47"/>
      <c r="H32" s="47"/>
      <c r="I32" s="49"/>
    </row>
    <row r="33" spans="1:9" ht="15">
      <c r="A33" s="46"/>
      <c r="B33" s="47"/>
      <c r="C33" s="47"/>
      <c r="D33" s="47"/>
      <c r="E33" s="47"/>
      <c r="F33" s="47"/>
      <c r="G33" s="47"/>
      <c r="H33" s="47"/>
      <c r="I33" s="49"/>
    </row>
    <row r="34" spans="1:9" ht="15">
      <c r="A34" s="46"/>
      <c r="B34" s="47"/>
      <c r="C34" s="47"/>
      <c r="D34" s="47"/>
      <c r="E34" s="47"/>
      <c r="F34" s="47"/>
      <c r="G34" s="47"/>
      <c r="H34" s="47"/>
      <c r="I34" s="49"/>
    </row>
    <row r="35" spans="1:9" ht="15">
      <c r="A35" s="46"/>
      <c r="B35" s="47"/>
      <c r="C35" s="47"/>
      <c r="D35" s="47"/>
      <c r="E35" s="47"/>
      <c r="F35" s="47"/>
      <c r="G35" s="47"/>
      <c r="H35" s="47"/>
      <c r="I35" s="49"/>
    </row>
    <row r="36" spans="1:9" ht="15.75">
      <c r="A36" s="53" t="s">
        <v>147</v>
      </c>
      <c r="B36" s="27"/>
      <c r="C36" s="27"/>
      <c r="D36" s="27"/>
      <c r="E36" s="27"/>
      <c r="F36" s="54"/>
      <c r="G36" s="54"/>
      <c r="H36" s="55"/>
      <c r="I36" s="49"/>
    </row>
    <row r="37" spans="1:9" ht="15.75">
      <c r="A37" s="53" t="s">
        <v>148</v>
      </c>
      <c r="B37" s="27"/>
      <c r="C37" s="27"/>
      <c r="D37" s="27"/>
      <c r="E37" s="27"/>
      <c r="F37" s="54"/>
      <c r="G37" s="54"/>
      <c r="H37" s="55"/>
      <c r="I37" s="49"/>
    </row>
    <row r="38" spans="1:9" ht="15.75">
      <c r="A38" s="53" t="s">
        <v>149</v>
      </c>
      <c r="B38" s="27"/>
      <c r="C38" s="27"/>
      <c r="D38" s="27"/>
      <c r="E38" s="27"/>
      <c r="F38" s="54" t="s">
        <v>176</v>
      </c>
      <c r="G38" s="54"/>
      <c r="H38" s="55"/>
      <c r="I38" s="49"/>
    </row>
    <row r="39" spans="1:9" ht="15.75">
      <c r="A39" s="53" t="s">
        <v>150</v>
      </c>
      <c r="B39" s="27"/>
      <c r="C39" s="27"/>
      <c r="D39" s="27"/>
      <c r="E39" s="27"/>
      <c r="F39" s="54" t="s">
        <v>177</v>
      </c>
      <c r="G39" s="54"/>
      <c r="H39" s="55"/>
      <c r="I39" s="49"/>
    </row>
    <row r="40" spans="1:9" ht="15.75">
      <c r="A40" s="53"/>
      <c r="B40" s="27"/>
      <c r="C40" s="27"/>
      <c r="D40" s="27"/>
      <c r="E40" s="27"/>
      <c r="F40" s="27"/>
      <c r="G40" s="27"/>
      <c r="H40" s="47"/>
      <c r="I40" s="49"/>
    </row>
    <row r="41" spans="1:9" ht="15.75">
      <c r="A41" s="53"/>
      <c r="B41" s="27"/>
      <c r="C41" s="27"/>
      <c r="D41" s="27"/>
      <c r="E41" s="27"/>
      <c r="F41" s="27"/>
      <c r="G41" s="27"/>
      <c r="H41" s="47"/>
      <c r="I41" s="49"/>
    </row>
    <row r="42" spans="1:9" ht="15.75">
      <c r="A42" s="53" t="s">
        <v>151</v>
      </c>
      <c r="B42" s="27"/>
      <c r="C42" s="27"/>
      <c r="D42" s="27"/>
      <c r="E42" s="27"/>
      <c r="F42" s="27" t="s">
        <v>215</v>
      </c>
      <c r="G42" s="27"/>
      <c r="H42" s="47"/>
      <c r="I42" s="49"/>
    </row>
    <row r="43" spans="1:9" ht="15.75">
      <c r="A43" s="53"/>
      <c r="B43" s="27"/>
      <c r="C43" s="27"/>
      <c r="D43" s="27"/>
      <c r="E43" s="27"/>
      <c r="F43" s="27" t="s">
        <v>216</v>
      </c>
      <c r="G43" s="27"/>
      <c r="H43" s="47"/>
      <c r="I43" s="49"/>
    </row>
    <row r="44" spans="1:9" ht="15.75">
      <c r="A44" s="53"/>
      <c r="B44" s="27"/>
      <c r="C44" s="27"/>
      <c r="D44" s="27"/>
      <c r="E44" s="27"/>
      <c r="F44" s="27"/>
      <c r="G44" s="27"/>
      <c r="H44" s="47"/>
      <c r="I44" s="49"/>
    </row>
    <row r="45" spans="1:9" ht="15.75">
      <c r="A45" s="53" t="s">
        <v>152</v>
      </c>
      <c r="B45" s="27"/>
      <c r="C45" s="27"/>
      <c r="D45" s="27"/>
      <c r="E45" s="27"/>
      <c r="F45" s="27" t="s">
        <v>199</v>
      </c>
      <c r="G45" s="27"/>
      <c r="H45" s="47"/>
      <c r="I45" s="49"/>
    </row>
    <row r="46" spans="1:9" ht="15.75" thickBot="1">
      <c r="A46" s="50"/>
      <c r="B46" s="51"/>
      <c r="C46" s="51"/>
      <c r="D46" s="51"/>
      <c r="E46" s="51"/>
      <c r="F46" s="51"/>
      <c r="G46" s="51"/>
      <c r="H46" s="51"/>
      <c r="I46" s="52"/>
    </row>
  </sheetData>
  <sheetProtection/>
  <mergeCells count="3">
    <mergeCell ref="A19:I19"/>
    <mergeCell ref="A20:I20"/>
    <mergeCell ref="A25:I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6" sqref="C6"/>
    </sheetView>
  </sheetViews>
  <sheetFormatPr defaultColWidth="3.8515625" defaultRowHeight="15"/>
  <cols>
    <col min="1" max="1" width="3.8515625" style="47" customWidth="1"/>
    <col min="2" max="2" width="7.421875" style="47" customWidth="1"/>
    <col min="3" max="3" width="33.140625" style="47" customWidth="1"/>
    <col min="4" max="4" width="16.8515625" style="47" customWidth="1"/>
    <col min="5" max="5" width="16.57421875" style="47" customWidth="1"/>
    <col min="6" max="16384" width="3.8515625" style="47" customWidth="1"/>
  </cols>
  <sheetData>
    <row r="1" spans="1:5" ht="18.75">
      <c r="A1" s="145"/>
      <c r="B1" s="145"/>
      <c r="C1" s="145"/>
      <c r="D1" s="145"/>
      <c r="E1" s="145"/>
    </row>
    <row r="2" spans="1:5" ht="18.75">
      <c r="A2" s="41"/>
      <c r="B2" s="41"/>
      <c r="C2" s="41"/>
      <c r="D2" s="41"/>
      <c r="E2" s="41"/>
    </row>
    <row r="3" spans="1:5" ht="15">
      <c r="A3" s="67"/>
      <c r="B3" s="67"/>
      <c r="C3" s="67"/>
      <c r="D3" s="68"/>
      <c r="E3" s="68"/>
    </row>
    <row r="4" spans="1:5" s="27" customFormat="1" ht="15.75">
      <c r="A4" s="58"/>
      <c r="B4" s="61"/>
      <c r="D4" s="62"/>
      <c r="E4" s="62"/>
    </row>
    <row r="5" spans="2:5" ht="15">
      <c r="B5" s="69"/>
      <c r="D5" s="70"/>
      <c r="E5" s="70"/>
    </row>
    <row r="6" spans="2:5" ht="15">
      <c r="B6" s="69"/>
      <c r="D6" s="70"/>
      <c r="E6" s="70"/>
    </row>
    <row r="7" spans="4:5" ht="15">
      <c r="D7" s="71"/>
      <c r="E7" s="71"/>
    </row>
    <row r="8" spans="4:5" ht="15">
      <c r="D8" s="71"/>
      <c r="E8" s="71"/>
    </row>
    <row r="9" spans="2:5" ht="15">
      <c r="B9" s="69"/>
      <c r="D9" s="70"/>
      <c r="E9" s="70"/>
    </row>
    <row r="10" spans="4:5" ht="15">
      <c r="D10" s="71"/>
      <c r="E10" s="71"/>
    </row>
    <row r="11" spans="4:5" ht="15">
      <c r="D11" s="71"/>
      <c r="E11" s="71"/>
    </row>
    <row r="12" spans="4:5" ht="15">
      <c r="D12" s="71"/>
      <c r="E12" s="71"/>
    </row>
    <row r="13" spans="4:5" ht="15">
      <c r="D13" s="71"/>
      <c r="E13" s="71"/>
    </row>
    <row r="14" spans="4:5" ht="15">
      <c r="D14" s="71"/>
      <c r="E14" s="71"/>
    </row>
    <row r="15" spans="4:5" ht="15">
      <c r="D15" s="71"/>
      <c r="E15" s="71"/>
    </row>
    <row r="16" spans="4:5" ht="15">
      <c r="D16" s="71"/>
      <c r="E16" s="71"/>
    </row>
    <row r="17" spans="4:5" ht="15">
      <c r="D17" s="71"/>
      <c r="E17" s="71"/>
    </row>
    <row r="18" spans="4:5" ht="15">
      <c r="D18" s="71"/>
      <c r="E18" s="71"/>
    </row>
    <row r="19" spans="4:5" ht="15">
      <c r="D19" s="71"/>
      <c r="E19" s="71"/>
    </row>
    <row r="20" spans="2:5" ht="15">
      <c r="B20" s="69"/>
      <c r="D20" s="70"/>
      <c r="E20" s="70"/>
    </row>
    <row r="21" spans="2:5" ht="15">
      <c r="B21" s="69"/>
      <c r="D21" s="70"/>
      <c r="E21" s="70"/>
    </row>
    <row r="22" spans="1:5" s="27" customFormat="1" ht="15.75">
      <c r="A22" s="58"/>
      <c r="B22" s="61"/>
      <c r="D22" s="62"/>
      <c r="E22" s="62"/>
    </row>
    <row r="23" spans="2:5" ht="15">
      <c r="B23" s="69"/>
      <c r="D23" s="70"/>
      <c r="E23" s="70"/>
    </row>
    <row r="24" spans="4:5" ht="15">
      <c r="D24" s="71"/>
      <c r="E24" s="71"/>
    </row>
    <row r="25" spans="4:5" ht="15">
      <c r="D25" s="71"/>
      <c r="E25" s="71"/>
    </row>
    <row r="26" spans="2:5" ht="15">
      <c r="B26" s="69"/>
      <c r="D26" s="70"/>
      <c r="E26" s="70"/>
    </row>
    <row r="27" spans="2:5" ht="15">
      <c r="B27" s="69"/>
      <c r="D27" s="70"/>
      <c r="E27" s="70"/>
    </row>
    <row r="28" spans="2:5" ht="15">
      <c r="B28" s="69"/>
      <c r="D28" s="70"/>
      <c r="E28" s="70"/>
    </row>
    <row r="29" spans="2:5" s="27" customFormat="1" ht="15.75">
      <c r="B29" s="61"/>
      <c r="D29" s="62"/>
      <c r="E29" s="62"/>
    </row>
    <row r="30" spans="1:5" s="27" customFormat="1" ht="15.75">
      <c r="A30" s="58"/>
      <c r="B30" s="72"/>
      <c r="D30" s="62"/>
      <c r="E30" s="62"/>
    </row>
    <row r="31" spans="2:5" ht="15">
      <c r="B31" s="73"/>
      <c r="D31" s="70"/>
      <c r="E31" s="70"/>
    </row>
    <row r="32" spans="2:5" ht="15">
      <c r="B32" s="73"/>
      <c r="D32" s="70"/>
      <c r="E32" s="70"/>
    </row>
    <row r="33" spans="2:5" ht="15">
      <c r="B33" s="73"/>
      <c r="D33" s="70"/>
      <c r="E33" s="70"/>
    </row>
    <row r="34" spans="2:5" ht="15">
      <c r="B34" s="73"/>
      <c r="D34" s="70"/>
      <c r="E34" s="70"/>
    </row>
    <row r="35" spans="2:5" ht="15">
      <c r="B35" s="73"/>
      <c r="D35" s="70"/>
      <c r="E35" s="70"/>
    </row>
    <row r="36" spans="2:5" ht="15">
      <c r="B36" s="73"/>
      <c r="D36" s="70"/>
      <c r="E36" s="70"/>
    </row>
    <row r="37" spans="2:5" ht="15">
      <c r="B37" s="73"/>
      <c r="D37" s="70"/>
      <c r="E37" s="70"/>
    </row>
    <row r="38" spans="2:5" ht="15">
      <c r="B38" s="73"/>
      <c r="D38" s="70"/>
      <c r="E38" s="70"/>
    </row>
    <row r="39" spans="2:5" ht="15">
      <c r="B39" s="73"/>
      <c r="D39" s="70"/>
      <c r="E39" s="70"/>
    </row>
    <row r="40" spans="2:5" ht="15">
      <c r="B40" s="73"/>
      <c r="D40" s="70"/>
      <c r="E40" s="70"/>
    </row>
    <row r="41" spans="2:5" s="74" customFormat="1" ht="18.75">
      <c r="B41" s="75"/>
      <c r="D41" s="76"/>
      <c r="E41" s="76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IV16384"/>
    </sheetView>
  </sheetViews>
  <sheetFormatPr defaultColWidth="49.8515625" defaultRowHeight="15"/>
  <cols>
    <col min="1" max="1" width="5.421875" style="47" customWidth="1"/>
    <col min="2" max="2" width="49.8515625" style="47" customWidth="1"/>
    <col min="3" max="4" width="15.7109375" style="47" customWidth="1"/>
    <col min="5" max="16384" width="49.8515625" style="47" customWidth="1"/>
  </cols>
  <sheetData>
    <row r="1" spans="1:4" ht="18.75">
      <c r="A1" s="145"/>
      <c r="B1" s="145"/>
      <c r="C1" s="145"/>
      <c r="D1" s="145"/>
    </row>
    <row r="2" spans="1:4" ht="18.75">
      <c r="A2" s="145"/>
      <c r="B2" s="145"/>
      <c r="C2" s="145"/>
      <c r="D2" s="145"/>
    </row>
    <row r="3" spans="1:4" ht="15">
      <c r="A3" s="77"/>
      <c r="B3" s="77"/>
      <c r="C3" s="77"/>
      <c r="D3" s="77"/>
    </row>
    <row r="4" spans="1:4" ht="30" customHeight="1">
      <c r="A4" s="67"/>
      <c r="B4" s="67"/>
      <c r="C4" s="68"/>
      <c r="D4" s="68"/>
    </row>
    <row r="5" spans="1:4" s="81" customFormat="1" ht="19.5" customHeight="1">
      <c r="A5" s="78"/>
      <c r="B5" s="79"/>
      <c r="C5" s="80"/>
      <c r="D5" s="80"/>
    </row>
    <row r="6" spans="1:4" s="81" customFormat="1" ht="19.5" customHeight="1">
      <c r="A6" s="78"/>
      <c r="B6" s="79"/>
      <c r="C6" s="80"/>
      <c r="D6" s="80"/>
    </row>
    <row r="7" spans="1:4" s="81" customFormat="1" ht="19.5" customHeight="1">
      <c r="A7" s="78"/>
      <c r="B7" s="79"/>
      <c r="C7" s="80"/>
      <c r="D7" s="80"/>
    </row>
    <row r="8" spans="1:4" s="81" customFormat="1" ht="19.5" customHeight="1">
      <c r="A8" s="78"/>
      <c r="B8" s="79"/>
      <c r="C8" s="80"/>
      <c r="D8" s="80"/>
    </row>
    <row r="9" spans="1:4" s="81" customFormat="1" ht="19.5" customHeight="1">
      <c r="A9" s="78"/>
      <c r="B9" s="79"/>
      <c r="C9" s="80"/>
      <c r="D9" s="80"/>
    </row>
    <row r="10" spans="1:4" ht="19.5" customHeight="1">
      <c r="A10" s="82"/>
      <c r="B10" s="82"/>
      <c r="C10" s="71"/>
      <c r="D10" s="71"/>
    </row>
    <row r="11" spans="1:4" ht="19.5" customHeight="1">
      <c r="A11" s="82"/>
      <c r="B11" s="82"/>
      <c r="C11" s="71"/>
      <c r="D11" s="71"/>
    </row>
    <row r="12" spans="1:4" ht="19.5" customHeight="1">
      <c r="A12" s="67"/>
      <c r="B12" s="82"/>
      <c r="C12" s="71"/>
      <c r="D12" s="71"/>
    </row>
    <row r="13" spans="1:4" ht="19.5" customHeight="1">
      <c r="A13" s="67"/>
      <c r="B13" s="82"/>
      <c r="C13" s="71"/>
      <c r="D13" s="71"/>
    </row>
    <row r="14" spans="1:4" ht="19.5" customHeight="1">
      <c r="A14" s="67"/>
      <c r="B14" s="83"/>
      <c r="C14" s="70"/>
      <c r="D14" s="70"/>
    </row>
    <row r="15" spans="1:4" ht="19.5" customHeight="1">
      <c r="A15" s="67"/>
      <c r="B15" s="83"/>
      <c r="C15" s="70"/>
      <c r="D15" s="70"/>
    </row>
    <row r="16" spans="1:4" ht="30.75" customHeight="1">
      <c r="A16" s="67"/>
      <c r="B16" s="84"/>
      <c r="C16" s="71"/>
      <c r="D16" s="71"/>
    </row>
    <row r="17" spans="1:4" ht="19.5" customHeight="1">
      <c r="A17" s="67"/>
      <c r="B17" s="82"/>
      <c r="C17" s="71"/>
      <c r="D17" s="71"/>
    </row>
    <row r="18" spans="1:4" ht="19.5" customHeight="1">
      <c r="A18" s="67"/>
      <c r="B18" s="82"/>
      <c r="C18" s="71"/>
      <c r="D18" s="71"/>
    </row>
    <row r="19" spans="1:4" ht="30" customHeight="1">
      <c r="A19" s="82"/>
      <c r="B19" s="85"/>
      <c r="C19" s="71"/>
      <c r="D19" s="71"/>
    </row>
    <row r="20" spans="1:4" ht="19.5" customHeight="1">
      <c r="A20" s="82"/>
      <c r="B20" s="82"/>
      <c r="C20" s="71"/>
      <c r="D20" s="71"/>
    </row>
    <row r="21" spans="1:4" ht="19.5" customHeight="1">
      <c r="A21" s="82"/>
      <c r="B21" s="82"/>
      <c r="C21" s="71"/>
      <c r="D21" s="71"/>
    </row>
    <row r="22" spans="1:4" ht="19.5" customHeight="1">
      <c r="A22" s="82"/>
      <c r="B22" s="82"/>
      <c r="C22" s="71"/>
      <c r="D22" s="71"/>
    </row>
    <row r="23" spans="1:4" ht="19.5" customHeight="1">
      <c r="A23" s="67"/>
      <c r="B23" s="86"/>
      <c r="C23" s="70"/>
      <c r="D23" s="70"/>
    </row>
    <row r="24" spans="1:4" ht="19.5" customHeight="1">
      <c r="A24" s="67"/>
      <c r="B24" s="83"/>
      <c r="C24" s="70"/>
      <c r="D24" s="70"/>
    </row>
    <row r="25" spans="1:4" ht="19.5" customHeight="1">
      <c r="A25" s="67"/>
      <c r="B25" s="82"/>
      <c r="C25" s="71"/>
      <c r="D25" s="71"/>
    </row>
    <row r="26" spans="1:4" ht="19.5" customHeight="1">
      <c r="A26" s="67"/>
      <c r="B26" s="83"/>
      <c r="C26" s="70"/>
      <c r="D26" s="70"/>
    </row>
    <row r="27" spans="1:4" ht="19.5" customHeight="1">
      <c r="A27" s="67"/>
      <c r="B27" s="82"/>
      <c r="C27" s="71"/>
      <c r="D27" s="7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IV1">
      <selection activeCell="IV1" sqref="A1:IV1"/>
    </sheetView>
  </sheetViews>
  <sheetFormatPr defaultColWidth="0" defaultRowHeight="15"/>
  <cols>
    <col min="1" max="16384" width="4.57421875" style="28" hidden="1" customWidth="1"/>
  </cols>
  <sheetData>
    <row r="1" spans="1:4" ht="18">
      <c r="A1" s="38" t="s">
        <v>82</v>
      </c>
      <c r="B1" s="38"/>
      <c r="C1" s="38"/>
      <c r="D1" s="38"/>
    </row>
    <row r="2" spans="1:4" ht="18">
      <c r="A2" s="156"/>
      <c r="B2" s="156"/>
      <c r="C2" s="156"/>
      <c r="D2" s="156"/>
    </row>
    <row r="3" spans="1:4" ht="14.25">
      <c r="A3" s="29"/>
      <c r="B3" s="29"/>
      <c r="C3" s="29"/>
      <c r="D3" s="29"/>
    </row>
    <row r="4" spans="1:4" ht="30" customHeight="1">
      <c r="A4" s="30" t="s">
        <v>0</v>
      </c>
      <c r="B4" s="30" t="s">
        <v>83</v>
      </c>
      <c r="C4" s="31" t="s">
        <v>2</v>
      </c>
      <c r="D4" s="31" t="s">
        <v>61</v>
      </c>
    </row>
    <row r="5" spans="1:4" ht="19.5" customHeight="1">
      <c r="A5" s="30"/>
      <c r="B5" s="32" t="s">
        <v>84</v>
      </c>
      <c r="C5" s="33">
        <f>SUM(C6:C11)</f>
        <v>0</v>
      </c>
      <c r="D5" s="33">
        <f>SUM(D6:D11)</f>
        <v>0</v>
      </c>
    </row>
    <row r="6" spans="1:4" ht="19.5" customHeight="1">
      <c r="A6" s="30"/>
      <c r="B6" s="34" t="s">
        <v>86</v>
      </c>
      <c r="C6" s="35"/>
      <c r="D6" s="35"/>
    </row>
    <row r="7" spans="1:5" ht="19.5" customHeight="1">
      <c r="A7" s="30"/>
      <c r="B7" s="34" t="s">
        <v>87</v>
      </c>
      <c r="C7" s="35"/>
      <c r="D7" s="35"/>
      <c r="E7" s="36"/>
    </row>
    <row r="8" spans="1:4" ht="19.5" customHeight="1">
      <c r="A8" s="30"/>
      <c r="B8" s="34" t="s">
        <v>88</v>
      </c>
      <c r="C8" s="35"/>
      <c r="D8" s="35"/>
    </row>
    <row r="9" spans="1:4" ht="19.5" customHeight="1">
      <c r="A9" s="30"/>
      <c r="B9" s="34" t="s">
        <v>89</v>
      </c>
      <c r="C9" s="35"/>
      <c r="D9" s="35"/>
    </row>
    <row r="10" spans="1:4" ht="19.5" customHeight="1">
      <c r="A10" s="30"/>
      <c r="B10" s="34" t="s">
        <v>90</v>
      </c>
      <c r="C10" s="35"/>
      <c r="D10" s="35"/>
    </row>
    <row r="11" spans="1:4" ht="19.5" customHeight="1">
      <c r="A11" s="30"/>
      <c r="B11" s="34" t="s">
        <v>91</v>
      </c>
      <c r="C11" s="35"/>
      <c r="D11" s="35"/>
    </row>
    <row r="12" spans="1:4" ht="19.5" customHeight="1">
      <c r="A12" s="30"/>
      <c r="B12" s="32" t="s">
        <v>85</v>
      </c>
      <c r="C12" s="33">
        <f>SUM(C20:C24)</f>
        <v>0</v>
      </c>
      <c r="D12" s="33">
        <f>SUM(D20:D24)</f>
        <v>0</v>
      </c>
    </row>
    <row r="13" spans="1:4" ht="19.5" customHeight="1">
      <c r="A13" s="30"/>
      <c r="B13" s="37" t="s">
        <v>92</v>
      </c>
      <c r="C13" s="35"/>
      <c r="D13" s="35"/>
    </row>
    <row r="14" spans="1:4" ht="19.5" customHeight="1">
      <c r="A14" s="30"/>
      <c r="B14" s="37" t="s">
        <v>93</v>
      </c>
      <c r="C14" s="35"/>
      <c r="D14" s="35"/>
    </row>
    <row r="15" spans="1:4" ht="19.5" customHeight="1">
      <c r="A15" s="30"/>
      <c r="B15" s="34" t="s">
        <v>94</v>
      </c>
      <c r="C15" s="35"/>
      <c r="D15" s="35"/>
    </row>
    <row r="16" spans="1:4" ht="19.5" customHeight="1">
      <c r="A16" s="30"/>
      <c r="B16" s="34" t="s">
        <v>95</v>
      </c>
      <c r="C16" s="35"/>
      <c r="D16" s="35"/>
    </row>
    <row r="17" spans="1:4" ht="19.5" customHeight="1">
      <c r="A17" s="30"/>
      <c r="B17" s="37" t="s">
        <v>96</v>
      </c>
      <c r="C17" s="35"/>
      <c r="D17" s="35"/>
    </row>
    <row r="18" spans="1:4" ht="19.5" customHeight="1">
      <c r="A18" s="30"/>
      <c r="B18" s="37" t="s">
        <v>97</v>
      </c>
      <c r="C18" s="35"/>
      <c r="D18" s="35"/>
    </row>
    <row r="19" spans="1:4" ht="19.5" customHeight="1">
      <c r="A19" s="30"/>
      <c r="B19" s="32" t="s">
        <v>106</v>
      </c>
      <c r="C19" s="33">
        <f>SUM(C20:C24)</f>
        <v>0</v>
      </c>
      <c r="D19" s="33">
        <f>SUM(D20:D24)</f>
        <v>0</v>
      </c>
    </row>
    <row r="20" spans="1:4" ht="19.5" customHeight="1">
      <c r="A20" s="30"/>
      <c r="B20" s="37" t="s">
        <v>98</v>
      </c>
      <c r="C20" s="35"/>
      <c r="D20" s="35"/>
    </row>
    <row r="21" spans="1:4" ht="19.5" customHeight="1">
      <c r="A21" s="30"/>
      <c r="B21" s="37" t="s">
        <v>99</v>
      </c>
      <c r="C21" s="35"/>
      <c r="D21" s="35"/>
    </row>
    <row r="22" spans="1:4" ht="19.5" customHeight="1">
      <c r="A22" s="30"/>
      <c r="B22" s="37" t="s">
        <v>100</v>
      </c>
      <c r="C22" s="35"/>
      <c r="D22" s="35"/>
    </row>
    <row r="23" spans="1:4" ht="19.5" customHeight="1">
      <c r="A23" s="34"/>
      <c r="B23" s="37" t="s">
        <v>101</v>
      </c>
      <c r="C23" s="35"/>
      <c r="D23" s="35"/>
    </row>
    <row r="24" spans="1:4" ht="19.5" customHeight="1">
      <c r="A24" s="34"/>
      <c r="B24" s="37" t="s">
        <v>102</v>
      </c>
      <c r="C24" s="35"/>
      <c r="D24" s="35"/>
    </row>
    <row r="25" spans="1:4" ht="19.5" customHeight="1">
      <c r="A25" s="34"/>
      <c r="B25" s="32" t="s">
        <v>103</v>
      </c>
      <c r="C25" s="33"/>
      <c r="D25" s="33"/>
    </row>
    <row r="26" spans="1:4" ht="19.5" customHeight="1">
      <c r="A26" s="30"/>
      <c r="B26" s="32" t="s">
        <v>104</v>
      </c>
      <c r="C26" s="33"/>
      <c r="D26" s="33"/>
    </row>
    <row r="27" spans="1:4" ht="19.5" customHeight="1">
      <c r="A27" s="30"/>
      <c r="B27" s="32" t="s">
        <v>105</v>
      </c>
      <c r="C27" s="33"/>
      <c r="D27" s="33"/>
    </row>
  </sheetData>
  <sheetProtection/>
  <mergeCells count="1"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6384"/>
    </sheetView>
  </sheetViews>
  <sheetFormatPr defaultColWidth="36.421875" defaultRowHeight="15"/>
  <cols>
    <col min="1" max="1" width="5.421875" style="47" customWidth="1"/>
    <col min="2" max="2" width="37.421875" style="47" customWidth="1"/>
    <col min="3" max="3" width="11.140625" style="47" customWidth="1"/>
    <col min="4" max="4" width="8.8515625" style="47" customWidth="1"/>
    <col min="5" max="5" width="10.140625" style="47" customWidth="1"/>
    <col min="6" max="6" width="10.00390625" style="47" customWidth="1"/>
    <col min="7" max="7" width="11.421875" style="47" customWidth="1"/>
    <col min="8" max="8" width="12.140625" style="47" customWidth="1"/>
    <col min="9" max="9" width="12.421875" style="47" customWidth="1"/>
    <col min="10" max="10" width="13.00390625" style="47" customWidth="1"/>
    <col min="11" max="11" width="12.8515625" style="47" customWidth="1"/>
    <col min="12" max="16384" width="36.421875" style="47" customWidth="1"/>
  </cols>
  <sheetData>
    <row r="1" spans="1:11" ht="18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15">
      <c r="A2" s="91"/>
    </row>
    <row r="3" ht="15">
      <c r="A3" s="91"/>
    </row>
    <row r="4" spans="1:11" ht="15">
      <c r="A4" s="157"/>
      <c r="B4" s="157"/>
      <c r="C4" s="157"/>
      <c r="D4" s="157"/>
      <c r="E4" s="157"/>
      <c r="F4" s="157"/>
      <c r="G4" s="157"/>
      <c r="H4" s="157"/>
      <c r="I4" s="157"/>
      <c r="J4" s="158"/>
      <c r="K4" s="157"/>
    </row>
    <row r="5" spans="1:11" ht="60.75" customHeight="1">
      <c r="A5" s="157"/>
      <c r="B5" s="157"/>
      <c r="C5" s="92"/>
      <c r="D5" s="92"/>
      <c r="E5" s="92"/>
      <c r="F5" s="92"/>
      <c r="G5" s="92"/>
      <c r="H5" s="92"/>
      <c r="I5" s="67"/>
      <c r="J5" s="158"/>
      <c r="K5" s="157"/>
    </row>
    <row r="6" spans="1:11" ht="15">
      <c r="A6" s="77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">
      <c r="A7" s="77"/>
      <c r="K7" s="69"/>
    </row>
    <row r="8" spans="1:11" ht="15">
      <c r="A8" s="77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5">
      <c r="A9" s="67"/>
      <c r="B9" s="93"/>
      <c r="K9" s="69"/>
    </row>
    <row r="10" spans="1:11" ht="15">
      <c r="A10" s="67"/>
      <c r="B10" s="93"/>
      <c r="K10" s="69"/>
    </row>
    <row r="11" spans="1:11" ht="15">
      <c r="A11" s="77"/>
      <c r="K11" s="69"/>
    </row>
    <row r="12" spans="1:11" ht="15">
      <c r="A12" s="77"/>
      <c r="K12" s="69"/>
    </row>
    <row r="13" spans="1:11" ht="15">
      <c r="A13" s="77"/>
      <c r="B13" s="93"/>
      <c r="K13" s="69"/>
    </row>
    <row r="14" spans="1:11" ht="15">
      <c r="A14" s="77"/>
      <c r="B14" s="93"/>
      <c r="K14" s="69"/>
    </row>
    <row r="15" spans="1:11" ht="15">
      <c r="A15" s="77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5">
      <c r="A16" s="67"/>
      <c r="B16" s="93"/>
      <c r="K16" s="69"/>
    </row>
    <row r="17" spans="1:11" ht="15">
      <c r="A17" s="67"/>
      <c r="B17" s="93"/>
      <c r="K17" s="69"/>
    </row>
    <row r="18" spans="1:11" ht="15">
      <c r="A18" s="77"/>
      <c r="K18" s="69"/>
    </row>
    <row r="19" spans="1:11" ht="15">
      <c r="A19" s="77"/>
      <c r="K19" s="69"/>
    </row>
    <row r="20" spans="1:11" ht="15">
      <c r="A20" s="77"/>
      <c r="B20" s="93"/>
      <c r="K20" s="69"/>
    </row>
    <row r="21" spans="1:11" ht="15">
      <c r="A21" s="77"/>
      <c r="B21" s="93"/>
      <c r="K21" s="69"/>
    </row>
    <row r="22" spans="1:11" ht="15">
      <c r="A22" s="77"/>
      <c r="B22" s="69"/>
      <c r="C22" s="69"/>
      <c r="D22" s="69"/>
      <c r="E22" s="69"/>
      <c r="F22" s="69"/>
      <c r="G22" s="69"/>
      <c r="H22" s="69"/>
      <c r="I22" s="69"/>
      <c r="J22" s="69"/>
      <c r="K22" s="69"/>
    </row>
  </sheetData>
  <sheetProtection/>
  <mergeCells count="6">
    <mergeCell ref="A1:K1"/>
    <mergeCell ref="A4:A5"/>
    <mergeCell ref="B4:B5"/>
    <mergeCell ref="C4:I4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7109375" style="47" customWidth="1"/>
    <col min="2" max="2" width="55.7109375" style="47" customWidth="1"/>
    <col min="3" max="3" width="12.421875" style="47" customWidth="1"/>
    <col min="4" max="4" width="12.140625" style="47" customWidth="1"/>
    <col min="5" max="16384" width="9.140625" style="47" customWidth="1"/>
  </cols>
  <sheetData>
    <row r="1" spans="1:4" ht="18.75">
      <c r="A1" s="145"/>
      <c r="B1" s="145"/>
      <c r="C1" s="145"/>
      <c r="D1" s="145"/>
    </row>
    <row r="2" spans="1:4" ht="18.75">
      <c r="A2" s="145"/>
      <c r="B2" s="145"/>
      <c r="C2" s="145"/>
      <c r="D2" s="145"/>
    </row>
    <row r="3" spans="1:4" ht="15">
      <c r="A3" s="77"/>
      <c r="B3" s="77"/>
      <c r="C3" s="77"/>
      <c r="D3" s="77"/>
    </row>
    <row r="4" spans="1:4" ht="30" customHeight="1">
      <c r="A4" s="67"/>
      <c r="B4" s="67"/>
      <c r="C4" s="68"/>
      <c r="D4" s="68"/>
    </row>
    <row r="5" spans="1:4" s="81" customFormat="1" ht="19.5" customHeight="1">
      <c r="A5" s="78"/>
      <c r="B5" s="86"/>
      <c r="C5" s="87"/>
      <c r="D5" s="87"/>
    </row>
    <row r="6" spans="1:4" s="81" customFormat="1" ht="19.5" customHeight="1">
      <c r="A6" s="78"/>
      <c r="B6" s="82"/>
      <c r="C6" s="88"/>
      <c r="D6" s="88"/>
    </row>
    <row r="7" spans="1:4" s="81" customFormat="1" ht="19.5" customHeight="1">
      <c r="A7" s="78"/>
      <c r="B7" s="82"/>
      <c r="C7" s="88"/>
      <c r="D7" s="88"/>
    </row>
    <row r="8" spans="1:4" s="81" customFormat="1" ht="19.5" customHeight="1">
      <c r="A8" s="78"/>
      <c r="B8" s="82"/>
      <c r="C8" s="88"/>
      <c r="D8" s="88"/>
    </row>
    <row r="9" spans="1:4" s="81" customFormat="1" ht="19.5" customHeight="1">
      <c r="A9" s="78"/>
      <c r="B9" s="82"/>
      <c r="C9" s="88"/>
      <c r="D9" s="88"/>
    </row>
    <row r="10" spans="1:4" ht="19.5" customHeight="1">
      <c r="A10" s="67"/>
      <c r="B10" s="82"/>
      <c r="C10" s="89"/>
      <c r="D10" s="89"/>
    </row>
    <row r="11" spans="1:4" ht="19.5" customHeight="1">
      <c r="A11" s="67"/>
      <c r="B11" s="82"/>
      <c r="C11" s="89"/>
      <c r="D11" s="89"/>
    </row>
    <row r="12" spans="1:4" ht="19.5" customHeight="1">
      <c r="A12" s="67"/>
      <c r="B12" s="86"/>
      <c r="C12" s="87"/>
      <c r="D12" s="87"/>
    </row>
    <row r="13" spans="1:4" ht="19.5" customHeight="1">
      <c r="A13" s="67"/>
      <c r="B13" s="90"/>
      <c r="C13" s="89"/>
      <c r="D13" s="89"/>
    </row>
    <row r="14" spans="1:4" ht="19.5" customHeight="1">
      <c r="A14" s="67"/>
      <c r="B14" s="90"/>
      <c r="C14" s="89"/>
      <c r="D14" s="89"/>
    </row>
    <row r="15" spans="1:4" ht="19.5" customHeight="1">
      <c r="A15" s="67"/>
      <c r="B15" s="79"/>
      <c r="C15" s="89"/>
      <c r="D15" s="89"/>
    </row>
    <row r="16" spans="1:4" ht="19.5" customHeight="1">
      <c r="A16" s="67"/>
      <c r="B16" s="82"/>
      <c r="C16" s="89"/>
      <c r="D16" s="89"/>
    </row>
    <row r="17" spans="1:4" ht="19.5" customHeight="1">
      <c r="A17" s="67"/>
      <c r="B17" s="90"/>
      <c r="C17" s="89"/>
      <c r="D17" s="89"/>
    </row>
    <row r="18" spans="1:4" ht="19.5" customHeight="1">
      <c r="A18" s="67"/>
      <c r="B18" s="90"/>
      <c r="C18" s="89"/>
      <c r="D18" s="89"/>
    </row>
    <row r="19" spans="1:4" ht="19.5" customHeight="1">
      <c r="A19" s="67"/>
      <c r="B19" s="86"/>
      <c r="C19" s="87"/>
      <c r="D19" s="87"/>
    </row>
    <row r="20" spans="1:4" ht="19.5" customHeight="1">
      <c r="A20" s="67"/>
      <c r="B20" s="90"/>
      <c r="C20" s="89"/>
      <c r="D20" s="89"/>
    </row>
    <row r="21" spans="1:4" ht="19.5" customHeight="1">
      <c r="A21" s="67"/>
      <c r="B21" s="90"/>
      <c r="C21" s="89"/>
      <c r="D21" s="89"/>
    </row>
    <row r="22" spans="1:4" ht="19.5" customHeight="1">
      <c r="A22" s="67"/>
      <c r="B22" s="90"/>
      <c r="C22" s="89"/>
      <c r="D22" s="89"/>
    </row>
    <row r="23" spans="1:4" ht="19.5" customHeight="1">
      <c r="A23" s="82"/>
      <c r="B23" s="90"/>
      <c r="C23" s="89"/>
      <c r="D23" s="89"/>
    </row>
    <row r="24" spans="1:4" ht="19.5" customHeight="1">
      <c r="A24" s="82"/>
      <c r="B24" s="90"/>
      <c r="C24" s="89"/>
      <c r="D24" s="89"/>
    </row>
    <row r="25" spans="1:4" ht="19.5" customHeight="1">
      <c r="A25" s="82"/>
      <c r="B25" s="86"/>
      <c r="C25" s="87"/>
      <c r="D25" s="87"/>
    </row>
    <row r="26" spans="1:4" ht="19.5" customHeight="1">
      <c r="A26" s="67"/>
      <c r="B26" s="86"/>
      <c r="C26" s="87"/>
      <c r="D26" s="87"/>
    </row>
    <row r="27" spans="1:4" ht="19.5" customHeight="1">
      <c r="A27" s="67"/>
      <c r="B27" s="86"/>
      <c r="C27" s="87"/>
      <c r="D27" s="8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7" sqref="A7:IV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.7109375" style="0" customWidth="1"/>
    <col min="2" max="2" width="45.8515625" style="0" customWidth="1"/>
    <col min="3" max="3" width="0.13671875" style="0" customWidth="1"/>
    <col min="4" max="5" width="15.7109375" style="0" bestFit="1" customWidth="1"/>
  </cols>
  <sheetData>
    <row r="1" spans="1:5" ht="18.75">
      <c r="A1" s="139" t="s">
        <v>208</v>
      </c>
      <c r="B1" s="140"/>
      <c r="C1" s="140"/>
      <c r="D1" s="140"/>
      <c r="E1" s="141"/>
    </row>
    <row r="2" spans="1:5" ht="18.75">
      <c r="A2" s="41"/>
      <c r="B2" s="41"/>
      <c r="C2" s="41"/>
      <c r="D2" s="41"/>
      <c r="E2" s="41"/>
    </row>
    <row r="3" spans="1:5" ht="18.75">
      <c r="A3" s="41"/>
      <c r="B3" s="41" t="s">
        <v>194</v>
      </c>
      <c r="C3" s="41"/>
      <c r="D3" s="41"/>
      <c r="E3" s="41"/>
    </row>
    <row r="4" spans="1:5" ht="18.75">
      <c r="A4" s="12"/>
      <c r="B4" s="12"/>
      <c r="C4" s="12"/>
      <c r="D4" s="12"/>
      <c r="E4" s="12"/>
    </row>
    <row r="5" spans="1:5" ht="30">
      <c r="A5" s="1" t="s">
        <v>0</v>
      </c>
      <c r="B5" s="1" t="s">
        <v>175</v>
      </c>
      <c r="C5" s="1" t="s">
        <v>1</v>
      </c>
      <c r="D5" s="2" t="s">
        <v>190</v>
      </c>
      <c r="E5" s="116" t="s">
        <v>206</v>
      </c>
    </row>
    <row r="6" spans="1:5" ht="15.75">
      <c r="A6" s="5" t="s">
        <v>3</v>
      </c>
      <c r="B6" s="6" t="s">
        <v>4</v>
      </c>
      <c r="C6" s="7"/>
      <c r="D6" s="126">
        <f>SUM(D7+D11+D19)</f>
        <v>38601566</v>
      </c>
      <c r="E6" s="112">
        <f>SUM(E7+E11+E19)</f>
        <v>26295921</v>
      </c>
    </row>
    <row r="7" spans="1:5" ht="15">
      <c r="A7" s="4"/>
      <c r="B7" s="11" t="s">
        <v>5</v>
      </c>
      <c r="C7" s="4"/>
      <c r="D7" s="117">
        <f>SUM(D8:D9)</f>
        <v>2950767</v>
      </c>
      <c r="E7" s="111">
        <v>5617861</v>
      </c>
    </row>
    <row r="8" spans="1:5" ht="15">
      <c r="A8" s="4"/>
      <c r="B8" s="4" t="s">
        <v>16</v>
      </c>
      <c r="C8" s="4"/>
      <c r="D8" s="117">
        <v>26371</v>
      </c>
      <c r="E8" s="107">
        <v>5553464</v>
      </c>
    </row>
    <row r="9" spans="1:5" ht="15">
      <c r="A9" s="4"/>
      <c r="B9" s="4" t="s">
        <v>17</v>
      </c>
      <c r="C9" s="4"/>
      <c r="D9" s="117">
        <v>2924396</v>
      </c>
      <c r="E9" s="107">
        <v>64397</v>
      </c>
    </row>
    <row r="10" spans="1:5" ht="15">
      <c r="A10" s="4"/>
      <c r="B10" s="11" t="s">
        <v>6</v>
      </c>
      <c r="C10" s="4"/>
      <c r="D10" s="117"/>
      <c r="E10" s="4"/>
    </row>
    <row r="11" spans="1:5" ht="15">
      <c r="A11" s="4"/>
      <c r="B11" s="11" t="s">
        <v>7</v>
      </c>
      <c r="C11" s="4"/>
      <c r="D11" s="117">
        <f>SUM(D12:D18)</f>
        <v>26621099</v>
      </c>
      <c r="E11" s="110">
        <f>SUM(E12:E17)</f>
        <v>4616020</v>
      </c>
    </row>
    <row r="12" spans="1:5" ht="15">
      <c r="A12" s="4"/>
      <c r="B12" s="4" t="s">
        <v>158</v>
      </c>
      <c r="C12" s="4"/>
      <c r="D12" s="117">
        <v>26621099</v>
      </c>
      <c r="E12" s="40">
        <v>2778341</v>
      </c>
    </row>
    <row r="13" spans="1:5" ht="15">
      <c r="A13" s="4"/>
      <c r="B13" s="4" t="s">
        <v>18</v>
      </c>
      <c r="C13" s="4"/>
      <c r="D13" s="117"/>
      <c r="E13" s="40">
        <v>1837679</v>
      </c>
    </row>
    <row r="14" spans="1:5" ht="15">
      <c r="A14" s="4"/>
      <c r="B14" s="4" t="s">
        <v>19</v>
      </c>
      <c r="C14" s="4"/>
      <c r="D14" s="117"/>
      <c r="E14" s="40"/>
    </row>
    <row r="15" spans="1:5" ht="15">
      <c r="A15" s="4"/>
      <c r="B15" s="4" t="s">
        <v>20</v>
      </c>
      <c r="C15" s="4"/>
      <c r="D15" s="117"/>
      <c r="E15" s="40"/>
    </row>
    <row r="16" spans="1:5" ht="15">
      <c r="A16" s="4"/>
      <c r="B16" s="4" t="s">
        <v>21</v>
      </c>
      <c r="C16" s="4"/>
      <c r="D16" s="117"/>
      <c r="E16" s="40"/>
    </row>
    <row r="17" spans="1:5" ht="15">
      <c r="A17" s="4"/>
      <c r="B17" s="4" t="s">
        <v>173</v>
      </c>
      <c r="C17" s="4"/>
      <c r="D17" s="117"/>
      <c r="E17" s="40"/>
    </row>
    <row r="18" spans="1:5" ht="15">
      <c r="A18" s="4"/>
      <c r="B18" s="4" t="s">
        <v>174</v>
      </c>
      <c r="C18" s="4"/>
      <c r="D18" s="117"/>
      <c r="E18" s="40"/>
    </row>
    <row r="19" spans="1:5" ht="15">
      <c r="A19" s="4"/>
      <c r="B19" s="11" t="s">
        <v>8</v>
      </c>
      <c r="C19" s="4"/>
      <c r="D19" s="126">
        <f>SUM(D20:D25)</f>
        <v>9029700</v>
      </c>
      <c r="E19" s="110">
        <f>SUM(E20:E25)</f>
        <v>16062040</v>
      </c>
    </row>
    <row r="20" spans="1:5" ht="15">
      <c r="A20" s="4"/>
      <c r="B20" s="13" t="s">
        <v>159</v>
      </c>
      <c r="C20" s="4"/>
      <c r="D20" s="117">
        <v>4325809</v>
      </c>
      <c r="E20" s="40">
        <v>14712040</v>
      </c>
    </row>
    <row r="21" spans="1:5" ht="15">
      <c r="A21" s="4"/>
      <c r="B21" s="13" t="s">
        <v>160</v>
      </c>
      <c r="C21" s="4"/>
      <c r="D21" s="117">
        <v>561308</v>
      </c>
      <c r="E21" s="40"/>
    </row>
    <row r="22" spans="1:5" ht="15">
      <c r="A22" s="4"/>
      <c r="B22" s="13" t="s">
        <v>161</v>
      </c>
      <c r="C22" s="4"/>
      <c r="D22" s="117">
        <v>1050000</v>
      </c>
      <c r="E22" s="40">
        <v>1350000</v>
      </c>
    </row>
    <row r="23" spans="1:5" ht="15">
      <c r="A23" s="4"/>
      <c r="B23" s="13" t="s">
        <v>162</v>
      </c>
      <c r="C23" s="4"/>
      <c r="D23" s="117">
        <v>3092583</v>
      </c>
      <c r="E23" s="40"/>
    </row>
    <row r="24" spans="1:5" ht="15">
      <c r="A24" s="4"/>
      <c r="B24" s="13" t="s">
        <v>163</v>
      </c>
      <c r="C24" s="4"/>
      <c r="D24" s="117"/>
      <c r="E24" s="40"/>
    </row>
    <row r="25" spans="1:5" ht="15">
      <c r="A25" s="4"/>
      <c r="B25" s="13" t="s">
        <v>164</v>
      </c>
      <c r="C25" s="4"/>
      <c r="D25" s="117"/>
      <c r="E25" s="40"/>
    </row>
    <row r="26" spans="1:5" ht="15">
      <c r="A26" s="4"/>
      <c r="B26" s="13" t="s">
        <v>165</v>
      </c>
      <c r="C26" s="4"/>
      <c r="D26" s="117"/>
      <c r="E26" s="40"/>
    </row>
    <row r="27" spans="1:5" ht="15">
      <c r="A27" s="4"/>
      <c r="B27" s="11" t="s">
        <v>9</v>
      </c>
      <c r="C27" s="4"/>
      <c r="D27" s="117"/>
      <c r="E27" s="40"/>
    </row>
    <row r="28" spans="1:5" ht="15">
      <c r="A28" s="4"/>
      <c r="B28" s="11" t="s">
        <v>10</v>
      </c>
      <c r="C28" s="4"/>
      <c r="D28" s="117"/>
      <c r="E28" s="40"/>
    </row>
    <row r="29" spans="1:5" ht="15">
      <c r="A29" s="4"/>
      <c r="B29" s="11" t="s">
        <v>11</v>
      </c>
      <c r="C29" s="4"/>
      <c r="D29" s="126">
        <f>SUM(D30)</f>
        <v>0</v>
      </c>
      <c r="E29" s="40"/>
    </row>
    <row r="30" spans="1:5" ht="15">
      <c r="A30" s="4"/>
      <c r="B30" s="13" t="s">
        <v>166</v>
      </c>
      <c r="C30" s="4"/>
      <c r="D30" s="117"/>
      <c r="E30" s="40"/>
    </row>
    <row r="31" spans="1:5" ht="15">
      <c r="A31" s="4"/>
      <c r="B31" s="4"/>
      <c r="C31" s="4"/>
      <c r="D31" s="117"/>
      <c r="E31" s="40"/>
    </row>
    <row r="32" spans="1:5" ht="15.75">
      <c r="A32" s="5" t="s">
        <v>12</v>
      </c>
      <c r="B32" s="6" t="s">
        <v>13</v>
      </c>
      <c r="C32" s="7"/>
      <c r="D32" s="126">
        <v>10407876</v>
      </c>
      <c r="E32" s="109">
        <v>8913250</v>
      </c>
    </row>
    <row r="33" spans="1:5" ht="15">
      <c r="A33" s="4"/>
      <c r="B33" s="11" t="s">
        <v>14</v>
      </c>
      <c r="C33" s="4"/>
      <c r="D33" s="117"/>
      <c r="E33" s="4"/>
    </row>
    <row r="34" spans="1:5" ht="15">
      <c r="A34" s="4"/>
      <c r="B34" s="11" t="s">
        <v>167</v>
      </c>
      <c r="C34" s="4"/>
      <c r="D34" s="117">
        <v>10407876</v>
      </c>
      <c r="E34" s="107">
        <v>8913250</v>
      </c>
    </row>
    <row r="35" spans="1:5" ht="15">
      <c r="A35" s="4"/>
      <c r="B35" s="4" t="s">
        <v>184</v>
      </c>
      <c r="C35" s="4"/>
      <c r="D35" s="117">
        <v>8758037</v>
      </c>
      <c r="E35" s="107">
        <v>7841765</v>
      </c>
    </row>
    <row r="36" spans="1:5" ht="15">
      <c r="A36" s="4"/>
      <c r="B36" s="4" t="s">
        <v>183</v>
      </c>
      <c r="C36" s="4"/>
      <c r="D36" s="117"/>
      <c r="E36" s="107"/>
    </row>
    <row r="37" spans="1:5" ht="15">
      <c r="A37" s="4"/>
      <c r="B37" s="4" t="s">
        <v>196</v>
      </c>
      <c r="C37" s="4"/>
      <c r="D37" s="117">
        <v>1252215</v>
      </c>
      <c r="E37" s="107">
        <v>658825</v>
      </c>
    </row>
    <row r="38" spans="1:5" ht="15">
      <c r="A38" s="4"/>
      <c r="B38" s="4" t="s">
        <v>168</v>
      </c>
      <c r="C38" s="4"/>
      <c r="D38" s="117">
        <v>397624</v>
      </c>
      <c r="E38" s="107">
        <v>412660</v>
      </c>
    </row>
    <row r="39" spans="1:5" ht="15">
      <c r="A39" s="4"/>
      <c r="B39" s="11" t="s">
        <v>169</v>
      </c>
      <c r="C39" s="4"/>
      <c r="D39" s="117"/>
      <c r="E39" s="4"/>
    </row>
    <row r="40" spans="1:5" ht="15">
      <c r="A40" s="4"/>
      <c r="B40" s="11" t="s">
        <v>170</v>
      </c>
      <c r="C40" s="4"/>
      <c r="D40" s="117"/>
      <c r="E40" s="4"/>
    </row>
    <row r="41" spans="1:5" ht="15">
      <c r="A41" s="4"/>
      <c r="B41" s="15" t="s">
        <v>171</v>
      </c>
      <c r="C41" s="4"/>
      <c r="D41" s="117"/>
      <c r="E41" s="4"/>
    </row>
    <row r="42" spans="1:5" ht="15">
      <c r="A42" s="4"/>
      <c r="B42" s="15" t="s">
        <v>172</v>
      </c>
      <c r="C42" s="4"/>
      <c r="D42" s="117"/>
      <c r="E42" s="4"/>
    </row>
    <row r="43" spans="1:5" ht="15.75">
      <c r="A43" s="7"/>
      <c r="B43" s="6" t="s">
        <v>15</v>
      </c>
      <c r="C43" s="7"/>
      <c r="D43" s="117">
        <f>SUM(D32+D6)</f>
        <v>49009442</v>
      </c>
      <c r="E43" s="112">
        <f>SUM(E32+E6)</f>
        <v>35209171</v>
      </c>
    </row>
  </sheetData>
  <sheetProtection/>
  <mergeCells count="1">
    <mergeCell ref="A1:E1"/>
  </mergeCells>
  <printOptions/>
  <pageMargins left="0.5" right="0.5" top="0.75" bottom="0.75" header="0.3" footer="0.3"/>
  <pageSetup horizontalDpi="300" verticalDpi="300" orientation="portrait" paperSize="9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.8515625" style="0" customWidth="1"/>
    <col min="2" max="2" width="46.421875" style="0" bestFit="1" customWidth="1"/>
    <col min="3" max="3" width="0.13671875" style="0" customWidth="1"/>
    <col min="4" max="4" width="15.57421875" style="0" customWidth="1"/>
    <col min="5" max="5" width="15.421875" style="0" customWidth="1"/>
  </cols>
  <sheetData>
    <row r="1" spans="1:5" ht="18.75">
      <c r="A1" s="142" t="s">
        <v>208</v>
      </c>
      <c r="B1" s="140"/>
      <c r="C1" s="140"/>
      <c r="D1" s="140"/>
      <c r="E1" s="141"/>
    </row>
    <row r="2" spans="1:5" ht="18.75">
      <c r="A2" s="41"/>
      <c r="B2" s="41"/>
      <c r="C2" s="41"/>
      <c r="D2" s="41"/>
      <c r="E2" s="41"/>
    </row>
    <row r="3" spans="1:5" ht="18.75">
      <c r="A3" s="41"/>
      <c r="B3" s="41" t="s">
        <v>198</v>
      </c>
      <c r="C3" s="41"/>
      <c r="D3" s="41"/>
      <c r="E3" s="41"/>
    </row>
    <row r="4" spans="1:5" ht="18.75">
      <c r="A4" s="12"/>
      <c r="B4" s="12"/>
      <c r="C4" s="12"/>
      <c r="D4" s="12"/>
      <c r="E4" s="12"/>
    </row>
    <row r="5" spans="1:5" ht="30">
      <c r="A5" s="1" t="s">
        <v>0</v>
      </c>
      <c r="B5" s="1" t="s">
        <v>22</v>
      </c>
      <c r="C5" s="1" t="s">
        <v>1</v>
      </c>
      <c r="D5" s="2" t="s">
        <v>191</v>
      </c>
      <c r="E5" s="116" t="s">
        <v>207</v>
      </c>
    </row>
    <row r="6" spans="1:5" s="8" customFormat="1" ht="15.75">
      <c r="A6" s="5" t="s">
        <v>3</v>
      </c>
      <c r="B6" s="6" t="s">
        <v>23</v>
      </c>
      <c r="C6" s="7"/>
      <c r="D6" s="125">
        <f>SUM(D8+D11)</f>
        <v>17952840</v>
      </c>
      <c r="E6" s="115">
        <f>SUM(E8+E11)</f>
        <v>3494443</v>
      </c>
    </row>
    <row r="7" spans="1:5" ht="15">
      <c r="A7" s="4"/>
      <c r="B7" s="11" t="s">
        <v>24</v>
      </c>
      <c r="C7" s="4"/>
      <c r="D7" s="4"/>
      <c r="E7" s="4"/>
    </row>
    <row r="8" spans="1:5" ht="15">
      <c r="A8" s="4"/>
      <c r="B8" s="11" t="s">
        <v>25</v>
      </c>
      <c r="C8" s="4"/>
      <c r="D8" s="108">
        <f>SUM(D9:D10)</f>
        <v>3868260</v>
      </c>
      <c r="E8" s="4">
        <v>0</v>
      </c>
    </row>
    <row r="9" spans="1:5" ht="15">
      <c r="A9" s="4"/>
      <c r="B9" s="4" t="s">
        <v>26</v>
      </c>
      <c r="C9" s="4"/>
      <c r="D9" s="117">
        <v>3868260</v>
      </c>
      <c r="E9" s="4">
        <v>0</v>
      </c>
    </row>
    <row r="10" spans="1:5" ht="15">
      <c r="A10" s="4"/>
      <c r="B10" s="4" t="s">
        <v>27</v>
      </c>
      <c r="C10" s="4"/>
      <c r="D10" s="117"/>
      <c r="E10" s="40"/>
    </row>
    <row r="11" spans="1:5" ht="15">
      <c r="A11" s="4"/>
      <c r="B11" s="11" t="s">
        <v>28</v>
      </c>
      <c r="C11" s="4"/>
      <c r="D11" s="117">
        <f>SUM(D12:D21)</f>
        <v>14084580</v>
      </c>
      <c r="E11" s="110">
        <f>SUM(E12:E21)</f>
        <v>3494443</v>
      </c>
    </row>
    <row r="12" spans="1:5" ht="15">
      <c r="A12" s="4"/>
      <c r="B12" s="4" t="s">
        <v>29</v>
      </c>
      <c r="C12" s="4"/>
      <c r="D12" s="117">
        <v>12766042</v>
      </c>
      <c r="E12" s="40">
        <v>2251230</v>
      </c>
    </row>
    <row r="13" spans="1:5" ht="15">
      <c r="A13" s="4"/>
      <c r="B13" s="4" t="s">
        <v>30</v>
      </c>
      <c r="C13" s="4"/>
      <c r="D13" s="117">
        <v>623338</v>
      </c>
      <c r="E13" s="40">
        <v>604769</v>
      </c>
    </row>
    <row r="14" spans="1:5" ht="15">
      <c r="A14" s="4"/>
      <c r="B14" s="4" t="s">
        <v>31</v>
      </c>
      <c r="C14" s="4"/>
      <c r="D14" s="117">
        <v>186540</v>
      </c>
      <c r="E14" s="40">
        <v>186400</v>
      </c>
    </row>
    <row r="15" spans="1:5" ht="15">
      <c r="A15" s="4"/>
      <c r="B15" s="4" t="s">
        <v>32</v>
      </c>
      <c r="C15" s="4"/>
      <c r="D15" s="117">
        <v>44000</v>
      </c>
      <c r="E15" s="40">
        <v>45400</v>
      </c>
    </row>
    <row r="16" spans="1:5" ht="15">
      <c r="A16" s="4"/>
      <c r="B16" s="4" t="s">
        <v>33</v>
      </c>
      <c r="C16" s="4"/>
      <c r="D16" s="117">
        <v>157188</v>
      </c>
      <c r="E16" s="40">
        <v>104993</v>
      </c>
    </row>
    <row r="17" spans="1:5" ht="15">
      <c r="A17" s="4"/>
      <c r="B17" s="4" t="s">
        <v>34</v>
      </c>
      <c r="C17" s="4"/>
      <c r="D17" s="117">
        <v>307472</v>
      </c>
      <c r="E17" s="40">
        <v>301651</v>
      </c>
    </row>
    <row r="18" spans="1:5" ht="15">
      <c r="A18" s="4"/>
      <c r="B18" s="4" t="s">
        <v>35</v>
      </c>
      <c r="C18" s="4"/>
      <c r="D18" s="4"/>
      <c r="E18" s="40"/>
    </row>
    <row r="19" spans="1:5" ht="15">
      <c r="A19" s="4"/>
      <c r="B19" s="4" t="s">
        <v>21</v>
      </c>
      <c r="C19" s="4"/>
      <c r="D19" s="4"/>
      <c r="E19" s="40"/>
    </row>
    <row r="20" spans="1:5" ht="15">
      <c r="A20" s="4"/>
      <c r="B20" s="4" t="s">
        <v>36</v>
      </c>
      <c r="C20" s="4"/>
      <c r="D20" s="4"/>
      <c r="E20" s="40"/>
    </row>
    <row r="21" spans="1:5" ht="15">
      <c r="A21" s="4"/>
      <c r="B21" s="4" t="s">
        <v>138</v>
      </c>
      <c r="C21" s="4"/>
      <c r="D21" s="4"/>
      <c r="E21" s="40"/>
    </row>
    <row r="22" spans="1:5" ht="15">
      <c r="A22" s="4"/>
      <c r="B22" s="11" t="s">
        <v>37</v>
      </c>
      <c r="C22" s="4"/>
      <c r="D22" s="4"/>
      <c r="E22" s="40"/>
    </row>
    <row r="23" spans="1:5" ht="15">
      <c r="A23" s="4"/>
      <c r="B23" s="11" t="s">
        <v>38</v>
      </c>
      <c r="C23" s="4"/>
      <c r="D23" s="4"/>
      <c r="E23" s="40"/>
    </row>
    <row r="24" spans="1:5" s="8" customFormat="1" ht="15.75">
      <c r="A24" s="5" t="s">
        <v>12</v>
      </c>
      <c r="B24" s="6" t="s">
        <v>39</v>
      </c>
      <c r="C24" s="7"/>
      <c r="D24" s="7"/>
      <c r="E24" s="113">
        <v>0</v>
      </c>
    </row>
    <row r="25" spans="1:5" ht="15">
      <c r="A25" s="4"/>
      <c r="B25" s="11" t="s">
        <v>40</v>
      </c>
      <c r="C25" s="4"/>
      <c r="D25" s="4"/>
      <c r="E25" s="40"/>
    </row>
    <row r="26" spans="1:5" ht="15">
      <c r="A26" s="4"/>
      <c r="B26" s="4" t="s">
        <v>41</v>
      </c>
      <c r="C26" s="4"/>
      <c r="D26" s="4"/>
      <c r="E26" s="40"/>
    </row>
    <row r="27" spans="1:5" ht="15">
      <c r="A27" s="4"/>
      <c r="B27" s="4" t="s">
        <v>42</v>
      </c>
      <c r="C27" s="4"/>
      <c r="D27" s="4"/>
      <c r="E27" s="40"/>
    </row>
    <row r="28" spans="1:5" ht="15">
      <c r="A28" s="4"/>
      <c r="B28" s="11" t="s">
        <v>43</v>
      </c>
      <c r="C28" s="4"/>
      <c r="D28" s="4"/>
      <c r="E28" s="40"/>
    </row>
    <row r="29" spans="1:5" ht="15">
      <c r="A29" s="4"/>
      <c r="B29" s="11" t="s">
        <v>44</v>
      </c>
      <c r="C29" s="4"/>
      <c r="D29" s="4"/>
      <c r="E29" s="40"/>
    </row>
    <row r="30" spans="1:5" ht="15">
      <c r="A30" s="4"/>
      <c r="B30" s="11" t="s">
        <v>45</v>
      </c>
      <c r="C30" s="4"/>
      <c r="D30" s="4"/>
      <c r="E30" s="40"/>
    </row>
    <row r="31" spans="1:5" s="8" customFormat="1" ht="15.75">
      <c r="A31" s="7"/>
      <c r="B31" s="6" t="s">
        <v>46</v>
      </c>
      <c r="C31" s="7"/>
      <c r="D31" s="113"/>
      <c r="E31" s="42">
        <f>SUM(E6)</f>
        <v>3494443</v>
      </c>
    </row>
    <row r="32" spans="1:5" s="8" customFormat="1" ht="15.75">
      <c r="A32" s="5" t="s">
        <v>47</v>
      </c>
      <c r="B32" s="16" t="s">
        <v>48</v>
      </c>
      <c r="C32" s="7"/>
      <c r="D32" s="42">
        <f>SUM(D33:D42)</f>
        <v>31056602</v>
      </c>
      <c r="E32" s="113">
        <f>SUM(E35:E42)</f>
        <v>31714728</v>
      </c>
    </row>
    <row r="33" spans="1:5" ht="15">
      <c r="A33" s="4"/>
      <c r="B33" s="15" t="s">
        <v>49</v>
      </c>
      <c r="C33" s="4"/>
      <c r="D33" s="40"/>
      <c r="E33" s="40"/>
    </row>
    <row r="34" spans="1:5" ht="15">
      <c r="A34" s="4"/>
      <c r="B34" s="15" t="s">
        <v>50</v>
      </c>
      <c r="C34" s="4"/>
      <c r="D34" s="40"/>
      <c r="E34" s="40"/>
    </row>
    <row r="35" spans="1:5" ht="15">
      <c r="A35" s="4"/>
      <c r="B35" s="15" t="s">
        <v>139</v>
      </c>
      <c r="C35" s="4"/>
      <c r="D35" s="40">
        <v>24000000</v>
      </c>
      <c r="E35" s="40">
        <v>24000000</v>
      </c>
    </row>
    <row r="36" spans="1:5" ht="15">
      <c r="A36" s="4"/>
      <c r="B36" s="15" t="s">
        <v>51</v>
      </c>
      <c r="C36" s="4"/>
      <c r="D36" s="40"/>
      <c r="E36" s="40"/>
    </row>
    <row r="37" spans="1:5" ht="15">
      <c r="A37" s="4"/>
      <c r="B37" s="15" t="s">
        <v>52</v>
      </c>
      <c r="C37" s="4"/>
      <c r="D37" s="40"/>
      <c r="E37" s="40"/>
    </row>
    <row r="38" spans="1:5" ht="15">
      <c r="A38" s="4"/>
      <c r="B38" s="15" t="s">
        <v>53</v>
      </c>
      <c r="C38" s="4"/>
      <c r="D38" s="40">
        <v>840873</v>
      </c>
      <c r="E38" s="40">
        <v>840873</v>
      </c>
    </row>
    <row r="39" spans="1:5" ht="15">
      <c r="A39" s="4"/>
      <c r="B39" s="15" t="s">
        <v>54</v>
      </c>
      <c r="C39" s="4"/>
      <c r="D39" s="40">
        <v>500000</v>
      </c>
      <c r="E39" s="40">
        <v>500000</v>
      </c>
    </row>
    <row r="40" spans="1:5" ht="15">
      <c r="A40" s="4"/>
      <c r="B40" s="15" t="s">
        <v>55</v>
      </c>
      <c r="C40" s="4"/>
      <c r="D40" s="40">
        <v>936552</v>
      </c>
      <c r="E40" s="40">
        <v>936552</v>
      </c>
    </row>
    <row r="41" spans="1:5" ht="15">
      <c r="A41" s="4"/>
      <c r="B41" s="15" t="s">
        <v>56</v>
      </c>
      <c r="C41" s="4"/>
      <c r="D41" s="40"/>
      <c r="E41" s="40">
        <v>6602</v>
      </c>
    </row>
    <row r="42" spans="1:5" ht="15">
      <c r="A42" s="4"/>
      <c r="B42" s="15" t="s">
        <v>57</v>
      </c>
      <c r="C42" s="4"/>
      <c r="D42" s="129">
        <v>4779177</v>
      </c>
      <c r="E42" s="40">
        <v>5430701</v>
      </c>
    </row>
    <row r="43" spans="1:6" s="10" customFormat="1" ht="18.75">
      <c r="A43" s="9"/>
      <c r="B43" s="119" t="s">
        <v>58</v>
      </c>
      <c r="C43" s="122"/>
      <c r="D43" s="123">
        <f>SUM(D32+D6)</f>
        <v>49009442</v>
      </c>
      <c r="E43" s="123">
        <f>SUM(E32+E6)</f>
        <v>35209171</v>
      </c>
      <c r="F43" s="120"/>
    </row>
    <row r="44" spans="2:6" ht="15">
      <c r="B44" s="124"/>
      <c r="C44" s="124"/>
      <c r="D44" s="124"/>
      <c r="E44" s="124"/>
      <c r="F44" s="121"/>
    </row>
  </sheetData>
  <sheetProtection/>
  <mergeCells count="1">
    <mergeCell ref="A1:E1"/>
  </mergeCells>
  <printOptions/>
  <pageMargins left="0.45" right="0.45" top="0.75" bottom="0.75" header="0.3" footer="0.3"/>
  <pageSetup horizontalDpi="300" verticalDpi="300" orientation="portrait" paperSize="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.7109375" style="0" customWidth="1"/>
    <col min="2" max="2" width="55.421875" style="0" customWidth="1"/>
    <col min="3" max="3" width="14.28125" style="0" bestFit="1" customWidth="1"/>
    <col min="4" max="4" width="12.00390625" style="0" customWidth="1"/>
    <col min="16" max="16" width="8.421875" style="0" customWidth="1"/>
  </cols>
  <sheetData>
    <row r="1" spans="1:4" ht="18.75">
      <c r="A1" s="143" t="s">
        <v>209</v>
      </c>
      <c r="B1" s="144"/>
      <c r="C1" s="144"/>
      <c r="D1" s="144"/>
    </row>
    <row r="2" spans="1:4" ht="18.75">
      <c r="A2" s="145" t="s">
        <v>59</v>
      </c>
      <c r="B2" s="145"/>
      <c r="C2" s="145"/>
      <c r="D2" s="145"/>
    </row>
    <row r="3" spans="1:4" ht="12" customHeight="1">
      <c r="A3" s="41"/>
      <c r="B3" s="41"/>
      <c r="C3" s="41"/>
      <c r="D3" s="41"/>
    </row>
    <row r="4" spans="1:4" ht="18.75">
      <c r="A4" s="41"/>
      <c r="B4" s="41" t="s">
        <v>193</v>
      </c>
      <c r="C4" s="41"/>
      <c r="D4" s="41"/>
    </row>
    <row r="5" spans="1:4" ht="15">
      <c r="A5" s="22"/>
      <c r="B5" s="22"/>
      <c r="C5" s="22"/>
      <c r="D5" s="22"/>
    </row>
    <row r="6" spans="1:4" ht="43.5" customHeight="1">
      <c r="A6" s="1" t="s">
        <v>0</v>
      </c>
      <c r="B6" s="1" t="s">
        <v>60</v>
      </c>
      <c r="C6" s="2" t="s">
        <v>2</v>
      </c>
      <c r="D6" s="2" t="s">
        <v>61</v>
      </c>
    </row>
    <row r="7" spans="1:4" s="14" customFormat="1" ht="19.5" customHeight="1">
      <c r="A7" s="17">
        <v>1</v>
      </c>
      <c r="B7" s="19" t="s">
        <v>185</v>
      </c>
      <c r="C7" s="117">
        <v>83618353</v>
      </c>
      <c r="D7" s="107">
        <v>65021805</v>
      </c>
    </row>
    <row r="8" spans="1:4" s="14" customFormat="1" ht="19.5" customHeight="1">
      <c r="A8" s="17">
        <v>2</v>
      </c>
      <c r="B8" s="18" t="s">
        <v>62</v>
      </c>
      <c r="C8" s="117"/>
      <c r="D8" s="13"/>
    </row>
    <row r="9" spans="1:4" s="14" customFormat="1" ht="19.5" customHeight="1">
      <c r="A9" s="17">
        <v>3</v>
      </c>
      <c r="B9" s="18" t="s">
        <v>63</v>
      </c>
      <c r="C9" s="117">
        <v>0</v>
      </c>
      <c r="D9" s="107">
        <v>218686</v>
      </c>
    </row>
    <row r="10" spans="1:4" s="14" customFormat="1" ht="19.5" customHeight="1">
      <c r="A10" s="17">
        <v>4</v>
      </c>
      <c r="B10" s="18" t="s">
        <v>64</v>
      </c>
      <c r="C10" s="117">
        <v>59300080</v>
      </c>
      <c r="D10" s="107">
        <v>47948232</v>
      </c>
    </row>
    <row r="11" spans="1:4" s="14" customFormat="1" ht="19.5" customHeight="1">
      <c r="A11" s="17">
        <v>5</v>
      </c>
      <c r="B11" s="18" t="s">
        <v>65</v>
      </c>
      <c r="C11" s="117">
        <v>10274145</v>
      </c>
      <c r="D11" s="107">
        <v>10058057</v>
      </c>
    </row>
    <row r="12" spans="1:4" ht="19.5" customHeight="1">
      <c r="A12" s="19"/>
      <c r="B12" s="19" t="s">
        <v>77</v>
      </c>
      <c r="C12" s="117">
        <v>8914034</v>
      </c>
      <c r="D12" s="107">
        <v>8731608</v>
      </c>
    </row>
    <row r="13" spans="1:4" ht="19.5" customHeight="1">
      <c r="A13" s="19"/>
      <c r="B13" s="19" t="s">
        <v>78</v>
      </c>
      <c r="C13" s="117">
        <v>1360111</v>
      </c>
      <c r="D13" s="107">
        <v>1326449</v>
      </c>
    </row>
    <row r="14" spans="1:4" ht="19.5" customHeight="1">
      <c r="A14" s="1">
        <v>6</v>
      </c>
      <c r="B14" s="19" t="s">
        <v>66</v>
      </c>
      <c r="C14" s="117">
        <v>516191</v>
      </c>
      <c r="D14" s="107">
        <v>453134</v>
      </c>
    </row>
    <row r="15" spans="1:4" ht="19.5" customHeight="1">
      <c r="A15" s="1">
        <v>7</v>
      </c>
      <c r="B15" s="19" t="s">
        <v>67</v>
      </c>
      <c r="C15" s="117">
        <v>7416985</v>
      </c>
      <c r="D15" s="107">
        <v>727268</v>
      </c>
    </row>
    <row r="16" spans="1:4" ht="19.5" customHeight="1">
      <c r="A16" s="1">
        <v>8</v>
      </c>
      <c r="B16" s="20" t="s">
        <v>68</v>
      </c>
      <c r="C16" s="117">
        <f>SUM(C10+C11+C14+C15)</f>
        <v>77507401</v>
      </c>
      <c r="D16" s="107">
        <f>SUM(D10+D11+D14+D15)</f>
        <v>59186691</v>
      </c>
    </row>
    <row r="17" spans="1:4" ht="19.5" customHeight="1">
      <c r="A17" s="1">
        <v>9</v>
      </c>
      <c r="B17" s="20" t="s">
        <v>69</v>
      </c>
      <c r="C17" s="117">
        <f>SUM(C7+C9-C16)</f>
        <v>6110952</v>
      </c>
      <c r="D17" s="107">
        <f>SUM(D7+D9-D16)</f>
        <v>6053800</v>
      </c>
    </row>
    <row r="18" spans="1:4" ht="19.5" customHeight="1">
      <c r="A18" s="1">
        <v>10</v>
      </c>
      <c r="B18" s="19" t="s">
        <v>70</v>
      </c>
      <c r="C18" s="117"/>
      <c r="D18" s="4"/>
    </row>
    <row r="19" spans="1:4" ht="19.5" customHeight="1">
      <c r="A19" s="1">
        <v>11</v>
      </c>
      <c r="B19" s="19" t="s">
        <v>71</v>
      </c>
      <c r="C19" s="117"/>
      <c r="D19" s="4"/>
    </row>
    <row r="20" spans="1:4" ht="19.5" customHeight="1">
      <c r="A20" s="1">
        <v>12</v>
      </c>
      <c r="B20" s="19" t="s">
        <v>192</v>
      </c>
      <c r="C20" s="118">
        <f>SUM(C22)</f>
        <v>-297465</v>
      </c>
      <c r="D20" s="107">
        <v>201894</v>
      </c>
    </row>
    <row r="21" spans="1:4" ht="19.5" customHeight="1">
      <c r="A21" s="19"/>
      <c r="B21" s="19" t="s">
        <v>79</v>
      </c>
      <c r="C21" s="117"/>
      <c r="D21" s="107"/>
    </row>
    <row r="22" spans="1:4" ht="19.5" customHeight="1">
      <c r="A22" s="19"/>
      <c r="B22" s="19" t="s">
        <v>80</v>
      </c>
      <c r="C22" s="117">
        <v>-297465</v>
      </c>
      <c r="D22" s="107">
        <v>201894</v>
      </c>
    </row>
    <row r="23" spans="1:4" ht="19.5" customHeight="1">
      <c r="A23" s="19"/>
      <c r="B23" s="19" t="s">
        <v>81</v>
      </c>
      <c r="C23" s="117"/>
      <c r="D23" s="107"/>
    </row>
    <row r="24" spans="1:4" ht="19.5" customHeight="1">
      <c r="A24" s="19"/>
      <c r="B24" s="19" t="s">
        <v>178</v>
      </c>
      <c r="C24" s="117"/>
      <c r="D24" s="107"/>
    </row>
    <row r="25" spans="1:4" ht="19.5" customHeight="1">
      <c r="A25" s="1">
        <v>13</v>
      </c>
      <c r="B25" s="21" t="s">
        <v>72</v>
      </c>
      <c r="C25" s="117">
        <f>SUM(C20)</f>
        <v>-297465</v>
      </c>
      <c r="D25" s="107"/>
    </row>
    <row r="26" spans="1:4" ht="19.5" customHeight="1">
      <c r="A26" s="1">
        <v>14</v>
      </c>
      <c r="B26" s="20" t="s">
        <v>73</v>
      </c>
      <c r="C26" s="117">
        <f>SUM(C17+C25)</f>
        <v>5813487</v>
      </c>
      <c r="D26" s="107">
        <f>SUM(D17+D20)</f>
        <v>6255694</v>
      </c>
    </row>
    <row r="27" spans="1:4" ht="19.5" customHeight="1">
      <c r="A27" s="1">
        <v>15</v>
      </c>
      <c r="B27" s="19" t="s">
        <v>74</v>
      </c>
      <c r="C27" s="117">
        <v>-1034310</v>
      </c>
      <c r="D27" s="107">
        <v>-824993</v>
      </c>
    </row>
    <row r="28" spans="1:4" ht="19.5" customHeight="1">
      <c r="A28" s="1">
        <v>16</v>
      </c>
      <c r="B28" s="20" t="s">
        <v>75</v>
      </c>
      <c r="C28" s="117">
        <f>SUM(C26:C27)</f>
        <v>4779177</v>
      </c>
      <c r="D28" s="108">
        <f>SUM(D26:D27)</f>
        <v>5430701</v>
      </c>
    </row>
    <row r="29" spans="1:4" ht="19.5" customHeight="1">
      <c r="A29" s="1">
        <v>17</v>
      </c>
      <c r="B29" s="19" t="s">
        <v>76</v>
      </c>
      <c r="C29" s="4"/>
      <c r="D29" s="4"/>
    </row>
    <row r="31" ht="15">
      <c r="C31" s="127"/>
    </row>
  </sheetData>
  <sheetProtection/>
  <mergeCells count="2">
    <mergeCell ref="A1:D1"/>
    <mergeCell ref="A2:D2"/>
  </mergeCells>
  <printOptions/>
  <pageMargins left="0.5" right="0" top="0.75" bottom="0.75" header="0.3" footer="0.3"/>
  <pageSetup horizontalDpi="300" verticalDpi="300" orientation="portrait" paperSize="9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.7109375" style="0" customWidth="1"/>
    <col min="2" max="2" width="52.00390625" style="0" customWidth="1"/>
    <col min="3" max="3" width="14.00390625" style="0" bestFit="1" customWidth="1"/>
    <col min="4" max="4" width="13.421875" style="0" customWidth="1"/>
  </cols>
  <sheetData>
    <row r="1" spans="1:4" ht="18.75">
      <c r="A1" s="143" t="s">
        <v>210</v>
      </c>
      <c r="B1" s="144"/>
      <c r="C1" s="144"/>
      <c r="D1" s="144"/>
    </row>
    <row r="2" spans="1:4" ht="18.75">
      <c r="A2" s="94"/>
      <c r="B2" s="94"/>
      <c r="C2" s="94"/>
      <c r="D2" s="94"/>
    </row>
    <row r="3" spans="1:4" ht="18.75">
      <c r="A3" s="41"/>
      <c r="B3" s="41" t="s">
        <v>193</v>
      </c>
      <c r="C3" s="41"/>
      <c r="D3" s="41"/>
    </row>
    <row r="4" spans="1:4" ht="15">
      <c r="A4" s="22"/>
      <c r="B4" s="22"/>
      <c r="C4" s="22"/>
      <c r="D4" s="22"/>
    </row>
    <row r="5" spans="1:4" ht="30" customHeight="1">
      <c r="A5" s="1" t="s">
        <v>0</v>
      </c>
      <c r="B5" s="1" t="s">
        <v>83</v>
      </c>
      <c r="C5" s="2" t="s">
        <v>2</v>
      </c>
      <c r="D5" s="2" t="s">
        <v>61</v>
      </c>
    </row>
    <row r="6" spans="1:4" s="14" customFormat="1" ht="19.5" customHeight="1">
      <c r="A6" s="17"/>
      <c r="B6" s="21" t="s">
        <v>84</v>
      </c>
      <c r="C6" s="117">
        <f>SUM(C7:C15)</f>
        <v>-7935354</v>
      </c>
      <c r="D6" s="107">
        <f>SUM(D7:D15)</f>
        <v>445534</v>
      </c>
    </row>
    <row r="7" spans="1:4" s="14" customFormat="1" ht="19.5" customHeight="1">
      <c r="A7" s="17"/>
      <c r="B7" s="19" t="s">
        <v>86</v>
      </c>
      <c r="C7" s="117">
        <v>75034816</v>
      </c>
      <c r="D7" s="107">
        <v>75008030</v>
      </c>
    </row>
    <row r="8" spans="1:5" s="14" customFormat="1" ht="19.5" customHeight="1">
      <c r="A8" s="17"/>
      <c r="B8" s="19" t="s">
        <v>87</v>
      </c>
      <c r="C8" s="117">
        <v>-79338559</v>
      </c>
      <c r="D8" s="39">
        <v>-70954511</v>
      </c>
      <c r="E8" s="24"/>
    </row>
    <row r="9" spans="1:4" s="14" customFormat="1" ht="19.5" customHeight="1">
      <c r="A9" s="17"/>
      <c r="B9" s="19" t="s">
        <v>88</v>
      </c>
      <c r="C9" s="117"/>
      <c r="D9" s="13"/>
    </row>
    <row r="10" spans="1:4" s="14" customFormat="1" ht="19.5" customHeight="1">
      <c r="A10" s="17"/>
      <c r="B10" s="19" t="s">
        <v>181</v>
      </c>
      <c r="C10" s="117">
        <v>-297465</v>
      </c>
      <c r="D10" s="39">
        <v>-222028</v>
      </c>
    </row>
    <row r="11" spans="1:4" s="14" customFormat="1" ht="19.5" customHeight="1">
      <c r="A11" s="17"/>
      <c r="B11" s="19" t="s">
        <v>180</v>
      </c>
      <c r="C11" s="117">
        <v>-2186554</v>
      </c>
      <c r="D11" s="39">
        <v>-2105215</v>
      </c>
    </row>
    <row r="12" spans="1:4" ht="19.5" customHeight="1">
      <c r="A12" s="1"/>
      <c r="B12" s="19" t="s">
        <v>90</v>
      </c>
      <c r="C12" s="117">
        <v>-877152</v>
      </c>
      <c r="D12" s="40">
        <v>-804900</v>
      </c>
    </row>
    <row r="13" spans="1:4" ht="19.5" customHeight="1">
      <c r="A13" s="1"/>
      <c r="B13" s="23" t="s">
        <v>212</v>
      </c>
      <c r="C13" s="117">
        <v>-103070</v>
      </c>
      <c r="D13" s="40">
        <v>0</v>
      </c>
    </row>
    <row r="14" spans="1:4" ht="19.5" customHeight="1">
      <c r="A14" s="1"/>
      <c r="B14" s="19" t="s">
        <v>202</v>
      </c>
      <c r="C14" s="117">
        <v>-167370</v>
      </c>
      <c r="D14" s="40">
        <v>-475842</v>
      </c>
    </row>
    <row r="15" spans="1:4" ht="19.5" customHeight="1">
      <c r="A15" s="1"/>
      <c r="B15" s="19" t="s">
        <v>91</v>
      </c>
      <c r="C15" s="117"/>
      <c r="D15" s="40"/>
    </row>
    <row r="16" spans="1:4" ht="19.5" customHeight="1">
      <c r="A16" s="1"/>
      <c r="B16" s="21" t="s">
        <v>85</v>
      </c>
      <c r="C16" s="117">
        <f>SUM(C17:C22)</f>
        <v>0</v>
      </c>
      <c r="D16" s="40"/>
    </row>
    <row r="17" spans="1:4" ht="19.5" customHeight="1">
      <c r="A17" s="1"/>
      <c r="B17" s="23" t="s">
        <v>92</v>
      </c>
      <c r="C17" s="117"/>
      <c r="D17" s="40"/>
    </row>
    <row r="18" spans="1:4" ht="19.5" customHeight="1">
      <c r="A18" s="1"/>
      <c r="B18" s="23" t="s">
        <v>93</v>
      </c>
      <c r="C18" s="117"/>
      <c r="D18" s="40"/>
    </row>
    <row r="19" spans="1:4" ht="19.5" customHeight="1">
      <c r="A19" s="1"/>
      <c r="B19" s="19" t="s">
        <v>182</v>
      </c>
      <c r="C19" s="117"/>
      <c r="D19" s="40"/>
    </row>
    <row r="20" spans="1:4" ht="19.5" customHeight="1">
      <c r="A20" s="1"/>
      <c r="B20" s="19" t="s">
        <v>95</v>
      </c>
      <c r="C20" s="117"/>
      <c r="D20" s="40"/>
    </row>
    <row r="21" spans="1:4" ht="19.5" customHeight="1">
      <c r="A21" s="1"/>
      <c r="B21" s="23" t="s">
        <v>96</v>
      </c>
      <c r="C21" s="117"/>
      <c r="D21" s="40"/>
    </row>
    <row r="22" spans="1:4" ht="19.5" customHeight="1">
      <c r="A22" s="1"/>
      <c r="B22" s="23" t="s">
        <v>97</v>
      </c>
      <c r="C22" s="117"/>
      <c r="D22" s="40"/>
    </row>
    <row r="23" spans="1:4" ht="19.5" customHeight="1">
      <c r="A23" s="1"/>
      <c r="B23" s="21" t="s">
        <v>106</v>
      </c>
      <c r="C23" s="117">
        <f>SUM(C24:C27)</f>
        <v>3868260</v>
      </c>
      <c r="D23" s="40"/>
    </row>
    <row r="24" spans="1:4" ht="19.5" customHeight="1">
      <c r="A24" s="1"/>
      <c r="B24" s="23" t="s">
        <v>98</v>
      </c>
      <c r="C24" s="117"/>
      <c r="D24" s="40"/>
    </row>
    <row r="25" spans="1:4" ht="19.5" customHeight="1">
      <c r="A25" s="1"/>
      <c r="B25" s="23" t="s">
        <v>201</v>
      </c>
      <c r="C25" s="117">
        <v>3868260</v>
      </c>
      <c r="D25" s="40"/>
    </row>
    <row r="26" spans="1:4" ht="19.5" customHeight="1">
      <c r="A26" s="1"/>
      <c r="B26" s="23" t="s">
        <v>100</v>
      </c>
      <c r="C26" s="117"/>
      <c r="D26" s="40"/>
    </row>
    <row r="27" spans="1:4" ht="19.5" customHeight="1">
      <c r="A27" s="1"/>
      <c r="B27" s="23" t="s">
        <v>200</v>
      </c>
      <c r="C27" s="117"/>
      <c r="D27" s="40"/>
    </row>
    <row r="28" spans="1:4" ht="19.5" customHeight="1">
      <c r="A28" s="19"/>
      <c r="B28" s="23" t="s">
        <v>179</v>
      </c>
      <c r="C28" s="117"/>
      <c r="D28" s="40"/>
    </row>
    <row r="29" spans="1:4" ht="19.5" customHeight="1">
      <c r="A29" s="19"/>
      <c r="B29" s="21" t="s">
        <v>103</v>
      </c>
      <c r="C29" s="117">
        <f>SUM(C6+C16+C23)</f>
        <v>-4067094</v>
      </c>
      <c r="D29" s="40">
        <f>SUM(D6+D16+D23)</f>
        <v>445534</v>
      </c>
    </row>
    <row r="30" spans="1:4" ht="19.5" customHeight="1">
      <c r="A30" s="19"/>
      <c r="B30" s="21" t="s">
        <v>104</v>
      </c>
      <c r="C30" s="117">
        <v>5617861</v>
      </c>
      <c r="D30" s="40">
        <v>5172327</v>
      </c>
    </row>
    <row r="31" spans="1:4" ht="19.5" customHeight="1">
      <c r="A31" s="1"/>
      <c r="B31" s="21" t="s">
        <v>105</v>
      </c>
      <c r="C31" s="117">
        <f>SUM(C29:C30)</f>
        <v>1550767</v>
      </c>
      <c r="D31" s="40">
        <f>SUM(D29:D30)</f>
        <v>5617861</v>
      </c>
    </row>
    <row r="32" ht="15">
      <c r="A32" s="1"/>
    </row>
    <row r="33" ht="15">
      <c r="F33" s="128"/>
    </row>
  </sheetData>
  <sheetProtection/>
  <mergeCells count="1">
    <mergeCell ref="A1:D1"/>
  </mergeCells>
  <printOptions/>
  <pageMargins left="0.5" right="0" top="0.75" bottom="0.75" header="0.3" footer="0.3"/>
  <pageSetup horizontalDpi="300" verticalDpi="300" orientation="portrait" paperSize="9" r:id="rId1"/>
  <headerFooter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3.00390625" style="0" customWidth="1"/>
    <col min="2" max="2" width="37.8515625" style="0" customWidth="1"/>
    <col min="7" max="7" width="13.8515625" style="0" customWidth="1"/>
    <col min="8" max="8" width="13.28125" style="0" customWidth="1"/>
    <col min="10" max="10" width="11.28125" style="0" customWidth="1"/>
    <col min="11" max="11" width="12.140625" style="0" customWidth="1"/>
  </cols>
  <sheetData>
    <row r="1" spans="1:11" ht="18.75">
      <c r="A1" s="144" t="s">
        <v>213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15">
      <c r="A2" s="25" t="s">
        <v>195</v>
      </c>
    </row>
    <row r="3" ht="15">
      <c r="A3" s="25"/>
    </row>
    <row r="4" spans="1:11" ht="15">
      <c r="A4" s="148" t="s">
        <v>0</v>
      </c>
      <c r="B4" s="148" t="s">
        <v>107</v>
      </c>
      <c r="C4" s="148" t="s">
        <v>108</v>
      </c>
      <c r="D4" s="148"/>
      <c r="E4" s="148"/>
      <c r="F4" s="148"/>
      <c r="G4" s="148"/>
      <c r="H4" s="148"/>
      <c r="I4" s="148"/>
      <c r="J4" s="146" t="s">
        <v>116</v>
      </c>
      <c r="K4" s="148" t="s">
        <v>115</v>
      </c>
    </row>
    <row r="5" spans="1:11" ht="60.75" customHeight="1">
      <c r="A5" s="148"/>
      <c r="B5" s="148"/>
      <c r="C5" s="2" t="s">
        <v>109</v>
      </c>
      <c r="D5" s="2" t="s">
        <v>110</v>
      </c>
      <c r="E5" s="2" t="s">
        <v>111</v>
      </c>
      <c r="F5" s="2" t="s">
        <v>112</v>
      </c>
      <c r="G5" s="2" t="s">
        <v>113</v>
      </c>
      <c r="H5" s="2" t="s">
        <v>114</v>
      </c>
      <c r="I5" s="1" t="s">
        <v>115</v>
      </c>
      <c r="J5" s="147"/>
      <c r="K5" s="148"/>
    </row>
    <row r="6" spans="1:11" ht="15">
      <c r="A6" s="3" t="s">
        <v>117</v>
      </c>
      <c r="B6" s="11" t="s">
        <v>133</v>
      </c>
      <c r="C6" s="11"/>
      <c r="D6" s="11"/>
      <c r="E6" s="11"/>
      <c r="F6" s="11"/>
      <c r="G6" s="11"/>
      <c r="H6" s="11"/>
      <c r="I6" s="11">
        <f>SUM(C6:H6)</f>
        <v>0</v>
      </c>
      <c r="J6" s="11"/>
      <c r="K6" s="11">
        <f>SUM(I6:J6)</f>
        <v>0</v>
      </c>
    </row>
    <row r="7" spans="1:11" ht="15">
      <c r="A7" s="3" t="s">
        <v>119</v>
      </c>
      <c r="B7" s="4" t="s">
        <v>120</v>
      </c>
      <c r="C7" s="4"/>
      <c r="D7" s="4"/>
      <c r="E7" s="4"/>
      <c r="F7" s="4"/>
      <c r="G7" s="4"/>
      <c r="H7" s="4"/>
      <c r="I7" s="4">
        <f aca="true" t="shared" si="0" ref="I7:I21">SUM(C7:H7)</f>
        <v>0</v>
      </c>
      <c r="J7" s="4"/>
      <c r="K7" s="11">
        <f aca="true" t="shared" si="1" ref="K7:K22">SUM(I7:J7)</f>
        <v>0</v>
      </c>
    </row>
    <row r="8" spans="1:11" ht="15">
      <c r="A8" s="3" t="s">
        <v>122</v>
      </c>
      <c r="B8" s="11" t="s">
        <v>121</v>
      </c>
      <c r="C8" s="11">
        <f aca="true" t="shared" si="2" ref="C8:H8">SUM(C9:C14)</f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0"/>
        <v>0</v>
      </c>
      <c r="J8" s="11"/>
      <c r="K8" s="11">
        <f t="shared" si="1"/>
        <v>0</v>
      </c>
    </row>
    <row r="9" spans="1:11" ht="30">
      <c r="A9" s="1">
        <v>1</v>
      </c>
      <c r="B9" s="26" t="s">
        <v>123</v>
      </c>
      <c r="C9" s="4"/>
      <c r="D9" s="4"/>
      <c r="E9" s="4"/>
      <c r="F9" s="4"/>
      <c r="G9" s="4"/>
      <c r="H9" s="4"/>
      <c r="I9" s="4">
        <f t="shared" si="0"/>
        <v>0</v>
      </c>
      <c r="J9" s="4"/>
      <c r="K9" s="11">
        <f t="shared" si="1"/>
        <v>0</v>
      </c>
    </row>
    <row r="10" spans="1:11" ht="45">
      <c r="A10" s="1">
        <v>2</v>
      </c>
      <c r="B10" s="26" t="s">
        <v>124</v>
      </c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11">
        <f t="shared" si="1"/>
        <v>0</v>
      </c>
    </row>
    <row r="11" spans="1:11" ht="15">
      <c r="A11" s="3">
        <v>3</v>
      </c>
      <c r="B11" s="4" t="s">
        <v>125</v>
      </c>
      <c r="C11" s="4"/>
      <c r="D11" s="4"/>
      <c r="E11" s="4"/>
      <c r="F11" s="4"/>
      <c r="G11" s="4"/>
      <c r="H11" s="4"/>
      <c r="I11" s="4">
        <f t="shared" si="0"/>
        <v>0</v>
      </c>
      <c r="J11" s="4"/>
      <c r="K11" s="11">
        <f t="shared" si="1"/>
        <v>0</v>
      </c>
    </row>
    <row r="12" spans="1:11" ht="15">
      <c r="A12" s="3">
        <v>4</v>
      </c>
      <c r="B12" s="4" t="s">
        <v>126</v>
      </c>
      <c r="C12" s="4"/>
      <c r="D12" s="4"/>
      <c r="E12" s="4"/>
      <c r="F12" s="4"/>
      <c r="G12" s="4"/>
      <c r="H12" s="4"/>
      <c r="I12" s="4">
        <f t="shared" si="0"/>
        <v>0</v>
      </c>
      <c r="J12" s="4"/>
      <c r="K12" s="11">
        <f t="shared" si="1"/>
        <v>0</v>
      </c>
    </row>
    <row r="13" spans="1:11" ht="30">
      <c r="A13" s="3">
        <v>5</v>
      </c>
      <c r="B13" s="26" t="s">
        <v>127</v>
      </c>
      <c r="C13" s="4"/>
      <c r="D13" s="4"/>
      <c r="E13" s="4"/>
      <c r="F13" s="4"/>
      <c r="G13" s="4"/>
      <c r="H13" s="4"/>
      <c r="I13" s="4">
        <f t="shared" si="0"/>
        <v>0</v>
      </c>
      <c r="J13" s="4"/>
      <c r="K13" s="11">
        <f t="shared" si="1"/>
        <v>0</v>
      </c>
    </row>
    <row r="14" spans="1:11" ht="15">
      <c r="A14" s="3">
        <v>6</v>
      </c>
      <c r="B14" s="26" t="s">
        <v>128</v>
      </c>
      <c r="C14" s="4"/>
      <c r="D14" s="4"/>
      <c r="E14" s="4"/>
      <c r="F14" s="4"/>
      <c r="G14" s="4"/>
      <c r="H14" s="4"/>
      <c r="I14" s="4">
        <f t="shared" si="0"/>
        <v>0</v>
      </c>
      <c r="J14" s="4"/>
      <c r="K14" s="11">
        <f t="shared" si="1"/>
        <v>0</v>
      </c>
    </row>
    <row r="15" spans="1:11" ht="15">
      <c r="A15" s="3" t="s">
        <v>132</v>
      </c>
      <c r="B15" s="11" t="s">
        <v>118</v>
      </c>
      <c r="C15" s="11">
        <f aca="true" t="shared" si="3" ref="C15:H15">SUM(C9:C14)</f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0"/>
        <v>0</v>
      </c>
      <c r="J15" s="11"/>
      <c r="K15" s="11">
        <f t="shared" si="1"/>
        <v>0</v>
      </c>
    </row>
    <row r="16" spans="1:11" ht="30">
      <c r="A16" s="1">
        <v>1</v>
      </c>
      <c r="B16" s="26" t="s">
        <v>123</v>
      </c>
      <c r="C16" s="4"/>
      <c r="D16" s="4"/>
      <c r="E16" s="4"/>
      <c r="F16" s="4"/>
      <c r="G16" s="4"/>
      <c r="H16" s="4"/>
      <c r="I16" s="4">
        <f t="shared" si="0"/>
        <v>0</v>
      </c>
      <c r="J16" s="4"/>
      <c r="K16" s="11">
        <f t="shared" si="1"/>
        <v>0</v>
      </c>
    </row>
    <row r="17" spans="1:11" ht="45">
      <c r="A17" s="1">
        <v>2</v>
      </c>
      <c r="B17" s="26" t="s">
        <v>124</v>
      </c>
      <c r="C17" s="4"/>
      <c r="D17" s="4"/>
      <c r="E17" s="4"/>
      <c r="F17" s="4"/>
      <c r="G17" s="4"/>
      <c r="H17" s="4"/>
      <c r="I17" s="4">
        <f t="shared" si="0"/>
        <v>0</v>
      </c>
      <c r="J17" s="4"/>
      <c r="K17" s="11">
        <f t="shared" si="1"/>
        <v>0</v>
      </c>
    </row>
    <row r="18" spans="1:11" ht="15">
      <c r="A18" s="3">
        <v>3</v>
      </c>
      <c r="B18" s="4" t="s">
        <v>130</v>
      </c>
      <c r="C18" s="4"/>
      <c r="D18" s="4"/>
      <c r="E18" s="4"/>
      <c r="F18" s="4"/>
      <c r="G18" s="4"/>
      <c r="H18" s="4"/>
      <c r="I18" s="4">
        <f t="shared" si="0"/>
        <v>0</v>
      </c>
      <c r="J18" s="4"/>
      <c r="K18" s="11">
        <f t="shared" si="1"/>
        <v>0</v>
      </c>
    </row>
    <row r="19" spans="1:11" ht="15">
      <c r="A19" s="3">
        <v>4</v>
      </c>
      <c r="B19" s="4" t="s">
        <v>126</v>
      </c>
      <c r="C19" s="4"/>
      <c r="D19" s="4"/>
      <c r="E19" s="4"/>
      <c r="F19" s="4"/>
      <c r="G19" s="4"/>
      <c r="H19" s="4"/>
      <c r="I19" s="4">
        <f t="shared" si="0"/>
        <v>0</v>
      </c>
      <c r="J19" s="4"/>
      <c r="K19" s="11">
        <f t="shared" si="1"/>
        <v>0</v>
      </c>
    </row>
    <row r="20" spans="1:11" ht="15">
      <c r="A20" s="3">
        <v>5</v>
      </c>
      <c r="B20" s="26" t="s">
        <v>128</v>
      </c>
      <c r="C20" s="4"/>
      <c r="D20" s="4"/>
      <c r="E20" s="4"/>
      <c r="F20" s="4"/>
      <c r="G20" s="4"/>
      <c r="H20" s="4"/>
      <c r="I20" s="4">
        <f t="shared" si="0"/>
        <v>0</v>
      </c>
      <c r="J20" s="4"/>
      <c r="K20" s="11">
        <f t="shared" si="1"/>
        <v>0</v>
      </c>
    </row>
    <row r="21" spans="1:11" ht="15">
      <c r="A21" s="3">
        <v>6</v>
      </c>
      <c r="B21" s="26" t="s">
        <v>131</v>
      </c>
      <c r="C21" s="4"/>
      <c r="D21" s="4"/>
      <c r="E21" s="4"/>
      <c r="F21" s="4"/>
      <c r="G21" s="4"/>
      <c r="H21" s="4"/>
      <c r="I21" s="4">
        <f t="shared" si="0"/>
        <v>0</v>
      </c>
      <c r="J21" s="4"/>
      <c r="K21" s="11">
        <f t="shared" si="1"/>
        <v>0</v>
      </c>
    </row>
    <row r="22" spans="1:11" ht="15">
      <c r="A22" s="3" t="s">
        <v>47</v>
      </c>
      <c r="B22" s="11" t="s">
        <v>129</v>
      </c>
      <c r="C22" s="11">
        <f aca="true" t="shared" si="4" ref="C22:J22">SUM(C16:C21)</f>
        <v>0</v>
      </c>
      <c r="D22" s="11">
        <f t="shared" si="4"/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1"/>
        <v>0</v>
      </c>
    </row>
  </sheetData>
  <sheetProtection/>
  <mergeCells count="6">
    <mergeCell ref="A1:K1"/>
    <mergeCell ref="J4:J5"/>
    <mergeCell ref="K4:K5"/>
    <mergeCell ref="C4:I4"/>
    <mergeCell ref="B4:B5"/>
    <mergeCell ref="A4:A5"/>
  </mergeCells>
  <printOptions/>
  <pageMargins left="0.5" right="0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00390625" style="0" customWidth="1"/>
    <col min="2" max="2" width="36.8515625" style="0" customWidth="1"/>
    <col min="3" max="3" width="12.421875" style="0" customWidth="1"/>
    <col min="4" max="4" width="10.57421875" style="0" customWidth="1"/>
    <col min="5" max="5" width="9.7109375" style="0" customWidth="1"/>
    <col min="6" max="6" width="12.28125" style="0" customWidth="1"/>
    <col min="7" max="7" width="11.140625" style="0" customWidth="1"/>
    <col min="8" max="8" width="11.7109375" style="0" customWidth="1"/>
  </cols>
  <sheetData>
    <row r="2" spans="1:8" ht="18.75">
      <c r="A2" s="144" t="s">
        <v>213</v>
      </c>
      <c r="B2" s="144"/>
      <c r="C2" s="144"/>
      <c r="D2" s="144"/>
      <c r="E2" s="144"/>
      <c r="F2" s="144"/>
      <c r="G2" s="144"/>
      <c r="H2" s="144"/>
    </row>
    <row r="3" spans="1:8" ht="18.75">
      <c r="A3" s="94"/>
      <c r="B3" s="41" t="s">
        <v>193</v>
      </c>
      <c r="C3" s="94"/>
      <c r="D3" s="94"/>
      <c r="E3" s="94"/>
      <c r="F3" s="94"/>
      <c r="G3" s="94"/>
      <c r="H3" s="94"/>
    </row>
    <row r="4" ht="15">
      <c r="C4" s="25" t="s">
        <v>134</v>
      </c>
    </row>
    <row r="5" ht="15">
      <c r="A5" s="25"/>
    </row>
    <row r="6" spans="1:8" ht="15.75">
      <c r="A6" s="103" t="s">
        <v>0</v>
      </c>
      <c r="B6" s="103" t="s">
        <v>107</v>
      </c>
      <c r="C6" s="104" t="s">
        <v>109</v>
      </c>
      <c r="D6" s="104" t="s">
        <v>110</v>
      </c>
      <c r="E6" s="104" t="s">
        <v>111</v>
      </c>
      <c r="F6" s="104" t="s">
        <v>135</v>
      </c>
      <c r="G6" s="104" t="s">
        <v>114</v>
      </c>
      <c r="H6" s="104" t="s">
        <v>115</v>
      </c>
    </row>
    <row r="7" spans="1:8" ht="15">
      <c r="A7" s="99" t="s">
        <v>3</v>
      </c>
      <c r="B7" s="106" t="s">
        <v>214</v>
      </c>
      <c r="C7" s="114">
        <v>24000000</v>
      </c>
      <c r="D7" s="114"/>
      <c r="E7" s="114"/>
      <c r="F7" s="114">
        <v>5277425</v>
      </c>
      <c r="G7" s="114">
        <v>11006603</v>
      </c>
      <c r="H7" s="114">
        <f>SUM(C7+F7+G7)</f>
        <v>40284028</v>
      </c>
    </row>
    <row r="8" spans="1:8" ht="15">
      <c r="A8" s="99" t="s">
        <v>119</v>
      </c>
      <c r="B8" s="99" t="s">
        <v>120</v>
      </c>
      <c r="C8" s="114">
        <v>0</v>
      </c>
      <c r="D8" s="114"/>
      <c r="E8" s="114"/>
      <c r="F8" s="114">
        <v>0</v>
      </c>
      <c r="G8" s="114">
        <v>5406235</v>
      </c>
      <c r="H8" s="114">
        <f aca="true" t="shared" si="0" ref="H8:H19">SUM(C8:G8)</f>
        <v>5406235</v>
      </c>
    </row>
    <row r="9" spans="1:8" ht="15">
      <c r="A9" s="99" t="s">
        <v>122</v>
      </c>
      <c r="B9" s="99" t="s">
        <v>121</v>
      </c>
      <c r="C9" s="114">
        <f>SUM(C7:C8)</f>
        <v>24000000</v>
      </c>
      <c r="D9" s="114">
        <f>SUM(D10:D13)</f>
        <v>0</v>
      </c>
      <c r="E9" s="114">
        <f>SUM(E10:E13)</f>
        <v>0</v>
      </c>
      <c r="F9" s="114">
        <f>SUM(F7:F8)</f>
        <v>5277425</v>
      </c>
      <c r="G9" s="114">
        <f>SUM(G7:G8)</f>
        <v>16412838</v>
      </c>
      <c r="H9" s="114">
        <f>SUM(H7:H8)</f>
        <v>45690263</v>
      </c>
    </row>
    <row r="10" spans="1:8" s="98" customFormat="1" ht="15">
      <c r="A10" s="100">
        <v>1</v>
      </c>
      <c r="B10" s="100" t="s">
        <v>130</v>
      </c>
      <c r="C10" s="114"/>
      <c r="D10" s="114"/>
      <c r="E10" s="114"/>
      <c r="F10" s="114">
        <v>0</v>
      </c>
      <c r="G10" s="114">
        <v>5600368</v>
      </c>
      <c r="H10" s="114">
        <f>SUM(F10:G10)</f>
        <v>5600368</v>
      </c>
    </row>
    <row r="11" spans="1:8" s="98" customFormat="1" ht="15">
      <c r="A11" s="100">
        <v>2</v>
      </c>
      <c r="B11" s="100" t="s">
        <v>126</v>
      </c>
      <c r="C11" s="114"/>
      <c r="D11" s="114"/>
      <c r="E11" s="114"/>
      <c r="F11" s="114">
        <v>3840873</v>
      </c>
      <c r="G11" s="114">
        <v>-3840873</v>
      </c>
      <c r="H11" s="114">
        <f t="shared" si="0"/>
        <v>0</v>
      </c>
    </row>
    <row r="12" spans="1:8" s="98" customFormat="1" ht="15">
      <c r="A12" s="100">
        <v>3</v>
      </c>
      <c r="B12" s="100" t="s">
        <v>136</v>
      </c>
      <c r="C12" s="114"/>
      <c r="D12" s="114"/>
      <c r="E12" s="114"/>
      <c r="F12" s="114"/>
      <c r="G12" s="114"/>
      <c r="H12" s="114">
        <f t="shared" si="0"/>
        <v>0</v>
      </c>
    </row>
    <row r="13" spans="1:8" ht="15">
      <c r="A13" s="101">
        <v>4</v>
      </c>
      <c r="B13" s="100" t="s">
        <v>137</v>
      </c>
      <c r="C13" s="114"/>
      <c r="D13" s="114"/>
      <c r="E13" s="114"/>
      <c r="F13" s="114"/>
      <c r="G13" s="114"/>
      <c r="H13" s="114">
        <f t="shared" si="0"/>
        <v>0</v>
      </c>
    </row>
    <row r="14" spans="1:8" s="98" customFormat="1" ht="15">
      <c r="A14" s="105" t="s">
        <v>132</v>
      </c>
      <c r="B14" s="105" t="s">
        <v>203</v>
      </c>
      <c r="C14" s="114">
        <v>10000000</v>
      </c>
      <c r="D14" s="114">
        <f>SUM(D10:D13)</f>
        <v>0</v>
      </c>
      <c r="E14" s="114">
        <f>SUM(E10:E13)</f>
        <v>0</v>
      </c>
      <c r="F14" s="114">
        <f>SUM(F9:F11)</f>
        <v>9118298</v>
      </c>
      <c r="G14" s="114">
        <f>SUM(G9:G11)</f>
        <v>18172333</v>
      </c>
      <c r="H14" s="114">
        <f>SUM(C14:G14)</f>
        <v>37290631</v>
      </c>
    </row>
    <row r="15" spans="1:8" ht="15">
      <c r="A15" s="99">
        <v>1</v>
      </c>
      <c r="B15" s="99" t="s">
        <v>130</v>
      </c>
      <c r="C15" s="114"/>
      <c r="D15" s="114"/>
      <c r="E15" s="114"/>
      <c r="F15" s="114"/>
      <c r="G15" s="114">
        <v>5430701</v>
      </c>
      <c r="H15" s="114">
        <f>SUM(G15)</f>
        <v>5430701</v>
      </c>
    </row>
    <row r="16" spans="1:8" ht="15">
      <c r="A16" s="99"/>
      <c r="B16" s="106" t="s">
        <v>197</v>
      </c>
      <c r="C16" s="114">
        <v>3840873</v>
      </c>
      <c r="D16" s="114"/>
      <c r="E16" s="114"/>
      <c r="F16" s="114">
        <v>-4400000</v>
      </c>
      <c r="G16" s="114"/>
      <c r="H16" s="114">
        <v>0</v>
      </c>
    </row>
    <row r="17" spans="1:8" ht="15">
      <c r="A17" s="99">
        <v>2</v>
      </c>
      <c r="B17" s="99" t="s">
        <v>126</v>
      </c>
      <c r="C17" s="114"/>
      <c r="D17" s="114"/>
      <c r="E17" s="114"/>
      <c r="F17" s="114"/>
      <c r="G17" s="114">
        <v>0</v>
      </c>
      <c r="H17" s="114">
        <f>SUM(G17)</f>
        <v>0</v>
      </c>
    </row>
    <row r="18" spans="1:8" ht="15">
      <c r="A18" s="99">
        <v>3</v>
      </c>
      <c r="B18" s="99" t="s">
        <v>128</v>
      </c>
      <c r="C18" s="114">
        <v>10159127</v>
      </c>
      <c r="D18" s="114"/>
      <c r="E18" s="114"/>
      <c r="F18" s="114">
        <v>847475</v>
      </c>
      <c r="G18" s="114">
        <v>-11006602</v>
      </c>
      <c r="H18" s="114">
        <f t="shared" si="0"/>
        <v>0</v>
      </c>
    </row>
    <row r="19" spans="1:8" ht="15">
      <c r="A19" s="99">
        <v>4</v>
      </c>
      <c r="B19" s="99" t="s">
        <v>131</v>
      </c>
      <c r="C19" s="114"/>
      <c r="D19" s="114"/>
      <c r="E19" s="114"/>
      <c r="F19" s="114"/>
      <c r="G19" s="114"/>
      <c r="H19" s="114">
        <f t="shared" si="0"/>
        <v>0</v>
      </c>
    </row>
    <row r="20" spans="1:8" ht="15">
      <c r="A20" s="99" t="s">
        <v>47</v>
      </c>
      <c r="B20" s="106" t="s">
        <v>204</v>
      </c>
      <c r="C20" s="114">
        <f aca="true" t="shared" si="1" ref="C20:H20">SUM(C14:C19)</f>
        <v>24000000</v>
      </c>
      <c r="D20" s="114">
        <f t="shared" si="1"/>
        <v>0</v>
      </c>
      <c r="E20" s="114">
        <f t="shared" si="1"/>
        <v>0</v>
      </c>
      <c r="F20" s="114">
        <f t="shared" si="1"/>
        <v>5565773</v>
      </c>
      <c r="G20" s="114">
        <f t="shared" si="1"/>
        <v>12596432</v>
      </c>
      <c r="H20" s="114">
        <f t="shared" si="1"/>
        <v>42721332</v>
      </c>
    </row>
    <row r="21" spans="1:8" ht="15">
      <c r="A21" s="102"/>
      <c r="B21" s="102"/>
      <c r="C21" s="102"/>
      <c r="D21" s="102"/>
      <c r="E21" s="102"/>
      <c r="F21" s="102"/>
      <c r="G21" s="102"/>
      <c r="H21" s="102"/>
    </row>
  </sheetData>
  <sheetProtection/>
  <mergeCells count="1">
    <mergeCell ref="A2:H2"/>
  </mergeCells>
  <printOptions/>
  <pageMargins left="0.5" right="0" top="0.75" bottom="0.75" header="0.3" footer="0.3"/>
  <pageSetup horizontalDpi="300" verticalDpi="300" orientation="landscape" paperSize="9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F18" sqref="F18"/>
    </sheetView>
  </sheetViews>
  <sheetFormatPr defaultColWidth="9.140625" defaultRowHeight="15"/>
  <sheetData>
    <row r="1" spans="1:9" ht="15">
      <c r="A1" s="43"/>
      <c r="B1" s="44"/>
      <c r="C1" s="44"/>
      <c r="D1" s="44"/>
      <c r="E1" s="44"/>
      <c r="F1" s="44"/>
      <c r="G1" s="44"/>
      <c r="H1" s="44"/>
      <c r="I1" s="45"/>
    </row>
    <row r="2" spans="1:9" ht="21">
      <c r="A2" s="149" t="s">
        <v>154</v>
      </c>
      <c r="B2" s="150"/>
      <c r="C2" s="150"/>
      <c r="D2" s="150"/>
      <c r="E2" s="150"/>
      <c r="F2" s="150"/>
      <c r="G2" s="150"/>
      <c r="H2" s="150"/>
      <c r="I2" s="151"/>
    </row>
    <row r="3" spans="1:9" ht="15">
      <c r="A3" s="46"/>
      <c r="B3" s="47"/>
      <c r="C3" s="47"/>
      <c r="D3" s="47"/>
      <c r="E3" s="47"/>
      <c r="F3" s="47"/>
      <c r="G3" s="47"/>
      <c r="H3" s="47"/>
      <c r="I3" s="49"/>
    </row>
    <row r="4" spans="1:9" ht="15">
      <c r="A4" s="46"/>
      <c r="B4" s="47"/>
      <c r="C4" s="47"/>
      <c r="D4" s="47"/>
      <c r="E4" s="47"/>
      <c r="F4" s="47"/>
      <c r="G4" s="47"/>
      <c r="H4" s="47"/>
      <c r="I4" s="49"/>
    </row>
    <row r="5" spans="1:9" ht="15">
      <c r="A5" s="46"/>
      <c r="B5" s="47"/>
      <c r="C5" s="47"/>
      <c r="D5" s="47"/>
      <c r="E5" s="47"/>
      <c r="F5" s="47"/>
      <c r="G5" s="47"/>
      <c r="H5" s="47"/>
      <c r="I5" s="49"/>
    </row>
    <row r="6" spans="1:9" ht="15">
      <c r="A6" s="46"/>
      <c r="B6" s="47"/>
      <c r="C6" s="47"/>
      <c r="D6" s="47"/>
      <c r="E6" s="47"/>
      <c r="F6" s="47"/>
      <c r="G6" s="47"/>
      <c r="H6" s="47"/>
      <c r="I6" s="49"/>
    </row>
    <row r="7" spans="1:9" ht="15">
      <c r="A7" s="46"/>
      <c r="B7" s="47"/>
      <c r="C7" s="47"/>
      <c r="D7" s="47"/>
      <c r="E7" s="47"/>
      <c r="F7" s="47"/>
      <c r="G7" s="47"/>
      <c r="H7" s="47"/>
      <c r="I7" s="49"/>
    </row>
    <row r="8" spans="1:9" ht="15">
      <c r="A8" s="46"/>
      <c r="B8" s="47"/>
      <c r="C8" s="47"/>
      <c r="D8" s="47"/>
      <c r="E8" s="47"/>
      <c r="F8" s="47"/>
      <c r="G8" s="47"/>
      <c r="H8" s="47"/>
      <c r="I8" s="49"/>
    </row>
    <row r="9" spans="1:9" ht="15">
      <c r="A9" s="46"/>
      <c r="B9" s="47"/>
      <c r="C9" s="47"/>
      <c r="D9" s="47"/>
      <c r="E9" s="47"/>
      <c r="F9" s="47"/>
      <c r="G9" s="47"/>
      <c r="H9" s="47"/>
      <c r="I9" s="49"/>
    </row>
    <row r="10" spans="1:9" ht="15">
      <c r="A10" s="46"/>
      <c r="B10" s="47"/>
      <c r="C10" s="47"/>
      <c r="D10" s="47"/>
      <c r="E10" s="47"/>
      <c r="F10" s="47"/>
      <c r="G10" s="47"/>
      <c r="H10" s="47"/>
      <c r="I10" s="49"/>
    </row>
    <row r="11" spans="1:9" ht="15">
      <c r="A11" s="46"/>
      <c r="B11" s="47"/>
      <c r="C11" s="47"/>
      <c r="D11" s="47"/>
      <c r="E11" s="47"/>
      <c r="F11" s="47"/>
      <c r="G11" s="47"/>
      <c r="H11" s="47"/>
      <c r="I11" s="49"/>
    </row>
    <row r="12" spans="1:9" ht="15">
      <c r="A12" s="46"/>
      <c r="B12" s="47"/>
      <c r="C12" s="47"/>
      <c r="D12" s="47"/>
      <c r="E12" s="47"/>
      <c r="F12" s="47"/>
      <c r="G12" s="47"/>
      <c r="H12" s="47"/>
      <c r="I12" s="49"/>
    </row>
    <row r="13" spans="1:9" ht="15">
      <c r="A13" s="46"/>
      <c r="B13" s="47"/>
      <c r="C13" s="47"/>
      <c r="D13" s="47"/>
      <c r="E13" s="47"/>
      <c r="F13" s="47"/>
      <c r="G13" s="47"/>
      <c r="H13" s="47"/>
      <c r="I13" s="49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9"/>
    </row>
    <row r="15" spans="1:9" ht="15">
      <c r="A15" s="46"/>
      <c r="B15" s="47"/>
      <c r="C15" s="47"/>
      <c r="D15" s="47"/>
      <c r="E15" s="47"/>
      <c r="F15" s="47"/>
      <c r="G15" s="47"/>
      <c r="H15" s="47"/>
      <c r="I15" s="49"/>
    </row>
    <row r="16" spans="1:9" ht="15">
      <c r="A16" s="46"/>
      <c r="B16" s="47"/>
      <c r="C16" s="47"/>
      <c r="D16" s="47"/>
      <c r="E16" s="47"/>
      <c r="F16" s="47"/>
      <c r="G16" s="47"/>
      <c r="H16" s="47"/>
      <c r="I16" s="49"/>
    </row>
    <row r="17" spans="1:9" ht="15">
      <c r="A17" s="46"/>
      <c r="B17" s="47"/>
      <c r="C17" s="47"/>
      <c r="D17" s="47"/>
      <c r="E17" s="47"/>
      <c r="F17" s="47"/>
      <c r="G17" s="47"/>
      <c r="H17" s="47"/>
      <c r="I17" s="49"/>
    </row>
    <row r="18" spans="1:9" ht="15">
      <c r="A18" s="46"/>
      <c r="B18" s="47"/>
      <c r="C18" s="47"/>
      <c r="D18" s="47"/>
      <c r="E18" s="47"/>
      <c r="F18" s="47"/>
      <c r="G18" s="47"/>
      <c r="H18" s="47"/>
      <c r="I18" s="49"/>
    </row>
    <row r="19" spans="1:9" ht="15">
      <c r="A19" s="46"/>
      <c r="B19" s="47"/>
      <c r="C19" s="47"/>
      <c r="D19" s="47"/>
      <c r="E19" s="47"/>
      <c r="F19" s="47"/>
      <c r="G19" s="47"/>
      <c r="H19" s="47"/>
      <c r="I19" s="49"/>
    </row>
    <row r="20" spans="1:9" ht="15">
      <c r="A20" s="46"/>
      <c r="B20" s="47"/>
      <c r="C20" s="47"/>
      <c r="D20" s="47"/>
      <c r="E20" s="47"/>
      <c r="F20" s="47"/>
      <c r="G20" s="47"/>
      <c r="H20" s="47"/>
      <c r="I20" s="49"/>
    </row>
    <row r="21" spans="1:9" ht="15">
      <c r="A21" s="46"/>
      <c r="B21" s="47"/>
      <c r="C21" s="47"/>
      <c r="D21" s="47"/>
      <c r="E21" s="47"/>
      <c r="F21" s="47"/>
      <c r="G21" s="47"/>
      <c r="H21" s="47"/>
      <c r="I21" s="49"/>
    </row>
    <row r="22" spans="1:9" ht="15">
      <c r="A22" s="46"/>
      <c r="B22" s="47"/>
      <c r="C22" s="47"/>
      <c r="D22" s="47"/>
      <c r="E22" s="47"/>
      <c r="F22" s="47"/>
      <c r="G22" s="47"/>
      <c r="H22" s="47"/>
      <c r="I22" s="49"/>
    </row>
    <row r="23" spans="1:9" ht="15">
      <c r="A23" s="46"/>
      <c r="B23" s="47"/>
      <c r="C23" s="47"/>
      <c r="D23" s="47"/>
      <c r="E23" s="47"/>
      <c r="F23" s="47"/>
      <c r="G23" s="47"/>
      <c r="H23" s="47"/>
      <c r="I23" s="49"/>
    </row>
    <row r="24" spans="1:9" ht="15">
      <c r="A24" s="46"/>
      <c r="B24" s="47"/>
      <c r="C24" s="47"/>
      <c r="D24" s="47"/>
      <c r="E24" s="47"/>
      <c r="F24" s="47"/>
      <c r="G24" s="47"/>
      <c r="H24" s="47"/>
      <c r="I24" s="49"/>
    </row>
    <row r="25" spans="1:9" ht="15">
      <c r="A25" s="46"/>
      <c r="B25" s="47"/>
      <c r="C25" s="47"/>
      <c r="D25" s="47"/>
      <c r="E25" s="47"/>
      <c r="F25" s="47"/>
      <c r="G25" s="47"/>
      <c r="H25" s="47"/>
      <c r="I25" s="49"/>
    </row>
    <row r="26" spans="1:9" ht="15">
      <c r="A26" s="46"/>
      <c r="B26" s="47"/>
      <c r="C26" s="47"/>
      <c r="D26" s="47"/>
      <c r="E26" s="47"/>
      <c r="F26" s="47"/>
      <c r="G26" s="47"/>
      <c r="H26" s="47"/>
      <c r="I26" s="49"/>
    </row>
    <row r="27" spans="1:9" ht="15">
      <c r="A27" s="46"/>
      <c r="B27" s="47"/>
      <c r="C27" s="47"/>
      <c r="D27" s="47"/>
      <c r="E27" s="47"/>
      <c r="F27" s="47"/>
      <c r="G27" s="47"/>
      <c r="H27" s="47"/>
      <c r="I27" s="49"/>
    </row>
    <row r="28" spans="1:9" ht="15">
      <c r="A28" s="46"/>
      <c r="B28" s="47"/>
      <c r="C28" s="47"/>
      <c r="D28" s="47"/>
      <c r="E28" s="47"/>
      <c r="F28" s="47"/>
      <c r="G28" s="47"/>
      <c r="H28" s="47"/>
      <c r="I28" s="49"/>
    </row>
    <row r="29" spans="1:9" ht="15">
      <c r="A29" s="46"/>
      <c r="B29" s="47"/>
      <c r="C29" s="47"/>
      <c r="D29" s="47"/>
      <c r="E29" s="47"/>
      <c r="F29" s="47"/>
      <c r="G29" s="47"/>
      <c r="H29" s="47"/>
      <c r="I29" s="49"/>
    </row>
    <row r="30" spans="1:9" ht="15">
      <c r="A30" s="46"/>
      <c r="B30" s="47"/>
      <c r="C30" s="47"/>
      <c r="D30" s="47"/>
      <c r="E30" s="47"/>
      <c r="F30" s="47"/>
      <c r="G30" s="47"/>
      <c r="H30" s="47"/>
      <c r="I30" s="49"/>
    </row>
    <row r="31" spans="1:9" ht="15">
      <c r="A31" s="46"/>
      <c r="B31" s="47"/>
      <c r="C31" s="47"/>
      <c r="D31" s="47"/>
      <c r="E31" s="47"/>
      <c r="F31" s="47"/>
      <c r="G31" s="47"/>
      <c r="H31" s="47"/>
      <c r="I31" s="49"/>
    </row>
    <row r="32" spans="1:9" ht="15">
      <c r="A32" s="46"/>
      <c r="B32" s="47"/>
      <c r="C32" s="47"/>
      <c r="D32" s="47"/>
      <c r="E32" s="47"/>
      <c r="F32" s="47"/>
      <c r="G32" s="47"/>
      <c r="H32" s="47"/>
      <c r="I32" s="49"/>
    </row>
    <row r="33" spans="1:9" ht="15">
      <c r="A33" s="46"/>
      <c r="B33" s="47"/>
      <c r="C33" s="47"/>
      <c r="D33" s="47"/>
      <c r="E33" s="47"/>
      <c r="F33" s="47"/>
      <c r="G33" s="47"/>
      <c r="H33" s="47"/>
      <c r="I33" s="49"/>
    </row>
    <row r="34" spans="1:9" ht="15">
      <c r="A34" s="46"/>
      <c r="B34" s="47"/>
      <c r="C34" s="47"/>
      <c r="D34" s="47"/>
      <c r="E34" s="47"/>
      <c r="F34" s="47"/>
      <c r="G34" s="47"/>
      <c r="H34" s="47"/>
      <c r="I34" s="49"/>
    </row>
    <row r="35" spans="1:9" ht="15">
      <c r="A35" s="46"/>
      <c r="B35" s="47"/>
      <c r="C35" s="47"/>
      <c r="D35" s="47"/>
      <c r="E35" s="47"/>
      <c r="F35" s="47"/>
      <c r="G35" s="47"/>
      <c r="H35" s="47"/>
      <c r="I35" s="49"/>
    </row>
    <row r="36" spans="1:9" ht="15">
      <c r="A36" s="46"/>
      <c r="B36" s="47"/>
      <c r="C36" s="47"/>
      <c r="D36" s="47"/>
      <c r="E36" s="47"/>
      <c r="F36" s="47"/>
      <c r="G36" s="47"/>
      <c r="H36" s="47"/>
      <c r="I36" s="49"/>
    </row>
    <row r="37" spans="1:9" ht="15">
      <c r="A37" s="46"/>
      <c r="B37" s="47"/>
      <c r="C37" s="47"/>
      <c r="D37" s="47"/>
      <c r="E37" s="47"/>
      <c r="F37" s="47"/>
      <c r="G37" s="47"/>
      <c r="H37" s="47"/>
      <c r="I37" s="49"/>
    </row>
    <row r="38" spans="1:9" ht="15">
      <c r="A38" s="46"/>
      <c r="B38" s="47"/>
      <c r="C38" s="47"/>
      <c r="D38" s="47"/>
      <c r="E38" s="47"/>
      <c r="F38" s="47"/>
      <c r="G38" s="47"/>
      <c r="H38" s="47"/>
      <c r="I38" s="49"/>
    </row>
    <row r="39" spans="1:9" ht="15">
      <c r="A39" s="46"/>
      <c r="B39" s="47"/>
      <c r="C39" s="47"/>
      <c r="D39" s="47"/>
      <c r="E39" s="47"/>
      <c r="F39" s="47"/>
      <c r="G39" s="47"/>
      <c r="H39" s="47"/>
      <c r="I39" s="49"/>
    </row>
    <row r="40" spans="1:9" ht="15">
      <c r="A40" s="46"/>
      <c r="B40" s="47"/>
      <c r="C40" s="47"/>
      <c r="D40" s="47"/>
      <c r="E40" s="47"/>
      <c r="F40" s="47"/>
      <c r="G40" s="47"/>
      <c r="H40" s="47"/>
      <c r="I40" s="49"/>
    </row>
    <row r="41" spans="1:9" ht="15">
      <c r="A41" s="46"/>
      <c r="B41" s="47"/>
      <c r="C41" s="47"/>
      <c r="D41" s="47"/>
      <c r="E41" s="47"/>
      <c r="F41" s="47"/>
      <c r="G41" s="47"/>
      <c r="H41" s="47"/>
      <c r="I41" s="49"/>
    </row>
    <row r="42" spans="1:9" ht="15">
      <c r="A42" s="46"/>
      <c r="B42" s="47"/>
      <c r="C42" s="47"/>
      <c r="D42" s="47"/>
      <c r="E42" s="47"/>
      <c r="F42" s="47"/>
      <c r="G42" s="47"/>
      <c r="H42" s="47"/>
      <c r="I42" s="49"/>
    </row>
    <row r="43" spans="1:9" ht="15">
      <c r="A43" s="46"/>
      <c r="B43" s="47"/>
      <c r="C43" s="47"/>
      <c r="D43" s="47"/>
      <c r="E43" s="47"/>
      <c r="F43" s="47"/>
      <c r="G43" s="47"/>
      <c r="H43" s="47"/>
      <c r="I43" s="49"/>
    </row>
    <row r="44" spans="1:9" ht="15">
      <c r="A44" s="46"/>
      <c r="B44" s="47"/>
      <c r="C44" s="47"/>
      <c r="D44" s="47"/>
      <c r="E44" s="47"/>
      <c r="F44" s="47"/>
      <c r="G44" s="47"/>
      <c r="H44" s="47"/>
      <c r="I44" s="49"/>
    </row>
    <row r="45" spans="1:9" ht="15">
      <c r="A45" s="46"/>
      <c r="B45" s="47"/>
      <c r="C45" s="47"/>
      <c r="D45" s="47"/>
      <c r="E45" s="47"/>
      <c r="F45" s="47"/>
      <c r="G45" s="47"/>
      <c r="H45" s="47"/>
      <c r="I45" s="49"/>
    </row>
    <row r="46" spans="1:9" ht="15">
      <c r="A46" s="46"/>
      <c r="B46" s="47"/>
      <c r="C46" s="47"/>
      <c r="D46" s="47"/>
      <c r="E46" s="152" t="s">
        <v>155</v>
      </c>
      <c r="F46" s="153"/>
      <c r="G46" s="153"/>
      <c r="H46" s="153"/>
      <c r="I46" s="154"/>
    </row>
    <row r="47" spans="1:9" ht="15">
      <c r="A47" s="46"/>
      <c r="B47" s="47"/>
      <c r="C47" s="47"/>
      <c r="D47" s="47"/>
      <c r="E47" s="47"/>
      <c r="I47" s="49"/>
    </row>
    <row r="48" spans="1:9" ht="15">
      <c r="A48" s="46"/>
      <c r="B48" s="47"/>
      <c r="C48" s="47"/>
      <c r="D48" s="47"/>
      <c r="E48" s="47"/>
      <c r="F48" s="57" t="s">
        <v>156</v>
      </c>
      <c r="G48" s="55"/>
      <c r="H48" s="56" t="s">
        <v>157</v>
      </c>
      <c r="I48" s="49"/>
    </row>
    <row r="49" spans="1:9" ht="15">
      <c r="A49" s="46"/>
      <c r="B49" s="47"/>
      <c r="C49" s="47"/>
      <c r="D49" s="47"/>
      <c r="E49" s="47"/>
      <c r="F49" s="48"/>
      <c r="G49" s="47"/>
      <c r="H49" s="47"/>
      <c r="I49" s="49"/>
    </row>
    <row r="50" spans="1:9" ht="15.75" thickBot="1">
      <c r="A50" s="50"/>
      <c r="B50" s="51"/>
      <c r="C50" s="51"/>
      <c r="D50" s="51"/>
      <c r="E50" s="51"/>
      <c r="F50" s="51"/>
      <c r="G50" s="51"/>
      <c r="H50" s="51"/>
      <c r="I50" s="52"/>
    </row>
  </sheetData>
  <sheetProtection/>
  <mergeCells count="2">
    <mergeCell ref="A2:I2"/>
    <mergeCell ref="E46:I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8" customWidth="1"/>
    <col min="2" max="2" width="41.28125" style="8" customWidth="1"/>
    <col min="3" max="3" width="0.13671875" style="8" customWidth="1"/>
    <col min="4" max="4" width="15.8515625" style="8" customWidth="1"/>
    <col min="5" max="5" width="15.421875" style="8" customWidth="1"/>
    <col min="6" max="6" width="0.13671875" style="8" customWidth="1"/>
    <col min="7" max="7" width="9.140625" style="8" customWidth="1"/>
    <col min="8" max="8" width="9.140625" style="27" customWidth="1"/>
    <col min="9" max="16384" width="9.140625" style="8" customWidth="1"/>
  </cols>
  <sheetData>
    <row r="1" spans="1:5" ht="15.75">
      <c r="A1" s="155"/>
      <c r="B1" s="155"/>
      <c r="C1" s="155"/>
      <c r="D1" s="155"/>
      <c r="E1" s="155"/>
    </row>
    <row r="2" spans="1:5" ht="15.75">
      <c r="A2" s="58"/>
      <c r="B2" s="58"/>
      <c r="C2" s="58"/>
      <c r="D2" s="58"/>
      <c r="E2" s="58"/>
    </row>
    <row r="3" spans="1:5" ht="15.75">
      <c r="A3" s="59"/>
      <c r="B3" s="59"/>
      <c r="C3" s="59"/>
      <c r="D3" s="60"/>
      <c r="E3" s="60"/>
    </row>
    <row r="4" spans="1:5" ht="15.75">
      <c r="A4" s="58"/>
      <c r="B4" s="61"/>
      <c r="C4" s="27"/>
      <c r="D4" s="62"/>
      <c r="E4" s="62"/>
    </row>
    <row r="5" spans="1:5" ht="15.75">
      <c r="A5" s="27"/>
      <c r="B5" s="63"/>
      <c r="C5" s="27"/>
      <c r="D5" s="64"/>
      <c r="E5" s="62"/>
    </row>
    <row r="6" spans="1:5" ht="15.75">
      <c r="A6" s="27"/>
      <c r="B6" s="27"/>
      <c r="C6" s="27"/>
      <c r="D6" s="65"/>
      <c r="E6" s="66"/>
    </row>
    <row r="7" spans="1:5" ht="15.75">
      <c r="A7" s="27"/>
      <c r="B7" s="27"/>
      <c r="C7" s="27"/>
      <c r="D7" s="66"/>
      <c r="E7" s="66"/>
    </row>
    <row r="8" spans="1:5" ht="15.75">
      <c r="A8" s="27"/>
      <c r="B8" s="63"/>
      <c r="C8" s="27"/>
      <c r="D8" s="62"/>
      <c r="E8" s="62"/>
    </row>
    <row r="9" spans="1:5" ht="15.75">
      <c r="A9" s="27"/>
      <c r="B9" s="63"/>
      <c r="C9" s="27"/>
      <c r="D9" s="62"/>
      <c r="E9" s="62"/>
    </row>
    <row r="10" spans="1:5" ht="15.75">
      <c r="A10" s="27"/>
      <c r="B10" s="27"/>
      <c r="C10" s="27"/>
      <c r="D10" s="66"/>
      <c r="E10" s="66"/>
    </row>
    <row r="11" spans="1:5" ht="15.75">
      <c r="A11" s="27"/>
      <c r="B11" s="27"/>
      <c r="C11" s="27"/>
      <c r="D11" s="66"/>
      <c r="E11" s="66"/>
    </row>
    <row r="12" spans="1:5" ht="15.75">
      <c r="A12" s="27"/>
      <c r="B12" s="27"/>
      <c r="C12" s="27"/>
      <c r="D12" s="66"/>
      <c r="E12" s="66"/>
    </row>
    <row r="13" spans="1:5" ht="15.75">
      <c r="A13" s="27"/>
      <c r="B13" s="27"/>
      <c r="C13" s="27"/>
      <c r="D13" s="66"/>
      <c r="E13" s="66"/>
    </row>
    <row r="14" spans="1:5" ht="15.75">
      <c r="A14" s="27"/>
      <c r="B14" s="27"/>
      <c r="C14" s="27"/>
      <c r="D14" s="66"/>
      <c r="E14" s="66"/>
    </row>
    <row r="15" spans="1:5" ht="15.75">
      <c r="A15" s="27"/>
      <c r="B15" s="27"/>
      <c r="C15" s="27"/>
      <c r="D15" s="66"/>
      <c r="E15" s="66"/>
    </row>
    <row r="16" spans="1:5" ht="15.75">
      <c r="A16" s="27"/>
      <c r="B16" s="27"/>
      <c r="C16" s="27"/>
      <c r="D16" s="66"/>
      <c r="E16" s="66"/>
    </row>
    <row r="17" spans="1:5" ht="15.75">
      <c r="A17" s="27"/>
      <c r="B17" s="63"/>
      <c r="C17" s="27"/>
      <c r="D17" s="62"/>
      <c r="E17" s="62"/>
    </row>
    <row r="18" spans="1:5" ht="15.75">
      <c r="A18" s="27"/>
      <c r="B18" s="27"/>
      <c r="C18" s="27"/>
      <c r="D18" s="66"/>
      <c r="E18" s="66"/>
    </row>
    <row r="19" spans="1:5" ht="15.75">
      <c r="A19" s="27"/>
      <c r="B19" s="27"/>
      <c r="C19" s="27"/>
      <c r="D19" s="66"/>
      <c r="E19" s="66"/>
    </row>
    <row r="20" spans="1:5" ht="15.75">
      <c r="A20" s="27"/>
      <c r="B20" s="27"/>
      <c r="C20" s="27"/>
      <c r="D20" s="66"/>
      <c r="E20" s="66"/>
    </row>
    <row r="21" spans="1:5" ht="15.75">
      <c r="A21" s="27"/>
      <c r="B21" s="27"/>
      <c r="C21" s="27"/>
      <c r="D21" s="66"/>
      <c r="E21" s="66"/>
    </row>
    <row r="22" spans="1:5" ht="15.75">
      <c r="A22" s="27"/>
      <c r="B22" s="27"/>
      <c r="C22" s="27"/>
      <c r="D22" s="66"/>
      <c r="E22" s="66"/>
    </row>
    <row r="23" spans="1:5" ht="15.75">
      <c r="A23" s="27"/>
      <c r="B23" s="27"/>
      <c r="C23" s="27"/>
      <c r="D23" s="66"/>
      <c r="E23" s="66"/>
    </row>
    <row r="24" spans="1:5" ht="15.75">
      <c r="A24" s="27"/>
      <c r="B24" s="27"/>
      <c r="C24" s="27"/>
      <c r="D24" s="66"/>
      <c r="E24" s="66"/>
    </row>
    <row r="25" spans="1:5" ht="15.75">
      <c r="A25" s="27"/>
      <c r="B25" s="63"/>
      <c r="C25" s="27"/>
      <c r="D25" s="62"/>
      <c r="E25" s="62"/>
    </row>
    <row r="26" spans="1:5" ht="15.75">
      <c r="A26" s="27"/>
      <c r="B26" s="63"/>
      <c r="C26" s="27"/>
      <c r="D26" s="62"/>
      <c r="E26" s="62"/>
    </row>
    <row r="27" spans="1:5" ht="15.75">
      <c r="A27" s="27"/>
      <c r="B27" s="63"/>
      <c r="C27" s="27"/>
      <c r="D27" s="62"/>
      <c r="E27" s="62"/>
    </row>
    <row r="28" spans="1:5" ht="15.75">
      <c r="A28" s="27"/>
      <c r="B28" s="27"/>
      <c r="C28" s="27"/>
      <c r="D28" s="66"/>
      <c r="E28" s="66"/>
    </row>
    <row r="29" spans="1:5" ht="15.75">
      <c r="A29" s="27"/>
      <c r="B29" s="27"/>
      <c r="C29" s="27"/>
      <c r="D29" s="66"/>
      <c r="E29" s="66"/>
    </row>
    <row r="30" spans="1:5" ht="15.75">
      <c r="A30" s="58"/>
      <c r="B30" s="61"/>
      <c r="C30" s="27"/>
      <c r="D30" s="62"/>
      <c r="E30" s="62"/>
    </row>
    <row r="31" spans="1:5" ht="15.75">
      <c r="A31" s="27"/>
      <c r="B31" s="63"/>
      <c r="C31" s="27"/>
      <c r="D31" s="62"/>
      <c r="E31" s="62"/>
    </row>
    <row r="32" spans="1:5" ht="15.75">
      <c r="A32" s="27"/>
      <c r="B32" s="63"/>
      <c r="C32" s="27"/>
      <c r="D32" s="62"/>
      <c r="E32" s="62"/>
    </row>
    <row r="33" spans="1:5" ht="15.75">
      <c r="A33" s="27"/>
      <c r="B33" s="27"/>
      <c r="C33" s="27"/>
      <c r="D33" s="66"/>
      <c r="E33" s="66"/>
    </row>
    <row r="34" spans="1:5" ht="15.75">
      <c r="A34" s="27"/>
      <c r="B34" s="27"/>
      <c r="C34" s="27"/>
      <c r="D34" s="66"/>
      <c r="E34" s="66"/>
    </row>
    <row r="35" spans="1:5" ht="15.75">
      <c r="A35" s="27"/>
      <c r="B35" s="27"/>
      <c r="C35" s="27"/>
      <c r="D35" s="66"/>
      <c r="E35" s="66"/>
    </row>
    <row r="36" spans="1:5" ht="15.75">
      <c r="A36" s="27"/>
      <c r="B36" s="27"/>
      <c r="C36" s="27"/>
      <c r="D36" s="66"/>
      <c r="E36" s="66"/>
    </row>
    <row r="37" spans="1:5" ht="15.75">
      <c r="A37" s="27"/>
      <c r="B37" s="63"/>
      <c r="C37" s="27"/>
      <c r="D37" s="62"/>
      <c r="E37" s="62"/>
    </row>
    <row r="38" spans="1:5" ht="15.75">
      <c r="A38" s="27"/>
      <c r="B38" s="63"/>
      <c r="C38" s="27"/>
      <c r="D38" s="62"/>
      <c r="E38" s="62"/>
    </row>
    <row r="39" spans="1:5" ht="15.75">
      <c r="A39" s="27"/>
      <c r="B39" s="63"/>
      <c r="C39" s="27"/>
      <c r="D39" s="62"/>
      <c r="E39" s="62"/>
    </row>
    <row r="40" spans="1:5" ht="15.75">
      <c r="A40" s="27"/>
      <c r="B40" s="63"/>
      <c r="C40" s="27"/>
      <c r="D40" s="62"/>
      <c r="E40" s="62"/>
    </row>
    <row r="41" spans="1:5" ht="15.75">
      <c r="A41" s="27"/>
      <c r="B41" s="61"/>
      <c r="C41" s="27"/>
      <c r="D41" s="62"/>
      <c r="E41" s="62"/>
    </row>
    <row r="42" spans="1:5" ht="15.75">
      <c r="A42" s="27"/>
      <c r="B42" s="27"/>
      <c r="C42" s="27"/>
      <c r="D42" s="27"/>
      <c r="E42" s="27"/>
    </row>
    <row r="43" spans="1:5" ht="15.75">
      <c r="A43" s="27"/>
      <c r="B43" s="27"/>
      <c r="C43" s="27"/>
      <c r="D43" s="27"/>
      <c r="E43" s="27"/>
    </row>
    <row r="44" spans="1:5" ht="15.75">
      <c r="A44" s="27"/>
      <c r="B44" s="27"/>
      <c r="C44" s="27"/>
      <c r="D44" s="27"/>
      <c r="E44" s="27"/>
    </row>
    <row r="45" spans="1:5" ht="15.75">
      <c r="A45" s="27"/>
      <c r="B45" s="27"/>
      <c r="C45" s="27"/>
      <c r="D45" s="27"/>
      <c r="E45" s="27"/>
    </row>
    <row r="46" spans="1:5" ht="15.75">
      <c r="A46" s="27"/>
      <c r="B46" s="27"/>
      <c r="C46" s="27"/>
      <c r="D46" s="27"/>
      <c r="E46" s="27"/>
    </row>
    <row r="47" spans="1:5" ht="15.75">
      <c r="A47" s="27"/>
      <c r="B47" s="27"/>
      <c r="C47" s="27"/>
      <c r="D47" s="27"/>
      <c r="E47" s="27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2012-03-10T09:12:26Z</cp:lastPrinted>
  <dcterms:created xsi:type="dcterms:W3CDTF">2009-02-15T21:00:31Z</dcterms:created>
  <dcterms:modified xsi:type="dcterms:W3CDTF">2012-07-14T08:14:54Z</dcterms:modified>
  <cp:category/>
  <cp:version/>
  <cp:contentType/>
  <cp:contentStatus/>
</cp:coreProperties>
</file>