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a,p ardh shp" sheetId="1" r:id="rId1"/>
    <sheet name="inventar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<sst xmlns="http://schemas.openxmlformats.org/spreadsheetml/2006/main" count="201" uniqueCount="129">
  <si>
    <t>Nr</t>
  </si>
  <si>
    <t>A K T I V E T</t>
  </si>
  <si>
    <t>Periudha</t>
  </si>
  <si>
    <t>I</t>
  </si>
  <si>
    <t>A K T I V E T    A F A T S H K U R T R A</t>
  </si>
  <si>
    <t>Aktivet  monetare</t>
  </si>
  <si>
    <t>&gt; </t>
  </si>
  <si>
    <t>Banka</t>
  </si>
  <si>
    <t>Arka</t>
  </si>
  <si>
    <t>Aktive te tjera financiare afatshkurtra</t>
  </si>
  <si>
    <t>Kerkesa te arketushme</t>
  </si>
  <si>
    <t>Te tjera te arketushme</t>
  </si>
  <si>
    <t>Instrumenta te tjera financiare dhe borxhi</t>
  </si>
  <si>
    <t>Inventari</t>
  </si>
  <si>
    <t>Lendet e para</t>
  </si>
  <si>
    <t>Prodhim ne proces</t>
  </si>
  <si>
    <t>Produkte te gatshme</t>
  </si>
  <si>
    <t>Mallra per rishitje</t>
  </si>
  <si>
    <t>Parapagesa per furnizime</t>
  </si>
  <si>
    <t>II</t>
  </si>
  <si>
    <t>A K T I V E T    A F A T G J A T A</t>
  </si>
  <si>
    <t>Aktive afatgjata materiale</t>
  </si>
  <si>
    <t>Toka</t>
  </si>
  <si>
    <t>Ndertesa</t>
  </si>
  <si>
    <t>Makineri dhe paisje</t>
  </si>
  <si>
    <t xml:space="preserve">Aktive tjera afat gjata materiale </t>
  </si>
  <si>
    <t>Aktive te tjera afatgjata</t>
  </si>
  <si>
    <t>Totali   Aktiveve</t>
  </si>
  <si>
    <t>PASIVET  DHE  KAPITALI</t>
  </si>
  <si>
    <t>P A S I V E T      A F A T S H K U R T R A</t>
  </si>
  <si>
    <t>Huamarjet</t>
  </si>
  <si>
    <t>Overdraftet bankare</t>
  </si>
  <si>
    <t>Huamarrje afat shkuatra</t>
  </si>
  <si>
    <t>Detyrimet tregetare</t>
  </si>
  <si>
    <t>Te pagueshme ndaj furnitoreve</t>
  </si>
  <si>
    <t>Te pagueshme ndaj punonjesve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</si>
  <si>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</si>
  <si>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</si>
  <si>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</si>
  <si>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</si>
  <si>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</si>
  <si>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Debitore dhe Kreditore te tjere</t>
  </si>
  <si>
    <t>Parapagimet e arketuara</t>
  </si>
  <si>
    <t>P A S I V E T      A F A T G J A T A</t>
  </si>
  <si>
    <t>Huat  afatgjata</t>
  </si>
  <si>
    <t>Te tjera afatgjata</t>
  </si>
  <si>
    <t>III</t>
  </si>
  <si>
    <t xml:space="preserve">K A P I T A L I </t>
  </si>
  <si>
    <t>Kapitali  i  Pronarit</t>
  </si>
  <si>
    <t>Rezervat</t>
  </si>
  <si>
    <t>Fitimi  (Humbja)   e   vitit   financiar</t>
  </si>
  <si>
    <t xml:space="preserve">Totali   Pasiveve </t>
  </si>
  <si>
    <t>(  Bazuar ne klasifikimin e Shpenzimeve sipas Natyres  )</t>
  </si>
  <si>
    <t>Pershkrimi  i  Elementeve</t>
  </si>
  <si>
    <t>TE ARDHURAT</t>
  </si>
  <si>
    <t>►</t>
  </si>
  <si>
    <t>SHPENZIMET  =1+2+3+4+5</t>
  </si>
  <si>
    <t>Shpenzime per materiale</t>
  </si>
  <si>
    <t>Inventar ne celje</t>
  </si>
  <si>
    <t>Shpenzimet per mallrat e prodhuara</t>
  </si>
  <si>
    <t>Inventari ne fund te vitit</t>
  </si>
  <si>
    <t>Shpenzime personeli</t>
  </si>
  <si>
    <t xml:space="preserve">Pagat </t>
  </si>
  <si>
    <t>Siguracion</t>
  </si>
  <si>
    <t>Amortizimi i Aktiveve Afatgjata</t>
  </si>
  <si>
    <t>Te tjera</t>
  </si>
  <si>
    <t>Energji uji,fax,telefon,internet</t>
  </si>
  <si>
    <t>Shpenzime te qarkullimit te mallit e transportit</t>
  </si>
  <si>
    <t>Benzin/Naft/Gaz</t>
  </si>
  <si>
    <t>Qera ambjenti</t>
  </si>
  <si>
    <t xml:space="preserve">Pagesa </t>
  </si>
  <si>
    <t>Taksat Doganore e Bashkiake</t>
  </si>
  <si>
    <t>Shpenzime administrative,mirembajtje dhe te tjera</t>
  </si>
  <si>
    <t>Shpenzime financiare</t>
  </si>
  <si>
    <t>Interesa te paguara dhe komisione bankare</t>
  </si>
  <si>
    <t>A</t>
  </si>
  <si>
    <t xml:space="preserve">Fitimi para tatimeve  </t>
  </si>
  <si>
    <t>Tatimi mbi fitimin</t>
  </si>
  <si>
    <t>B</t>
  </si>
  <si>
    <t xml:space="preserve">Fitimi  pas tatimit </t>
  </si>
  <si>
    <t>20% Vl.Mbet.</t>
  </si>
  <si>
    <t>Grupet e aktiveve</t>
  </si>
  <si>
    <t>Gjendje</t>
  </si>
  <si>
    <t>Shtesa</t>
  </si>
  <si>
    <t>Pake</t>
  </si>
  <si>
    <t>sime</t>
  </si>
  <si>
    <t>Amortizimi</t>
  </si>
  <si>
    <t>Vl.mbetur</t>
  </si>
  <si>
    <t>Amortiz.i</t>
  </si>
  <si>
    <t>Amortiz.Tatim.</t>
  </si>
  <si>
    <t>Makineri e paisje</t>
  </si>
  <si>
    <t>Mjete Transporti</t>
  </si>
  <si>
    <t>Paisje Zyre dhe informatike</t>
  </si>
  <si>
    <t xml:space="preserve">S h u m a </t>
  </si>
  <si>
    <t>Per Drejtimin e Shoqerise</t>
  </si>
  <si>
    <t>Nr.</t>
  </si>
  <si>
    <t>Lloji automjetit</t>
  </si>
  <si>
    <t>Kapaciteti</t>
  </si>
  <si>
    <t>Targa</t>
  </si>
  <si>
    <t>Vlera</t>
  </si>
  <si>
    <t>Shuma</t>
  </si>
  <si>
    <t xml:space="preserve"> </t>
  </si>
  <si>
    <t>K 51810504 P</t>
  </si>
  <si>
    <t xml:space="preserve">Terheqjet e Pronarit </t>
  </si>
  <si>
    <t>PLANET SHPK "</t>
  </si>
  <si>
    <t>"</t>
  </si>
  <si>
    <t>K 51810504  P</t>
  </si>
  <si>
    <t>Autoveture Benz</t>
  </si>
  <si>
    <t>Dr 5959 B</t>
  </si>
  <si>
    <t>Te Ardhura nga komisionet per shitje biletash</t>
  </si>
  <si>
    <t xml:space="preserve">BLERINA   TEKA  </t>
  </si>
  <si>
    <t xml:space="preserve">            </t>
  </si>
  <si>
    <t xml:space="preserve">      </t>
  </si>
  <si>
    <t>Shpenzime te llogaritura</t>
  </si>
  <si>
    <t xml:space="preserve">Shoqeria " PLANET "  SHPK </t>
  </si>
  <si>
    <t xml:space="preserve"> Shoqeria "PLANET " SHPK </t>
  </si>
  <si>
    <t xml:space="preserve">Shoqeria " PLANET"  SHPK </t>
  </si>
  <si>
    <t xml:space="preserve">Shoqeria "PLANET " SHPK </t>
  </si>
  <si>
    <t xml:space="preserve">ADMINISTRATORI </t>
  </si>
  <si>
    <t xml:space="preserve">BLERINA    TEKA </t>
  </si>
  <si>
    <t>Pasqyrat    Financiare    te    Vitit   2011</t>
  </si>
  <si>
    <t xml:space="preserve">              Pasqyrat    Financiare    te    Vitit   2011</t>
  </si>
  <si>
    <t>Pasqyra   e   te   Ardhurave   dhe   Shpenzimeve     2011</t>
  </si>
  <si>
    <t>Inventari automjeteve ne pronesi te subjektit   2011</t>
  </si>
  <si>
    <t>Aktivet Afatgjata Materiale   2011</t>
  </si>
  <si>
    <t>01.01.2011</t>
  </si>
  <si>
    <t>31.12.2011</t>
  </si>
  <si>
    <t>vitit 2011</t>
  </si>
  <si>
    <t xml:space="preserve">Detyrime te tjera TBV 3/muj IV 2011                                                               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</si>
</sst>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&quot;Lek&quot;;\-#,##0&quot;Lek&quot;"/>
    <numFmt numFmtId="169" formatCode="#,##0&quot;Lek&quot;;[Red]\-#,##0&quot;Lek&quot;"/>
    <numFmt numFmtId="170" formatCode="#,##0.00&quot;Lek&quot;;\-#,##0.00&quot;Lek&quot;"/>
    <numFmt numFmtId="171" formatCode="#,##0.00&quot;Lek&quot;;[Red]\-#,##0.00&quot;Lek&quot;"/>
    <numFmt numFmtId="172" formatCode="_-* #,##0&quot;Lek&quot;_-;\-* #,##0&quot;Lek&quot;_-;_-* &quot;-&quot;&quot;Lek&quot;_-;_-@_-"/>
    <numFmt numFmtId="173" formatCode="_-* #,##0_L_e_k_-;\-* #,##0_L_e_k_-;_-* &quot;-&quot;_L_e_k_-;_-@_-"/>
    <numFmt numFmtId="174" formatCode="_-* #,##0.00&quot;Lek&quot;_-;\-* #,##0.00&quot;Lek&quot;_-;_-* &quot;-&quot;??&quot;Lek&quot;_-;_-@_-"/>
    <numFmt numFmtId="175" formatCode="_-* #,##0.00_L_e_k_-;\-* #,##0.00_L_e_k_-;_-* &quot;-&quot;??_L_e_k_-;_-@_-"/>
    <numFmt numFmtId="176" formatCode="#,##0.0"/>
  </numFmts>
  <fonts count="36">
    <font>
      <sz val="10"/>
      <name val="Arial"/>
      <family val="0"/>
    </font>
    <font>
      <sz val="11"/>
      <name val="Calibri"/>
      <family val="0"/>
    </font>
    <font>
      <u val="single"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1"/>
      <name val="Calibri"/>
      <family val="0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u val="single"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Calibri"/>
      <family val="0"/>
    </font>
    <font>
      <b/>
      <u val="single"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1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8" fillId="0" borderId="0" xfId="0" applyFont="1" applyAlignment="1">
      <alignment/>
    </xf>
    <xf numFmtId="0" fontId="29" fillId="0" borderId="0" xfId="0" applyFont="1" applyAlignment="1">
      <alignment/>
    </xf>
    <xf numFmtId="3" fontId="29" fillId="0" borderId="0" xfId="0" applyNumberFormat="1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3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Alignment="1">
      <alignment/>
    </xf>
    <xf numFmtId="0" fontId="32" fillId="0" borderId="10" xfId="0" applyFont="1" applyBorder="1" applyAlignment="1">
      <alignment horizontal="center"/>
    </xf>
    <xf numFmtId="3" fontId="9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8" xfId="0" applyFont="1" applyBorder="1" applyAlignment="1">
      <alignment/>
    </xf>
    <xf numFmtId="0" fontId="32" fillId="0" borderId="19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34" fillId="0" borderId="0" xfId="0" applyFont="1" applyAlignment="1">
      <alignment horizontal="justify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2" fillId="0" borderId="12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2" fillId="0" borderId="12" xfId="0" applyNumberFormat="1" applyFont="1" applyBorder="1" applyAlignment="1">
      <alignment horizontal="right"/>
    </xf>
    <xf numFmtId="0" fontId="32" fillId="0" borderId="14" xfId="0" applyFont="1" applyBorder="1" applyAlignment="1">
      <alignment horizontal="center"/>
    </xf>
    <xf numFmtId="3" fontId="3" fillId="0" borderId="15" xfId="0" applyNumberFormat="1" applyFont="1" applyBorder="1" applyAlignment="1">
      <alignment/>
    </xf>
    <xf numFmtId="3" fontId="0" fillId="0" borderId="0" xfId="0" applyNumberFormat="1" applyAlignment="1">
      <alignment/>
    </xf>
    <xf numFmtId="3" fontId="3" fillId="0" borderId="10" xfId="0" applyNumberFormat="1" applyFont="1" applyFill="1" applyBorder="1" applyAlignment="1">
      <alignment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3" fontId="32" fillId="0" borderId="1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35" fillId="0" borderId="0" xfId="0" applyFont="1" applyAlignment="1">
      <alignment/>
    </xf>
    <xf numFmtId="3" fontId="32" fillId="0" borderId="22" xfId="0" applyNumberFormat="1" applyFont="1" applyBorder="1" applyAlignment="1">
      <alignment horizontal="center"/>
    </xf>
    <xf numFmtId="3" fontId="32" fillId="0" borderId="12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2" fillId="0" borderId="23" xfId="0" applyFont="1" applyBorder="1" applyAlignment="1">
      <alignment/>
    </xf>
    <xf numFmtId="0" fontId="32" fillId="0" borderId="18" xfId="0" applyFont="1" applyBorder="1" applyAlignment="1">
      <alignment/>
    </xf>
    <xf numFmtId="0" fontId="32" fillId="0" borderId="19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9" xfId="0" applyFont="1" applyBorder="1" applyAlignment="1">
      <alignment/>
    </xf>
    <xf numFmtId="0" fontId="32" fillId="0" borderId="18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26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26" xfId="0" applyFont="1" applyBorder="1" applyAlignment="1">
      <alignment/>
    </xf>
    <xf numFmtId="0" fontId="32" fillId="0" borderId="16" xfId="0" applyFont="1" applyBorder="1" applyAlignment="1">
      <alignment/>
    </xf>
    <xf numFmtId="0" fontId="32" fillId="0" borderId="27" xfId="0" applyFont="1" applyBorder="1" applyAlignment="1">
      <alignment/>
    </xf>
    <xf numFmtId="0" fontId="32" fillId="0" borderId="23" xfId="0" applyFont="1" applyBorder="1" applyAlignment="1">
      <alignment horizontal="center"/>
    </xf>
    <xf numFmtId="0" fontId="32" fillId="0" borderId="23" xfId="0" applyFont="1" applyBorder="1" applyAlignment="1">
      <alignment horizontal="right"/>
    </xf>
    <xf numFmtId="0" fontId="32" fillId="0" borderId="18" xfId="0" applyFont="1" applyBorder="1" applyAlignment="1">
      <alignment horizontal="right"/>
    </xf>
    <xf numFmtId="0" fontId="32" fillId="0" borderId="19" xfId="0" applyFont="1" applyBorder="1" applyAlignment="1">
      <alignment horizontal="right"/>
    </xf>
    <xf numFmtId="0" fontId="31" fillId="0" borderId="0" xfId="0" applyFont="1" applyAlignment="1">
      <alignment horizontal="center"/>
    </xf>
    <xf numFmtId="0" fontId="32" fillId="0" borderId="28" xfId="0" applyFont="1" applyBorder="1" applyAlignment="1">
      <alignment horizontal="center"/>
    </xf>
    <xf numFmtId="0" fontId="32" fillId="0" borderId="29" xfId="0" applyFont="1" applyBorder="1" applyAlignment="1">
      <alignment horizontal="center"/>
    </xf>
    <xf numFmtId="0" fontId="32" fillId="0" borderId="3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2" fillId="0" borderId="31" xfId="0" applyFont="1" applyBorder="1" applyAlignment="1">
      <alignment horizontal="center"/>
    </xf>
    <xf numFmtId="0" fontId="32" fillId="0" borderId="32" xfId="0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0" fontId="32" fillId="0" borderId="34" xfId="0" applyFont="1" applyBorder="1" applyAlignment="1">
      <alignment horizontal="center"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23" xfId="0" applyFont="1" applyBorder="1" applyAlignment="1">
      <alignment horizontal="center"/>
    </xf>
    <xf numFmtId="0" fontId="0" fillId="0" borderId="20" xfId="0" applyFont="1" applyBorder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3" fontId="0" fillId="0" borderId="23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9" fillId="0" borderId="23" xfId="0" applyNumberFormat="1" applyFont="1" applyBorder="1" applyAlignment="1">
      <alignment horizontal="right"/>
    </xf>
    <xf numFmtId="3" fontId="9" fillId="0" borderId="15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0" fontId="10" fillId="0" borderId="2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1"/>
  <sheetViews>
    <sheetView zoomScalePageLayoutView="0" workbookViewId="0" topLeftCell="A127">
      <selection activeCell="E80" sqref="E80"/>
    </sheetView>
  </sheetViews>
  <sheetFormatPr defaultColWidth="9.140625" defaultRowHeight="12.75"/>
  <cols>
    <col min="1" max="1" width="8.28125" style="0" customWidth="1"/>
    <col min="4" max="4" width="42.00390625" style="0" customWidth="1"/>
    <col min="5" max="5" width="19.7109375" style="0" customWidth="1"/>
    <col min="6" max="6" width="17.8515625" style="0" customWidth="1"/>
  </cols>
  <sheetData>
    <row r="2" spans="1:6" ht="15.75">
      <c r="A2" s="24"/>
      <c r="B2" s="62" t="s">
        <v>115</v>
      </c>
      <c r="C2" s="62"/>
      <c r="D2" s="24"/>
      <c r="E2" s="108"/>
      <c r="F2" s="108"/>
    </row>
    <row r="3" spans="1:6" ht="18">
      <c r="A3" s="2"/>
      <c r="B3" s="81" t="s">
        <v>102</v>
      </c>
      <c r="C3" s="81"/>
      <c r="D3" s="5"/>
      <c r="E3" s="4"/>
      <c r="F3" s="4"/>
    </row>
    <row r="4" spans="1:6" ht="18">
      <c r="A4" s="2"/>
      <c r="B4" s="4"/>
      <c r="C4" s="4"/>
      <c r="D4" s="5"/>
      <c r="E4" s="4"/>
      <c r="F4" s="4"/>
    </row>
    <row r="5" spans="1:6" ht="15.75">
      <c r="A5" s="97" t="s">
        <v>120</v>
      </c>
      <c r="B5" s="97"/>
      <c r="C5" s="97"/>
      <c r="D5" s="97"/>
      <c r="E5" s="97"/>
      <c r="F5" s="97"/>
    </row>
    <row r="6" spans="1:6" ht="13.5" thickBot="1">
      <c r="A6" s="4"/>
      <c r="B6" s="4"/>
      <c r="C6" s="4"/>
      <c r="D6" s="3"/>
      <c r="E6" s="3"/>
      <c r="F6" s="3"/>
    </row>
    <row r="7" spans="1:6" ht="18" customHeight="1">
      <c r="A7" s="101" t="s">
        <v>0</v>
      </c>
      <c r="B7" s="84" t="s">
        <v>1</v>
      </c>
      <c r="C7" s="85"/>
      <c r="D7" s="103"/>
      <c r="E7" s="53" t="s">
        <v>2</v>
      </c>
      <c r="F7" s="53" t="s">
        <v>2</v>
      </c>
    </row>
    <row r="8" spans="1:6" ht="18" customHeight="1" thickBot="1">
      <c r="A8" s="102"/>
      <c r="B8" s="104"/>
      <c r="C8" s="105"/>
      <c r="D8" s="106"/>
      <c r="E8" s="32">
        <v>2011</v>
      </c>
      <c r="F8" s="32">
        <v>2010</v>
      </c>
    </row>
    <row r="9" spans="1:6" ht="18" customHeight="1" thickBot="1">
      <c r="A9" s="39" t="s">
        <v>3</v>
      </c>
      <c r="B9" s="98" t="s">
        <v>4</v>
      </c>
      <c r="C9" s="99"/>
      <c r="D9" s="100"/>
      <c r="E9" s="40"/>
      <c r="F9" s="40"/>
    </row>
    <row r="10" spans="1:7" ht="18" customHeight="1" thickBot="1">
      <c r="A10" s="41"/>
      <c r="B10" s="42">
        <v>1</v>
      </c>
      <c r="C10" s="75" t="s">
        <v>5</v>
      </c>
      <c r="D10" s="76"/>
      <c r="E10" s="27">
        <f>E11+E12</f>
        <v>10993578</v>
      </c>
      <c r="F10" s="27">
        <f>F11+F12</f>
        <v>15405</v>
      </c>
      <c r="G10" t="s">
        <v>101</v>
      </c>
    </row>
    <row r="11" spans="1:6" ht="18" customHeight="1" thickBot="1">
      <c r="A11" s="41"/>
      <c r="B11" s="42"/>
      <c r="C11" s="45" t="s">
        <v>6</v>
      </c>
      <c r="D11" s="46" t="s">
        <v>7</v>
      </c>
      <c r="E11" s="47">
        <v>10992502</v>
      </c>
      <c r="F11" s="47">
        <v>6899</v>
      </c>
    </row>
    <row r="12" spans="1:6" ht="18" customHeight="1" thickBot="1">
      <c r="A12" s="41"/>
      <c r="B12" s="42"/>
      <c r="C12" s="45" t="s">
        <v>6</v>
      </c>
      <c r="D12" s="46" t="s">
        <v>8</v>
      </c>
      <c r="E12" s="47">
        <v>1076</v>
      </c>
      <c r="F12" s="47">
        <v>8506</v>
      </c>
    </row>
    <row r="13" spans="1:6" ht="18" customHeight="1" thickBot="1">
      <c r="A13" s="41"/>
      <c r="B13" s="42">
        <v>2</v>
      </c>
      <c r="C13" s="75" t="s">
        <v>9</v>
      </c>
      <c r="D13" s="76"/>
      <c r="E13" s="27">
        <f>SUM(E14:E16)</f>
        <v>358249</v>
      </c>
      <c r="F13" s="27">
        <f>SUM(F14:F16)</f>
        <v>1474035</v>
      </c>
    </row>
    <row r="14" spans="1:6" ht="18" customHeight="1" thickBot="1">
      <c r="A14" s="41"/>
      <c r="B14" s="45"/>
      <c r="C14" s="45" t="s">
        <v>6</v>
      </c>
      <c r="D14" s="46" t="s">
        <v>10</v>
      </c>
      <c r="E14" s="47">
        <v>0</v>
      </c>
      <c r="F14" s="47">
        <v>404017</v>
      </c>
    </row>
    <row r="15" spans="1:6" ht="18" customHeight="1" thickBot="1">
      <c r="A15" s="41"/>
      <c r="B15" s="45"/>
      <c r="C15" s="45" t="s">
        <v>6</v>
      </c>
      <c r="D15" s="46" t="s">
        <v>11</v>
      </c>
      <c r="E15" s="47">
        <v>226315</v>
      </c>
      <c r="F15" s="47">
        <v>120920</v>
      </c>
    </row>
    <row r="16" spans="1:6" ht="18" customHeight="1" thickBot="1">
      <c r="A16" s="41"/>
      <c r="B16" s="45"/>
      <c r="C16" s="45" t="s">
        <v>6</v>
      </c>
      <c r="D16" s="46" t="s">
        <v>12</v>
      </c>
      <c r="E16" s="61">
        <v>131934</v>
      </c>
      <c r="F16" s="61">
        <v>949098</v>
      </c>
    </row>
    <row r="17" spans="1:6" ht="18" customHeight="1" thickBot="1">
      <c r="A17" s="41"/>
      <c r="B17" s="45"/>
      <c r="C17" s="45" t="s">
        <v>6</v>
      </c>
      <c r="D17" s="46"/>
      <c r="E17" s="47"/>
      <c r="F17" s="47"/>
    </row>
    <row r="18" spans="1:6" ht="18" customHeight="1" thickBot="1">
      <c r="A18" s="41"/>
      <c r="B18" s="42">
        <v>3</v>
      </c>
      <c r="C18" s="75" t="s">
        <v>13</v>
      </c>
      <c r="D18" s="76"/>
      <c r="E18" s="27">
        <f>SUM(E19:E24)</f>
        <v>17500</v>
      </c>
      <c r="F18" s="27">
        <f>F24</f>
        <v>27229</v>
      </c>
    </row>
    <row r="19" spans="1:6" ht="18" customHeight="1" thickBot="1">
      <c r="A19" s="41"/>
      <c r="B19" s="45"/>
      <c r="C19" s="45" t="s">
        <v>6</v>
      </c>
      <c r="D19" s="46" t="s">
        <v>14</v>
      </c>
      <c r="E19" s="47"/>
      <c r="F19" s="47"/>
    </row>
    <row r="20" spans="1:6" ht="18" customHeight="1" thickBot="1">
      <c r="A20" s="41"/>
      <c r="B20" s="45"/>
      <c r="C20" s="45" t="s">
        <v>6</v>
      </c>
      <c r="D20" s="46" t="s">
        <v>15</v>
      </c>
      <c r="E20" s="47"/>
      <c r="F20" s="47"/>
    </row>
    <row r="21" spans="1:6" ht="18" customHeight="1" thickBot="1">
      <c r="A21" s="41"/>
      <c r="B21" s="45"/>
      <c r="C21" s="45" t="s">
        <v>6</v>
      </c>
      <c r="D21" s="46" t="s">
        <v>16</v>
      </c>
      <c r="E21" s="47"/>
      <c r="F21" s="47"/>
    </row>
    <row r="22" spans="1:6" ht="18" customHeight="1" thickBot="1">
      <c r="A22" s="41"/>
      <c r="B22" s="45"/>
      <c r="C22" s="45" t="s">
        <v>6</v>
      </c>
      <c r="D22" s="46" t="s">
        <v>17</v>
      </c>
      <c r="E22" s="47"/>
      <c r="F22" s="47"/>
    </row>
    <row r="23" spans="1:6" ht="18" customHeight="1" thickBot="1">
      <c r="A23" s="41"/>
      <c r="B23" s="45"/>
      <c r="C23" s="45" t="s">
        <v>6</v>
      </c>
      <c r="D23" s="46" t="s">
        <v>18</v>
      </c>
      <c r="E23" s="47"/>
      <c r="F23" s="47"/>
    </row>
    <row r="24" spans="1:6" ht="18" customHeight="1" thickBot="1">
      <c r="A24" s="41"/>
      <c r="B24" s="45"/>
      <c r="C24" s="45" t="s">
        <v>6</v>
      </c>
      <c r="D24" s="46" t="s">
        <v>113</v>
      </c>
      <c r="E24" s="47">
        <v>17500</v>
      </c>
      <c r="F24" s="47">
        <v>27229</v>
      </c>
    </row>
    <row r="25" spans="1:6" ht="18" customHeight="1" thickBot="1">
      <c r="A25" s="41"/>
      <c r="B25" s="45"/>
      <c r="C25" s="45" t="s">
        <v>6</v>
      </c>
      <c r="D25" s="46"/>
      <c r="E25" s="47"/>
      <c r="F25" s="47"/>
    </row>
    <row r="26" spans="1:6" ht="18" customHeight="1" thickBot="1">
      <c r="A26" s="39" t="s">
        <v>19</v>
      </c>
      <c r="B26" s="93" t="s">
        <v>20</v>
      </c>
      <c r="C26" s="79"/>
      <c r="D26" s="80"/>
      <c r="E26" s="27">
        <f>E27+E32</f>
        <v>692399</v>
      </c>
      <c r="F26" s="27">
        <f>F27+F32</f>
        <v>746998</v>
      </c>
    </row>
    <row r="27" spans="1:6" ht="18" customHeight="1" thickBot="1">
      <c r="A27" s="41"/>
      <c r="B27" s="42">
        <v>4</v>
      </c>
      <c r="C27" s="75" t="s">
        <v>21</v>
      </c>
      <c r="D27" s="76"/>
      <c r="E27" s="27">
        <f>E31</f>
        <v>692399</v>
      </c>
      <c r="F27" s="27">
        <v>746998</v>
      </c>
    </row>
    <row r="28" spans="1:6" ht="18" customHeight="1" thickBot="1">
      <c r="A28" s="41"/>
      <c r="B28" s="45"/>
      <c r="C28" s="45" t="s">
        <v>6</v>
      </c>
      <c r="D28" s="46" t="s">
        <v>22</v>
      </c>
      <c r="E28" s="47"/>
      <c r="F28" s="47"/>
    </row>
    <row r="29" spans="1:8" ht="18" customHeight="1" thickBot="1">
      <c r="A29" s="41"/>
      <c r="B29" s="45"/>
      <c r="C29" s="45" t="s">
        <v>6</v>
      </c>
      <c r="D29" s="46" t="s">
        <v>23</v>
      </c>
      <c r="E29" s="61"/>
      <c r="F29" s="61"/>
      <c r="H29" s="60"/>
    </row>
    <row r="30" spans="1:6" ht="18" customHeight="1" thickBot="1">
      <c r="A30" s="41"/>
      <c r="B30" s="45"/>
      <c r="C30" s="45" t="s">
        <v>6</v>
      </c>
      <c r="D30" s="46" t="s">
        <v>24</v>
      </c>
      <c r="E30" s="47"/>
      <c r="F30" s="47"/>
    </row>
    <row r="31" spans="1:8" ht="18" customHeight="1" thickBot="1">
      <c r="A31" s="41"/>
      <c r="B31" s="45"/>
      <c r="C31" s="45" t="s">
        <v>6</v>
      </c>
      <c r="D31" s="46" t="s">
        <v>25</v>
      </c>
      <c r="E31" s="47">
        <v>692399</v>
      </c>
      <c r="F31" s="47">
        <v>746998</v>
      </c>
      <c r="H31" s="60"/>
    </row>
    <row r="32" spans="1:6" ht="18" customHeight="1" thickBot="1">
      <c r="A32" s="41"/>
      <c r="B32" s="42">
        <v>5</v>
      </c>
      <c r="C32" s="75" t="s">
        <v>26</v>
      </c>
      <c r="D32" s="76"/>
      <c r="E32" s="47"/>
      <c r="F32" s="47"/>
    </row>
    <row r="33" spans="1:6" ht="18" customHeight="1" thickBot="1">
      <c r="A33" s="48"/>
      <c r="B33" s="94" t="s">
        <v>27</v>
      </c>
      <c r="C33" s="95"/>
      <c r="D33" s="96"/>
      <c r="E33" s="27">
        <f>E10+E13+E18+E27</f>
        <v>12061726</v>
      </c>
      <c r="F33" s="27">
        <f>F10+F13+F24+F26</f>
        <v>2263667</v>
      </c>
    </row>
    <row r="34" spans="1:6" ht="18" customHeight="1">
      <c r="A34" s="49"/>
      <c r="B34" s="49"/>
      <c r="C34" s="49"/>
      <c r="D34" s="49"/>
      <c r="E34" s="49"/>
      <c r="F34" s="49"/>
    </row>
    <row r="35" spans="1:6" ht="18" customHeight="1">
      <c r="A35" s="24"/>
      <c r="B35" s="24"/>
      <c r="C35" s="24"/>
      <c r="D35" s="24"/>
      <c r="E35" s="24"/>
      <c r="F35" s="24"/>
    </row>
    <row r="36" spans="1:6" ht="12.75">
      <c r="A36" s="36"/>
      <c r="B36" s="36"/>
      <c r="C36" s="36"/>
      <c r="D36" s="36"/>
      <c r="E36" s="36"/>
      <c r="F36" s="36"/>
    </row>
    <row r="37" spans="1:6" ht="12.75">
      <c r="A37" s="36"/>
      <c r="B37" s="36"/>
      <c r="C37" s="36"/>
      <c r="D37" s="36"/>
      <c r="E37" s="36"/>
      <c r="F37" s="36"/>
    </row>
    <row r="38" spans="1:6" ht="12.75">
      <c r="A38" s="36"/>
      <c r="B38" s="36"/>
      <c r="C38" s="36"/>
      <c r="D38" s="36"/>
      <c r="E38" s="36"/>
      <c r="F38" s="36"/>
    </row>
    <row r="39" spans="1:6" ht="12.75">
      <c r="A39" s="36"/>
      <c r="B39" s="36"/>
      <c r="C39" s="36"/>
      <c r="D39" s="36"/>
      <c r="E39" s="36"/>
      <c r="F39" s="36"/>
    </row>
    <row r="40" spans="1:6" ht="12.75">
      <c r="A40" s="36"/>
      <c r="B40" s="36"/>
      <c r="C40" s="36"/>
      <c r="D40" s="36"/>
      <c r="E40" s="36"/>
      <c r="F40" s="36"/>
    </row>
    <row r="41" spans="1:6" ht="12.75">
      <c r="A41" s="36"/>
      <c r="B41" s="36"/>
      <c r="C41" s="36"/>
      <c r="D41" s="36"/>
      <c r="E41" s="36"/>
      <c r="F41" s="36"/>
    </row>
    <row r="42" spans="1:6" ht="12.75">
      <c r="A42" s="36"/>
      <c r="B42" s="36"/>
      <c r="C42" s="36"/>
      <c r="D42" s="36"/>
      <c r="E42" s="36"/>
      <c r="F42" s="36"/>
    </row>
    <row r="43" spans="1:6" ht="12.75">
      <c r="A43" s="36"/>
      <c r="B43" s="36"/>
      <c r="C43" s="36"/>
      <c r="D43" s="36"/>
      <c r="E43" s="36"/>
      <c r="F43" s="36"/>
    </row>
    <row r="44" spans="1:6" ht="12.75">
      <c r="A44" s="36"/>
      <c r="B44" s="36"/>
      <c r="C44" s="36"/>
      <c r="D44" s="36"/>
      <c r="E44" s="36"/>
      <c r="F44" s="36"/>
    </row>
    <row r="45" spans="1:6" ht="12.75">
      <c r="A45" s="36"/>
      <c r="B45" s="36"/>
      <c r="C45" s="36"/>
      <c r="D45" s="36"/>
      <c r="E45" s="36"/>
      <c r="F45" s="36"/>
    </row>
    <row r="46" spans="1:6" ht="12.75">
      <c r="A46" s="36"/>
      <c r="B46" s="36"/>
      <c r="C46" s="36"/>
      <c r="D46" s="36"/>
      <c r="E46" s="36"/>
      <c r="F46" s="36"/>
    </row>
    <row r="47" spans="1:6" ht="12.75">
      <c r="A47" s="36"/>
      <c r="B47" s="36"/>
      <c r="C47" s="36"/>
      <c r="D47" s="36"/>
      <c r="E47" s="36"/>
      <c r="F47" s="36"/>
    </row>
    <row r="48" spans="1:6" ht="12.75">
      <c r="A48" s="36"/>
      <c r="B48" s="36"/>
      <c r="C48" s="36"/>
      <c r="D48" s="36"/>
      <c r="E48" s="36"/>
      <c r="F48" s="36"/>
    </row>
    <row r="49" spans="1:6" ht="12.75">
      <c r="A49" s="36"/>
      <c r="B49" s="36"/>
      <c r="C49" s="36"/>
      <c r="D49" s="36"/>
      <c r="E49" s="36"/>
      <c r="F49" s="36"/>
    </row>
    <row r="50" spans="1:6" ht="12.75">
      <c r="A50" s="36"/>
      <c r="B50" s="36"/>
      <c r="C50" s="36"/>
      <c r="D50" s="36"/>
      <c r="E50" s="36"/>
      <c r="F50" s="36"/>
    </row>
    <row r="51" spans="1:6" ht="12.75">
      <c r="A51" s="36"/>
      <c r="B51" s="36"/>
      <c r="C51" s="36"/>
      <c r="D51" s="36"/>
      <c r="E51" s="36"/>
      <c r="F51" s="36"/>
    </row>
    <row r="52" spans="1:6" ht="12.75">
      <c r="A52" s="36"/>
      <c r="B52" s="36"/>
      <c r="C52" s="36"/>
      <c r="D52" s="36"/>
      <c r="E52" s="36"/>
      <c r="F52" s="36"/>
    </row>
    <row r="53" spans="1:6" ht="12.75">
      <c r="A53" s="36"/>
      <c r="B53" s="36"/>
      <c r="C53" s="36"/>
      <c r="D53" s="36"/>
      <c r="E53" s="36"/>
      <c r="F53" s="36"/>
    </row>
    <row r="54" spans="1:7" ht="15.75">
      <c r="A54" s="36"/>
      <c r="B54" s="107"/>
      <c r="C54" s="107"/>
      <c r="D54" s="107"/>
      <c r="E54" s="107"/>
      <c r="F54" s="107"/>
      <c r="G54" s="107"/>
    </row>
    <row r="55" spans="1:6" ht="12.75">
      <c r="A55" s="36"/>
      <c r="B55" s="36"/>
      <c r="C55" s="36"/>
      <c r="D55" s="36"/>
      <c r="E55" s="36"/>
      <c r="F55" s="36"/>
    </row>
    <row r="56" spans="1:6" ht="15.75">
      <c r="A56" s="36"/>
      <c r="B56" s="62" t="s">
        <v>114</v>
      </c>
      <c r="D56" s="62"/>
      <c r="E56" s="36"/>
      <c r="F56" s="36"/>
    </row>
    <row r="57" spans="1:6" ht="15.75">
      <c r="A57" s="36"/>
      <c r="B57" s="62" t="s">
        <v>102</v>
      </c>
      <c r="D57" s="62"/>
      <c r="E57" s="36"/>
      <c r="F57" s="36"/>
    </row>
    <row r="58" spans="1:6" ht="12.75">
      <c r="A58" s="36"/>
      <c r="B58" s="36"/>
      <c r="C58" s="36"/>
      <c r="D58" s="36"/>
      <c r="E58" s="36"/>
      <c r="F58" s="36"/>
    </row>
    <row r="59" spans="1:9" ht="15.75">
      <c r="A59" s="36"/>
      <c r="B59" s="36"/>
      <c r="C59" s="36"/>
      <c r="D59" s="63" t="s">
        <v>121</v>
      </c>
      <c r="E59" s="62"/>
      <c r="F59" s="62"/>
      <c r="G59" s="62"/>
      <c r="H59" s="62"/>
      <c r="I59" s="62"/>
    </row>
    <row r="60" spans="1:6" ht="13.5" thickBot="1">
      <c r="A60" s="37"/>
      <c r="B60" s="37"/>
      <c r="C60" s="37"/>
      <c r="D60" s="37"/>
      <c r="E60" s="37"/>
      <c r="F60" s="37"/>
    </row>
    <row r="61" spans="1:6" ht="18" customHeight="1">
      <c r="A61" s="101" t="s">
        <v>0</v>
      </c>
      <c r="B61" s="84" t="s">
        <v>28</v>
      </c>
      <c r="C61" s="85"/>
      <c r="D61" s="103"/>
      <c r="E61" s="53" t="s">
        <v>2</v>
      </c>
      <c r="F61" s="53" t="s">
        <v>2</v>
      </c>
    </row>
    <row r="62" spans="1:6" ht="18" customHeight="1" thickBot="1">
      <c r="A62" s="102"/>
      <c r="B62" s="104"/>
      <c r="C62" s="105"/>
      <c r="D62" s="106"/>
      <c r="E62" s="32">
        <v>2011</v>
      </c>
      <c r="F62" s="32">
        <v>2010</v>
      </c>
    </row>
    <row r="63" spans="1:6" ht="18" customHeight="1" thickBot="1">
      <c r="A63" s="39" t="s">
        <v>3</v>
      </c>
      <c r="B63" s="98" t="s">
        <v>29</v>
      </c>
      <c r="C63" s="99"/>
      <c r="D63" s="100"/>
      <c r="E63" s="27">
        <f>E64+E67</f>
        <v>10202625</v>
      </c>
      <c r="F63" s="27">
        <v>804983</v>
      </c>
    </row>
    <row r="64" spans="1:6" ht="18" customHeight="1" thickBot="1">
      <c r="A64" s="41"/>
      <c r="B64" s="42">
        <v>1</v>
      </c>
      <c r="C64" s="75" t="s">
        <v>30</v>
      </c>
      <c r="D64" s="76"/>
      <c r="E64" s="47"/>
      <c r="F64" s="47"/>
    </row>
    <row r="65" spans="1:6" ht="18" customHeight="1" thickBot="1">
      <c r="A65" s="41"/>
      <c r="B65" s="45"/>
      <c r="C65" s="45" t="s">
        <v>6</v>
      </c>
      <c r="D65" s="46" t="s">
        <v>31</v>
      </c>
      <c r="E65" s="47"/>
      <c r="F65" s="47"/>
    </row>
    <row r="66" spans="1:6" ht="18" customHeight="1" thickBot="1">
      <c r="A66" s="41"/>
      <c r="B66" s="45"/>
      <c r="C66" s="45" t="s">
        <v>6</v>
      </c>
      <c r="D66" s="46" t="s">
        <v>32</v>
      </c>
      <c r="E66" s="47"/>
      <c r="F66" s="47"/>
    </row>
    <row r="67" spans="1:6" ht="18" customHeight="1" thickBot="1">
      <c r="A67" s="41"/>
      <c r="B67" s="42">
        <v>2</v>
      </c>
      <c r="C67" s="75" t="s">
        <v>33</v>
      </c>
      <c r="D67" s="76"/>
      <c r="E67" s="27">
        <f>SUM(E68:E77)</f>
        <v>10202625</v>
      </c>
      <c r="F67" s="27">
        <f>F68+F69+F70+F71+F72+F77</f>
        <v>804983</v>
      </c>
    </row>
    <row r="68" spans="1:6" ht="18" customHeight="1" thickBot="1">
      <c r="A68" s="41"/>
      <c r="B68" s="45"/>
      <c r="C68" s="45" t="s">
        <v>6</v>
      </c>
      <c r="D68" s="46" t="s">
        <v>34</v>
      </c>
      <c r="E68" s="47">
        <v>6568048</v>
      </c>
      <c r="F68" s="47">
        <v>24554</v>
      </c>
    </row>
    <row r="69" spans="1:6" ht="18" customHeight="1" thickBot="1">
      <c r="A69" s="41"/>
      <c r="B69" s="45"/>
      <c r="C69" s="45" t="s">
        <v>6</v>
      </c>
      <c r="D69" s="46" t="s">
        <v>35</v>
      </c>
      <c r="E69" s="47">
        <v>94353</v>
      </c>
      <c r="F69" s="47">
        <v>567421</v>
      </c>
    </row>
    <row r="70" spans="1:6" ht="18" customHeight="1" thickBot="1">
      <c r="A70" s="41"/>
      <c r="B70" s="45"/>
      <c r="C70" s="45" t="s">
        <v>6</v>
      </c>
      <c r="D70" s="46" t="s">
        <v>36</v>
      </c>
      <c r="E70" s="47">
        <v>93631</v>
      </c>
      <c r="F70" s="47">
        <v>99178</v>
      </c>
    </row>
    <row r="71" spans="1:6" ht="18" customHeight="1" thickBot="1">
      <c r="A71" s="41"/>
      <c r="B71" s="45"/>
      <c r="C71" s="45" t="s">
        <v>6</v>
      </c>
      <c r="D71" s="46" t="s">
        <v>37</v>
      </c>
      <c r="E71" s="47">
        <v>30560</v>
      </c>
      <c r="F71" s="47">
        <v>32548</v>
      </c>
    </row>
    <row r="72" spans="1:6" ht="18" customHeight="1" thickBot="1">
      <c r="A72" s="41"/>
      <c r="B72" s="45"/>
      <c r="C72" s="45" t="s">
        <v>6</v>
      </c>
      <c r="D72" s="46" t="s">
        <v>38</v>
      </c>
      <c r="E72" s="47">
        <v>107078</v>
      </c>
      <c r="F72" s="47">
        <v>35532</v>
      </c>
    </row>
    <row r="73" spans="1:6" ht="18" customHeight="1" thickBot="1">
      <c r="A73" s="41"/>
      <c r="B73" s="45"/>
      <c r="C73" s="45" t="s">
        <v>6</v>
      </c>
      <c r="D73" s="46" t="s">
        <v>39</v>
      </c>
      <c r="E73" s="47">
        <v>0</v>
      </c>
      <c r="F73" s="47">
        <v>0</v>
      </c>
    </row>
    <row r="74" spans="1:6" ht="18" customHeight="1" thickBot="1">
      <c r="A74" s="41"/>
      <c r="B74" s="45"/>
      <c r="C74" s="45" t="s">
        <v>6</v>
      </c>
      <c r="D74" s="46" t="s">
        <v>40</v>
      </c>
      <c r="E74" s="47">
        <v>0</v>
      </c>
      <c r="F74" s="47">
        <v>0</v>
      </c>
    </row>
    <row r="75" spans="1:6" ht="18" customHeight="1" thickBot="1">
      <c r="A75" s="41"/>
      <c r="B75" s="45"/>
      <c r="C75" s="45" t="s">
        <v>6</v>
      </c>
      <c r="D75" s="46" t="s">
        <v>41</v>
      </c>
      <c r="E75" s="47">
        <v>3285705</v>
      </c>
      <c r="F75" s="47">
        <v>0</v>
      </c>
    </row>
    <row r="76" spans="1:6" ht="18" customHeight="1" thickBot="1">
      <c r="A76" s="41"/>
      <c r="B76" s="45"/>
      <c r="C76" s="45" t="s">
        <v>6</v>
      </c>
      <c r="D76" s="40" t="s">
        <v>42</v>
      </c>
      <c r="E76" s="47">
        <v>0</v>
      </c>
      <c r="F76" s="47">
        <v>0</v>
      </c>
    </row>
    <row r="77" spans="1:6" ht="18" customHeight="1" thickBot="1">
      <c r="A77" s="41"/>
      <c r="B77" s="45"/>
      <c r="C77" s="45" t="s">
        <v>6</v>
      </c>
      <c r="D77" s="40" t="s">
        <v>128</v>
      </c>
      <c r="E77" s="47">
        <v>23250</v>
      </c>
      <c r="F77" s="47">
        <v>45750</v>
      </c>
    </row>
    <row r="78" spans="1:10" ht="18" customHeight="1" thickBot="1">
      <c r="A78" s="39" t="s">
        <v>19</v>
      </c>
      <c r="B78" s="93" t="s">
        <v>43</v>
      </c>
      <c r="C78" s="79"/>
      <c r="D78" s="80"/>
      <c r="E78" s="47" t="s">
        <v>111</v>
      </c>
      <c r="F78" s="47"/>
      <c r="J78" t="s">
        <v>112</v>
      </c>
    </row>
    <row r="79" spans="1:6" ht="18" customHeight="1" thickBot="1">
      <c r="A79" s="41"/>
      <c r="B79" s="42">
        <v>1</v>
      </c>
      <c r="C79" s="75" t="s">
        <v>44</v>
      </c>
      <c r="D79" s="76"/>
      <c r="E79" s="47">
        <f>E80</f>
        <v>0</v>
      </c>
      <c r="F79" s="47"/>
    </row>
    <row r="80" spans="1:6" ht="18" customHeight="1" thickBot="1">
      <c r="A80" s="41"/>
      <c r="B80" s="45"/>
      <c r="C80" s="45" t="s">
        <v>6</v>
      </c>
      <c r="D80" s="46"/>
      <c r="E80" s="47"/>
      <c r="F80" s="47"/>
    </row>
    <row r="81" spans="1:6" ht="18" customHeight="1" thickBot="1">
      <c r="A81" s="41"/>
      <c r="B81" s="42">
        <v>2</v>
      </c>
      <c r="C81" s="75" t="s">
        <v>45</v>
      </c>
      <c r="D81" s="76"/>
      <c r="E81" s="47">
        <f>E82</f>
        <v>0</v>
      </c>
      <c r="F81" s="47"/>
    </row>
    <row r="82" spans="1:6" ht="18" customHeight="1" thickBot="1">
      <c r="A82" s="41"/>
      <c r="B82" s="42"/>
      <c r="C82" s="45" t="s">
        <v>6</v>
      </c>
      <c r="D82" s="46"/>
      <c r="E82" s="47"/>
      <c r="F82" s="47"/>
    </row>
    <row r="83" spans="1:6" ht="18" customHeight="1" thickBot="1">
      <c r="A83" s="39" t="s">
        <v>46</v>
      </c>
      <c r="B83" s="93" t="s">
        <v>47</v>
      </c>
      <c r="C83" s="79"/>
      <c r="D83" s="80"/>
      <c r="E83" s="27">
        <f>E84+E85+E86+E87</f>
        <v>1859101</v>
      </c>
      <c r="F83" s="27">
        <f>F84+F86+F87</f>
        <v>1458684</v>
      </c>
    </row>
    <row r="84" spans="1:6" ht="18" customHeight="1" thickBot="1">
      <c r="A84" s="41"/>
      <c r="B84" s="42">
        <v>1</v>
      </c>
      <c r="C84" s="75" t="s">
        <v>48</v>
      </c>
      <c r="D84" s="76"/>
      <c r="E84" s="47">
        <v>100000</v>
      </c>
      <c r="F84" s="47">
        <v>100000</v>
      </c>
    </row>
    <row r="85" spans="1:6" ht="18" customHeight="1" thickBot="1">
      <c r="A85" s="41"/>
      <c r="B85" s="42">
        <v>2</v>
      </c>
      <c r="C85" s="75" t="s">
        <v>49</v>
      </c>
      <c r="D85" s="76"/>
      <c r="E85" s="61"/>
      <c r="F85" s="61"/>
    </row>
    <row r="86" spans="1:6" ht="18" customHeight="1" thickBot="1">
      <c r="A86" s="41"/>
      <c r="B86" s="42">
        <v>3</v>
      </c>
      <c r="C86" s="75" t="s">
        <v>50</v>
      </c>
      <c r="D86" s="76"/>
      <c r="E86" s="47">
        <v>1759101</v>
      </c>
      <c r="F86" s="47">
        <v>1358684</v>
      </c>
    </row>
    <row r="87" spans="1:6" ht="18" customHeight="1" thickBot="1">
      <c r="A87" s="41"/>
      <c r="B87" s="42">
        <v>4</v>
      </c>
      <c r="C87" s="43" t="s">
        <v>103</v>
      </c>
      <c r="D87" s="44"/>
      <c r="E87" s="47"/>
      <c r="F87" s="47">
        <v>0</v>
      </c>
    </row>
    <row r="88" spans="1:6" ht="18" customHeight="1" thickBot="1">
      <c r="A88" s="41"/>
      <c r="B88" s="94" t="s">
        <v>51</v>
      </c>
      <c r="C88" s="95"/>
      <c r="D88" s="96"/>
      <c r="E88" s="27">
        <f>E83+E63</f>
        <v>12061726</v>
      </c>
      <c r="F88" s="27">
        <f>F83+F63+F78</f>
        <v>2263667</v>
      </c>
    </row>
    <row r="89" spans="1:6" ht="18" customHeight="1">
      <c r="A89" s="50"/>
      <c r="B89" s="51"/>
      <c r="C89" s="51"/>
      <c r="D89" s="51"/>
      <c r="E89" s="51"/>
      <c r="F89" s="51"/>
    </row>
    <row r="90" spans="1:6" ht="18" customHeight="1">
      <c r="A90" s="51"/>
      <c r="B90" s="51"/>
      <c r="C90" s="51"/>
      <c r="D90" s="51"/>
      <c r="E90" s="51"/>
      <c r="F90" s="51"/>
    </row>
    <row r="91" spans="1:6" ht="18" customHeight="1">
      <c r="A91" s="51"/>
      <c r="B91" s="51"/>
      <c r="C91" s="51"/>
      <c r="D91" s="51"/>
      <c r="E91" s="52">
        <f>E88-E33</f>
        <v>0</v>
      </c>
      <c r="F91" s="52">
        <f>F88-F33</f>
        <v>0</v>
      </c>
    </row>
    <row r="92" spans="1:6" ht="18" customHeight="1">
      <c r="A92" s="51"/>
      <c r="B92" s="51"/>
      <c r="C92" s="51"/>
      <c r="D92" s="51"/>
      <c r="E92" s="51"/>
      <c r="F92" s="51"/>
    </row>
    <row r="93" spans="1:6" ht="18" customHeight="1">
      <c r="A93" s="51"/>
      <c r="B93" s="51"/>
      <c r="C93" s="51"/>
      <c r="D93" s="51"/>
      <c r="E93" s="51"/>
      <c r="F93" s="51"/>
    </row>
    <row r="94" spans="1:6" ht="18" customHeight="1">
      <c r="A94" s="51"/>
      <c r="B94" s="51"/>
      <c r="C94" s="51"/>
      <c r="D94" s="51"/>
      <c r="E94" s="51"/>
      <c r="F94" s="51"/>
    </row>
    <row r="95" spans="1:6" ht="18" customHeight="1">
      <c r="A95" s="51"/>
      <c r="B95" s="51"/>
      <c r="C95" s="51"/>
      <c r="D95" s="51"/>
      <c r="E95" s="51"/>
      <c r="F95" s="51"/>
    </row>
    <row r="96" spans="1:6" ht="18" customHeight="1">
      <c r="A96" s="51"/>
      <c r="B96" s="51"/>
      <c r="C96" s="51"/>
      <c r="D96" s="51"/>
      <c r="E96" s="51"/>
      <c r="F96" s="51"/>
    </row>
    <row r="97" spans="1:6" ht="18" customHeight="1">
      <c r="A97" s="51"/>
      <c r="B97" s="51"/>
      <c r="C97" s="51"/>
      <c r="D97" s="51"/>
      <c r="E97" s="51"/>
      <c r="F97" s="51"/>
    </row>
    <row r="98" spans="1:6" ht="18" customHeight="1">
      <c r="A98" s="51"/>
      <c r="B98" s="51"/>
      <c r="C98" s="51"/>
      <c r="D98" s="51"/>
      <c r="E98" s="51"/>
      <c r="F98" s="51"/>
    </row>
    <row r="99" spans="1:6" ht="18" customHeight="1">
      <c r="A99" s="51"/>
      <c r="B99" s="51"/>
      <c r="C99" s="51"/>
      <c r="D99" s="51"/>
      <c r="E99" s="51"/>
      <c r="F99" s="51"/>
    </row>
    <row r="100" spans="1:6" ht="18" customHeight="1">
      <c r="A100" s="51"/>
      <c r="B100" s="51"/>
      <c r="C100" s="51"/>
      <c r="D100" s="51"/>
      <c r="E100" s="51"/>
      <c r="F100" s="51"/>
    </row>
    <row r="101" spans="1:6" ht="18" customHeight="1">
      <c r="A101" s="51"/>
      <c r="B101" s="51"/>
      <c r="C101" s="51"/>
      <c r="D101" s="51"/>
      <c r="E101" s="51"/>
      <c r="F101" s="51"/>
    </row>
    <row r="102" spans="1:6" ht="18" customHeight="1">
      <c r="A102" s="51"/>
      <c r="B102" s="62" t="s">
        <v>116</v>
      </c>
      <c r="C102" s="62"/>
      <c r="E102" s="51"/>
      <c r="F102" s="51"/>
    </row>
    <row r="103" spans="1:6" ht="18" customHeight="1">
      <c r="A103" s="51"/>
      <c r="B103" s="62" t="s">
        <v>102</v>
      </c>
      <c r="C103" s="62"/>
      <c r="E103" s="51"/>
      <c r="F103" s="51"/>
    </row>
    <row r="104" spans="1:6" ht="18" customHeight="1">
      <c r="A104" s="51"/>
      <c r="B104" s="51"/>
      <c r="C104" s="51"/>
      <c r="D104" s="51"/>
      <c r="E104" s="51"/>
      <c r="F104" s="51"/>
    </row>
    <row r="105" spans="1:6" ht="18" customHeight="1">
      <c r="A105" s="97" t="s">
        <v>122</v>
      </c>
      <c r="B105" s="97"/>
      <c r="C105" s="97"/>
      <c r="D105" s="97"/>
      <c r="E105" s="97"/>
      <c r="F105" s="97"/>
    </row>
    <row r="106" spans="1:6" ht="18" customHeight="1">
      <c r="A106" s="81" t="s">
        <v>52</v>
      </c>
      <c r="B106" s="81"/>
      <c r="C106" s="81"/>
      <c r="D106" s="81"/>
      <c r="E106" s="81"/>
      <c r="F106" s="81"/>
    </row>
    <row r="107" spans="1:6" ht="18" customHeight="1" thickBot="1">
      <c r="A107" s="35"/>
      <c r="B107" s="35"/>
      <c r="C107" s="35"/>
      <c r="D107" s="2"/>
      <c r="E107" s="2"/>
      <c r="F107" s="2"/>
    </row>
    <row r="108" spans="1:6" ht="18" customHeight="1">
      <c r="A108" s="82" t="s">
        <v>0</v>
      </c>
      <c r="B108" s="84" t="s">
        <v>53</v>
      </c>
      <c r="C108" s="85"/>
      <c r="D108" s="86"/>
      <c r="E108" s="53" t="s">
        <v>2</v>
      </c>
      <c r="F108" s="53" t="s">
        <v>2</v>
      </c>
    </row>
    <row r="109" spans="1:6" ht="18" customHeight="1" thickBot="1">
      <c r="A109" s="83"/>
      <c r="B109" s="87"/>
      <c r="C109" s="88"/>
      <c r="D109" s="89"/>
      <c r="E109" s="32">
        <v>2011</v>
      </c>
      <c r="F109" s="32">
        <v>2010</v>
      </c>
    </row>
    <row r="110" spans="1:6" ht="18" customHeight="1" thickBot="1">
      <c r="A110" s="39" t="s">
        <v>3</v>
      </c>
      <c r="B110" s="90" t="s">
        <v>54</v>
      </c>
      <c r="C110" s="91"/>
      <c r="D110" s="92"/>
      <c r="E110" s="64">
        <f>E111</f>
        <v>4953392</v>
      </c>
      <c r="F110" s="27">
        <f>SUM(F111:F113)</f>
        <v>3945849</v>
      </c>
    </row>
    <row r="111" spans="1:6" ht="18" customHeight="1" thickBot="1">
      <c r="A111" s="39"/>
      <c r="B111" s="54" t="s">
        <v>55</v>
      </c>
      <c r="C111" s="79" t="s">
        <v>109</v>
      </c>
      <c r="D111" s="80"/>
      <c r="E111" s="47">
        <v>4953392</v>
      </c>
      <c r="F111" s="47">
        <v>3945849</v>
      </c>
    </row>
    <row r="112" spans="1:6" ht="18" customHeight="1" thickBot="1">
      <c r="A112" s="39"/>
      <c r="B112" s="54" t="s">
        <v>55</v>
      </c>
      <c r="C112" s="79"/>
      <c r="D112" s="80"/>
      <c r="E112" s="47"/>
      <c r="F112" s="47"/>
    </row>
    <row r="113" spans="1:6" ht="18" customHeight="1" thickBot="1">
      <c r="A113" s="39"/>
      <c r="B113" s="54" t="s">
        <v>55</v>
      </c>
      <c r="C113" s="79"/>
      <c r="D113" s="80"/>
      <c r="E113" s="47"/>
      <c r="F113" s="47"/>
    </row>
    <row r="114" spans="1:6" ht="18" customHeight="1" thickBot="1">
      <c r="A114" s="39" t="s">
        <v>19</v>
      </c>
      <c r="B114" s="74" t="s">
        <v>56</v>
      </c>
      <c r="C114" s="75"/>
      <c r="D114" s="76"/>
      <c r="E114" s="27">
        <f>E115+E119+E122+E123+E133</f>
        <v>2994213</v>
      </c>
      <c r="F114" s="27">
        <v>2436133</v>
      </c>
    </row>
    <row r="115" spans="1:6" ht="18" customHeight="1" thickBot="1">
      <c r="A115" s="55">
        <v>1</v>
      </c>
      <c r="B115" s="71" t="s">
        <v>57</v>
      </c>
      <c r="C115" s="72"/>
      <c r="D115" s="73"/>
      <c r="E115" s="67">
        <f>E116+E117-E118</f>
        <v>0</v>
      </c>
      <c r="F115" s="67">
        <v>0</v>
      </c>
    </row>
    <row r="116" spans="1:6" ht="18" customHeight="1" thickBot="1">
      <c r="A116" s="38"/>
      <c r="B116" s="54" t="s">
        <v>55</v>
      </c>
      <c r="C116" s="77" t="s">
        <v>58</v>
      </c>
      <c r="D116" s="78"/>
      <c r="E116" s="56"/>
      <c r="F116" s="56"/>
    </row>
    <row r="117" spans="1:6" ht="18" customHeight="1" thickBot="1">
      <c r="A117" s="38"/>
      <c r="B117" s="54" t="s">
        <v>55</v>
      </c>
      <c r="C117" s="77" t="s">
        <v>59</v>
      </c>
      <c r="D117" s="78"/>
      <c r="E117" s="68">
        <v>0</v>
      </c>
      <c r="F117" s="68">
        <v>0</v>
      </c>
    </row>
    <row r="118" spans="1:6" ht="18" customHeight="1" thickBot="1">
      <c r="A118" s="38"/>
      <c r="B118" s="54" t="s">
        <v>55</v>
      </c>
      <c r="C118" s="77" t="s">
        <v>60</v>
      </c>
      <c r="D118" s="78"/>
      <c r="E118" s="56"/>
      <c r="F118" s="56"/>
    </row>
    <row r="119" spans="1:6" ht="18" customHeight="1" thickBot="1">
      <c r="A119" s="38">
        <v>2</v>
      </c>
      <c r="B119" s="71" t="s">
        <v>61</v>
      </c>
      <c r="C119" s="72"/>
      <c r="D119" s="73"/>
      <c r="E119" s="57">
        <f>E120+E121</f>
        <v>1569382</v>
      </c>
      <c r="F119" s="57">
        <f>SUM(F120:F121)</f>
        <v>1644430</v>
      </c>
    </row>
    <row r="120" spans="1:6" ht="18" customHeight="1" thickBot="1">
      <c r="A120" s="58"/>
      <c r="B120" s="54" t="s">
        <v>55</v>
      </c>
      <c r="C120" s="77" t="s">
        <v>62</v>
      </c>
      <c r="D120" s="78"/>
      <c r="E120" s="59">
        <v>1344800</v>
      </c>
      <c r="F120" s="59">
        <v>1409110</v>
      </c>
    </row>
    <row r="121" spans="1:6" ht="18" customHeight="1" thickBot="1">
      <c r="A121" s="39"/>
      <c r="B121" s="54" t="s">
        <v>55</v>
      </c>
      <c r="C121" s="77" t="s">
        <v>63</v>
      </c>
      <c r="D121" s="78"/>
      <c r="E121" s="47">
        <v>224582</v>
      </c>
      <c r="F121" s="47">
        <v>235320</v>
      </c>
    </row>
    <row r="122" spans="1:6" ht="18" customHeight="1" thickBot="1">
      <c r="A122" s="41">
        <v>3</v>
      </c>
      <c r="B122" s="71" t="s">
        <v>64</v>
      </c>
      <c r="C122" s="72"/>
      <c r="D122" s="73"/>
      <c r="E122" s="27">
        <v>159932</v>
      </c>
      <c r="F122" s="27">
        <v>126150</v>
      </c>
    </row>
    <row r="123" spans="1:6" ht="18" customHeight="1" thickBot="1">
      <c r="A123" s="41">
        <v>4</v>
      </c>
      <c r="B123" s="71" t="s">
        <v>65</v>
      </c>
      <c r="C123" s="72"/>
      <c r="D123" s="73"/>
      <c r="E123" s="27">
        <f>E124+E129+E130</f>
        <v>1069229</v>
      </c>
      <c r="F123" s="27">
        <f>SUM(F124:F132)</f>
        <v>658211</v>
      </c>
    </row>
    <row r="124" spans="1:6" ht="18" customHeight="1" thickBot="1">
      <c r="A124" s="41"/>
      <c r="B124" s="54" t="s">
        <v>55</v>
      </c>
      <c r="C124" s="72" t="s">
        <v>66</v>
      </c>
      <c r="D124" s="73"/>
      <c r="E124" s="47">
        <v>331183</v>
      </c>
      <c r="F124" s="47">
        <v>475911</v>
      </c>
    </row>
    <row r="125" spans="1:6" ht="18" customHeight="1" thickBot="1">
      <c r="A125" s="41"/>
      <c r="B125" s="54" t="s">
        <v>55</v>
      </c>
      <c r="C125" s="72" t="s">
        <v>67</v>
      </c>
      <c r="D125" s="73"/>
      <c r="E125" s="47"/>
      <c r="F125" s="47"/>
    </row>
    <row r="126" spans="1:6" ht="18" customHeight="1" thickBot="1">
      <c r="A126" s="41"/>
      <c r="B126" s="54" t="s">
        <v>55</v>
      </c>
      <c r="C126" s="72" t="s">
        <v>68</v>
      </c>
      <c r="D126" s="73"/>
      <c r="E126" s="47"/>
      <c r="F126" s="47"/>
    </row>
    <row r="127" spans="1:6" ht="18" customHeight="1" thickBot="1">
      <c r="A127" s="41"/>
      <c r="B127" s="54" t="s">
        <v>55</v>
      </c>
      <c r="C127" s="72" t="s">
        <v>69</v>
      </c>
      <c r="D127" s="73"/>
      <c r="E127" s="47"/>
      <c r="F127" s="47"/>
    </row>
    <row r="128" spans="1:6" ht="18" customHeight="1" thickBot="1">
      <c r="A128" s="41"/>
      <c r="B128" s="54" t="s">
        <v>55</v>
      </c>
      <c r="C128" s="72" t="s">
        <v>70</v>
      </c>
      <c r="D128" s="73"/>
      <c r="E128" s="47"/>
      <c r="F128" s="47"/>
    </row>
    <row r="129" spans="1:6" ht="18" customHeight="1" thickBot="1">
      <c r="A129" s="41"/>
      <c r="B129" s="54" t="s">
        <v>55</v>
      </c>
      <c r="C129" s="72" t="s">
        <v>71</v>
      </c>
      <c r="D129" s="73"/>
      <c r="E129" s="47">
        <v>8120</v>
      </c>
      <c r="F129" s="47">
        <v>32120</v>
      </c>
    </row>
    <row r="130" spans="1:6" ht="18" customHeight="1" thickBot="1">
      <c r="A130" s="41"/>
      <c r="B130" s="54" t="s">
        <v>55</v>
      </c>
      <c r="C130" s="72" t="s">
        <v>72</v>
      </c>
      <c r="D130" s="73"/>
      <c r="E130" s="47">
        <v>729926</v>
      </c>
      <c r="F130" s="47">
        <v>150180</v>
      </c>
    </row>
    <row r="131" spans="1:6" ht="18" customHeight="1" thickBot="1">
      <c r="A131" s="41"/>
      <c r="B131" s="54" t="s">
        <v>55</v>
      </c>
      <c r="C131" s="69"/>
      <c r="D131" s="70"/>
      <c r="E131" s="47"/>
      <c r="F131" s="47"/>
    </row>
    <row r="132" spans="1:6" ht="18" customHeight="1" thickBot="1">
      <c r="A132" s="41"/>
      <c r="B132" s="54" t="s">
        <v>55</v>
      </c>
      <c r="C132" s="69"/>
      <c r="D132" s="70"/>
      <c r="E132" s="47"/>
      <c r="F132" s="47"/>
    </row>
    <row r="133" spans="1:6" ht="18" customHeight="1" thickBot="1">
      <c r="A133" s="41">
        <v>5</v>
      </c>
      <c r="B133" s="71" t="s">
        <v>73</v>
      </c>
      <c r="C133" s="72"/>
      <c r="D133" s="73"/>
      <c r="E133" s="27">
        <f>E134+E135+E136</f>
        <v>195670</v>
      </c>
      <c r="F133" s="27">
        <f>F134+F135+F136</f>
        <v>7342</v>
      </c>
    </row>
    <row r="134" spans="1:6" ht="18" customHeight="1" thickBot="1">
      <c r="A134" s="39"/>
      <c r="B134" s="54" t="s">
        <v>55</v>
      </c>
      <c r="C134" s="72" t="s">
        <v>74</v>
      </c>
      <c r="D134" s="73"/>
      <c r="E134" s="47">
        <v>195670</v>
      </c>
      <c r="F134" s="47">
        <v>7342</v>
      </c>
    </row>
    <row r="135" spans="1:6" ht="18" customHeight="1" thickBot="1">
      <c r="A135" s="39"/>
      <c r="B135" s="54" t="s">
        <v>55</v>
      </c>
      <c r="C135" s="69"/>
      <c r="D135" s="70"/>
      <c r="E135" s="47"/>
      <c r="F135" s="47"/>
    </row>
    <row r="136" spans="1:6" ht="18" customHeight="1" thickBot="1">
      <c r="A136" s="39"/>
      <c r="B136" s="54" t="s">
        <v>55</v>
      </c>
      <c r="C136" s="69"/>
      <c r="D136" s="70"/>
      <c r="E136" s="47"/>
      <c r="F136" s="47"/>
    </row>
    <row r="137" spans="1:6" ht="18" customHeight="1" thickBot="1">
      <c r="A137" s="39" t="s">
        <v>75</v>
      </c>
      <c r="B137" s="74" t="s">
        <v>76</v>
      </c>
      <c r="C137" s="75"/>
      <c r="D137" s="76"/>
      <c r="E137" s="27">
        <f>E110-E114</f>
        <v>1959179</v>
      </c>
      <c r="F137" s="27">
        <f>F110-F114</f>
        <v>1509716</v>
      </c>
    </row>
    <row r="138" spans="1:6" ht="18" customHeight="1" thickBot="1">
      <c r="A138" s="41"/>
      <c r="B138" s="54" t="s">
        <v>55</v>
      </c>
      <c r="C138" s="69"/>
      <c r="D138" s="70"/>
      <c r="E138" s="47"/>
      <c r="F138" s="47"/>
    </row>
    <row r="139" spans="1:6" ht="18" customHeight="1" thickBot="1">
      <c r="A139" s="41">
        <v>6</v>
      </c>
      <c r="B139" s="71" t="s">
        <v>77</v>
      </c>
      <c r="C139" s="72"/>
      <c r="D139" s="73"/>
      <c r="E139" s="47">
        <v>200078</v>
      </c>
      <c r="F139" s="47">
        <v>151032</v>
      </c>
    </row>
    <row r="140" spans="1:6" ht="18" customHeight="1" thickBot="1">
      <c r="A140" s="39" t="s">
        <v>78</v>
      </c>
      <c r="B140" s="74" t="s">
        <v>79</v>
      </c>
      <c r="C140" s="75"/>
      <c r="D140" s="76"/>
      <c r="E140" s="27">
        <f>E137-E139</f>
        <v>1759101</v>
      </c>
      <c r="F140" s="27">
        <f>F137-F139</f>
        <v>1358684</v>
      </c>
    </row>
    <row r="141" spans="1:6" ht="18" customHeight="1">
      <c r="A141" s="51"/>
      <c r="B141" s="51"/>
      <c r="C141" s="51"/>
      <c r="D141" s="51"/>
      <c r="E141" s="51"/>
      <c r="F141" s="51"/>
    </row>
  </sheetData>
  <sheetProtection/>
  <mergeCells count="62">
    <mergeCell ref="E2:F2"/>
    <mergeCell ref="A5:F5"/>
    <mergeCell ref="A7:A8"/>
    <mergeCell ref="B7:D8"/>
    <mergeCell ref="B3:C3"/>
    <mergeCell ref="B9:D9"/>
    <mergeCell ref="C10:D10"/>
    <mergeCell ref="C13:D13"/>
    <mergeCell ref="C18:D18"/>
    <mergeCell ref="A61:A62"/>
    <mergeCell ref="B61:D62"/>
    <mergeCell ref="B26:D26"/>
    <mergeCell ref="C27:D27"/>
    <mergeCell ref="C32:D32"/>
    <mergeCell ref="B33:D33"/>
    <mergeCell ref="B54:G54"/>
    <mergeCell ref="B63:D63"/>
    <mergeCell ref="C64:D64"/>
    <mergeCell ref="C67:D67"/>
    <mergeCell ref="B78:D78"/>
    <mergeCell ref="C79:D79"/>
    <mergeCell ref="C81:D81"/>
    <mergeCell ref="B83:D83"/>
    <mergeCell ref="C84:D84"/>
    <mergeCell ref="C85:D85"/>
    <mergeCell ref="C86:D86"/>
    <mergeCell ref="B88:D88"/>
    <mergeCell ref="A105:F105"/>
    <mergeCell ref="A106:F106"/>
    <mergeCell ref="A108:A109"/>
    <mergeCell ref="B108:D109"/>
    <mergeCell ref="B110:D110"/>
    <mergeCell ref="C111:D111"/>
    <mergeCell ref="C112:D112"/>
    <mergeCell ref="C113:D113"/>
    <mergeCell ref="B114:D114"/>
    <mergeCell ref="B115:D115"/>
    <mergeCell ref="C116:D116"/>
    <mergeCell ref="C117:D117"/>
    <mergeCell ref="C118:D118"/>
    <mergeCell ref="B119:D119"/>
    <mergeCell ref="C120:D120"/>
    <mergeCell ref="C121:D121"/>
    <mergeCell ref="B122:D122"/>
    <mergeCell ref="B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B133:D133"/>
    <mergeCell ref="C134:D134"/>
    <mergeCell ref="B139:D139"/>
    <mergeCell ref="B140:D140"/>
    <mergeCell ref="C135:D135"/>
    <mergeCell ref="C136:D136"/>
    <mergeCell ref="B137:D137"/>
    <mergeCell ref="C138:D138"/>
  </mergeCells>
  <printOptions/>
  <pageMargins left="0.75" right="0.75" top="1" bottom="1" header="0.5" footer="0.5"/>
  <pageSetup horizontalDpi="600" verticalDpi="600" orientation="portrait" scale="81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N72"/>
  <sheetViews>
    <sheetView tabSelected="1" zoomScalePageLayoutView="0" workbookViewId="0" topLeftCell="A31">
      <selection activeCell="A36" sqref="A36:E65"/>
    </sheetView>
  </sheetViews>
  <sheetFormatPr defaultColWidth="9.140625" defaultRowHeight="12.75"/>
  <cols>
    <col min="1" max="1" width="6.421875" style="20" customWidth="1"/>
    <col min="2" max="2" width="23.140625" style="20" customWidth="1"/>
    <col min="3" max="3" width="16.140625" style="20" customWidth="1"/>
    <col min="4" max="4" width="8.8515625" style="20" customWidth="1"/>
    <col min="5" max="5" width="8.8515625" style="21" customWidth="1"/>
    <col min="6" max="6" width="12.140625" style="20" customWidth="1"/>
    <col min="7" max="7" width="10.421875" style="20" customWidth="1"/>
    <col min="8" max="8" width="10.421875" style="20" bestFit="1" customWidth="1"/>
    <col min="9" max="10" width="9.28125" style="20" bestFit="1" customWidth="1"/>
    <col min="11" max="11" width="3.8515625" style="20" customWidth="1"/>
    <col min="12" max="12" width="9.140625" style="20" customWidth="1"/>
    <col min="13" max="13" width="5.00390625" style="20" customWidth="1"/>
    <col min="14" max="14" width="11.421875" style="20" customWidth="1"/>
    <col min="15" max="16384" width="9.140625" style="20" customWidth="1"/>
  </cols>
  <sheetData>
    <row r="1" ht="13.5" customHeight="1"/>
    <row r="2" spans="3:5" ht="13.5" customHeight="1">
      <c r="C2" s="113"/>
      <c r="D2" s="113"/>
      <c r="E2" s="113"/>
    </row>
    <row r="3" spans="3:5" ht="13.5" customHeight="1">
      <c r="C3" s="113"/>
      <c r="D3" s="113"/>
      <c r="E3" s="113"/>
    </row>
    <row r="4" spans="2:7" s="22" customFormat="1" ht="13.5" customHeight="1">
      <c r="B4" s="23"/>
      <c r="C4" s="127"/>
      <c r="D4" s="127"/>
      <c r="E4" s="127"/>
      <c r="F4" s="23"/>
      <c r="G4" s="23"/>
    </row>
    <row r="5" ht="13.5" customHeight="1"/>
    <row r="6" ht="13.5" customHeight="1"/>
    <row r="10" ht="18">
      <c r="B10" s="8" t="s">
        <v>104</v>
      </c>
    </row>
    <row r="11" ht="18">
      <c r="B11" s="8" t="s">
        <v>102</v>
      </c>
    </row>
    <row r="12" spans="1:14" ht="18">
      <c r="A12" s="3" t="s">
        <v>105</v>
      </c>
      <c r="B12" s="8"/>
      <c r="C12" s="3"/>
      <c r="D12" s="3"/>
      <c r="E12" s="128" t="s">
        <v>124</v>
      </c>
      <c r="F12" s="128"/>
      <c r="G12" s="128"/>
      <c r="H12" s="128"/>
      <c r="I12" s="3"/>
      <c r="J12" s="108"/>
      <c r="K12" s="108"/>
      <c r="L12" s="108"/>
      <c r="M12" s="108"/>
      <c r="N12" s="3"/>
    </row>
    <row r="13" spans="1:14" ht="18">
      <c r="A13" s="3"/>
      <c r="B13" s="8"/>
      <c r="C13" s="3"/>
      <c r="D13" s="3"/>
      <c r="E13" s="28"/>
      <c r="F13" s="28"/>
      <c r="G13" s="28"/>
      <c r="H13" s="28"/>
      <c r="I13" s="3"/>
      <c r="J13" s="3"/>
      <c r="K13" s="3"/>
      <c r="L13" s="3"/>
      <c r="M13" s="3"/>
      <c r="N13" s="3"/>
    </row>
    <row r="14" spans="1:14" ht="16.5" thickBot="1">
      <c r="A14" s="3"/>
      <c r="B14" s="3"/>
      <c r="C14" s="3"/>
      <c r="D14" s="3"/>
      <c r="E14" s="3"/>
      <c r="F14" s="3"/>
      <c r="G14" s="3"/>
      <c r="H14" s="3"/>
      <c r="I14" s="3"/>
      <c r="J14" s="118"/>
      <c r="K14" s="118"/>
      <c r="L14" s="118"/>
      <c r="M14" s="118"/>
      <c r="N14" s="3"/>
    </row>
    <row r="15" spans="1:14" ht="15.75">
      <c r="A15" s="123" t="s">
        <v>80</v>
      </c>
      <c r="B15" s="125" t="s">
        <v>81</v>
      </c>
      <c r="C15" s="9" t="s">
        <v>82</v>
      </c>
      <c r="D15" s="125" t="s">
        <v>83</v>
      </c>
      <c r="E15" s="9" t="s">
        <v>84</v>
      </c>
      <c r="F15" s="9" t="s">
        <v>82</v>
      </c>
      <c r="G15" s="9" t="s">
        <v>86</v>
      </c>
      <c r="H15" s="9" t="s">
        <v>87</v>
      </c>
      <c r="I15" s="9" t="s">
        <v>88</v>
      </c>
      <c r="J15" s="119" t="s">
        <v>87</v>
      </c>
      <c r="K15" s="120"/>
      <c r="L15" s="119" t="s">
        <v>86</v>
      </c>
      <c r="M15" s="120"/>
      <c r="N15" s="11" t="s">
        <v>89</v>
      </c>
    </row>
    <row r="16" spans="1:14" ht="16.5" thickBot="1">
      <c r="A16" s="124"/>
      <c r="B16" s="126"/>
      <c r="C16" s="12" t="s">
        <v>125</v>
      </c>
      <c r="D16" s="126"/>
      <c r="E16" s="10" t="s">
        <v>85</v>
      </c>
      <c r="F16" s="12" t="s">
        <v>126</v>
      </c>
      <c r="G16" s="12" t="s">
        <v>125</v>
      </c>
      <c r="H16" s="12" t="s">
        <v>125</v>
      </c>
      <c r="I16" s="12" t="s">
        <v>127</v>
      </c>
      <c r="J16" s="121" t="s">
        <v>126</v>
      </c>
      <c r="K16" s="122"/>
      <c r="L16" s="121" t="s">
        <v>126</v>
      </c>
      <c r="M16" s="122"/>
      <c r="N16" s="13" t="s">
        <v>126</v>
      </c>
    </row>
    <row r="17" spans="1:14" ht="16.5" thickBot="1">
      <c r="A17" s="7">
        <v>2</v>
      </c>
      <c r="B17" s="6" t="s">
        <v>90</v>
      </c>
      <c r="C17" s="25"/>
      <c r="D17" s="25"/>
      <c r="E17" s="25"/>
      <c r="F17" s="25">
        <f>C17+D17-E17</f>
        <v>0</v>
      </c>
      <c r="G17" s="25"/>
      <c r="H17" s="25"/>
      <c r="I17" s="25"/>
      <c r="J17" s="114">
        <f>H17-I17</f>
        <v>0</v>
      </c>
      <c r="K17" s="115"/>
      <c r="L17" s="114"/>
      <c r="M17" s="115"/>
      <c r="N17" s="25">
        <f>L17</f>
        <v>0</v>
      </c>
    </row>
    <row r="18" spans="1:14" ht="16.5" thickBot="1">
      <c r="A18" s="7">
        <v>3</v>
      </c>
      <c r="B18" s="6" t="s">
        <v>91</v>
      </c>
      <c r="C18" s="25">
        <v>350000</v>
      </c>
      <c r="D18" s="25">
        <v>0</v>
      </c>
      <c r="E18" s="25">
        <v>0</v>
      </c>
      <c r="F18" s="25">
        <f>C18+D18-E18</f>
        <v>350000</v>
      </c>
      <c r="G18" s="25">
        <v>119093</v>
      </c>
      <c r="H18" s="25">
        <f>C18-G18</f>
        <v>230907</v>
      </c>
      <c r="I18" s="25">
        <v>46181</v>
      </c>
      <c r="J18" s="114">
        <f>H18-I18+D18</f>
        <v>184726</v>
      </c>
      <c r="K18" s="115"/>
      <c r="L18" s="114">
        <v>165274</v>
      </c>
      <c r="M18" s="115"/>
      <c r="N18" s="25">
        <v>165274</v>
      </c>
    </row>
    <row r="19" spans="1:14" ht="16.5" thickBot="1">
      <c r="A19" s="7">
        <v>4</v>
      </c>
      <c r="B19" s="6" t="s">
        <v>92</v>
      </c>
      <c r="C19" s="25">
        <v>1113019</v>
      </c>
      <c r="D19" s="25">
        <v>105333</v>
      </c>
      <c r="E19" s="25">
        <v>0</v>
      </c>
      <c r="F19" s="25">
        <f>C19+D19-E19</f>
        <v>1218352</v>
      </c>
      <c r="G19" s="25">
        <v>596928</v>
      </c>
      <c r="H19" s="25">
        <f>C19-G19</f>
        <v>516091</v>
      </c>
      <c r="I19" s="25">
        <v>113751</v>
      </c>
      <c r="J19" s="114">
        <f>H19-I19+D19</f>
        <v>507673</v>
      </c>
      <c r="K19" s="115"/>
      <c r="L19" s="114">
        <v>710679</v>
      </c>
      <c r="M19" s="115"/>
      <c r="N19" s="25">
        <v>710679</v>
      </c>
    </row>
    <row r="20" spans="1:14" ht="16.5" thickBot="1">
      <c r="A20" s="7"/>
      <c r="B20" s="6"/>
      <c r="C20" s="25"/>
      <c r="D20" s="25"/>
      <c r="E20" s="25"/>
      <c r="F20" s="25"/>
      <c r="G20" s="25"/>
      <c r="H20" s="25"/>
      <c r="I20" s="25"/>
      <c r="J20" s="114"/>
      <c r="K20" s="115"/>
      <c r="L20" s="114"/>
      <c r="M20" s="115"/>
      <c r="N20" s="25"/>
    </row>
    <row r="21" spans="1:14" ht="16.5" thickBot="1">
      <c r="A21" s="7"/>
      <c r="B21" s="6"/>
      <c r="C21" s="25"/>
      <c r="D21" s="25"/>
      <c r="E21" s="25"/>
      <c r="F21" s="25"/>
      <c r="G21" s="25"/>
      <c r="H21" s="25"/>
      <c r="I21" s="25"/>
      <c r="J21" s="114"/>
      <c r="K21" s="115"/>
      <c r="L21" s="114"/>
      <c r="M21" s="115"/>
      <c r="N21" s="25"/>
    </row>
    <row r="22" spans="1:14" ht="16.5" thickBot="1">
      <c r="A22" s="7"/>
      <c r="B22" s="6"/>
      <c r="C22" s="25"/>
      <c r="D22" s="25"/>
      <c r="E22" s="25"/>
      <c r="F22" s="25"/>
      <c r="G22" s="25"/>
      <c r="H22" s="25"/>
      <c r="I22" s="25"/>
      <c r="J22" s="114"/>
      <c r="K22" s="115"/>
      <c r="L22" s="114"/>
      <c r="M22" s="115"/>
      <c r="N22" s="25"/>
    </row>
    <row r="23" spans="1:14" ht="16.5" thickBot="1">
      <c r="A23" s="14"/>
      <c r="B23" s="32" t="s">
        <v>93</v>
      </c>
      <c r="C23" s="33">
        <f>SUM(C17:C20)</f>
        <v>1463019</v>
      </c>
      <c r="D23" s="33">
        <f>SUM(D18:D22)</f>
        <v>105333</v>
      </c>
      <c r="E23" s="26"/>
      <c r="F23" s="33">
        <f>SUM(F17:F22)</f>
        <v>1568352</v>
      </c>
      <c r="G23" s="33">
        <f>SUM(G17:G21)</f>
        <v>716021</v>
      </c>
      <c r="H23" s="33">
        <f>SUM(H17:H21)</f>
        <v>746998</v>
      </c>
      <c r="I23" s="33">
        <f>SUM(I17:I21)</f>
        <v>159932</v>
      </c>
      <c r="J23" s="116">
        <f>SUM(J17:K20)</f>
        <v>692399</v>
      </c>
      <c r="K23" s="117"/>
      <c r="L23" s="116">
        <f>SUM(L17:M21)</f>
        <v>875953</v>
      </c>
      <c r="M23" s="117"/>
      <c r="N23" s="33">
        <f>SUM(N17:N22)</f>
        <v>875953</v>
      </c>
    </row>
    <row r="24" spans="1:14" ht="15.75">
      <c r="A24" s="3"/>
      <c r="B24" s="3"/>
      <c r="C24" s="3"/>
      <c r="D24" s="3"/>
      <c r="E24" s="3"/>
      <c r="F24" s="3"/>
      <c r="G24" s="3"/>
      <c r="H24" s="3"/>
      <c r="I24" s="3"/>
      <c r="J24" s="110"/>
      <c r="K24" s="110"/>
      <c r="L24" s="110"/>
      <c r="M24" s="110"/>
      <c r="N24" s="3"/>
    </row>
    <row r="25" spans="1:14" ht="15.75">
      <c r="A25" s="3"/>
      <c r="B25" s="3"/>
      <c r="C25" s="3"/>
      <c r="D25" s="3"/>
      <c r="E25" s="3"/>
      <c r="F25" s="3"/>
      <c r="G25" s="3"/>
      <c r="H25" s="3"/>
      <c r="I25" s="3"/>
      <c r="J25" s="111"/>
      <c r="K25" s="108"/>
      <c r="L25" s="108"/>
      <c r="M25" s="108"/>
      <c r="N25" s="3"/>
    </row>
    <row r="26" spans="1:14" ht="15.75">
      <c r="A26" s="3"/>
      <c r="B26" s="3"/>
      <c r="C26" s="3"/>
      <c r="D26" s="3"/>
      <c r="E26" s="3"/>
      <c r="F26" s="3"/>
      <c r="G26" s="3"/>
      <c r="H26" s="3"/>
      <c r="I26" s="3"/>
      <c r="J26" s="31"/>
      <c r="K26" s="24"/>
      <c r="L26" s="30"/>
      <c r="M26" s="30"/>
      <c r="N26" s="3"/>
    </row>
    <row r="27" spans="1:14" ht="15.75">
      <c r="A27" s="3"/>
      <c r="B27" s="3"/>
      <c r="C27" s="3"/>
      <c r="D27" s="3"/>
      <c r="E27" s="3"/>
      <c r="F27" s="3"/>
      <c r="G27" s="3"/>
      <c r="H27" s="3"/>
      <c r="I27" s="29"/>
      <c r="J27" s="29"/>
      <c r="K27" s="29"/>
      <c r="L27" s="29"/>
      <c r="M27" s="29"/>
      <c r="N27" s="3"/>
    </row>
    <row r="28" spans="1:14" ht="15.75">
      <c r="A28" s="3"/>
      <c r="B28" s="3"/>
      <c r="C28" s="3"/>
      <c r="D28" s="3"/>
      <c r="E28" s="3"/>
      <c r="F28" s="3"/>
      <c r="G28" s="3"/>
      <c r="H28" s="3"/>
      <c r="I28" s="30"/>
      <c r="J28" s="30"/>
      <c r="K28" s="30"/>
      <c r="L28" s="30"/>
      <c r="M28" s="3"/>
      <c r="N28" s="3"/>
    </row>
    <row r="29" spans="1:14" ht="15.75">
      <c r="A29" s="3"/>
      <c r="B29" s="3"/>
      <c r="C29" s="3"/>
      <c r="D29" s="3"/>
      <c r="E29" s="3"/>
      <c r="F29" s="3"/>
      <c r="G29" s="3"/>
      <c r="H29" s="3"/>
      <c r="I29" s="30"/>
      <c r="J29" s="30"/>
      <c r="K29" s="30"/>
      <c r="L29" s="30"/>
      <c r="M29" s="3"/>
      <c r="N29" s="3"/>
    </row>
    <row r="30" spans="9:13" ht="15.75">
      <c r="I30" s="112" t="s">
        <v>94</v>
      </c>
      <c r="J30" s="112"/>
      <c r="K30" s="112"/>
      <c r="L30" s="112"/>
      <c r="M30" s="112"/>
    </row>
    <row r="32" spans="9:12" ht="15.75">
      <c r="I32" s="113" t="s">
        <v>110</v>
      </c>
      <c r="J32" s="113"/>
      <c r="K32" s="113"/>
      <c r="L32" s="113"/>
    </row>
    <row r="36" spans="1:8" ht="15.75">
      <c r="A36" s="2"/>
      <c r="B36" s="65" t="s">
        <v>117</v>
      </c>
      <c r="C36"/>
      <c r="D36"/>
      <c r="E36"/>
      <c r="F36"/>
      <c r="G36"/>
      <c r="H36"/>
    </row>
    <row r="37" spans="1:8" ht="15.75">
      <c r="A37" s="15"/>
      <c r="B37" s="65" t="s">
        <v>106</v>
      </c>
      <c r="C37"/>
      <c r="D37"/>
      <c r="E37"/>
      <c r="F37"/>
      <c r="G37"/>
      <c r="H37"/>
    </row>
    <row r="38" spans="1:8" ht="15.75">
      <c r="A38" s="15"/>
      <c r="B38"/>
      <c r="C38"/>
      <c r="D38"/>
      <c r="E38"/>
      <c r="F38"/>
      <c r="G38"/>
      <c r="H38"/>
    </row>
    <row r="39" spans="1:8" ht="15.75">
      <c r="A39" s="66" t="s">
        <v>123</v>
      </c>
      <c r="B39" s="65"/>
      <c r="C39" s="65"/>
      <c r="D39" s="65"/>
      <c r="E39"/>
      <c r="F39"/>
      <c r="G39"/>
      <c r="H39"/>
    </row>
    <row r="40" spans="1:8" ht="16.5" thickBot="1">
      <c r="A40" s="1"/>
      <c r="B40"/>
      <c r="C40"/>
      <c r="D40"/>
      <c r="E40"/>
      <c r="F40"/>
      <c r="G40"/>
      <c r="H40"/>
    </row>
    <row r="41" spans="1:8" ht="16.5" thickBot="1">
      <c r="A41" s="16" t="s">
        <v>95</v>
      </c>
      <c r="B41" s="17" t="s">
        <v>96</v>
      </c>
      <c r="C41" s="17" t="s">
        <v>97</v>
      </c>
      <c r="D41" s="17" t="s">
        <v>98</v>
      </c>
      <c r="E41" s="17" t="s">
        <v>99</v>
      </c>
      <c r="F41"/>
      <c r="G41"/>
      <c r="H41"/>
    </row>
    <row r="42" spans="1:8" ht="16.5" thickBot="1">
      <c r="A42" s="7">
        <v>1</v>
      </c>
      <c r="B42" s="6" t="s">
        <v>107</v>
      </c>
      <c r="C42" s="34"/>
      <c r="D42" s="34" t="s">
        <v>108</v>
      </c>
      <c r="E42" s="25">
        <v>350000</v>
      </c>
      <c r="F42"/>
      <c r="G42"/>
      <c r="H42"/>
    </row>
    <row r="43" spans="1:8" ht="16.5" thickBot="1">
      <c r="A43" s="7">
        <v>2</v>
      </c>
      <c r="B43" s="6"/>
      <c r="C43" s="34"/>
      <c r="D43" s="34"/>
      <c r="E43" s="25"/>
      <c r="F43"/>
      <c r="G43"/>
      <c r="H43"/>
    </row>
    <row r="44" spans="1:8" ht="16.5" thickBot="1">
      <c r="A44" s="7">
        <v>3</v>
      </c>
      <c r="B44" s="6"/>
      <c r="C44" s="34"/>
      <c r="D44" s="34"/>
      <c r="E44" s="25"/>
      <c r="F44"/>
      <c r="G44"/>
      <c r="H44"/>
    </row>
    <row r="45" spans="1:8" ht="16.5" thickBot="1">
      <c r="A45" s="7">
        <v>4</v>
      </c>
      <c r="B45" s="6"/>
      <c r="C45" s="34"/>
      <c r="D45" s="34"/>
      <c r="E45" s="25"/>
      <c r="F45"/>
      <c r="G45"/>
      <c r="H45"/>
    </row>
    <row r="46" spans="1:8" ht="16.5" thickBot="1">
      <c r="A46" s="7">
        <v>5</v>
      </c>
      <c r="B46" s="18"/>
      <c r="C46" s="34"/>
      <c r="D46" s="25"/>
      <c r="E46" s="25"/>
      <c r="F46"/>
      <c r="G46"/>
      <c r="H46"/>
    </row>
    <row r="47" spans="1:8" ht="16.5" thickBot="1">
      <c r="A47" s="7">
        <v>6</v>
      </c>
      <c r="B47" s="18"/>
      <c r="C47" s="34"/>
      <c r="D47" s="25"/>
      <c r="E47" s="25"/>
      <c r="F47"/>
      <c r="G47"/>
      <c r="H47"/>
    </row>
    <row r="48" spans="1:8" ht="16.5" thickBot="1">
      <c r="A48" s="7">
        <v>7</v>
      </c>
      <c r="B48" s="18"/>
      <c r="C48" s="34"/>
      <c r="D48" s="25"/>
      <c r="E48" s="25"/>
      <c r="F48"/>
      <c r="G48"/>
      <c r="H48"/>
    </row>
    <row r="49" spans="1:8" ht="16.5" thickBot="1">
      <c r="A49" s="7">
        <v>8</v>
      </c>
      <c r="B49" s="18"/>
      <c r="C49" s="34"/>
      <c r="D49" s="25"/>
      <c r="E49" s="25"/>
      <c r="F49"/>
      <c r="G49"/>
      <c r="H49"/>
    </row>
    <row r="50" spans="1:8" ht="16.5" thickBot="1">
      <c r="A50" s="7">
        <v>9</v>
      </c>
      <c r="B50" s="18"/>
      <c r="C50" s="34"/>
      <c r="D50" s="25"/>
      <c r="E50" s="25"/>
      <c r="F50"/>
      <c r="G50"/>
      <c r="H50"/>
    </row>
    <row r="51" spans="1:8" ht="16.5" thickBot="1">
      <c r="A51" s="7">
        <v>10</v>
      </c>
      <c r="B51" s="6"/>
      <c r="C51" s="34"/>
      <c r="D51" s="25"/>
      <c r="E51" s="25"/>
      <c r="F51"/>
      <c r="G51"/>
      <c r="H51"/>
    </row>
    <row r="52" spans="1:8" ht="16.5" thickBot="1">
      <c r="A52" s="7">
        <v>11</v>
      </c>
      <c r="B52" s="6"/>
      <c r="C52" s="34"/>
      <c r="D52" s="25"/>
      <c r="E52" s="25"/>
      <c r="F52"/>
      <c r="G52"/>
      <c r="H52"/>
    </row>
    <row r="53" spans="1:8" ht="16.5" thickBot="1">
      <c r="A53" s="7">
        <v>12</v>
      </c>
      <c r="B53" s="6"/>
      <c r="C53" s="34"/>
      <c r="D53" s="25"/>
      <c r="E53" s="25"/>
      <c r="F53"/>
      <c r="G53"/>
      <c r="H53"/>
    </row>
    <row r="54" spans="1:8" ht="16.5" thickBot="1">
      <c r="A54" s="7">
        <v>13</v>
      </c>
      <c r="B54" s="6"/>
      <c r="C54" s="34"/>
      <c r="D54" s="25"/>
      <c r="E54" s="25"/>
      <c r="F54"/>
      <c r="G54"/>
      <c r="H54"/>
    </row>
    <row r="55" spans="1:8" ht="16.5" thickBot="1">
      <c r="A55" s="7">
        <v>14</v>
      </c>
      <c r="B55" s="6"/>
      <c r="C55" s="34"/>
      <c r="D55" s="25"/>
      <c r="E55" s="25"/>
      <c r="F55"/>
      <c r="G55"/>
      <c r="H55"/>
    </row>
    <row r="56" spans="1:8" ht="16.5" thickBot="1">
      <c r="A56" s="7">
        <v>15</v>
      </c>
      <c r="B56" s="6"/>
      <c r="C56" s="25"/>
      <c r="D56" s="25"/>
      <c r="E56" s="25"/>
      <c r="F56"/>
      <c r="G56"/>
      <c r="H56"/>
    </row>
    <row r="57" spans="1:8" ht="16.5" thickBot="1">
      <c r="A57" s="7">
        <v>16</v>
      </c>
      <c r="B57" s="6"/>
      <c r="C57" s="25"/>
      <c r="D57" s="25"/>
      <c r="E57" s="25"/>
      <c r="F57"/>
      <c r="G57"/>
      <c r="H57"/>
    </row>
    <row r="58" spans="1:8" ht="16.5" thickBot="1">
      <c r="A58" s="7">
        <v>17</v>
      </c>
      <c r="B58" s="6"/>
      <c r="C58" s="25"/>
      <c r="D58" s="25"/>
      <c r="E58" s="25"/>
      <c r="F58"/>
      <c r="G58"/>
      <c r="H58"/>
    </row>
    <row r="59" spans="1:8" ht="16.5" thickBot="1">
      <c r="A59" s="7">
        <v>18</v>
      </c>
      <c r="B59" s="6"/>
      <c r="C59" s="25"/>
      <c r="D59" s="25"/>
      <c r="E59" s="25"/>
      <c r="F59"/>
      <c r="G59"/>
      <c r="H59"/>
    </row>
    <row r="60" spans="1:8" ht="16.5" thickBot="1">
      <c r="A60" s="7">
        <v>19</v>
      </c>
      <c r="B60" s="6"/>
      <c r="C60" s="25"/>
      <c r="D60" s="25"/>
      <c r="E60" s="25"/>
      <c r="F60"/>
      <c r="G60"/>
      <c r="H60"/>
    </row>
    <row r="61" spans="1:8" ht="16.5" thickBot="1">
      <c r="A61" s="7">
        <v>20</v>
      </c>
      <c r="B61" s="6"/>
      <c r="C61" s="25"/>
      <c r="D61" s="25"/>
      <c r="E61" s="25"/>
      <c r="F61"/>
      <c r="G61"/>
      <c r="H61"/>
    </row>
    <row r="62" spans="1:8" ht="16.5" thickBot="1">
      <c r="A62" s="109" t="s">
        <v>100</v>
      </c>
      <c r="B62" s="70"/>
      <c r="C62" s="25"/>
      <c r="D62" s="25"/>
      <c r="E62" s="33">
        <f>SUM(E42:E61)</f>
        <v>350000</v>
      </c>
      <c r="F62"/>
      <c r="G62"/>
      <c r="H62"/>
    </row>
    <row r="63" spans="1:8" ht="15.75">
      <c r="A63" s="19"/>
      <c r="B63"/>
      <c r="C63"/>
      <c r="D63"/>
      <c r="E63"/>
      <c r="F63"/>
      <c r="G63"/>
      <c r="H63"/>
    </row>
    <row r="64" spans="1:8" ht="15.75">
      <c r="A64"/>
      <c r="B64"/>
      <c r="C64" t="s">
        <v>118</v>
      </c>
      <c r="D64"/>
      <c r="E64"/>
      <c r="F64"/>
      <c r="G64"/>
      <c r="H64"/>
    </row>
    <row r="65" spans="1:8" ht="15.75">
      <c r="A65"/>
      <c r="B65"/>
      <c r="C65" t="s">
        <v>119</v>
      </c>
      <c r="D65"/>
      <c r="E65"/>
      <c r="F65"/>
      <c r="G65"/>
      <c r="H65"/>
    </row>
    <row r="66" spans="1:8" ht="15.75">
      <c r="A66"/>
      <c r="B66"/>
      <c r="C66"/>
      <c r="D66"/>
      <c r="E66"/>
      <c r="F66"/>
      <c r="G66"/>
      <c r="H66"/>
    </row>
    <row r="67" spans="1:8" ht="15.75">
      <c r="A67"/>
      <c r="B67"/>
      <c r="C67"/>
      <c r="D67"/>
      <c r="E67"/>
      <c r="F67"/>
      <c r="G67"/>
      <c r="H67"/>
    </row>
    <row r="68" spans="1:8" ht="15.75">
      <c r="A68"/>
      <c r="B68"/>
      <c r="C68"/>
      <c r="D68"/>
      <c r="E68"/>
      <c r="F68"/>
      <c r="G68"/>
      <c r="H68"/>
    </row>
    <row r="69" spans="1:8" ht="15.75">
      <c r="A69"/>
      <c r="B69"/>
      <c r="C69"/>
      <c r="D69"/>
      <c r="E69"/>
      <c r="F69"/>
      <c r="G69"/>
      <c r="H69"/>
    </row>
    <row r="70" spans="1:8" ht="15.75">
      <c r="A70"/>
      <c r="B70"/>
      <c r="C70"/>
      <c r="D70"/>
      <c r="E70"/>
      <c r="F70"/>
      <c r="G70"/>
      <c r="H70"/>
    </row>
    <row r="71" spans="1:8" ht="15.75">
      <c r="A71"/>
      <c r="B71"/>
      <c r="C71"/>
      <c r="D71"/>
      <c r="E71"/>
      <c r="F71"/>
      <c r="G71"/>
      <c r="H71"/>
    </row>
    <row r="72" spans="1:8" ht="15.75">
      <c r="A72"/>
      <c r="B72"/>
      <c r="C72"/>
      <c r="D72"/>
      <c r="E72"/>
      <c r="F72"/>
      <c r="G72"/>
      <c r="H72"/>
    </row>
  </sheetData>
  <sheetProtection/>
  <mergeCells count="36">
    <mergeCell ref="A15:A16"/>
    <mergeCell ref="B15:B16"/>
    <mergeCell ref="D15:D16"/>
    <mergeCell ref="C2:E2"/>
    <mergeCell ref="C3:E3"/>
    <mergeCell ref="C4:E4"/>
    <mergeCell ref="E12:H12"/>
    <mergeCell ref="J12:K12"/>
    <mergeCell ref="L12:M12"/>
    <mergeCell ref="J14:K14"/>
    <mergeCell ref="L14:M14"/>
    <mergeCell ref="J18:K18"/>
    <mergeCell ref="L18:M18"/>
    <mergeCell ref="L15:M15"/>
    <mergeCell ref="J16:K16"/>
    <mergeCell ref="L16:M16"/>
    <mergeCell ref="J15:K15"/>
    <mergeCell ref="J17:K17"/>
    <mergeCell ref="L17:M17"/>
    <mergeCell ref="J19:K19"/>
    <mergeCell ref="L19:M19"/>
    <mergeCell ref="J20:K20"/>
    <mergeCell ref="L20:M20"/>
    <mergeCell ref="J21:K21"/>
    <mergeCell ref="L21:M21"/>
    <mergeCell ref="J22:K22"/>
    <mergeCell ref="L22:M22"/>
    <mergeCell ref="J23:K23"/>
    <mergeCell ref="L23:M23"/>
    <mergeCell ref="A62:B62"/>
    <mergeCell ref="J24:K24"/>
    <mergeCell ref="L24:M24"/>
    <mergeCell ref="J25:K25"/>
    <mergeCell ref="L25:M25"/>
    <mergeCell ref="I30:M30"/>
    <mergeCell ref="I32:L32"/>
  </mergeCells>
  <printOptions horizontalCentered="1"/>
  <pageMargins left="0.77" right="0.28" top="0.49" bottom="0.54" header="0.23" footer="0.31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2" sqref="K3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CCIDR</cp:lastModifiedBy>
  <cp:lastPrinted>2012-03-22T12:31:33Z</cp:lastPrinted>
  <dcterms:created xsi:type="dcterms:W3CDTF">1996-10-14T23:33:28Z</dcterms:created>
  <dcterms:modified xsi:type="dcterms:W3CDTF">2012-07-12T12:52:40Z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