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19440" windowHeight="1176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_xlnm.Print_Area" localSheetId="0">'2.1-Pasqyra e Perform. (natyra)'!$A$1:$J$64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44525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D55" i="18" l="1"/>
  <c r="D42" i="18"/>
  <c r="D47" i="18" s="1"/>
  <c r="D57" i="18" s="1"/>
  <c r="B42" i="18"/>
  <c r="B55" i="18" l="1"/>
  <c r="B47" i="18"/>
  <c r="B57" i="18" l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<sst xmlns="http://schemas.openxmlformats.org/spreadsheetml/2006/main" count="414" uniqueCount="271">
  <si>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</si>
  <si>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</si>
  <si>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</si>
  <si>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</si>
  <si>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</si>
  <si>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</si>
  <si>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</si>
  <si>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</si>
  <si>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</si>
  <si>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</si>
  <si>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</si>
  <si>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</si>
  <si>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</si>
  <si>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</si>
  <si>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</si>
  <si>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</si>
  <si>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</si>
  <si>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</si>
  <si>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</si>
  <si>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</si>
  <si>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</si>
  <si>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</si>
  <si>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</si>
  <si>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</si>
  <si>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</si>
  <si>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</si>
  <si>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</si>
  <si>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</si>
  <si>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</si>
  <si>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</si>
  <si>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</si>
  <si>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</si>
  <si>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</si>
  <si>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</si>
  <si>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</si>
  <si>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</si>
  <si>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</si>
  <si>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</si>
  <si>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</si>
  <si>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</si>
  <si>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</si>
  <si>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</si>
  <si>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</si>
  <si>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</si>
  <si>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</si>
  <si>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</si>
  <si>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</si>
  <si>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</si>
  <si>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</si>
  <si>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</si>
  <si>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</si>
  <si>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</si>
  <si>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</si>
  <si>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</si>
  <si>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</si>
  <si>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</si>
  <si>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</si>
  <si>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</si>
  <si>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</si>
  <si>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</si>
  <si>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</si>
  <si>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</si>
  <si>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</si>
  <si>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</si>
  <si>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</si>
  <si>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</si>
  <si>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</si>
  <si>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</si>
  <si>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</si>
  <si>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</si>
  <si>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</si>
  <si>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</si>
  <si>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</si>
  <si>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</si>
  <si>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</si>
  <si>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</si>
  <si>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</si>
  <si>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</si>
  <si>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</si>
  <si>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</si>
  <si>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</si>
  <si>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</si>
  <si>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</si>
  <si>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</si>
  <si>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</si>
  <si>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</si>
  <si>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</si>
  <si>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</si>
  <si>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</si>
  <si>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</si>
  <si>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</si>
  <si>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</si>
  <si>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</si>
  <si>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</si>
  <si>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</si>
  <si>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</si>
  <si>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</si>
  <si>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</si>
  <si>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</si>
  <si>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</si>
  <si>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</si>
  <si>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</si>
  <si>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</si>
  <si>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</si>
  <si>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</si>
  <si>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</si>
  <si>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</si>
  <si>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</si>
  <si>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</si>
  <si>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</si>
  <si>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</si>
  <si>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</si>
  <si>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</si>
  <si>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</si>
  <si>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</si>
  <si>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</si>
  <si>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</si>
  <si>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</si>
  <si>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</si>
  <si>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</si>
  <si>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</si>
  <si>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</si>
  <si>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</si>
  <si>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</si>
  <si>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</si>
  <si>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</si>
  <si>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</si>
  <si>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</si>
  <si>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</si>
  <si>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</si>
  <si>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</si>
  <si>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</si>
  <si>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</si>
  <si>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</si>
  <si>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</si>
  <si>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</si>
  <si>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</si>
  <si>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</si>
  <si>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</si>
  <si>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</si>
  <si>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</si>
  <si>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</si>
  <si>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</si>
  <si>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</si>
  <si>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</si>
  <si>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</si>
  <si>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</si>
  <si>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</si>
  <si>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</si>
  <si>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</si>
  <si>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</si>
  <si>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</si>
  <si>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</si>
  <si>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</si>
  <si>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</si>
  <si>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</si>
  <si>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</si>
  <si>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</si>
  <si>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</si>
  <si>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</si>
  <si>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</si>
  <si>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</si>
  <si>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</si>
  <si>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</si>
  <si>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</si>
  <si>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</si>
  <si>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</si>
  <si>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</si>
  <si>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</si>
  <si>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</si>
  <si>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</si>
  <si>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</si>
  <si>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</si>
  <si>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</si>
  <si>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</si>
  <si>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</si>
  <si>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</si>
  <si>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</si>
  <si>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</si>
  <si>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</si>
  <si>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</si>
  <si>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</si>
  <si>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</si>
  <si>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</si>
  <si>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</si>
  <si>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</si>
  <si>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</si>
  <si>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</si>
  <si>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</si>
  <si>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</si>
  <si>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</si>
  <si>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</si>
  <si>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</si>
  <si>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</si>
  <si>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</si>
  <si>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</si>
  <si>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</si>
  <si>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</si>
  <si>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</si>
  <si>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</si>
  <si>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</si>
  <si>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</si>
  <si>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</si>
  <si>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</si>
  <si>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</si>
  <si>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</si>
  <si>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</si>
  <si>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</si>
  <si>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</si>
  <si>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</si>
  <si>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</si>
  <si>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</si>
  <si>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</si>
  <si>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</si>
  <si>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</si>
  <si>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</si>
  <si>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</si>
  <si>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</si>
  <si>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</si>
  <si>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</si>
  <si>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</si>
  <si>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</si>
  <si>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</si>
  <si>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</si>
  <si>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</si>
  <si>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</si>
  <si>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</si>
  <si>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</si>
  <si>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</si>
  <si>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</si>
  <si>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</si>
  <si>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</si>
  <si>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</si>
  <si>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</si>
  <si>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</si>
  <si>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</si>
  <si>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</si>
  <si>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</si>
  <si>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</si>
  <si>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</si>
  <si>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</si>
  <si>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</si>
  <si>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</si>
  <si>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</si>
  <si>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</si>
  <si>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</si>
  <si>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</si>
  <si>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</si>
  <si>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</si>
  <si>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</si>
  <si>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</si>
  <si>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</si>
  <si>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</si>
  <si>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</si>
  <si>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</si>
  <si>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</si>
  <si>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</si>
  <si>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</si>
  <si>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</si>
  <si>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</si>
  <si>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</si>
  <si>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</si>
  <si>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</si>
  <si>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</si>
  <si>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</si>
  <si>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</si>
  <si>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</si>
  <si>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GORA  SH.P.K.</t>
  </si>
  <si>
    <t>NIPT K54116604N</t>
  </si>
  <si>
    <t>Pasqyrat financiare te vitit 2020</t>
  </si>
  <si>
    <t>Lek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</si>
</sst>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zoomScaleNormal="100" workbookViewId="0">
      <selection activeCell="A4" sqref="A4"/>
    </sheetView>
  </sheetViews>
  <sheetFormatPr defaultRowHeight="15"/>
  <cols>
    <col min="1" max="1" width="86.140625" style="42" customWidth="1"/>
    <col min="2" max="2" width="21.85546875" style="41" customWidth="1"/>
    <col min="3" max="3" width="2.7109375" style="41" customWidth="1"/>
    <col min="4" max="4" width="25.2851562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269</v>
      </c>
    </row>
    <row r="2" spans="1:6">
      <c r="A2" s="50" t="s">
        <v>267</v>
      </c>
    </row>
    <row r="3" spans="1:6">
      <c r="A3" s="50" t="s">
        <v>268</v>
      </c>
    </row>
    <row r="4" spans="1:6">
      <c r="A4" s="50" t="s">
        <v>270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>
        <v>20723404</v>
      </c>
      <c r="C9" s="52"/>
      <c r="D9" s="51">
        <v>28916269</v>
      </c>
      <c r="E9" s="51"/>
      <c r="F9" s="83" t="s">
        <v>266</v>
      </c>
    </row>
    <row r="10" spans="1:6">
      <c r="A10" s="63" t="s">
        <v>258</v>
      </c>
      <c r="B10" s="64"/>
      <c r="C10" s="52"/>
      <c r="D10" s="64"/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>
        <v>502963</v>
      </c>
      <c r="C14" s="52"/>
      <c r="D14" s="64">
        <v>1670000</v>
      </c>
      <c r="E14" s="51"/>
      <c r="F14" s="82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 ht="29.25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-788365</v>
      </c>
      <c r="C19" s="52"/>
      <c r="D19" s="64">
        <v>-788144</v>
      </c>
      <c r="E19" s="51"/>
      <c r="F19" s="42"/>
    </row>
    <row r="20" spans="1:6">
      <c r="A20" s="63" t="s">
        <v>243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-16238499</v>
      </c>
      <c r="C22" s="52"/>
      <c r="D22" s="64">
        <v>-22387629</v>
      </c>
      <c r="E22" s="51"/>
      <c r="F22" s="42"/>
    </row>
    <row r="23" spans="1:6">
      <c r="A23" s="63" t="s">
        <v>245</v>
      </c>
      <c r="B23" s="64">
        <v>-2711849</v>
      </c>
      <c r="C23" s="52"/>
      <c r="D23" s="64">
        <v>-3742114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>
        <v>-1028872</v>
      </c>
      <c r="C27" s="52"/>
      <c r="D27" s="64">
        <v>-2437655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 ht="29.25">
      <c r="A35" s="45" t="s">
        <v>222</v>
      </c>
      <c r="B35" s="64">
        <v>0</v>
      </c>
      <c r="C35" s="52"/>
      <c r="D35" s="64">
        <v>49</v>
      </c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/>
      <c r="C37" s="52"/>
      <c r="D37" s="64"/>
      <c r="E37" s="51"/>
      <c r="F37" s="42"/>
    </row>
    <row r="38" spans="1:6" ht="30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458782</v>
      </c>
      <c r="C42" s="55"/>
      <c r="D42" s="54">
        <f>SUM(D9:D41)</f>
        <v>1230776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-68817</v>
      </c>
      <c r="C44" s="52"/>
      <c r="D44" s="64">
        <v>-186116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389965</v>
      </c>
      <c r="C47" s="58"/>
      <c r="D47" s="67">
        <f>SUM(D42:D46)</f>
        <v>1044660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389965</v>
      </c>
      <c r="C57" s="77"/>
      <c r="D57" s="76">
        <f>D47+D55</f>
        <v>1044660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43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2.1-Pasqyra e Perform. (natyra)</vt:lpstr>
      <vt:lpstr>Shpenzime te pazbritshme 14  </vt:lpstr>
      <vt:lpstr>'2.1-Pasqyra e Perform. (natyra)'!Print_Area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Kompjuter6</cp:lastModifiedBy>
  <cp:lastPrinted>2021-02-27T10:32:22Z</cp:lastPrinted>
  <dcterms:created xsi:type="dcterms:W3CDTF">2012-01-19T09:31:29Z</dcterms:created>
  <dcterms:modified xsi:type="dcterms:W3CDTF">2021-07-15T10:16:57Z</dcterms:modified>
</cp:coreProperties>
</file>