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tabRatio="886" firstSheet="8" activeTab="17"/>
  </bookViews>
  <sheets>
    <sheet name="Kop." sheetId="1" r:id="rId1"/>
    <sheet name="Aktivet" sheetId="2" r:id="rId2"/>
    <sheet name="Pasivet" sheetId="3" r:id="rId3"/>
    <sheet name="Rez.1" sheetId="4" r:id="rId4"/>
    <sheet name="Fluksi 1" sheetId="5" r:id="rId5"/>
    <sheet name="Kapitali 2" sheetId="6" r:id="rId6"/>
    <sheet name="pasqyra amortizimit" sheetId="7" r:id="rId7"/>
    <sheet name="inv.aseteve v.2010" sheetId="8" r:id="rId8"/>
    <sheet name="pasqyra bler brenda vendit" sheetId="9" r:id="rId9"/>
    <sheet name="Iventari" sheetId="10" r:id="rId10"/>
    <sheet name="Vertetim" sheetId="11" r:id="rId11"/>
    <sheet name="Shenimet Spjeguese" sheetId="12" r:id="rId12"/>
    <sheet name="Vendim" sheetId="13" r:id="rId13"/>
    <sheet name="GJENDJA E BANKAVE" sheetId="14" r:id="rId14"/>
    <sheet name="AKTIVET AAM" sheetId="15" r:id="rId15"/>
    <sheet name="ANEKSE P1" sheetId="16" r:id="rId16"/>
    <sheet name="ANEKSE SP2" sheetId="17" r:id="rId17"/>
    <sheet name="ANEKSE S3" sheetId="18" r:id="rId18"/>
  </sheets>
  <definedNames/>
  <calcPr fullCalcOnLoad="1"/>
</workbook>
</file>

<file path=xl/sharedStrings.xml><?xml version="1.0" encoding="utf-8"?>
<sst xmlns="http://schemas.openxmlformats.org/spreadsheetml/2006/main" count="895" uniqueCount="720">
  <si>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</si>
  <si>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</si>
  <si>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</si>
  <si>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</si>
  <si>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</si>
  <si>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</si>
  <si>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</si>
  <si>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</si>
  <si>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</si>
  <si>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</si>
  <si>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</si>
  <si>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</si>
  <si>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</si>
  <si>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</si>
  <si>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</si>
  <si>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</si>
  <si>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</si>
  <si>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</si>
  <si>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</si>
  <si>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</si>
  <si>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</si>
  <si>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</si>
  <si>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</si>
  <si>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</si>
  <si>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</si>
  <si>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</si>
  <si>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</si>
  <si>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</si>
  <si>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</si>
  <si>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</si>
  <si>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</si>
  <si>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</si>
  <si>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</si>
  <si>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</si>
  <si>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</si>
  <si>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</si>
  <si>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</si>
  <si>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</si>
  <si>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</si>
  <si>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</si>
  <si>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</si>
  <si>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</si>
  <si>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</si>
  <si>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</si>
  <si>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</si>
  <si>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</si>
  <si>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</si>
  <si>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</si>
  <si>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</si>
  <si>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</si>
  <si>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</si>
  <si>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</si>
  <si>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</si>
  <si>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</si>
  <si>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</si>
  <si>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</si>
  <si>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</si>
  <si>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</si>
  <si>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</si>
  <si>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</si>
  <si>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</si>
  <si>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</si>
  <si>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Pozicioni i rregulluar</t>
  </si>
  <si>
    <t>TOTALI</t>
  </si>
  <si>
    <t>Efekti ndryshimeve ne politikat kontabel</t>
  </si>
  <si>
    <t>Dividentet e paguar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</si>
  <si>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</si>
  <si>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</si>
  <si>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</si>
  <si>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</si>
  <si>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</si>
  <si>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</si>
  <si>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</si>
  <si>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</si>
  <si>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 xml:space="preserve">(  Ne zbarim te Standartit Kombetar te Kontabilitetit Nr.2 dhe </t>
  </si>
  <si>
    <t>Ligjit Nr. 9228 Date 29.04.2004     Per Kontabilitetin dhe Pasqyrat Financiare  )</t>
  </si>
  <si>
    <t>Fluksi monetar nga veprimtarite e shfrytezimit</t>
  </si>
  <si>
    <t>MM te ardhura nga veprimtarite</t>
  </si>
  <si>
    <t>Interesi i paguar</t>
  </si>
  <si>
    <t>Pasqyra e fluksit monetar - metoda direkte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</si>
  <si>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</si>
  <si>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</si>
  <si>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</si>
  <si>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</si>
  <si>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</si>
  <si>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</si>
  <si>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</si>
  <si>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</si>
  <si>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</si>
  <si>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</si>
  <si>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</si>
  <si>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</si>
  <si>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</si>
  <si>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Mjetet monetare (MM) te arketuara nga klientet</t>
  </si>
  <si>
    <t>Blerja e njesise se kontrolluar X minus parate e Arketuara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</si>
  <si>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</si>
  <si>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</si>
  <si>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</si>
  <si>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</si>
  <si>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</si>
  <si>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</si>
  <si>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</si>
  <si>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</si>
  <si>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</si>
  <si>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</si>
  <si>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</si>
  <si>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</si>
  <si>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</si>
  <si>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</si>
  <si>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</si>
  <si>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</si>
  <si>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</si>
  <si>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</si>
  <si>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</si>
  <si>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</si>
  <si>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</si>
  <si>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</si>
  <si>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</si>
  <si>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</si>
  <si>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</si>
  <si>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</si>
  <si>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</si>
  <si>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</si>
  <si>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</si>
  <si>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</si>
  <si>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</si>
  <si>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</si>
  <si>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</si>
  <si>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</si>
  <si>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</si>
  <si>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</si>
  <si>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</si>
  <si>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</si>
  <si>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</si>
  <si>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</si>
  <si>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</si>
  <si>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</si>
  <si>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</si>
  <si>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</si>
  <si>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</si>
  <si>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</si>
  <si>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</si>
  <si>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</si>
  <si>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</si>
  <si>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</si>
  <si>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</si>
  <si>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</si>
  <si>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</si>
  <si>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MM te paguara ndaj furnitoreve dhe punonjesve</t>
  </si>
  <si>
    <t>Provizionet afatshkurtra</t>
  </si>
  <si>
    <t>Ndrysh.ne invent.prod.gatshme e prodhimit ne proces</t>
  </si>
  <si>
    <t>MM neto e perdorura ne veprimtarite Financiare</t>
  </si>
  <si>
    <t>A</t>
  </si>
  <si>
    <t>B</t>
  </si>
  <si>
    <t>Aksione te thesari te riblera</t>
  </si>
  <si>
    <t>Para ardhese</t>
  </si>
  <si>
    <t>A K T I V E T    A F A T S H K U R T R A</t>
  </si>
  <si>
    <t>Emertimi dhe Forma ligjore</t>
  </si>
  <si>
    <t>Pasqyra  e  Ndryshimeve  ne  Kapital  2010___</t>
  </si>
  <si>
    <t>PASQYRA  E LLOGARITJES  SE  AMORTIZIMIT  TE  AKTIVEVE  PER  VITI  2010</t>
  </si>
  <si>
    <t>TATIMPAGUESI    FIORI  CULTURA  CULLHAJ  SH.P.K.</t>
  </si>
  <si>
    <t>NIPT  K33308203  M</t>
  </si>
  <si>
    <t>AKTIVITETI   EKSPORT  IMPORT  I  BIMEVE  LULEVE  DHE  SHKURREVE   TE  NDRYSHME  DEKORATIV</t>
  </si>
  <si>
    <t>Ndryshimet gjate vitit 2010</t>
  </si>
  <si>
    <t>AMORTIZIMI</t>
  </si>
  <si>
    <t xml:space="preserve"> Nr </t>
  </si>
  <si>
    <t>EMERTIMI I AKTIVIT</t>
  </si>
  <si>
    <t>VLERA FILLESTARE E AKTIVIT</t>
  </si>
  <si>
    <t>HYRJE AKTIVESH</t>
  </si>
  <si>
    <t>DALJE AKTIVESH</t>
  </si>
  <si>
    <t>TOTALI 31 DHJETOR</t>
  </si>
  <si>
    <t>Koeficenti Amortizimit ne %</t>
  </si>
  <si>
    <t xml:space="preserve">AKUMULUAR DERI NE 1 JANAR </t>
  </si>
  <si>
    <t>AMORTIZIMI LLOGARITUR 31 DHJETOR</t>
  </si>
  <si>
    <t>GJITHSEJ AMORTIZIM 31 DHJETOR</t>
  </si>
  <si>
    <t>a</t>
  </si>
  <si>
    <t>b</t>
  </si>
  <si>
    <t>C</t>
  </si>
  <si>
    <t>d=a+b+c</t>
  </si>
  <si>
    <t>e</t>
  </si>
  <si>
    <t>f</t>
  </si>
  <si>
    <t>g=(d-f)*e</t>
  </si>
  <si>
    <t>h=f+g</t>
  </si>
  <si>
    <t>MAKINERI  E  PAISJE</t>
  </si>
  <si>
    <t>MJETE  TRANSPORTI</t>
  </si>
  <si>
    <t xml:space="preserve">GJITHSEJ             </t>
  </si>
  <si>
    <t>Aktive konsiderohen ambjenti/aktivitetit, makineri dhe pajisjet dhe çdo mjet apo pasuri e palujtshme që është regjistruar sipas ligjit të tatimit mbi të ardhurat</t>
  </si>
  <si>
    <t>EMER</t>
  </si>
  <si>
    <t>MBIEMER</t>
  </si>
  <si>
    <t xml:space="preserve">SUBJEKTI: FIORI-CULTURA CULLHAJ </t>
  </si>
  <si>
    <t>EMERTIMI: SH.P.K</t>
  </si>
  <si>
    <t>NIPT: K33308203M</t>
  </si>
  <si>
    <t xml:space="preserve">                            INVENTARI KONTABEL I ASETEVE PER VITIN 2010</t>
  </si>
  <si>
    <t>NR LLOG</t>
  </si>
  <si>
    <t>EMERTIMI</t>
  </si>
  <si>
    <t>TONAZH</t>
  </si>
  <si>
    <t>TARGE</t>
  </si>
  <si>
    <t>NJ.MATESE</t>
  </si>
  <si>
    <t>SASI</t>
  </si>
  <si>
    <t>CMIMI</t>
  </si>
  <si>
    <t>VLERA</t>
  </si>
  <si>
    <t>Motosharre</t>
  </si>
  <si>
    <t>COPE</t>
  </si>
  <si>
    <t>Motokrasitse dore</t>
  </si>
  <si>
    <t>'</t>
  </si>
  <si>
    <t>KARIKUES BATERISH</t>
  </si>
  <si>
    <t>Kriko Motorri</t>
  </si>
  <si>
    <t xml:space="preserve">SHKARKUES </t>
  </si>
  <si>
    <t>Karroce  dore</t>
  </si>
  <si>
    <t>Porte  frigoriferike</t>
  </si>
  <si>
    <t>Gjenerator</t>
  </si>
  <si>
    <t>Kompresor</t>
  </si>
  <si>
    <t>Shuma</t>
  </si>
  <si>
    <t>Makine  Nisane</t>
  </si>
  <si>
    <t>EL.4001 B</t>
  </si>
  <si>
    <t>Makine BENZ</t>
  </si>
  <si>
    <t>EL.6939 B</t>
  </si>
  <si>
    <t>MAKINE BENZ  KAMIOCINE</t>
  </si>
  <si>
    <t>EL.8029 B</t>
  </si>
  <si>
    <t>BENZ</t>
  </si>
  <si>
    <t>EL.2550 C</t>
  </si>
  <si>
    <t>shuma</t>
  </si>
  <si>
    <t>MOBILJE ORENDI</t>
  </si>
  <si>
    <t>TAVOLINE PUNE</t>
  </si>
  <si>
    <t>RAFTE</t>
  </si>
  <si>
    <t xml:space="preserve">KARRIGE </t>
  </si>
  <si>
    <t>FSHESE KORENTI</t>
  </si>
  <si>
    <t>TAVOLINE PUNE HEKURI</t>
  </si>
  <si>
    <t>TE TJERA</t>
  </si>
  <si>
    <t>DEPOZITE UJI</t>
  </si>
  <si>
    <t>VASKE UJI</t>
  </si>
  <si>
    <t>PESHORE</t>
  </si>
  <si>
    <t>PROZHEKTOR</t>
  </si>
  <si>
    <t>TELEFON</t>
  </si>
  <si>
    <t>FAX</t>
  </si>
  <si>
    <t>Totali I aseteve  31,12,2010</t>
  </si>
  <si>
    <t>P/SUBJEKTIN  FINANCIERE  IKE  MALAJ</t>
  </si>
  <si>
    <t>K 33308203 M</t>
  </si>
  <si>
    <t>CERRIK</t>
  </si>
  <si>
    <t>ELBASAN</t>
  </si>
  <si>
    <t>01.09.2003</t>
  </si>
  <si>
    <t>M203503</t>
  </si>
  <si>
    <t xml:space="preserve">EKSPORT  IMPORT  LULEVE  DHE  SHKURREVE  </t>
  </si>
  <si>
    <t xml:space="preserve"> TE  NDRYSHME  DEKORATIVE</t>
  </si>
  <si>
    <t xml:space="preserve">                           VITI    2010</t>
  </si>
  <si>
    <t>INDIVIDUALE</t>
  </si>
  <si>
    <t>LEKE</t>
  </si>
  <si>
    <t>01.01.2010</t>
  </si>
  <si>
    <t>31.12.2010</t>
  </si>
  <si>
    <t>Raportuese2010</t>
  </si>
  <si>
    <t>Para ardhese2009</t>
  </si>
  <si>
    <t>FIORI  -   CULTURA  -  CULLHAJ .  SH.P.K.</t>
  </si>
  <si>
    <t>TE  tjera</t>
  </si>
  <si>
    <t>Pasqyrat    Financiare    te    Vitit   2010</t>
  </si>
  <si>
    <t>Detyrime tatimore per Tvsh-ne  GJOBE</t>
  </si>
  <si>
    <t>Pasqyra   e   te   Ardhurave   dhe   Shpenzimeve     2010</t>
  </si>
  <si>
    <t>Pasqyra   e   Fluksit   Monetar  -  Metoda  Direkte   2010</t>
  </si>
  <si>
    <t>MM neto nga veprimtarite e shfytezimit  gjoba</t>
  </si>
  <si>
    <t>Pagesat e detyrimeve te qerase financiare  qera  magazine</t>
  </si>
  <si>
    <t>Tatim mbi  divident  I  paguar</t>
  </si>
  <si>
    <t>Pozicioni me 31 dhjetor 2008</t>
  </si>
  <si>
    <t>Pozicioni me 31 dhjetor 2009</t>
  </si>
  <si>
    <t>Pozicioni me 31 dhjetor 2010</t>
  </si>
  <si>
    <t>AKTIVE  TE TJERA</t>
  </si>
  <si>
    <t>IKE  MALAJ</t>
  </si>
  <si>
    <t>FIORI CULTURA CULLHAJ</t>
  </si>
  <si>
    <t>PASQYRA  E  BLERJEV  BRENDA  VENDIT  DH  E  IMPORTEV  VITI  2010</t>
  </si>
  <si>
    <t>BLERJET   BRENDA  VENDIT</t>
  </si>
  <si>
    <t xml:space="preserve">     d</t>
  </si>
  <si>
    <t>SHUMA</t>
  </si>
  <si>
    <t>Blerje ne treg  lentic.</t>
  </si>
  <si>
    <t>TRANSPORT</t>
  </si>
  <si>
    <t xml:space="preserve">   ''</t>
  </si>
  <si>
    <t>KARBURANTI</t>
  </si>
  <si>
    <t>shumablerje  te  perjashtuara</t>
  </si>
  <si>
    <t>Vodafone Albania SH.A</t>
  </si>
  <si>
    <t>DEKLARATA  DOGANORE</t>
  </si>
  <si>
    <t>ALBTELEKOM</t>
  </si>
  <si>
    <t>ENERGGJIELEKTRIKE</t>
  </si>
  <si>
    <t>SIGMA PRIME</t>
  </si>
  <si>
    <t>GOMA SHKODER.(SHERBIME)</t>
  </si>
  <si>
    <t>ARTINIEL95 SHERBIM AUTOMJETI</t>
  </si>
  <si>
    <t>BULLARI  LENDE  DRURI</t>
  </si>
  <si>
    <t>BULLARI TUBA PLASTIKE</t>
  </si>
  <si>
    <t>kamela shpk spango</t>
  </si>
  <si>
    <t>shuma  bl. Tatueshme bren.vendit</t>
  </si>
  <si>
    <t xml:space="preserve"> </t>
  </si>
  <si>
    <t>SHUMAtotale blerjeve</t>
  </si>
  <si>
    <t>IMPORTET</t>
  </si>
  <si>
    <t>Biagini RomeoVia Vali(FID. ULLIRI</t>
  </si>
  <si>
    <t>BIME DEKORATIVE(A BRENDSHME)</t>
  </si>
  <si>
    <t xml:space="preserve">TAKSA  GJOBA  </t>
  </si>
  <si>
    <t>TAK, PER  GRUMBULLIM  GJETHEVE</t>
  </si>
  <si>
    <t>CERTIFIKATE  ORGJINE</t>
  </si>
  <si>
    <t>LEJE  TRANSPORTI</t>
  </si>
  <si>
    <t>TAKSE  RREGJISTRIMI MAK.</t>
  </si>
  <si>
    <t>TAK.QARK. MAK.</t>
  </si>
  <si>
    <t>GJOBE</t>
  </si>
  <si>
    <t>QERA  MAGAZINE</t>
  </si>
  <si>
    <t>TAKSE  NDERTESE</t>
  </si>
  <si>
    <t>TAKSE  PASTRIMI</t>
  </si>
  <si>
    <t>TAKSE  TABELE</t>
  </si>
  <si>
    <t>TAKS ANTARSIMI  DH.TREGTISE</t>
  </si>
  <si>
    <t>GJOBE TATIM FITIMI</t>
  </si>
  <si>
    <t>GJOBE T.V.SH.</t>
  </si>
  <si>
    <t>GJOBE DIVIDENT</t>
  </si>
  <si>
    <t>KOMISIN BANKE</t>
  </si>
  <si>
    <t>SHUMA    1+2+3</t>
  </si>
  <si>
    <t>SISTEMI   INFORMATIK</t>
  </si>
  <si>
    <t>BLERJE  BRENDA  VENDIT  TE  PRJASHTUARA</t>
  </si>
  <si>
    <t>BLERJE  BRENDA  VENDIT  TE  TATUESHME</t>
  </si>
  <si>
    <t>BLERJE  NGA  IMPORTI  TE  TATUESHME</t>
  </si>
  <si>
    <t>Ky  mosrakordim  vjen  si  pasoje  se  ne  muajin  janar  2010  importi  I  ullinjeve  ishte  raportuar  te  blerje  te  perjashtuara  202463 leke  u  sistemua  ne  mars2011</t>
  </si>
  <si>
    <t>dhe  kaloje  te  importet</t>
  </si>
  <si>
    <t xml:space="preserve">ne  date  3/3/2011  u  be  kerkesa  </t>
  </si>
  <si>
    <t xml:space="preserve"> te  tatimet   per  faturen  nr  406  date  02/11/2010    Trasport  shuma  leke  331200</t>
  </si>
  <si>
    <t>12018863+331200-202466-934= 12146663 leke</t>
  </si>
  <si>
    <t>ky  mos  rakordim   vjen  se  nga  kontrolli  I tvsh.  Jane  zbritur  dy  fatura  me  vlere  89750leke  Me  kerkese  te  firmes  dt. 3/03/2011  fatura nr  415  date  17/9/2010  vlera  pa  tvsh.83200</t>
  </si>
  <si>
    <t>leke</t>
  </si>
  <si>
    <t>per  sistemim .815884  +83200= 899084</t>
  </si>
  <si>
    <t xml:space="preserve"> shuma    89750  nuk  eshte  futur  si  shpenzim.</t>
  </si>
  <si>
    <t>168721+139911=308632</t>
  </si>
  <si>
    <t xml:space="preserve">  ADMINISTATORI</t>
  </si>
  <si>
    <t>FINANCIERE</t>
  </si>
  <si>
    <t>HAXHI  CULLHAJ</t>
  </si>
  <si>
    <t>FIORI  CULTURA  CULLHAJ  SH.P.K.</t>
  </si>
  <si>
    <t xml:space="preserve">          K33308203M</t>
  </si>
  <si>
    <t xml:space="preserve">                              IVENTRIZIMI   I  DATES  31/12/2010</t>
  </si>
  <si>
    <t>FIDANE  ULLIRI   500RRENJE  202466LEKE</t>
  </si>
  <si>
    <t>BIME DEKORATIVE 700 COPE   167893LEKE</t>
  </si>
  <si>
    <t xml:space="preserve">                                                                           </t>
  </si>
  <si>
    <t xml:space="preserve">                          </t>
  </si>
  <si>
    <t xml:space="preserve">                                                                                       IKE MALAJ</t>
  </si>
  <si>
    <t>FIORI  CULTURA  CULLHAJ  SHPK.</t>
  </si>
  <si>
    <t>NIPT  K  33308203 M</t>
  </si>
  <si>
    <t xml:space="preserve">                                                                    VERTIM   </t>
  </si>
  <si>
    <t xml:space="preserve">                                                                ADMINISTRATORI</t>
  </si>
  <si>
    <t xml:space="preserve">                                                              HAXHI  CULLHAJ</t>
  </si>
  <si>
    <t>CULLHAJ  DHE  I  JANE  DERDHUR  SIGURIMET  SHOQERORE   RrEGULLISHT.   MBAN  KONTABILITETIN  E FIRMES.</t>
  </si>
  <si>
    <t xml:space="preserve">VERTETOJE   SE  ZJ.  IKE  MALAJ   FINANCIERE    ESHTE  E  PUNSUAR  PRANE  FIRMES  FIORI  KULTURA  </t>
  </si>
  <si>
    <t>Subjekti: Fiori-Kultura Çullhaj SH.P.K</t>
  </si>
  <si>
    <t>NIPT-i ; K33308203M</t>
  </si>
  <si>
    <t xml:space="preserve">                 SHENIMET  SPJEGUESE</t>
  </si>
  <si>
    <t xml:space="preserve">                              VITI  2010</t>
  </si>
  <si>
    <t xml:space="preserve">             Informacion i pergjishshem dhe politikat kontabel</t>
  </si>
  <si>
    <t xml:space="preserve">Pasqyrat financiare  te subjektit  Fiori Kultura Çullhaj  jane plotesuar ne perputhje me </t>
  </si>
  <si>
    <t xml:space="preserve">Standartet Kombetare te Kontabilitetit. </t>
  </si>
  <si>
    <t xml:space="preserve">Pasqurat financiare jane pergatitur mbeshtetur  ne baze te te drejtave dhe detyrimeve te </t>
  </si>
  <si>
    <t xml:space="preserve">kostatuara , ku efektet e transaksoneve  dhe ngjarjeve kontabile jane pasqyruar ne </t>
  </si>
  <si>
    <t xml:space="preserve">momentin e ndodhjes se nje ngjarje , pavaresisht  momenteve te arketimit apo pageses se </t>
  </si>
  <si>
    <t>tyre.</t>
  </si>
  <si>
    <t xml:space="preserve">Ato jane pergatitur  me objektivitet ,  duke patur parasysh vijimesine dhe vazhdimesine  </t>
  </si>
  <si>
    <t xml:space="preserve">si dhe per te qene sa me te kuptueshme  per perdoruesin , duke patur  si baze </t>
  </si>
  <si>
    <t xml:space="preserve">informacionin material. </t>
  </si>
  <si>
    <t xml:space="preserve">  </t>
  </si>
  <si>
    <t xml:space="preserve">Pasqyrat financiare jane pregatitur ne leke , ne shuma te plota , per te qene me te sakta e </t>
  </si>
  <si>
    <t>me te besueshme. Per rregjistrimin e transaksioneve eshte patur  parasysh ;</t>
  </si>
  <si>
    <t>-permbajtja  e tyre ekonomike mbi   mbi formen,</t>
  </si>
  <si>
    <t>-vertetesia e ; te dhenave te zerave te bilancit si ato aktive ashtu edhe ato pasive,</t>
  </si>
  <si>
    <t xml:space="preserve">                      e zerave te te ardhurave dhe shpenzimeve,</t>
  </si>
  <si>
    <t xml:space="preserve">                      si dhe e flukseve te parase dhe,</t>
  </si>
  <si>
    <t xml:space="preserve">                       ndryshimeve ne kapital.</t>
  </si>
  <si>
    <t xml:space="preserve">Zerat e aktivit e te pasivit te bilancit  jane paraqitur me vleren e drejte  , po ashtu edhe te </t>
  </si>
  <si>
    <t xml:space="preserve">ardhurat e shpenzimet   ne pasqyren e te arhurave dhe shpenzimeve  si dhe ne pasqyren e </t>
  </si>
  <si>
    <t>flukseve te parase  dhe pasqyren e ndrushimeve te kapitalit.</t>
  </si>
  <si>
    <t>SHENIME PER ZERAT E PASQYRAVE FINANCIARE</t>
  </si>
  <si>
    <t xml:space="preserve">                            AKTIVET</t>
  </si>
  <si>
    <t xml:space="preserve">I -- Banka   </t>
  </si>
  <si>
    <t>a)BKT  Elbasa n        gjendja ne fillim                      13112 leke</t>
  </si>
  <si>
    <t xml:space="preserve">                                 Derdhur gjate vitit2010          2874000 leke</t>
  </si>
  <si>
    <t xml:space="preserve">                                                                       </t>
  </si>
  <si>
    <t xml:space="preserve">                                 Shuma                               2887112 leke</t>
  </si>
  <si>
    <t xml:space="preserve">Kredituar per;         </t>
  </si>
  <si>
    <t xml:space="preserve">                            401-furnitore                              492640  leke</t>
  </si>
  <si>
    <t xml:space="preserve">                            442- TAP                                   238730  leke</t>
  </si>
  <si>
    <t xml:space="preserve">                            431-sig shoq,shend.                  1554456  leke</t>
  </si>
  <si>
    <t xml:space="preserve">                            447-tatim qeraje                           96000  leke</t>
  </si>
  <si>
    <t xml:space="preserve">                            628-komisine banke                     3350  leke</t>
  </si>
  <si>
    <t xml:space="preserve">                                    Divident                               300000 leke</t>
  </si>
  <si>
    <t xml:space="preserve">                              657  gjobe  dividenti                 174644  leke</t>
  </si>
  <si>
    <t xml:space="preserve">                   638  takse  antarsimi  dhoma  tregtise     20000  leke</t>
  </si>
  <si>
    <t xml:space="preserve">                                  shuma                          2879821  leke</t>
  </si>
  <si>
    <t>gjendja dt. 31.12.2010                                          7291  leke</t>
  </si>
  <si>
    <t xml:space="preserve">BKT euro  189.62                         shuma leke      25977 </t>
  </si>
  <si>
    <t xml:space="preserve">   Komision  30 euro                      shuma  leke  4137  </t>
  </si>
  <si>
    <t xml:space="preserve">                      Gjithsej  gjendja  31.12.2010 euro159.62 leke22150</t>
  </si>
  <si>
    <t xml:space="preserve">                                      Gjendja  gjithsej  e  BKT 31/12/2010   NE  LEKE  29441</t>
  </si>
  <si>
    <t>b)Prokredit Bank Elbasan  - gjendja 1.1.2010       0      leke</t>
  </si>
  <si>
    <t xml:space="preserve">                         Derdhur  gjate  vitit ne  banke 5654300 leke</t>
  </si>
  <si>
    <t xml:space="preserve">                             </t>
  </si>
  <si>
    <t xml:space="preserve">                                  </t>
  </si>
  <si>
    <t xml:space="preserve">                               628-komis.banke                       3645    leke</t>
  </si>
  <si>
    <t xml:space="preserve">                               613-qera  magazine                      864000 leke</t>
  </si>
  <si>
    <t xml:space="preserve">                                421-paga                              4036875   leke</t>
  </si>
  <si>
    <t xml:space="preserve">                                531- terheq.                             749780   leke</t>
  </si>
  <si>
    <t xml:space="preserve">   shuma kredi                                                       5654300 leke </t>
  </si>
  <si>
    <t>gjendja   ne  leke                                                                o</t>
  </si>
  <si>
    <t>gjendja  ne  euro  31/12/2010   5993.46               831712 leke</t>
  </si>
  <si>
    <r>
      <t xml:space="preserve">  GJENDJA  E  BANKAVE  ME  31/12/2010  TE  KTHYERA  NE  LEKE  </t>
    </r>
    <r>
      <rPr>
        <b/>
        <sz val="12"/>
        <rFont val="Times New Roman"/>
        <family val="1"/>
      </rPr>
      <t>861153</t>
    </r>
  </si>
  <si>
    <t>III-LLOGARIA 411- Kliente</t>
  </si>
  <si>
    <t xml:space="preserve"> Gjendja  me  dt.1.01.2010  rezulton               1955108  leke</t>
  </si>
  <si>
    <t xml:space="preserve">Rezulton me gjendjeme  dt.  31.12.2010         1829479 leke  TOSKA  FLORA .  </t>
  </si>
  <si>
    <t xml:space="preserve">  E  debituar  gjate  vitit  per  shumat  flora  toskana  21728755leke</t>
  </si>
  <si>
    <t xml:space="preserve">                                                               Azgir       961306  leke</t>
  </si>
  <si>
    <t xml:space="preserve">IV-LLOGARIA 444   gjendja  me  dt.1.01.2010           312609leke </t>
  </si>
  <si>
    <t xml:space="preserve">  Rimbursuar  gjate  vitit   2010  parapagimin  e  tatim  fitimit  te  vitit 2010    149984  leke</t>
  </si>
  <si>
    <t xml:space="preserve"> Rimbursuar   TAP  E  VITIT  2010                                                                   71200  LEKE</t>
  </si>
  <si>
    <t xml:space="preserve">    Llogaria  445  gjendja  debitore  me  1/1/2010                          755068 leke</t>
  </si>
  <si>
    <t xml:space="preserve">                      Debituar  gjate  vitit    2010                                   224905  leke</t>
  </si>
  <si>
    <t xml:space="preserve">                                                              SHUMA                        979973 LEKE</t>
  </si>
  <si>
    <t xml:space="preserve">                 RIMBURSUAR  GJOBA  TATIM  FITIMIT  2008   SIPASKONTROLLIT  TE  TATIMEVE   27800     LEKE</t>
  </si>
  <si>
    <t>VIII-         AKTIVET AFATGJATA</t>
  </si>
  <si>
    <t xml:space="preserve">   213-Makineri e pajisje- Gjendja fillestare me vleren e drejte te tyre  eshte 2871701 leke.</t>
  </si>
  <si>
    <t xml:space="preserve">  llogaritur amortizim vjetor viti2010                     250662 leke.     </t>
  </si>
  <si>
    <t>Gjithsej  amortizimi  i  akumuluar  me  31/12/2010        18690662  leke</t>
  </si>
  <si>
    <r>
      <t>Vlera e mbetur ne bilanc       1002652  leke</t>
    </r>
    <r>
      <rPr>
        <sz val="12"/>
        <rFont val="Times New Roman"/>
        <family val="1"/>
      </rPr>
      <t xml:space="preserve">. </t>
    </r>
  </si>
  <si>
    <t>215- Mjete  transporti me vlere fillestare  4258000 leke.</t>
  </si>
  <si>
    <t xml:space="preserve"> Amortizimi i akumuluar deri ne 31/12/2009 n eshte 2554518 leke   </t>
  </si>
  <si>
    <t xml:space="preserve"> LLogaritur  amortizim  vjetor                                  340696  leke</t>
  </si>
  <si>
    <t>Gjithsej  amortizimi  I  akumuluar  der  me  31/12/2010    2895214  leke</t>
  </si>
  <si>
    <t>Vlera  e  mbetur                                                                  1362786</t>
  </si>
  <si>
    <t>Gjithsej  amortizimi  i  akumuluar  deri  31/12/2010      446800  leke</t>
  </si>
  <si>
    <t xml:space="preserve">  Vlera  e  mbetur                                                        116971  leke</t>
  </si>
  <si>
    <r>
      <t xml:space="preserve">Pra vlera e paraqitur ne aktive afatgjata eshte </t>
    </r>
    <r>
      <rPr>
        <b/>
        <sz val="12"/>
        <rFont val="Times New Roman"/>
        <family val="1"/>
      </rPr>
      <t>2482409leke</t>
    </r>
    <r>
      <rPr>
        <sz val="12"/>
        <rFont val="Times New Roman"/>
        <family val="1"/>
      </rPr>
      <t>( 1002652+1362786+116971)</t>
    </r>
  </si>
  <si>
    <t xml:space="preserve">                 </t>
  </si>
  <si>
    <t>IX- Fitimi i vitit financiar rezulton ne masen 1667609 (1852897-185288tatim fitimi ).</t>
  </si>
  <si>
    <t xml:space="preserve">                                      </t>
  </si>
  <si>
    <t>PASQYRA E TE ARDHURAVE DHE SHPENZIMEVE</t>
  </si>
  <si>
    <t xml:space="preserve">Shitjet neto per eksport              jane 22690061 leke   </t>
  </si>
  <si>
    <t xml:space="preserve"> Shuma e te ardhurave  gjithsej         22690061 leke. </t>
  </si>
  <si>
    <t>Zbriten shpenzimet si me poshte;</t>
  </si>
  <si>
    <t>601- Material lentisco                       3477430 leke</t>
  </si>
  <si>
    <t>602- mat.lidhes                                    183092 leke</t>
  </si>
  <si>
    <t>604-energji , uje                                   142116  leke</t>
  </si>
  <si>
    <t xml:space="preserve">608-karburante                                    1761433      </t>
  </si>
  <si>
    <t xml:space="preserve">   shuma                                            (5564070)</t>
  </si>
  <si>
    <t>613-Qera magazine                             864000</t>
  </si>
  <si>
    <t>615- ripar makina tran,                        177200</t>
  </si>
  <si>
    <t>616-prime sigurimi                               57500                         246436</t>
  </si>
  <si>
    <t>618- shp.cert.kontrata                         39499</t>
  </si>
  <si>
    <t>626 – shp.tel.fikse e celular                211928</t>
  </si>
  <si>
    <t>627-shpenzime transport shitje           6921000</t>
  </si>
  <si>
    <t>628-komis.banke                                    11132</t>
  </si>
  <si>
    <t xml:space="preserve">638-taksa lokale , takes  grumbullim  bime  dekorative    221900                              </t>
  </si>
  <si>
    <t>633-  Takse  regjistrimi                           14400</t>
  </si>
  <si>
    <t>631- takes  qarkullimi  makinave           186200</t>
  </si>
  <si>
    <t>657  gjobe  dividenti,tatim fitimi t.v.sh. (2914+27800+17950+174644)=223308</t>
  </si>
  <si>
    <t>shuma shpezime te tjera                  (  8928067) leke</t>
  </si>
  <si>
    <t>681- shpezime amortizimi                 (   620600)</t>
  </si>
  <si>
    <t>641shpenzim  page                               4879592</t>
  </si>
  <si>
    <t>644 shpenzime  sigurime shoqerore      814891</t>
  </si>
  <si>
    <t>Ndryshim  ne invent.prod.gatshem e prodhimit  ne  process( -308632)</t>
  </si>
  <si>
    <r>
      <t>SHUMA TOTALE SHPENZIME  (shumat 4-7)   (20807220</t>
    </r>
    <r>
      <rPr>
        <sz val="11"/>
        <rFont val="Times New Roman"/>
        <family val="1"/>
      </rPr>
      <t xml:space="preserve">)   </t>
    </r>
  </si>
  <si>
    <r>
      <t xml:space="preserve"> Fitim  (humbje) nga veprimtarite  kryesore(1+2/-3-8)22690061-20807220-308632)=</t>
    </r>
    <r>
      <rPr>
        <b/>
        <sz val="11"/>
        <rFont val="Times New Roman"/>
        <family val="1"/>
      </rPr>
      <t xml:space="preserve">1574209  </t>
    </r>
  </si>
  <si>
    <r>
      <t xml:space="preserve">Te  ardhura  dhe  shpenzimefinanciare  nga  pjesmarrjet </t>
    </r>
    <r>
      <rPr>
        <sz val="11"/>
        <rFont val="Times New Roman"/>
        <family val="1"/>
      </rPr>
      <t xml:space="preserve">      </t>
    </r>
    <r>
      <rPr>
        <b/>
        <sz val="11"/>
        <rFont val="Times New Roman"/>
        <family val="1"/>
      </rPr>
      <t>223308</t>
    </r>
  </si>
  <si>
    <t>Te  ardhura  dhe  shpenzime  te  tjera financiare                      55380</t>
  </si>
  <si>
    <t>Fitimi tatimor                                       1852897 leke</t>
  </si>
  <si>
    <t>Tatim fitimi 10%                                   185288   leke</t>
  </si>
  <si>
    <t>Fitimi i ushtrimit ( 1852897-185288)    1667609 leke</t>
  </si>
  <si>
    <t>Normae fitimit (1852897:22660117)x100= 8.1%</t>
  </si>
  <si>
    <t>PASQYRA E FLUKSIT MONETAR  -METODA DIREKTE</t>
  </si>
  <si>
    <t>Gjendja ne fillim te vitit                                   341741</t>
  </si>
  <si>
    <t>Mjetet monetare te arketuara  nga kliente     21604042</t>
  </si>
  <si>
    <t>Shuma                                                            21945783</t>
  </si>
  <si>
    <t>Paguar per pagat                                            4036875</t>
  </si>
  <si>
    <t>Paguar sig.shoq.shend.                                  1554456</t>
  </si>
  <si>
    <t>Paguar tatim page            ‚’                              238730</t>
  </si>
  <si>
    <t>Pag.furnitoret                                                  5872702</t>
  </si>
  <si>
    <t>Paguar   transport                                           6921000</t>
  </si>
  <si>
    <t>Paguar  takes  qarkullimi  makine                   186200</t>
  </si>
  <si>
    <t>Paguar   takes  rregjistrimi                                14400</t>
  </si>
  <si>
    <t>Paguar  taks  grumbullimi  prodhime  te  dyta 176400</t>
  </si>
  <si>
    <t>Komisione bakare                                               11132</t>
  </si>
  <si>
    <t>Paguar Qera magazine                                      864000</t>
  </si>
  <si>
    <t>Paguar  tatim  qera  magazine                             96000</t>
  </si>
  <si>
    <t>Paguar taksa locale                                              45500</t>
  </si>
  <si>
    <t>Paguar  tatim  dividenti                                     300000</t>
  </si>
  <si>
    <t>Paguar  gjoba                                                    174644</t>
  </si>
  <si>
    <t>Shuma totale e pagesave                            20492039</t>
  </si>
  <si>
    <t>Gjendja e likujditeteve 31.12.2010         1453744 leke</t>
  </si>
  <si>
    <t>Nga teclat – gjendja ne banke                      861153   leke</t>
  </si>
  <si>
    <t>_gjendja ne arke                                           592591 leke</t>
  </si>
  <si>
    <t xml:space="preserve">               PASQYRAT E NDRYSHIMEVE NE KAPITAL VITI  2010</t>
  </si>
  <si>
    <t xml:space="preserve">Pozicioni me dt 31.12.2010  - shuma  gjithsej ekapitaleve  teveta 8770443 leke  </t>
  </si>
  <si>
    <t xml:space="preserve">Fitimi i ushtrimit                                          1667609 leke </t>
  </si>
  <si>
    <t xml:space="preserve">Pra kapitali i subjektit me ortak te vetem  perbehensi  me poshte :  </t>
  </si>
  <si>
    <t>--kapitali  aksioner      6740375  leke</t>
  </si>
  <si>
    <t>--fitimi  I  mbartur  nga  vitet  e  kaluara    2030068  leke</t>
  </si>
  <si>
    <t xml:space="preserve">-- fitim  I  vitit  ushtrimor        1667609  leke </t>
  </si>
  <si>
    <t>--shuma  gjithsej  e  kapitalit  10438052  leke</t>
  </si>
  <si>
    <t xml:space="preserve">Shume  kjo  qe   korespondon me pasivin e bilancit per pjesen e kapitalit. </t>
  </si>
  <si>
    <t>Per subjektin                                  Pergatiti bilancin, pasqyrat financiare dhe shen.shpjeg.</t>
  </si>
  <si>
    <t>Pronari dhe perfaqesuesi                             Ekonomiste e subjektit</t>
  </si>
  <si>
    <t>HAXHI ÇULLHAJ                                              IKE   MALAJ</t>
  </si>
  <si>
    <t xml:space="preserve">                            Kredituar ne debi    </t>
  </si>
  <si>
    <t xml:space="preserve">ARKA  rezulton me gjendje debitorne shumen 592591 leke dhe qe </t>
  </si>
  <si>
    <t>gjithsej aktivet monetare ne leke  jane 1453744   (861153+592591)</t>
  </si>
  <si>
    <t xml:space="preserve">  Kredituar  gjate  vitit    Flora  toskana          20642736  leke</t>
  </si>
  <si>
    <t xml:space="preserve">                                             Azgir                961306  leke</t>
  </si>
  <si>
    <t xml:space="preserve">                              Debitor                            2303334  detyrim  i  vete  pronarit  ndaj  firmes.</t>
  </si>
  <si>
    <t>Rimbursuar  tatim fitim e  vitit  2008  sipas  kontrollit  te  tatimeve                 27800  leke</t>
  </si>
  <si>
    <r>
      <t xml:space="preserve">   GJENDJA   me  31/12/2010                                                                 63625  leke</t>
    </r>
    <r>
      <rPr>
        <sz val="9"/>
        <rFont val="Times New Roman"/>
        <family val="1"/>
      </rPr>
      <t xml:space="preserve">  e  pasqyruar  ne  aktiv  te  bilancit</t>
    </r>
  </si>
  <si>
    <t xml:space="preserve">                 RIMBURSUAR  TAP.2010                                                                                                        14300      LEKE</t>
  </si>
  <si>
    <r>
      <t xml:space="preserve">  </t>
    </r>
    <r>
      <rPr>
        <b/>
        <sz val="8"/>
        <rFont val="Times New Roman"/>
        <family val="1"/>
      </rPr>
      <t>Kreditu</t>
    </r>
    <r>
      <rPr>
        <sz val="8"/>
        <rFont val="Times New Roman"/>
        <family val="1"/>
      </rPr>
      <t>ar</t>
    </r>
    <r>
      <rPr>
        <sz val="12"/>
        <rFont val="Times New Roman"/>
        <family val="1"/>
      </rPr>
      <t xml:space="preserve">  per   : </t>
    </r>
    <r>
      <rPr>
        <sz val="8"/>
        <rFont val="Times New Roman"/>
        <family val="1"/>
      </rPr>
      <t>RIMBURSUAR  PARAPAGIM  TATIM  FITIMI  I  VITIT  2010                          33876       LEKE</t>
    </r>
  </si>
  <si>
    <t xml:space="preserve">                                  SHUMA  E  RIMBURSIMEVE                                                                                  75796      LEKE</t>
  </si>
  <si>
    <r>
      <t xml:space="preserve">                                        GJENDJA  ME  31/12/2010                                                                              903997 </t>
    </r>
    <r>
      <rPr>
        <sz val="8"/>
        <rFont val="Times New Roman"/>
        <family val="1"/>
      </rPr>
      <t xml:space="preserve">    LEKE</t>
    </r>
  </si>
  <si>
    <t xml:space="preserve">Gjendja e inventarit   me  date  31.12.2010   rezulton308632  leke  ardhur  nga </t>
  </si>
  <si>
    <t xml:space="preserve"> blerjet e importit  bime  dekorative  dhe  ullinje .</t>
  </si>
  <si>
    <t xml:space="preserve">       Amortizimi i akumuluar  gjate viteve ne perdorim deri ne vitin31/12/ 2009    1618387leke.</t>
  </si>
  <si>
    <t xml:space="preserve">218- active te tjera  me gjendje fillestare 553771 leke. Amortizimi i akumuluar  </t>
  </si>
  <si>
    <t>deri 31/12/2009   417558 leke.  Llogaritur amortizim per vitin 2010    29242 leke.</t>
  </si>
  <si>
    <t xml:space="preserve">III-Llogaria 421    te  pagueshme  ndaj  punonjesve 387572  leke   e  paraqitur </t>
  </si>
  <si>
    <t xml:space="preserve"> ne  pasiv  te  bilancit   eshte  paga  e  fundit  e  muajit  dhjetor  2010.</t>
  </si>
  <si>
    <t xml:space="preserve">IV-431 Sigurime shoqerore  eshendetosore  133501 leke  </t>
  </si>
  <si>
    <t>eshte shuma e palikujduar e muajit dhjetor , e likujduar ne Jana r 2010 .</t>
  </si>
  <si>
    <t>V-442  TAP rezulton me gjendje kreditor 29850 leke. TAP. Muajit dhjetor  likujduar ne Janar2010</t>
  </si>
  <si>
    <t xml:space="preserve">VI- Dividenti per tu  paguar eshte 608666 leke gjendje  kreditore  .   eshte  debituar  gjate  vitit  </t>
  </si>
  <si>
    <t>2010   300000  leke  gjendja  ne  funde  308666 e  paraqitur  ne  pasiv  te  bilancit</t>
  </si>
  <si>
    <r>
      <t>Totali  i te  ardhurave</t>
    </r>
    <r>
      <rPr>
        <sz val="11"/>
        <rFont val="Times New Roman"/>
        <family val="1"/>
      </rPr>
      <t xml:space="preserve">  dhe  shpenzimeve  financiare  </t>
    </r>
    <r>
      <rPr>
        <b/>
        <sz val="10"/>
        <rFont val="Times New Roman"/>
        <family val="1"/>
      </rPr>
      <t>22660117</t>
    </r>
    <r>
      <rPr>
        <sz val="11"/>
        <rFont val="Times New Roman"/>
        <family val="1"/>
      </rPr>
      <t>=</t>
    </r>
    <r>
      <rPr>
        <sz val="8"/>
        <rFont val="Times New Roman"/>
        <family val="1"/>
      </rPr>
      <t xml:space="preserve"> (22690061-308632+223308+55380)     </t>
    </r>
    <r>
      <rPr>
        <sz val="11"/>
        <rFont val="Times New Roman"/>
        <family val="1"/>
      </rPr>
      <t xml:space="preserve">                                        </t>
    </r>
  </si>
  <si>
    <t xml:space="preserve">Viti   2010  sipas  pasqyres  te te  ardhurave  dhe  shpenzimeve  rezulton  me  tatim  fitim  ne </t>
  </si>
  <si>
    <t xml:space="preserve">masen   185288  leke, jane  bere  parapagime  me  rimbursim  gjate  vitit  2010  shuma  </t>
  </si>
  <si>
    <t xml:space="preserve">183860  leke  shume kjo  e marre  nga   rimbursimi  I  tatim  fitimit  149984  rimbursimi </t>
  </si>
  <si>
    <t xml:space="preserve"> TVSH  33876 leke  mbeten  per  tu  paguar  1428  leke .</t>
  </si>
  <si>
    <t xml:space="preserve">Theksojme se per paraqitjen ne bilanc dhe ne pasqyrat financiare zerat e llogarive </t>
  </si>
  <si>
    <t>jane me vleren e drejte dhe sipas te drejtave e detyrimeve te konstatuara.</t>
  </si>
  <si>
    <t>SUBJEKTI: FIORI-CULTURA CULLHAJ SH.P.K</t>
  </si>
  <si>
    <t>NIPT:         K33308203M</t>
  </si>
  <si>
    <t>ADRESA:   CERRIK</t>
  </si>
  <si>
    <t>VENDIM</t>
  </si>
  <si>
    <t>Keshilli administrativ i subjektit Fiori-Cultura Cullhaj SHpk, i mbledhur me date</t>
  </si>
  <si>
    <t>21/3/2011, pasi shqyrtoi raportin per treguesit ekonomik e financiar te vitit</t>
  </si>
  <si>
    <t>2010 vendosi:</t>
  </si>
  <si>
    <t>Miratimin e pasqyrave financiare me ankesat e tyre.</t>
  </si>
  <si>
    <t>Fitimin e vitit ushtrimor 2010 per Shumen prej 1667609 leke ta perdore per</t>
  </si>
  <si>
    <t>zgjerimin e aktivitetit te subjektit ne investime.</t>
  </si>
  <si>
    <t>P/subjektin Fiori-Cultura</t>
  </si>
  <si>
    <t xml:space="preserve">    Ortaku i vetem</t>
  </si>
  <si>
    <t xml:space="preserve">     HAXHI  CULLHAJ</t>
  </si>
  <si>
    <t>IVENTARI I BANKAVE DATE 31/12/2010</t>
  </si>
  <si>
    <t xml:space="preserve">2- BANKA KOMBETARE TREGTARE ELBASAN              ne euro          159,62 = 22150    LEKE </t>
  </si>
  <si>
    <t>1- BANKA KOMBETARE TREGTARE ELBASAN              ne leke                         7291     LEKE</t>
  </si>
  <si>
    <t>3- PROKREDIT BANK   ELBASAN                                  ne euro          5993,46=831712   LEKE</t>
  </si>
  <si>
    <t>4- PROKREDIT BANK   ELBASAN                                  ne leke                          0          LEKE</t>
  </si>
  <si>
    <r>
      <t xml:space="preserve">                                   </t>
    </r>
    <r>
      <rPr>
        <b/>
        <sz val="10"/>
        <rFont val="Arial"/>
        <family val="2"/>
      </rPr>
      <t>SHUMA</t>
    </r>
    <r>
      <rPr>
        <sz val="10"/>
        <rFont val="Arial"/>
        <family val="0"/>
      </rPr>
      <t xml:space="preserve">                                      ne leke                </t>
    </r>
    <r>
      <rPr>
        <b/>
        <sz val="10"/>
        <rFont val="Arial"/>
        <family val="2"/>
      </rPr>
      <t>861153</t>
    </r>
    <r>
      <rPr>
        <sz val="10"/>
        <rFont val="Arial"/>
        <family val="0"/>
      </rPr>
      <t xml:space="preserve">           LEKE</t>
    </r>
  </si>
  <si>
    <t>P/SUBJEKTIN</t>
  </si>
  <si>
    <t xml:space="preserve">          HAXHI          CULLHAJ</t>
  </si>
  <si>
    <t xml:space="preserve">           3                         U  sistemua  duke  e  hequr  nga  blerje  te  perjashtuara   dhe  kaloje  te  importet.  Tvsh   eshte  e  likujduar  33745leke</t>
  </si>
  <si>
    <t xml:space="preserve">                                           PASIVET DHE KAPITALI</t>
  </si>
  <si>
    <t>Aktivet Afatgjata Materiale  me vlere fillestare   2010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</si>
  <si>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</si>
  <si>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</si>
  <si>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</si>
  <si>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</si>
  <si>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</si>
  <si>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</si>
  <si>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</si>
  <si>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</si>
  <si>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ZYRE</t>
  </si>
  <si>
    <t>TE  TJERA</t>
  </si>
  <si>
    <t xml:space="preserve">             TOTALI</t>
  </si>
  <si>
    <t>Amortizimi A.A.Materiale   2010</t>
  </si>
  <si>
    <t>Makineri,paisje,vegla</t>
  </si>
  <si>
    <t>Vlera Kontabel Neto e A.A.Materiale  2010</t>
  </si>
  <si>
    <t>ZYRETE  TJERA</t>
  </si>
  <si>
    <t>Zyre</t>
  </si>
  <si>
    <t>Pasqyre Nr.1</t>
  </si>
  <si>
    <t>Në Lekë</t>
  </si>
  <si>
    <t>ANEKS STATISTIKOR</t>
  </si>
  <si>
    <t>TE ARDHURAT</t>
  </si>
  <si>
    <t>Numri i Llogarise</t>
  </si>
  <si>
    <t>Kodi Statistikor</t>
  </si>
  <si>
    <t>Viti 2010</t>
  </si>
  <si>
    <t>Viti 2009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</si>
  <si>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</si>
  <si>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</si>
  <si>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</si>
  <si>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</si>
  <si>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</si>
  <si>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</si>
  <si>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</si>
  <si>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</si>
  <si>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</si>
  <si>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</si>
  <si>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</si>
  <si>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</si>
  <si>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</si>
  <si>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</si>
  <si>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</si>
  <si>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</si>
  <si>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</si>
  <si>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</si>
  <si>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</si>
  <si>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</si>
  <si>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</si>
  <si>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</si>
  <si>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</si>
  <si>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</si>
  <si>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</si>
  <si>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</si>
  <si>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</si>
  <si>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</si>
  <si>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</si>
  <si>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</si>
  <si>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</si>
  <si>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</si>
  <si>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</si>
  <si>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</si>
  <si>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</si>
  <si>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12"/>
        <rFont val="Tahoma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</si>
  <si>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</si>
  <si>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</si>
  <si>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</si>
  <si>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</si>
  <si>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</si>
  <si>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12"/>
        <rFont val="Tahoma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</si>
  <si>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</si>
  <si>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</si>
  <si>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</si>
  <si>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</si>
  <si>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</si>
  <si>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</si>
  <si>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</si>
  <si>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</si>
  <si>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</si>
  <si>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</si>
  <si>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</si>
  <si>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</si>
  <si>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</si>
  <si>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</si>
  <si>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</si>
  <si>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</si>
  <si>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</si>
  <si>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</si>
  <si>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</si>
  <si>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</si>
  <si>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</si>
  <si>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</si>
  <si>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</si>
  <si>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</si>
  <si>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</si>
  <si>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KARBURANT</t>
  </si>
  <si>
    <t xml:space="preserve">   per shitje  TRANSPORT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</si>
  <si>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</si>
  <si>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</si>
  <si>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</si>
  <si>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</si>
  <si>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</si>
  <si>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</si>
  <si>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</si>
  <si>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</si>
  <si>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</si>
  <si>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</si>
  <si>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</si>
  <si>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</si>
  <si>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</si>
  <si>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</si>
  <si>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</si>
  <si>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</si>
  <si>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</si>
  <si>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</si>
  <si>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</si>
  <si>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</si>
  <si>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</si>
  <si>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</si>
  <si>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</si>
  <si>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</si>
  <si>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</si>
  <si>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</si>
  <si>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</si>
  <si>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</si>
  <si>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</si>
  <si>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</si>
  <si>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</si>
  <si>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</si>
  <si>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</si>
  <si>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</si>
  <si>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</si>
  <si>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</si>
  <si>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</si>
  <si>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</si>
  <si>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</si>
  <si>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</si>
  <si>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</si>
  <si>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</si>
  <si>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</si>
  <si>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</si>
  <si>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</si>
  <si>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</si>
  <si>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</si>
  <si>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</si>
  <si>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</si>
  <si>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</si>
  <si>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</si>
  <si>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</si>
  <si>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</si>
  <si>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</si>
  <si>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</si>
  <si>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</si>
  <si>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</si>
  <si>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</si>
  <si>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</si>
  <si>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</si>
  <si>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</si>
  <si>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</si>
  <si>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</si>
  <si>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</si>
  <si>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</si>
  <si>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</si>
  <si>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</si>
  <si>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VI</t>
  </si>
  <si>
    <t>NDRYSHIMI I  GJENDJES  MALLRAVE  PAKSIMET</t>
  </si>
  <si>
    <t>TOATLI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</si>
  <si>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</si>
  <si>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</si>
  <si>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</si>
  <si>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</si>
  <si>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</si>
  <si>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</si>
  <si>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</si>
  <si>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Totali</t>
  </si>
</sst>
</file>

<file path=xl/styles.xml><?xml version="1.0" encoding="utf-8"?>
<styleSheet xmlns="http://schemas.openxmlformats.org/spreadsheetml/2006/main">
  <numFmts count="29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80">
    <font>
      <sz val="10"/>
      <name val="Arial"/>
      <family val="0"/>
    </font>
    <font>
      <u val="single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1"/>
      <name val="Arial"/>
      <family val="0"/>
    </font>
    <font>
      <b/>
      <sz val="9"/>
      <name val="Arial"/>
      <family val="2"/>
    </font>
    <font>
      <sz val="12"/>
      <name val="Arial"/>
      <family val="0"/>
    </font>
    <font>
      <b/>
      <sz val="26"/>
      <name val="Arial Narrow"/>
      <family val="2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4"/>
      <name val="Arial"/>
      <family val="0"/>
    </font>
    <font>
      <b/>
      <u val="single"/>
      <sz val="10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3"/>
      <name val="Tahoma"/>
      <family val="2"/>
    </font>
    <font>
      <b/>
      <i/>
      <sz val="12"/>
      <name val="Tahoma"/>
      <family val="2"/>
    </font>
    <font>
      <sz val="10"/>
      <name val="Arial CE"/>
      <family val="0"/>
    </font>
    <font>
      <i/>
      <sz val="12"/>
      <name val="Tahoma"/>
      <family val="2"/>
    </font>
    <font>
      <b/>
      <i/>
      <sz val="12.5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48"/>
      </left>
      <right style="dashed">
        <color indexed="40"/>
      </right>
      <top style="medium">
        <color indexed="48"/>
      </top>
      <bottom style="dashed">
        <color indexed="40"/>
      </bottom>
    </border>
    <border>
      <left style="dashed">
        <color indexed="40"/>
      </left>
      <right style="dashed">
        <color indexed="40"/>
      </right>
      <top style="medium">
        <color indexed="48"/>
      </top>
      <bottom style="dashed">
        <color indexed="40"/>
      </bottom>
    </border>
    <border>
      <left style="dashed">
        <color indexed="40"/>
      </left>
      <right style="medium">
        <color indexed="48"/>
      </right>
      <top style="medium">
        <color indexed="48"/>
      </top>
      <bottom style="dashed">
        <color indexed="40"/>
      </bottom>
    </border>
    <border>
      <left style="medium">
        <color indexed="48"/>
      </left>
      <right style="dashed">
        <color indexed="40"/>
      </right>
      <top style="dashed">
        <color indexed="40"/>
      </top>
      <bottom style="dashed">
        <color indexed="40"/>
      </bottom>
    </border>
    <border>
      <left style="dashed">
        <color indexed="40"/>
      </left>
      <right style="dashed">
        <color indexed="40"/>
      </right>
      <top style="dashed">
        <color indexed="40"/>
      </top>
      <bottom style="dashed">
        <color indexed="40"/>
      </bottom>
    </border>
    <border>
      <left style="dashed">
        <color indexed="40"/>
      </left>
      <right style="medium">
        <color indexed="48"/>
      </right>
      <top style="dashed">
        <color indexed="40"/>
      </top>
      <bottom style="dashed">
        <color indexed="40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dashed">
        <color indexed="40"/>
      </left>
      <right>
        <color indexed="63"/>
      </right>
      <top style="dashed">
        <color indexed="40"/>
      </top>
      <bottom style="dashed">
        <color indexed="40"/>
      </bottom>
    </border>
    <border>
      <left>
        <color indexed="63"/>
      </left>
      <right>
        <color indexed="63"/>
      </right>
      <top style="dashed">
        <color indexed="40"/>
      </top>
      <bottom style="dashed">
        <color indexed="40"/>
      </bottom>
    </border>
    <border>
      <left>
        <color indexed="63"/>
      </left>
      <right style="dashed">
        <color indexed="40"/>
      </right>
      <top style="dashed">
        <color indexed="40"/>
      </top>
      <bottom style="dashed">
        <color indexed="40"/>
      </bottom>
    </border>
    <border>
      <left style="medium">
        <color indexed="48"/>
      </left>
      <right>
        <color indexed="63"/>
      </right>
      <top style="medium">
        <color indexed="48"/>
      </top>
      <bottom style="dashed">
        <color indexed="40"/>
      </bottom>
    </border>
    <border>
      <left>
        <color indexed="63"/>
      </left>
      <right>
        <color indexed="63"/>
      </right>
      <top style="medium">
        <color indexed="48"/>
      </top>
      <bottom style="dashed">
        <color indexed="40"/>
      </bottom>
    </border>
    <border>
      <left>
        <color indexed="63"/>
      </left>
      <right style="medium">
        <color indexed="48"/>
      </right>
      <top style="medium">
        <color indexed="48"/>
      </top>
      <bottom style="dashed">
        <color indexed="40"/>
      </bottom>
    </border>
    <border>
      <left style="dashed">
        <color indexed="40"/>
      </left>
      <right>
        <color indexed="63"/>
      </right>
      <top style="dashed">
        <color indexed="40"/>
      </top>
      <bottom style="medium">
        <color indexed="48"/>
      </bottom>
    </border>
    <border>
      <left>
        <color indexed="63"/>
      </left>
      <right>
        <color indexed="63"/>
      </right>
      <top style="dashed">
        <color indexed="40"/>
      </top>
      <bottom style="medium">
        <color indexed="48"/>
      </bottom>
    </border>
    <border>
      <left>
        <color indexed="63"/>
      </left>
      <right style="dashed">
        <color indexed="40"/>
      </right>
      <top style="dashed">
        <color indexed="40"/>
      </top>
      <bottom style="medium">
        <color indexed="48"/>
      </bottom>
    </border>
    <border>
      <left style="medium">
        <color indexed="48"/>
      </left>
      <right style="dashed">
        <color indexed="40"/>
      </right>
      <top style="dashed">
        <color indexed="40"/>
      </top>
      <bottom style="medium">
        <color indexed="48"/>
      </bottom>
    </border>
    <border>
      <left style="dashed">
        <color indexed="40"/>
      </left>
      <right style="dashed">
        <color indexed="40"/>
      </right>
      <top style="dashed">
        <color indexed="40"/>
      </top>
      <bottom style="medium">
        <color indexed="48"/>
      </bottom>
    </border>
    <border>
      <left style="dashed">
        <color indexed="40"/>
      </left>
      <right style="medium">
        <color indexed="48"/>
      </right>
      <top style="dashed">
        <color indexed="40"/>
      </top>
      <bottom style="medium">
        <color indexed="4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22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22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3" fontId="12" fillId="0" borderId="22" xfId="0" applyNumberFormat="1" applyFont="1" applyBorder="1" applyAlignment="1">
      <alignment horizontal="center" vertical="center"/>
    </xf>
    <xf numFmtId="3" fontId="12" fillId="0" borderId="27" xfId="0" applyNumberFormat="1" applyFont="1" applyBorder="1" applyAlignment="1">
      <alignment horizontal="center" vertical="center"/>
    </xf>
    <xf numFmtId="3" fontId="12" fillId="0" borderId="28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180" fontId="0" fillId="0" borderId="11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3" fillId="0" borderId="29" xfId="0" applyFont="1" applyBorder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2" fillId="0" borderId="14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8" xfId="0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0" fontId="0" fillId="0" borderId="28" xfId="0" applyBorder="1" applyAlignment="1">
      <alignment/>
    </xf>
    <xf numFmtId="0" fontId="78" fillId="0" borderId="0" xfId="0" applyFont="1" applyAlignment="1">
      <alignment/>
    </xf>
    <xf numFmtId="0" fontId="7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 quotePrefix="1">
      <alignment/>
    </xf>
    <xf numFmtId="0" fontId="5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2" xfId="0" applyFont="1" applyBorder="1" applyAlignment="1" quotePrefix="1">
      <alignment/>
    </xf>
    <xf numFmtId="0" fontId="12" fillId="0" borderId="0" xfId="0" applyFont="1" applyAlignment="1">
      <alignment/>
    </xf>
    <xf numFmtId="0" fontId="12" fillId="0" borderId="32" xfId="0" applyFont="1" applyBorder="1" applyAlignment="1">
      <alignment/>
    </xf>
    <xf numFmtId="0" fontId="15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37" xfId="0" applyFont="1" applyBorder="1" applyAlignment="1">
      <alignment/>
    </xf>
    <xf numFmtId="0" fontId="16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6" xfId="0" applyFont="1" applyBorder="1" applyAlignment="1">
      <alignment horizontal="right"/>
    </xf>
    <xf numFmtId="0" fontId="7" fillId="0" borderId="26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29" xfId="0" applyFont="1" applyBorder="1" applyAlignment="1">
      <alignment horizontal="right"/>
    </xf>
    <xf numFmtId="0" fontId="17" fillId="0" borderId="29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26" xfId="0" applyFont="1" applyBorder="1" applyAlignment="1">
      <alignment/>
    </xf>
    <xf numFmtId="0" fontId="7" fillId="0" borderId="26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0" fillId="0" borderId="27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12" fillId="0" borderId="12" xfId="0" applyNumberFormat="1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3" fontId="12" fillId="0" borderId="14" xfId="0" applyNumberFormat="1" applyFont="1" applyBorder="1" applyAlignment="1">
      <alignment horizontal="center" vertical="center"/>
    </xf>
    <xf numFmtId="3" fontId="12" fillId="0" borderId="30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38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0" borderId="39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7" fillId="0" borderId="40" xfId="0" applyNumberFormat="1" applyFont="1" applyBorder="1" applyAlignment="1">
      <alignment vertical="center"/>
    </xf>
    <xf numFmtId="0" fontId="12" fillId="0" borderId="0" xfId="0" applyFont="1" applyAlignment="1">
      <alignment horizontal="right"/>
    </xf>
    <xf numFmtId="0" fontId="76" fillId="0" borderId="0" xfId="0" applyFont="1" applyAlignment="1">
      <alignment/>
    </xf>
    <xf numFmtId="0" fontId="76" fillId="0" borderId="12" xfId="0" applyFont="1" applyBorder="1" applyAlignment="1">
      <alignment/>
    </xf>
    <xf numFmtId="0" fontId="61" fillId="0" borderId="12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19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58" applyFont="1">
      <alignment/>
      <protection/>
    </xf>
    <xf numFmtId="0" fontId="79" fillId="0" borderId="0" xfId="0" applyFont="1" applyAlignment="1">
      <alignment/>
    </xf>
    <xf numFmtId="0" fontId="4" fillId="0" borderId="0" xfId="0" applyFont="1" applyAlignment="1">
      <alignment/>
    </xf>
    <xf numFmtId="0" fontId="33" fillId="0" borderId="12" xfId="58" applyFont="1" applyBorder="1" applyAlignment="1">
      <alignment horizontal="center"/>
      <protection/>
    </xf>
    <xf numFmtId="0" fontId="33" fillId="0" borderId="12" xfId="58" applyFont="1" applyFill="1" applyBorder="1" applyAlignment="1">
      <alignment horizontal="center"/>
      <protection/>
    </xf>
    <xf numFmtId="0" fontId="33" fillId="0" borderId="12" xfId="58" applyFont="1" applyBorder="1" applyAlignment="1">
      <alignment/>
      <protection/>
    </xf>
    <xf numFmtId="0" fontId="33" fillId="0" borderId="11" xfId="58" applyFont="1" applyBorder="1" applyAlignment="1">
      <alignment horizontal="center"/>
      <protection/>
    </xf>
    <xf numFmtId="0" fontId="79" fillId="0" borderId="12" xfId="0" applyFont="1" applyBorder="1" applyAlignment="1">
      <alignment/>
    </xf>
    <xf numFmtId="0" fontId="33" fillId="0" borderId="11" xfId="58" applyFont="1" applyBorder="1" applyAlignment="1">
      <alignment/>
      <protection/>
    </xf>
    <xf numFmtId="0" fontId="79" fillId="0" borderId="12" xfId="0" applyFont="1" applyBorder="1" applyAlignment="1">
      <alignment horizontal="center"/>
    </xf>
    <xf numFmtId="0" fontId="33" fillId="0" borderId="12" xfId="58" applyFont="1" applyBorder="1" applyAlignment="1">
      <alignment horizontal="right"/>
      <protection/>
    </xf>
    <xf numFmtId="0" fontId="33" fillId="0" borderId="12" xfId="58" applyFont="1" applyBorder="1" applyAlignment="1">
      <alignment/>
      <protection/>
    </xf>
    <xf numFmtId="0" fontId="79" fillId="0" borderId="12" xfId="0" applyFont="1" applyBorder="1" applyAlignment="1">
      <alignment/>
    </xf>
    <xf numFmtId="0" fontId="79" fillId="0" borderId="12" xfId="0" applyFont="1" applyBorder="1" applyAlignment="1">
      <alignment/>
    </xf>
    <xf numFmtId="0" fontId="79" fillId="0" borderId="12" xfId="0" applyFont="1" applyBorder="1" applyAlignment="1">
      <alignment/>
    </xf>
    <xf numFmtId="0" fontId="79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33" fillId="0" borderId="12" xfId="58" applyFont="1" applyBorder="1" applyAlignment="1">
      <alignment horizontal="center"/>
      <protection/>
    </xf>
    <xf numFmtId="46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21" fontId="7" fillId="0" borderId="0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3" fontId="8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4" fontId="0" fillId="0" borderId="28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/>
    </xf>
    <xf numFmtId="3" fontId="0" fillId="0" borderId="12" xfId="44" applyNumberFormat="1" applyBorder="1" applyAlignment="1">
      <alignment/>
    </xf>
    <xf numFmtId="171" fontId="0" fillId="0" borderId="12" xfId="42" applyNumberFormat="1" applyFont="1" applyBorder="1" applyAlignment="1">
      <alignment/>
    </xf>
    <xf numFmtId="0" fontId="0" fillId="0" borderId="42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13" fillId="0" borderId="37" xfId="0" applyFont="1" applyBorder="1" applyAlignment="1">
      <alignment horizontal="center" vertical="center"/>
    </xf>
    <xf numFmtId="3" fontId="13" fillId="0" borderId="37" xfId="44" applyNumberFormat="1" applyFont="1" applyBorder="1" applyAlignment="1">
      <alignment vertical="center"/>
    </xf>
    <xf numFmtId="3" fontId="13" fillId="0" borderId="43" xfId="44" applyNumberFormat="1" applyFont="1" applyBorder="1" applyAlignment="1">
      <alignment vertical="center"/>
    </xf>
    <xf numFmtId="171" fontId="0" fillId="0" borderId="12" xfId="42" applyNumberFormat="1" applyFont="1" applyBorder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3" fontId="0" fillId="0" borderId="12" xfId="44" applyNumberFormat="1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4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right"/>
    </xf>
    <xf numFmtId="2" fontId="55" fillId="0" borderId="44" xfId="59" applyNumberFormat="1" applyFont="1" applyBorder="1" applyAlignment="1">
      <alignment horizontal="center" wrapText="1"/>
      <protection/>
    </xf>
    <xf numFmtId="2" fontId="55" fillId="0" borderId="45" xfId="59" applyNumberFormat="1" applyFont="1" applyBorder="1" applyAlignment="1">
      <alignment horizontal="center" wrapText="1"/>
      <protection/>
    </xf>
    <xf numFmtId="2" fontId="55" fillId="0" borderId="46" xfId="59" applyNumberFormat="1" applyFont="1" applyBorder="1" applyAlignment="1">
      <alignment horizontal="center" wrapText="1"/>
      <protection/>
    </xf>
    <xf numFmtId="0" fontId="55" fillId="0" borderId="47" xfId="59" applyFont="1" applyBorder="1" applyAlignment="1">
      <alignment horizontal="center"/>
      <protection/>
    </xf>
    <xf numFmtId="2" fontId="57" fillId="0" borderId="48" xfId="59" applyNumberFormat="1" applyFont="1" applyBorder="1" applyAlignment="1">
      <alignment horizontal="center" wrapText="1"/>
      <protection/>
    </xf>
    <xf numFmtId="1" fontId="55" fillId="0" borderId="48" xfId="59" applyNumberFormat="1" applyFont="1" applyBorder="1" applyAlignment="1">
      <alignment horizontal="center" vertical="center" wrapText="1"/>
      <protection/>
    </xf>
    <xf numFmtId="1" fontId="55" fillId="0" borderId="49" xfId="59" applyNumberFormat="1" applyFont="1" applyBorder="1" applyAlignment="1">
      <alignment horizontal="center" vertical="center" wrapText="1"/>
      <protection/>
    </xf>
    <xf numFmtId="0" fontId="55" fillId="0" borderId="48" xfId="59" applyFont="1" applyBorder="1" applyAlignment="1">
      <alignment horizontal="left" wrapText="1"/>
      <protection/>
    </xf>
    <xf numFmtId="0" fontId="55" fillId="0" borderId="48" xfId="59" applyFont="1" applyBorder="1" applyAlignment="1">
      <alignment horizontal="left" wrapText="1"/>
      <protection/>
    </xf>
    <xf numFmtId="1" fontId="55" fillId="0" borderId="48" xfId="59" applyNumberFormat="1" applyFont="1" applyBorder="1" applyAlignment="1">
      <alignment horizontal="left"/>
      <protection/>
    </xf>
    <xf numFmtId="1" fontId="55" fillId="0" borderId="49" xfId="59" applyNumberFormat="1" applyFont="1" applyBorder="1" applyAlignment="1">
      <alignment horizontal="left"/>
      <protection/>
    </xf>
    <xf numFmtId="0" fontId="54" fillId="0" borderId="47" xfId="59" applyFont="1" applyBorder="1" applyAlignment="1">
      <alignment horizontal="center"/>
      <protection/>
    </xf>
    <xf numFmtId="0" fontId="54" fillId="0" borderId="48" xfId="59" applyFont="1" applyBorder="1" applyAlignment="1">
      <alignment horizontal="left" wrapText="1"/>
      <protection/>
    </xf>
    <xf numFmtId="0" fontId="54" fillId="0" borderId="48" xfId="59" applyFont="1" applyBorder="1" applyAlignment="1">
      <alignment horizontal="left" wrapText="1"/>
      <protection/>
    </xf>
    <xf numFmtId="1" fontId="55" fillId="0" borderId="48" xfId="42" applyNumberFormat="1" applyFont="1" applyBorder="1" applyAlignment="1">
      <alignment horizontal="left"/>
    </xf>
    <xf numFmtId="0" fontId="59" fillId="0" borderId="48" xfId="59" applyFont="1" applyBorder="1" applyAlignment="1">
      <alignment horizontal="left" wrapText="1"/>
      <protection/>
    </xf>
    <xf numFmtId="1" fontId="55" fillId="0" borderId="49" xfId="42" applyNumberFormat="1" applyFont="1" applyBorder="1" applyAlignment="1">
      <alignment horizontal="left"/>
    </xf>
    <xf numFmtId="0" fontId="55" fillId="0" borderId="47" xfId="59" applyFont="1" applyBorder="1" applyAlignment="1">
      <alignment horizontal="center" vertical="center"/>
      <protection/>
    </xf>
    <xf numFmtId="0" fontId="54" fillId="0" borderId="48" xfId="59" applyFont="1" applyBorder="1" applyAlignment="1">
      <alignment horizontal="center" wrapText="1"/>
      <protection/>
    </xf>
    <xf numFmtId="0" fontId="57" fillId="0" borderId="48" xfId="59" applyFont="1" applyBorder="1" applyAlignment="1">
      <alignment horizontal="left" wrapText="1"/>
      <protection/>
    </xf>
    <xf numFmtId="0" fontId="55" fillId="0" borderId="48" xfId="0" applyFont="1" applyBorder="1" applyAlignment="1">
      <alignment horizontal="left"/>
    </xf>
    <xf numFmtId="0" fontId="55" fillId="0" borderId="48" xfId="0" applyFont="1" applyBorder="1" applyAlignment="1">
      <alignment/>
    </xf>
    <xf numFmtId="0" fontId="54" fillId="0" borderId="48" xfId="0" applyFont="1" applyBorder="1" applyAlignment="1">
      <alignment horizontal="left"/>
    </xf>
    <xf numFmtId="3" fontId="60" fillId="33" borderId="50" xfId="0" applyNumberFormat="1" applyFont="1" applyFill="1" applyBorder="1" applyAlignment="1">
      <alignment/>
    </xf>
    <xf numFmtId="1" fontId="60" fillId="33" borderId="50" xfId="0" applyNumberFormat="1" applyFont="1" applyFill="1" applyBorder="1" applyAlignment="1">
      <alignment/>
    </xf>
    <xf numFmtId="0" fontId="54" fillId="0" borderId="51" xfId="59" applyFont="1" applyBorder="1" applyAlignment="1">
      <alignment horizontal="left" wrapText="1"/>
      <protection/>
    </xf>
    <xf numFmtId="0" fontId="54" fillId="0" borderId="52" xfId="59" applyFont="1" applyBorder="1" applyAlignment="1">
      <alignment horizontal="left" wrapText="1"/>
      <protection/>
    </xf>
    <xf numFmtId="0" fontId="54" fillId="0" borderId="53" xfId="59" applyFont="1" applyBorder="1" applyAlignment="1">
      <alignment horizontal="left" wrapText="1"/>
      <protection/>
    </xf>
    <xf numFmtId="0" fontId="55" fillId="0" borderId="51" xfId="59" applyFont="1" applyBorder="1" applyAlignment="1">
      <alignment horizontal="left" wrapText="1"/>
      <protection/>
    </xf>
    <xf numFmtId="0" fontId="55" fillId="0" borderId="52" xfId="59" applyFont="1" applyBorder="1" applyAlignment="1">
      <alignment horizontal="left" wrapText="1"/>
      <protection/>
    </xf>
    <xf numFmtId="0" fontId="55" fillId="0" borderId="53" xfId="59" applyFont="1" applyBorder="1" applyAlignment="1">
      <alignment horizontal="left" wrapText="1"/>
      <protection/>
    </xf>
    <xf numFmtId="2" fontId="57" fillId="0" borderId="51" xfId="59" applyNumberFormat="1" applyFont="1" applyBorder="1" applyAlignment="1">
      <alignment horizontal="center" wrapText="1"/>
      <protection/>
    </xf>
    <xf numFmtId="2" fontId="57" fillId="0" borderId="52" xfId="59" applyNumberFormat="1" applyFont="1" applyBorder="1" applyAlignment="1">
      <alignment horizontal="center" wrapText="1"/>
      <protection/>
    </xf>
    <xf numFmtId="2" fontId="57" fillId="0" borderId="53" xfId="59" applyNumberFormat="1" applyFont="1" applyBorder="1" applyAlignment="1">
      <alignment horizontal="center" wrapText="1"/>
      <protection/>
    </xf>
    <xf numFmtId="2" fontId="55" fillId="0" borderId="54" xfId="59" applyNumberFormat="1" applyFont="1" applyBorder="1" applyAlignment="1">
      <alignment horizontal="center" wrapText="1"/>
      <protection/>
    </xf>
    <xf numFmtId="2" fontId="55" fillId="0" borderId="55" xfId="59" applyNumberFormat="1" applyFont="1" applyBorder="1" applyAlignment="1">
      <alignment horizontal="center" wrapText="1"/>
      <protection/>
    </xf>
    <xf numFmtId="2" fontId="55" fillId="0" borderId="56" xfId="59" applyNumberFormat="1" applyFont="1" applyBorder="1" applyAlignment="1">
      <alignment horizontal="center" wrapText="1"/>
      <protection/>
    </xf>
    <xf numFmtId="0" fontId="54" fillId="0" borderId="51" xfId="59" applyFont="1" applyBorder="1" applyAlignment="1">
      <alignment horizontal="center" wrapText="1"/>
      <protection/>
    </xf>
    <xf numFmtId="0" fontId="54" fillId="0" borderId="52" xfId="59" applyFont="1" applyBorder="1" applyAlignment="1">
      <alignment horizontal="center" wrapText="1"/>
      <protection/>
    </xf>
    <xf numFmtId="0" fontId="54" fillId="0" borderId="53" xfId="59" applyFont="1" applyBorder="1" applyAlignment="1">
      <alignment horizontal="center" wrapText="1"/>
      <protection/>
    </xf>
    <xf numFmtId="0" fontId="55" fillId="0" borderId="57" xfId="59" applyFont="1" applyBorder="1" applyAlignment="1">
      <alignment horizontal="left" wrapText="1"/>
      <protection/>
    </xf>
    <xf numFmtId="0" fontId="55" fillId="0" borderId="58" xfId="59" applyFont="1" applyBorder="1" applyAlignment="1">
      <alignment horizontal="left" wrapText="1"/>
      <protection/>
    </xf>
    <xf numFmtId="0" fontId="55" fillId="0" borderId="59" xfId="59" applyFont="1" applyBorder="1" applyAlignment="1">
      <alignment horizontal="left" wrapText="1"/>
      <protection/>
    </xf>
    <xf numFmtId="0" fontId="59" fillId="0" borderId="51" xfId="59" applyFont="1" applyBorder="1" applyAlignment="1">
      <alignment horizontal="left" wrapText="1"/>
      <protection/>
    </xf>
    <xf numFmtId="0" fontId="59" fillId="0" borderId="52" xfId="59" applyFont="1" applyBorder="1" applyAlignment="1">
      <alignment horizontal="left" wrapText="1"/>
      <protection/>
    </xf>
    <xf numFmtId="0" fontId="59" fillId="0" borderId="53" xfId="59" applyFont="1" applyBorder="1" applyAlignment="1">
      <alignment horizontal="left" wrapText="1"/>
      <protection/>
    </xf>
    <xf numFmtId="0" fontId="56" fillId="0" borderId="0" xfId="0" applyFont="1" applyAlignment="1">
      <alignment horizontal="right"/>
    </xf>
    <xf numFmtId="0" fontId="54" fillId="0" borderId="47" xfId="59" applyFont="1" applyBorder="1">
      <alignment/>
      <protection/>
    </xf>
    <xf numFmtId="0" fontId="57" fillId="0" borderId="48" xfId="59" applyFont="1" applyBorder="1" applyAlignment="1">
      <alignment horizontal="center" wrapText="1"/>
      <protection/>
    </xf>
    <xf numFmtId="0" fontId="55" fillId="0" borderId="48" xfId="59" applyFont="1" applyBorder="1" applyAlignment="1">
      <alignment vertical="center" wrapText="1"/>
      <protection/>
    </xf>
    <xf numFmtId="0" fontId="55" fillId="0" borderId="49" xfId="59" applyFont="1" applyBorder="1" applyAlignment="1">
      <alignment vertical="center" wrapText="1"/>
      <protection/>
    </xf>
    <xf numFmtId="1" fontId="55" fillId="0" borderId="48" xfId="59" applyNumberFormat="1" applyFont="1" applyBorder="1" applyAlignment="1">
      <alignment/>
      <protection/>
    </xf>
    <xf numFmtId="1" fontId="55" fillId="0" borderId="49" xfId="42" applyNumberFormat="1" applyFont="1" applyBorder="1" applyAlignment="1">
      <alignment vertical="center" wrapText="1"/>
    </xf>
    <xf numFmtId="0" fontId="54" fillId="0" borderId="47" xfId="59" applyFont="1" applyBorder="1" applyAlignment="1">
      <alignment horizontal="left"/>
      <protection/>
    </xf>
    <xf numFmtId="0" fontId="54" fillId="0" borderId="48" xfId="60" applyFont="1" applyFill="1" applyBorder="1" applyAlignment="1">
      <alignment horizontal="left" wrapText="1"/>
      <protection/>
    </xf>
    <xf numFmtId="0" fontId="54" fillId="0" borderId="48" xfId="60" applyFont="1" applyFill="1" applyBorder="1" applyAlignment="1">
      <alignment horizontal="left" wrapText="1"/>
      <protection/>
    </xf>
    <xf numFmtId="1" fontId="55" fillId="0" borderId="48" xfId="42" applyNumberFormat="1" applyFont="1" applyBorder="1" applyAlignment="1">
      <alignment/>
    </xf>
    <xf numFmtId="0" fontId="55" fillId="0" borderId="48" xfId="60" applyFont="1" applyFill="1" applyBorder="1" applyAlignment="1">
      <alignment horizontal="left" wrapText="1"/>
      <protection/>
    </xf>
    <xf numFmtId="0" fontId="54" fillId="0" borderId="48" xfId="59" applyFont="1" applyBorder="1" applyAlignment="1">
      <alignment horizontal="left"/>
      <protection/>
    </xf>
    <xf numFmtId="0" fontId="54" fillId="0" borderId="48" xfId="59" applyFont="1" applyBorder="1" applyAlignment="1">
      <alignment horizontal="left"/>
      <protection/>
    </xf>
    <xf numFmtId="1" fontId="55" fillId="0" borderId="49" xfId="59" applyNumberFormat="1" applyFont="1" applyBorder="1" applyAlignment="1">
      <alignment vertical="center" wrapText="1"/>
      <protection/>
    </xf>
    <xf numFmtId="1" fontId="55" fillId="0" borderId="49" xfId="42" applyNumberFormat="1" applyFont="1" applyBorder="1" applyAlignment="1">
      <alignment/>
    </xf>
    <xf numFmtId="0" fontId="54" fillId="0" borderId="47" xfId="59" applyFont="1" applyFill="1" applyBorder="1" applyAlignment="1">
      <alignment horizontal="center"/>
      <protection/>
    </xf>
    <xf numFmtId="0" fontId="59" fillId="0" borderId="48" xfId="60" applyFont="1" applyFill="1" applyBorder="1" applyAlignment="1">
      <alignment horizontal="left" wrapText="1"/>
      <protection/>
    </xf>
    <xf numFmtId="0" fontId="55" fillId="0" borderId="48" xfId="59" applyFont="1" applyBorder="1" applyAlignment="1">
      <alignment horizontal="left"/>
      <protection/>
    </xf>
    <xf numFmtId="1" fontId="60" fillId="33" borderId="50" xfId="0" applyNumberFormat="1" applyFont="1" applyFill="1" applyBorder="1" applyAlignment="1">
      <alignment/>
    </xf>
    <xf numFmtId="0" fontId="54" fillId="0" borderId="47" xfId="0" applyFont="1" applyBorder="1" applyAlignment="1">
      <alignment/>
    </xf>
    <xf numFmtId="0" fontId="54" fillId="0" borderId="48" xfId="0" applyFont="1" applyBorder="1" applyAlignment="1">
      <alignment/>
    </xf>
    <xf numFmtId="1" fontId="55" fillId="0" borderId="48" xfId="59" applyNumberFormat="1" applyFont="1" applyBorder="1" applyAlignment="1">
      <alignment vertical="center" wrapText="1"/>
      <protection/>
    </xf>
    <xf numFmtId="0" fontId="55" fillId="0" borderId="47" xfId="59" applyFont="1" applyBorder="1">
      <alignment/>
      <protection/>
    </xf>
    <xf numFmtId="0" fontId="55" fillId="0" borderId="48" xfId="59" applyFont="1" applyBorder="1" applyAlignment="1">
      <alignment horizontal="left"/>
      <protection/>
    </xf>
    <xf numFmtId="0" fontId="59" fillId="0" borderId="48" xfId="59" applyFont="1" applyBorder="1" applyAlignment="1">
      <alignment horizontal="left"/>
      <protection/>
    </xf>
    <xf numFmtId="0" fontId="54" fillId="0" borderId="60" xfId="59" applyFont="1" applyBorder="1">
      <alignment/>
      <protection/>
    </xf>
    <xf numFmtId="0" fontId="59" fillId="0" borderId="61" xfId="59" applyFont="1" applyBorder="1" applyAlignment="1">
      <alignment horizontal="left"/>
      <protection/>
    </xf>
    <xf numFmtId="0" fontId="55" fillId="0" borderId="61" xfId="59" applyFont="1" applyBorder="1" applyAlignment="1">
      <alignment horizontal="left"/>
      <protection/>
    </xf>
    <xf numFmtId="0" fontId="54" fillId="0" borderId="61" xfId="59" applyFont="1" applyBorder="1" applyAlignment="1">
      <alignment horizontal="left"/>
      <protection/>
    </xf>
    <xf numFmtId="1" fontId="55" fillId="0" borderId="61" xfId="42" applyNumberFormat="1" applyFont="1" applyBorder="1" applyAlignment="1">
      <alignment/>
    </xf>
    <xf numFmtId="1" fontId="55" fillId="0" borderId="62" xfId="42" applyNumberFormat="1" applyFont="1" applyBorder="1" applyAlignment="1">
      <alignment/>
    </xf>
    <xf numFmtId="0" fontId="57" fillId="0" borderId="0" xfId="0" applyFont="1" applyAlignment="1">
      <alignment/>
    </xf>
    <xf numFmtId="0" fontId="55" fillId="0" borderId="0" xfId="0" applyFont="1" applyAlignment="1">
      <alignment horizontal="right"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171" fontId="54" fillId="0" borderId="12" xfId="42" applyNumberFormat="1" applyFont="1" applyBorder="1" applyAlignment="1">
      <alignment/>
    </xf>
    <xf numFmtId="3" fontId="55" fillId="0" borderId="12" xfId="0" applyNumberFormat="1" applyFont="1" applyBorder="1" applyAlignment="1">
      <alignment/>
    </xf>
    <xf numFmtId="0" fontId="54" fillId="0" borderId="31" xfId="0" applyFont="1" applyFill="1" applyBorder="1" applyAlignment="1">
      <alignment/>
    </xf>
    <xf numFmtId="0" fontId="54" fillId="0" borderId="12" xfId="0" applyFont="1" applyFill="1" applyBorder="1" applyAlignment="1">
      <alignment/>
    </xf>
    <xf numFmtId="0" fontId="55" fillId="0" borderId="31" xfId="0" applyFont="1" applyBorder="1" applyAlignment="1">
      <alignment/>
    </xf>
    <xf numFmtId="0" fontId="54" fillId="0" borderId="31" xfId="0" applyFont="1" applyBorder="1" applyAlignment="1">
      <alignment/>
    </xf>
    <xf numFmtId="0" fontId="55" fillId="0" borderId="28" xfId="0" applyFont="1" applyBorder="1" applyAlignment="1">
      <alignment/>
    </xf>
    <xf numFmtId="0" fontId="54" fillId="0" borderId="11" xfId="0" applyFont="1" applyBorder="1" applyAlignment="1">
      <alignment/>
    </xf>
    <xf numFmtId="0" fontId="54" fillId="0" borderId="30" xfId="0" applyFont="1" applyBorder="1" applyAlignment="1">
      <alignment/>
    </xf>
    <xf numFmtId="0" fontId="54" fillId="0" borderId="28" xfId="0" applyFont="1" applyBorder="1" applyAlignment="1">
      <alignment/>
    </xf>
    <xf numFmtId="3" fontId="54" fillId="0" borderId="12" xfId="42" applyNumberFormat="1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30" xfId="0" applyFont="1" applyBorder="1" applyAlignment="1">
      <alignment/>
    </xf>
    <xf numFmtId="3" fontId="55" fillId="0" borderId="30" xfId="0" applyNumberFormat="1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asn_2009 Propozimet" xfId="59"/>
    <cellStyle name="Normal_Sheet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9">
      <selection activeCell="K53" sqref="K53"/>
    </sheetView>
  </sheetViews>
  <sheetFormatPr defaultColWidth="9.140625" defaultRowHeight="12.75"/>
  <cols>
    <col min="1" max="1" width="16.140625" style="24" customWidth="1"/>
    <col min="2" max="3" width="9.140625" style="24" customWidth="1"/>
    <col min="4" max="4" width="9.28125" style="24" customWidth="1"/>
    <col min="5" max="5" width="11.421875" style="24" customWidth="1"/>
    <col min="6" max="6" width="12.8515625" style="24" customWidth="1"/>
    <col min="7" max="7" width="5.421875" style="24" customWidth="1"/>
    <col min="8" max="9" width="9.140625" style="24" customWidth="1"/>
    <col min="10" max="10" width="3.140625" style="24" customWidth="1"/>
    <col min="11" max="11" width="9.140625" style="24" customWidth="1"/>
    <col min="12" max="12" width="1.8515625" style="24" customWidth="1"/>
    <col min="13" max="16" width="9.140625" style="24" customWidth="1"/>
    <col min="18" max="16384" width="9.140625" style="24" customWidth="1"/>
  </cols>
  <sheetData>
    <row r="1" s="20" customFormat="1" ht="6.75" customHeight="1">
      <c r="Q1"/>
    </row>
    <row r="2" spans="2:17" s="20" customFormat="1" ht="12.75">
      <c r="B2" s="25"/>
      <c r="C2" s="26"/>
      <c r="D2" s="26"/>
      <c r="E2" s="26"/>
      <c r="F2" s="26"/>
      <c r="G2" s="26"/>
      <c r="H2" s="26"/>
      <c r="I2" s="26"/>
      <c r="J2" s="26"/>
      <c r="K2" s="27"/>
      <c r="Q2"/>
    </row>
    <row r="3" spans="2:17" s="21" customFormat="1" ht="13.5" customHeight="1">
      <c r="B3" s="146"/>
      <c r="C3" s="148" t="s">
        <v>157</v>
      </c>
      <c r="D3" s="148"/>
      <c r="E3" s="148"/>
      <c r="F3" s="148" t="s">
        <v>251</v>
      </c>
      <c r="G3" s="149"/>
      <c r="H3" s="150"/>
      <c r="I3" s="148"/>
      <c r="J3" s="139"/>
      <c r="K3"/>
      <c r="L3" s="28"/>
      <c r="Q3"/>
    </row>
    <row r="4" spans="2:17" s="21" customFormat="1" ht="13.5" customHeight="1">
      <c r="B4" s="28"/>
      <c r="C4" s="152" t="s">
        <v>95</v>
      </c>
      <c r="D4" s="152"/>
      <c r="E4" s="153"/>
      <c r="F4" s="152" t="s">
        <v>237</v>
      </c>
      <c r="G4" s="154"/>
      <c r="H4" s="155"/>
      <c r="I4" s="151"/>
      <c r="J4" s="139"/>
      <c r="K4"/>
      <c r="L4" s="28"/>
      <c r="Q4"/>
    </row>
    <row r="5" spans="2:17" s="21" customFormat="1" ht="13.5" customHeight="1">
      <c r="B5" s="28"/>
      <c r="C5" s="152" t="s">
        <v>6</v>
      </c>
      <c r="D5" s="152"/>
      <c r="E5" s="152"/>
      <c r="F5" s="152" t="s">
        <v>238</v>
      </c>
      <c r="G5" s="152"/>
      <c r="H5" s="152"/>
      <c r="I5" s="151"/>
      <c r="J5" s="139"/>
      <c r="K5"/>
      <c r="L5" s="28"/>
      <c r="Q5"/>
    </row>
    <row r="6" spans="2:17" s="21" customFormat="1" ht="13.5" customHeight="1">
      <c r="B6" s="28"/>
      <c r="C6" s="151"/>
      <c r="D6" s="151"/>
      <c r="E6" s="156"/>
      <c r="F6" s="157"/>
      <c r="G6" s="157"/>
      <c r="H6" s="150" t="s">
        <v>239</v>
      </c>
      <c r="I6" s="150"/>
      <c r="J6" s="139"/>
      <c r="K6"/>
      <c r="L6" s="28"/>
      <c r="Q6"/>
    </row>
    <row r="7" spans="2:17" s="21" customFormat="1" ht="13.5" customHeight="1">
      <c r="B7" s="28"/>
      <c r="C7" s="148" t="s">
        <v>0</v>
      </c>
      <c r="D7" s="148"/>
      <c r="E7" s="157"/>
      <c r="F7" s="148" t="s">
        <v>240</v>
      </c>
      <c r="G7" s="158"/>
      <c r="H7" s="151"/>
      <c r="I7" s="151"/>
      <c r="J7" s="139"/>
      <c r="K7"/>
      <c r="L7" s="28"/>
      <c r="Q7"/>
    </row>
    <row r="8" spans="2:17" s="21" customFormat="1" ht="13.5" customHeight="1">
      <c r="B8" s="28"/>
      <c r="C8" s="152" t="s">
        <v>1</v>
      </c>
      <c r="D8" s="152"/>
      <c r="E8" s="153"/>
      <c r="F8" s="152" t="s">
        <v>241</v>
      </c>
      <c r="G8" s="159"/>
      <c r="H8" s="151"/>
      <c r="I8" s="151"/>
      <c r="J8" s="139"/>
      <c r="K8"/>
      <c r="L8" s="28"/>
      <c r="Q8"/>
    </row>
    <row r="9" spans="2:17" s="21" customFormat="1" ht="13.5" customHeight="1">
      <c r="B9" s="28"/>
      <c r="C9" s="151"/>
      <c r="D9" s="151"/>
      <c r="E9" s="151"/>
      <c r="F9" s="151"/>
      <c r="G9" s="151"/>
      <c r="H9" s="151"/>
      <c r="I9" s="151"/>
      <c r="J9" s="139"/>
      <c r="K9"/>
      <c r="L9" s="28"/>
      <c r="Q9"/>
    </row>
    <row r="10" spans="2:17" s="21" customFormat="1" ht="13.5" customHeight="1">
      <c r="B10" s="28"/>
      <c r="C10" s="148" t="s">
        <v>32</v>
      </c>
      <c r="D10" s="148"/>
      <c r="E10" s="148"/>
      <c r="F10" s="148" t="s">
        <v>242</v>
      </c>
      <c r="G10" s="148"/>
      <c r="H10" s="148"/>
      <c r="I10" s="148"/>
      <c r="J10" s="148"/>
      <c r="K10"/>
      <c r="L10" s="28"/>
      <c r="Q10"/>
    </row>
    <row r="11" spans="2:17" s="21" customFormat="1" ht="13.5" customHeight="1">
      <c r="B11" s="28"/>
      <c r="C11" s="151"/>
      <c r="D11" s="151"/>
      <c r="E11" s="151"/>
      <c r="F11" s="152" t="s">
        <v>243</v>
      </c>
      <c r="G11" s="152"/>
      <c r="H11" s="152"/>
      <c r="I11" s="151"/>
      <c r="J11" s="139"/>
      <c r="K11"/>
      <c r="L11" s="28"/>
      <c r="Q11"/>
    </row>
    <row r="12" spans="2:17" s="21" customFormat="1" ht="13.5" customHeight="1">
      <c r="B12" s="28"/>
      <c r="C12" s="151"/>
      <c r="D12" s="151"/>
      <c r="E12" s="151"/>
      <c r="F12" s="156"/>
      <c r="G12" s="151"/>
      <c r="H12" s="151"/>
      <c r="I12" s="151"/>
      <c r="J12" s="151"/>
      <c r="K12"/>
      <c r="L12" s="28"/>
      <c r="Q12"/>
    </row>
    <row r="13" spans="2:17" s="22" customFormat="1" ht="12.75">
      <c r="B13" s="32"/>
      <c r="C13" s="33"/>
      <c r="D13" s="33"/>
      <c r="E13" s="33"/>
      <c r="F13" s="33"/>
      <c r="G13" s="33"/>
      <c r="H13" s="33"/>
      <c r="I13" s="33"/>
      <c r="J13" s="33"/>
      <c r="K13"/>
      <c r="L13" s="32"/>
      <c r="Q13"/>
    </row>
    <row r="14" spans="2:17" s="22" customFormat="1" ht="12.75">
      <c r="B14" s="32"/>
      <c r="C14" s="33"/>
      <c r="D14" s="33"/>
      <c r="E14" s="33"/>
      <c r="F14" s="33"/>
      <c r="G14" s="33"/>
      <c r="H14" s="33"/>
      <c r="I14" s="33"/>
      <c r="J14" s="33"/>
      <c r="K14" s="34"/>
      <c r="Q14"/>
    </row>
    <row r="15" spans="2:17" s="22" customFormat="1" ht="12.75">
      <c r="B15" s="32"/>
      <c r="C15" s="33"/>
      <c r="D15" s="33"/>
      <c r="E15" s="33"/>
      <c r="F15" s="33"/>
      <c r="G15" s="33"/>
      <c r="H15" s="33"/>
      <c r="I15" s="33"/>
      <c r="J15" s="33"/>
      <c r="K15" s="34"/>
      <c r="Q15"/>
    </row>
    <row r="16" spans="2:17" s="22" customFormat="1" ht="12.75">
      <c r="B16" s="32"/>
      <c r="C16" s="33"/>
      <c r="D16" s="33"/>
      <c r="E16" s="33"/>
      <c r="F16" s="33"/>
      <c r="G16" s="33"/>
      <c r="H16" s="33"/>
      <c r="I16" s="33"/>
      <c r="J16" s="33"/>
      <c r="K16" s="34"/>
      <c r="Q16"/>
    </row>
    <row r="17" spans="2:17" s="22" customFormat="1" ht="12.75">
      <c r="B17" s="32"/>
      <c r="C17" s="33"/>
      <c r="D17" s="33"/>
      <c r="E17" s="33"/>
      <c r="F17" s="33"/>
      <c r="G17" s="33"/>
      <c r="H17" s="33"/>
      <c r="I17" s="33"/>
      <c r="J17" s="33"/>
      <c r="K17" s="34"/>
      <c r="Q17"/>
    </row>
    <row r="18" spans="2:17" s="22" customFormat="1" ht="12.75">
      <c r="B18" s="32"/>
      <c r="C18" s="33"/>
      <c r="D18" s="33"/>
      <c r="E18" s="33"/>
      <c r="F18" s="33"/>
      <c r="G18" s="33"/>
      <c r="H18" s="33"/>
      <c r="I18" s="33"/>
      <c r="J18" s="33"/>
      <c r="K18" s="34"/>
      <c r="Q18"/>
    </row>
    <row r="19" spans="2:17" s="22" customFormat="1" ht="12.75">
      <c r="B19" s="32"/>
      <c r="C19" s="33"/>
      <c r="D19" s="33"/>
      <c r="E19" s="33"/>
      <c r="F19" s="33"/>
      <c r="G19" s="33"/>
      <c r="H19" s="33"/>
      <c r="I19" s="33"/>
      <c r="J19" s="33"/>
      <c r="K19" s="34"/>
      <c r="Q19"/>
    </row>
    <row r="20" spans="2:17" s="22" customFormat="1" ht="12.75">
      <c r="B20" s="32"/>
      <c r="C20" s="33"/>
      <c r="D20" s="33"/>
      <c r="E20" s="33"/>
      <c r="F20" s="33"/>
      <c r="G20" s="33"/>
      <c r="H20" s="33"/>
      <c r="I20" s="33"/>
      <c r="J20" s="33"/>
      <c r="K20" s="34"/>
      <c r="Q20"/>
    </row>
    <row r="21" spans="2:17" s="22" customFormat="1" ht="12.75">
      <c r="B21" s="32"/>
      <c r="D21" s="33"/>
      <c r="E21" s="33"/>
      <c r="F21" s="33"/>
      <c r="G21" s="33"/>
      <c r="H21" s="33"/>
      <c r="I21" s="33"/>
      <c r="J21" s="33"/>
      <c r="K21" s="34"/>
      <c r="Q21"/>
    </row>
    <row r="22" spans="2:17" s="22" customFormat="1" ht="12.75">
      <c r="B22" s="32"/>
      <c r="C22" s="33"/>
      <c r="D22" s="33"/>
      <c r="E22" s="33"/>
      <c r="F22" s="33"/>
      <c r="G22" s="33"/>
      <c r="H22" s="33"/>
      <c r="I22" s="33"/>
      <c r="J22" s="33"/>
      <c r="K22" s="34"/>
      <c r="Q22"/>
    </row>
    <row r="23" spans="2:17" s="22" customFormat="1" ht="12.75">
      <c r="B23" s="32"/>
      <c r="C23" s="33"/>
      <c r="D23" s="33"/>
      <c r="E23" s="33"/>
      <c r="F23" s="33"/>
      <c r="G23" s="33"/>
      <c r="H23" s="33"/>
      <c r="I23" s="33"/>
      <c r="J23" s="33"/>
      <c r="K23" s="34"/>
      <c r="Q23"/>
    </row>
    <row r="24" spans="2:17" s="22" customFormat="1" ht="12.75">
      <c r="B24" s="32"/>
      <c r="C24" s="33"/>
      <c r="D24" s="33"/>
      <c r="E24" s="33"/>
      <c r="F24" s="33"/>
      <c r="G24" s="33"/>
      <c r="H24" s="33"/>
      <c r="I24" s="33"/>
      <c r="J24" s="33"/>
      <c r="K24" s="34"/>
      <c r="Q24"/>
    </row>
    <row r="25" spans="1:17" s="35" customFormat="1" ht="33.75">
      <c r="A25" s="22"/>
      <c r="B25" s="214" t="s">
        <v>7</v>
      </c>
      <c r="C25" s="215"/>
      <c r="D25" s="215"/>
      <c r="E25" s="215"/>
      <c r="F25" s="215"/>
      <c r="G25" s="215"/>
      <c r="H25" s="215"/>
      <c r="I25" s="215"/>
      <c r="J25" s="215"/>
      <c r="K25" s="216"/>
      <c r="Q25"/>
    </row>
    <row r="26" spans="1:17" s="22" customFormat="1" ht="12.75">
      <c r="A26" s="35"/>
      <c r="B26" s="36"/>
      <c r="C26" s="217" t="s">
        <v>74</v>
      </c>
      <c r="D26" s="217"/>
      <c r="E26" s="217"/>
      <c r="F26" s="217"/>
      <c r="G26" s="217"/>
      <c r="H26" s="217"/>
      <c r="I26" s="217"/>
      <c r="J26" s="217"/>
      <c r="K26" s="34"/>
      <c r="Q26"/>
    </row>
    <row r="27" spans="2:17" s="22" customFormat="1" ht="12.75">
      <c r="B27" s="32"/>
      <c r="C27" s="217" t="s">
        <v>75</v>
      </c>
      <c r="D27" s="217"/>
      <c r="E27" s="217"/>
      <c r="F27" s="217"/>
      <c r="G27" s="217"/>
      <c r="H27" s="217"/>
      <c r="I27" s="217"/>
      <c r="J27" s="217"/>
      <c r="K27" s="34"/>
      <c r="Q27"/>
    </row>
    <row r="28" spans="2:17" s="22" customFormat="1" ht="12.75">
      <c r="B28" s="32"/>
      <c r="C28" s="33"/>
      <c r="D28" s="33"/>
      <c r="E28" s="33"/>
      <c r="F28" s="33"/>
      <c r="G28" s="33"/>
      <c r="H28" s="33"/>
      <c r="I28" s="33"/>
      <c r="J28" s="33"/>
      <c r="K28" s="34"/>
      <c r="Q28"/>
    </row>
    <row r="29" spans="2:17" s="22" customFormat="1" ht="12.75">
      <c r="B29" s="32"/>
      <c r="C29" s="33"/>
      <c r="D29" s="147" t="s">
        <v>244</v>
      </c>
      <c r="E29" s="33"/>
      <c r="F29" s="33"/>
      <c r="G29" s="33"/>
      <c r="H29" s="33"/>
      <c r="I29" s="33"/>
      <c r="J29" s="33"/>
      <c r="K29" s="34"/>
      <c r="Q29"/>
    </row>
    <row r="30" spans="2:17" s="39" customFormat="1" ht="12.75">
      <c r="B30" s="40"/>
      <c r="C30" s="37"/>
      <c r="D30" s="37"/>
      <c r="E30" s="37"/>
      <c r="F30" s="37"/>
      <c r="G30" s="37"/>
      <c r="H30" s="37"/>
      <c r="I30" s="37"/>
      <c r="J30" s="37"/>
      <c r="K30" s="38"/>
      <c r="Q30"/>
    </row>
    <row r="31" spans="2:17" s="39" customFormat="1" ht="12.75">
      <c r="B31" s="40"/>
      <c r="C31" s="37"/>
      <c r="D31" s="37"/>
      <c r="E31" s="37"/>
      <c r="F31" s="37"/>
      <c r="G31" s="37"/>
      <c r="H31" s="37"/>
      <c r="I31" s="37"/>
      <c r="J31" s="37"/>
      <c r="K31" s="38"/>
      <c r="Q31"/>
    </row>
    <row r="32" spans="2:17" s="39" customFormat="1" ht="12.75">
      <c r="B32" s="40"/>
      <c r="C32" s="37"/>
      <c r="D32" s="37"/>
      <c r="E32" s="37"/>
      <c r="F32" s="37"/>
      <c r="G32" s="37"/>
      <c r="H32" s="37"/>
      <c r="I32" s="37"/>
      <c r="J32" s="37"/>
      <c r="K32" s="38"/>
      <c r="Q32"/>
    </row>
    <row r="33" spans="2:17" s="39" customFormat="1" ht="12.75">
      <c r="B33" s="40"/>
      <c r="C33" s="37"/>
      <c r="D33" s="37"/>
      <c r="E33" s="37"/>
      <c r="F33" s="37"/>
      <c r="G33" s="37"/>
      <c r="H33" s="37"/>
      <c r="I33" s="37"/>
      <c r="J33" s="37"/>
      <c r="K33" s="38"/>
      <c r="Q33"/>
    </row>
    <row r="34" spans="2:17" s="39" customFormat="1" ht="12.75">
      <c r="B34" s="40"/>
      <c r="C34" s="37"/>
      <c r="D34" s="37"/>
      <c r="E34" s="37"/>
      <c r="F34" s="37"/>
      <c r="G34" s="37"/>
      <c r="H34" s="37"/>
      <c r="I34" s="37"/>
      <c r="J34" s="37"/>
      <c r="K34" s="38"/>
      <c r="Q34"/>
    </row>
    <row r="35" spans="2:17" s="39" customFormat="1" ht="12.75">
      <c r="B35" s="40"/>
      <c r="C35" s="37"/>
      <c r="D35" s="37"/>
      <c r="E35" s="37"/>
      <c r="F35" s="37"/>
      <c r="G35" s="37"/>
      <c r="H35" s="37"/>
      <c r="I35" s="37"/>
      <c r="J35" s="37"/>
      <c r="K35" s="38"/>
      <c r="Q35"/>
    </row>
    <row r="36" spans="2:17" s="39" customFormat="1" ht="12.75">
      <c r="B36" s="40"/>
      <c r="C36" s="37"/>
      <c r="D36" s="37"/>
      <c r="E36" s="37"/>
      <c r="F36" s="37"/>
      <c r="G36" s="37"/>
      <c r="H36" s="37"/>
      <c r="I36" s="37"/>
      <c r="J36" s="37"/>
      <c r="K36" s="38"/>
      <c r="Q36"/>
    </row>
    <row r="37" spans="2:17" s="39" customFormat="1" ht="12.75">
      <c r="B37" s="40"/>
      <c r="C37" s="37"/>
      <c r="D37" s="37"/>
      <c r="E37" s="37"/>
      <c r="F37" s="37"/>
      <c r="G37" s="37"/>
      <c r="H37" s="37"/>
      <c r="I37" s="37"/>
      <c r="J37" s="37"/>
      <c r="K37" s="38"/>
      <c r="Q37"/>
    </row>
    <row r="38" spans="2:17" s="39" customFormat="1" ht="12.75">
      <c r="B38" s="40"/>
      <c r="C38" s="37"/>
      <c r="D38" s="37"/>
      <c r="E38" s="37"/>
      <c r="F38" s="37"/>
      <c r="G38" s="37"/>
      <c r="H38" s="37"/>
      <c r="I38" s="37"/>
      <c r="J38" s="37"/>
      <c r="K38" s="38"/>
      <c r="Q38"/>
    </row>
    <row r="39" spans="2:17" s="39" customFormat="1" ht="12.75">
      <c r="B39" s="40"/>
      <c r="C39" s="37"/>
      <c r="D39" s="37"/>
      <c r="E39" s="37"/>
      <c r="F39" s="37"/>
      <c r="G39" s="37"/>
      <c r="H39" s="37"/>
      <c r="I39" s="37"/>
      <c r="J39" s="37"/>
      <c r="K39" s="38"/>
      <c r="Q39"/>
    </row>
    <row r="40" spans="2:17" s="39" customFormat="1" ht="12.75">
      <c r="B40" s="40"/>
      <c r="C40" s="37"/>
      <c r="D40" s="37"/>
      <c r="E40" s="37"/>
      <c r="F40" s="37"/>
      <c r="G40" s="37"/>
      <c r="H40" s="37"/>
      <c r="I40" s="37"/>
      <c r="J40" s="37"/>
      <c r="K40" s="38"/>
      <c r="Q40"/>
    </row>
    <row r="41" spans="2:17" s="39" customFormat="1" ht="12.75">
      <c r="B41" s="40"/>
      <c r="C41" s="37"/>
      <c r="D41" s="37"/>
      <c r="E41" s="37"/>
      <c r="F41" s="37"/>
      <c r="G41" s="37"/>
      <c r="H41" s="37"/>
      <c r="I41" s="37"/>
      <c r="J41" s="37"/>
      <c r="K41" s="38"/>
      <c r="Q41"/>
    </row>
    <row r="42" spans="2:17" s="39" customFormat="1" ht="12.75">
      <c r="B42" s="40"/>
      <c r="C42" s="37"/>
      <c r="D42" s="37"/>
      <c r="E42" s="37"/>
      <c r="F42" s="37"/>
      <c r="G42" s="37"/>
      <c r="H42" s="37"/>
      <c r="I42" s="37"/>
      <c r="J42" s="37"/>
      <c r="K42" s="38"/>
      <c r="Q42"/>
    </row>
    <row r="43" spans="2:17" s="39" customFormat="1" ht="12.75">
      <c r="B43" s="40"/>
      <c r="C43" s="37"/>
      <c r="D43" s="37"/>
      <c r="E43" s="37"/>
      <c r="F43" s="37"/>
      <c r="G43" s="37"/>
      <c r="H43" s="37"/>
      <c r="I43" s="37"/>
      <c r="J43" s="37"/>
      <c r="K43" s="38"/>
      <c r="Q43"/>
    </row>
    <row r="44" spans="2:17" s="39" customFormat="1" ht="9" customHeight="1">
      <c r="B44" s="40"/>
      <c r="C44" s="37"/>
      <c r="D44" s="37"/>
      <c r="E44" s="37"/>
      <c r="F44" s="37"/>
      <c r="G44" s="37"/>
      <c r="H44" s="37"/>
      <c r="I44" s="37"/>
      <c r="J44" s="37"/>
      <c r="K44" s="38"/>
      <c r="Q44"/>
    </row>
    <row r="45" spans="2:17" s="39" customFormat="1" ht="12.75">
      <c r="B45" s="40"/>
      <c r="C45" s="37"/>
      <c r="D45" s="37"/>
      <c r="E45" s="37"/>
      <c r="F45" s="37"/>
      <c r="G45" s="37"/>
      <c r="H45" s="37"/>
      <c r="I45" s="37"/>
      <c r="J45" s="37"/>
      <c r="K45" s="38"/>
      <c r="Q45"/>
    </row>
    <row r="46" spans="2:17" s="39" customFormat="1" ht="12.75">
      <c r="B46" s="40"/>
      <c r="C46" s="37"/>
      <c r="D46" s="37"/>
      <c r="E46" s="37"/>
      <c r="F46" s="37"/>
      <c r="G46" s="37"/>
      <c r="H46" s="37"/>
      <c r="I46" s="37"/>
      <c r="J46" s="37"/>
      <c r="K46" s="38"/>
      <c r="Q46"/>
    </row>
    <row r="47" spans="2:17" s="21" customFormat="1" ht="12.75" customHeight="1">
      <c r="B47" s="28"/>
      <c r="C47" s="29" t="s">
        <v>101</v>
      </c>
      <c r="D47" s="29"/>
      <c r="E47" s="29"/>
      <c r="F47" s="29"/>
      <c r="G47" s="29"/>
      <c r="H47" s="218" t="s">
        <v>245</v>
      </c>
      <c r="I47" s="219"/>
      <c r="J47" s="29"/>
      <c r="K47" s="30"/>
      <c r="Q47"/>
    </row>
    <row r="48" spans="2:17" s="21" customFormat="1" ht="12.75" customHeight="1">
      <c r="B48" s="28"/>
      <c r="C48" s="29" t="s">
        <v>102</v>
      </c>
      <c r="D48" s="29"/>
      <c r="E48" s="29"/>
      <c r="F48" s="29"/>
      <c r="G48" s="29"/>
      <c r="H48" s="211"/>
      <c r="I48" s="211"/>
      <c r="J48" s="29"/>
      <c r="K48" s="30"/>
      <c r="Q48"/>
    </row>
    <row r="49" spans="2:17" s="21" customFormat="1" ht="12.75" customHeight="1">
      <c r="B49" s="28"/>
      <c r="C49" s="29" t="s">
        <v>96</v>
      </c>
      <c r="D49" s="29"/>
      <c r="E49" s="29"/>
      <c r="F49" s="29"/>
      <c r="G49" s="29"/>
      <c r="H49" s="212" t="s">
        <v>246</v>
      </c>
      <c r="I49" s="211"/>
      <c r="J49" s="29"/>
      <c r="K49" s="30"/>
      <c r="Q49"/>
    </row>
    <row r="50" spans="2:17" s="21" customFormat="1" ht="12.75" customHeight="1">
      <c r="B50" s="28"/>
      <c r="C50" s="29" t="s">
        <v>97</v>
      </c>
      <c r="D50" s="29"/>
      <c r="E50" s="29"/>
      <c r="F50" s="29"/>
      <c r="G50" s="29"/>
      <c r="H50" s="212" t="s">
        <v>246</v>
      </c>
      <c r="I50" s="211"/>
      <c r="J50" s="29"/>
      <c r="K50" s="30"/>
      <c r="Q50"/>
    </row>
    <row r="51" spans="2:17" s="22" customFormat="1" ht="12.75">
      <c r="B51" s="32"/>
      <c r="C51" s="33"/>
      <c r="D51" s="33"/>
      <c r="E51" s="33"/>
      <c r="F51" s="33"/>
      <c r="G51" s="33"/>
      <c r="H51" s="33"/>
      <c r="I51" s="33"/>
      <c r="J51" s="33"/>
      <c r="K51" s="34"/>
      <c r="Q51"/>
    </row>
    <row r="52" spans="2:17" s="23" customFormat="1" ht="12.75" customHeight="1">
      <c r="B52" s="41"/>
      <c r="C52" s="29" t="s">
        <v>103</v>
      </c>
      <c r="D52" s="29"/>
      <c r="E52" s="29"/>
      <c r="F52" s="29"/>
      <c r="G52" s="159" t="s">
        <v>98</v>
      </c>
      <c r="H52" s="213" t="s">
        <v>247</v>
      </c>
      <c r="I52" s="210"/>
      <c r="J52" s="42"/>
      <c r="K52" s="43"/>
      <c r="Q52"/>
    </row>
    <row r="53" spans="2:17" s="23" customFormat="1" ht="12.75" customHeight="1">
      <c r="B53" s="41"/>
      <c r="C53" s="29"/>
      <c r="D53" s="29"/>
      <c r="E53" s="29"/>
      <c r="F53" s="29"/>
      <c r="G53" s="159" t="s">
        <v>99</v>
      </c>
      <c r="H53" s="209" t="s">
        <v>248</v>
      </c>
      <c r="I53" s="210"/>
      <c r="J53" s="42"/>
      <c r="K53" s="43"/>
      <c r="Q53"/>
    </row>
    <row r="54" spans="2:17" s="23" customFormat="1" ht="7.5" customHeight="1">
      <c r="B54" s="41"/>
      <c r="C54" s="29"/>
      <c r="D54" s="29"/>
      <c r="E54" s="29"/>
      <c r="F54" s="29"/>
      <c r="G54" s="159"/>
      <c r="H54" s="159"/>
      <c r="I54" s="159"/>
      <c r="J54" s="42"/>
      <c r="K54" s="43"/>
      <c r="Q54"/>
    </row>
    <row r="55" spans="2:17" s="23" customFormat="1" ht="12.75" customHeight="1">
      <c r="B55" s="41"/>
      <c r="C55" s="29" t="s">
        <v>100</v>
      </c>
      <c r="D55" s="29"/>
      <c r="E55" s="29"/>
      <c r="F55" s="31"/>
      <c r="G55" s="29"/>
      <c r="H55"/>
      <c r="I55"/>
      <c r="J55" s="42"/>
      <c r="K55" s="43"/>
      <c r="Q55"/>
    </row>
    <row r="56" spans="2:11" ht="22.5" customHeight="1">
      <c r="B56" s="44"/>
      <c r="C56" s="45"/>
      <c r="D56" s="45"/>
      <c r="E56" s="45"/>
      <c r="F56" s="45"/>
      <c r="G56" s="45"/>
      <c r="H56" s="45"/>
      <c r="I56" s="45"/>
      <c r="J56" s="45"/>
      <c r="K56" s="46"/>
    </row>
    <row r="57" ht="6.75" customHeight="1"/>
  </sheetData>
  <sheetProtection/>
  <mergeCells count="9">
    <mergeCell ref="H53:I53"/>
    <mergeCell ref="H48:I48"/>
    <mergeCell ref="H49:I49"/>
    <mergeCell ref="H50:I50"/>
    <mergeCell ref="H52:I52"/>
    <mergeCell ref="B25:K25"/>
    <mergeCell ref="C26:J26"/>
    <mergeCell ref="C27:J27"/>
    <mergeCell ref="H47:I47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H14" sqref="H14"/>
    </sheetView>
  </sheetViews>
  <sheetFormatPr defaultColWidth="9.140625" defaultRowHeight="12.75"/>
  <sheetData>
    <row r="1" ht="15">
      <c r="A1" s="178" t="s">
        <v>325</v>
      </c>
    </row>
    <row r="2" ht="15">
      <c r="A2" s="178" t="s">
        <v>326</v>
      </c>
    </row>
    <row r="3" ht="15">
      <c r="A3" s="178" t="s">
        <v>327</v>
      </c>
    </row>
    <row r="4" ht="15">
      <c r="A4" s="178"/>
    </row>
    <row r="5" ht="15">
      <c r="A5" s="178" t="s">
        <v>328</v>
      </c>
    </row>
    <row r="6" ht="15">
      <c r="A6" s="178" t="s">
        <v>329</v>
      </c>
    </row>
    <row r="7" ht="15">
      <c r="A7" s="178" t="s">
        <v>330</v>
      </c>
    </row>
    <row r="8" ht="15">
      <c r="A8" s="178" t="s">
        <v>331</v>
      </c>
    </row>
    <row r="9" ht="15">
      <c r="A9" s="178"/>
    </row>
    <row r="10" ht="15">
      <c r="A10" s="178"/>
    </row>
    <row r="11" ht="15">
      <c r="A11" s="178" t="s">
        <v>332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B14" sqref="B14"/>
    </sheetView>
  </sheetViews>
  <sheetFormatPr defaultColWidth="9.140625" defaultRowHeight="12.75"/>
  <sheetData>
    <row r="1" ht="15">
      <c r="A1" s="178" t="s">
        <v>333</v>
      </c>
    </row>
    <row r="2" ht="15">
      <c r="A2" s="178" t="s">
        <v>334</v>
      </c>
    </row>
    <row r="3" ht="15">
      <c r="A3" s="178"/>
    </row>
    <row r="4" ht="15">
      <c r="A4" s="178" t="s">
        <v>335</v>
      </c>
    </row>
    <row r="5" ht="15">
      <c r="A5" s="178" t="s">
        <v>339</v>
      </c>
    </row>
    <row r="6" ht="15">
      <c r="A6" s="178" t="s">
        <v>338</v>
      </c>
    </row>
    <row r="7" ht="15">
      <c r="A7" s="178"/>
    </row>
    <row r="8" ht="15">
      <c r="A8" s="178" t="s">
        <v>336</v>
      </c>
    </row>
    <row r="9" ht="15">
      <c r="A9" s="178" t="s">
        <v>337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248"/>
  <sheetViews>
    <sheetView zoomScalePageLayoutView="0" workbookViewId="0" topLeftCell="A40">
      <selection activeCell="I137" sqref="I137"/>
    </sheetView>
  </sheetViews>
  <sheetFormatPr defaultColWidth="9.140625" defaultRowHeight="12.75"/>
  <sheetData>
    <row r="1" ht="15.75">
      <c r="A1" s="179" t="s">
        <v>340</v>
      </c>
    </row>
    <row r="2" ht="15.75">
      <c r="A2" s="179" t="s">
        <v>341</v>
      </c>
    </row>
    <row r="3" ht="15.75">
      <c r="A3" s="179"/>
    </row>
    <row r="4" ht="15.75">
      <c r="A4" s="179" t="s">
        <v>342</v>
      </c>
    </row>
    <row r="5" ht="15.75">
      <c r="A5" s="179" t="s">
        <v>343</v>
      </c>
    </row>
    <row r="6" ht="15.75">
      <c r="A6" s="179"/>
    </row>
    <row r="7" ht="15.75">
      <c r="A7" s="179"/>
    </row>
    <row r="8" ht="15.75">
      <c r="A8" s="179" t="s">
        <v>344</v>
      </c>
    </row>
    <row r="9" ht="15.75">
      <c r="A9" s="179"/>
    </row>
    <row r="10" ht="15.75">
      <c r="A10" s="179"/>
    </row>
    <row r="11" ht="15.75">
      <c r="A11" s="179" t="s">
        <v>345</v>
      </c>
    </row>
    <row r="12" ht="15.75">
      <c r="A12" s="179"/>
    </row>
    <row r="13" ht="15.75">
      <c r="A13" s="179" t="s">
        <v>346</v>
      </c>
    </row>
    <row r="14" ht="15.75">
      <c r="A14" s="179"/>
    </row>
    <row r="15" ht="15.75">
      <c r="A15" s="179" t="s">
        <v>347</v>
      </c>
    </row>
    <row r="16" ht="15.75">
      <c r="A16" s="179"/>
    </row>
    <row r="17" ht="15.75">
      <c r="A17" s="179" t="s">
        <v>348</v>
      </c>
    </row>
    <row r="18" ht="15.75">
      <c r="A18" s="179"/>
    </row>
    <row r="19" ht="15.75">
      <c r="A19" s="179" t="s">
        <v>349</v>
      </c>
    </row>
    <row r="20" ht="15.75">
      <c r="A20" s="179"/>
    </row>
    <row r="21" ht="15.75">
      <c r="A21" s="179" t="s">
        <v>350</v>
      </c>
    </row>
    <row r="22" ht="15.75">
      <c r="A22" s="179"/>
    </row>
    <row r="23" ht="15.75">
      <c r="A23" s="179" t="s">
        <v>351</v>
      </c>
    </row>
    <row r="24" ht="15.75">
      <c r="A24" s="179"/>
    </row>
    <row r="25" ht="15.75">
      <c r="A25" s="179" t="s">
        <v>352</v>
      </c>
    </row>
    <row r="26" ht="15.75">
      <c r="A26" s="179"/>
    </row>
    <row r="27" ht="15.75">
      <c r="A27" s="179" t="s">
        <v>353</v>
      </c>
    </row>
    <row r="28" ht="15.75">
      <c r="A28" s="179" t="s">
        <v>354</v>
      </c>
    </row>
    <row r="29" ht="15.75">
      <c r="A29" s="179"/>
    </row>
    <row r="30" ht="15.75">
      <c r="A30" s="179" t="s">
        <v>355</v>
      </c>
    </row>
    <row r="31" ht="15.75">
      <c r="A31" s="179"/>
    </row>
    <row r="32" ht="15.75">
      <c r="A32" s="179" t="s">
        <v>356</v>
      </c>
    </row>
    <row r="33" ht="15.75">
      <c r="A33" s="179" t="s">
        <v>286</v>
      </c>
    </row>
    <row r="34" ht="15.75">
      <c r="A34" s="179" t="s">
        <v>357</v>
      </c>
    </row>
    <row r="35" ht="15.75">
      <c r="A35" s="179"/>
    </row>
    <row r="36" ht="15.75">
      <c r="A36" s="179" t="s">
        <v>358</v>
      </c>
    </row>
    <row r="37" ht="15.75">
      <c r="A37" s="179" t="s">
        <v>359</v>
      </c>
    </row>
    <row r="38" ht="15.75">
      <c r="A38" s="179" t="s">
        <v>360</v>
      </c>
    </row>
    <row r="39" ht="15.75">
      <c r="A39" s="179" t="s">
        <v>361</v>
      </c>
    </row>
    <row r="40" ht="15.75">
      <c r="A40" s="179" t="s">
        <v>286</v>
      </c>
    </row>
    <row r="41" ht="15.75">
      <c r="A41" s="179" t="s">
        <v>362</v>
      </c>
    </row>
    <row r="42" ht="15.75">
      <c r="A42" s="179"/>
    </row>
    <row r="43" ht="15.75">
      <c r="A43" s="179" t="s">
        <v>363</v>
      </c>
    </row>
    <row r="44" ht="15.75">
      <c r="A44" s="179"/>
    </row>
    <row r="45" ht="15.75">
      <c r="A45" s="179" t="s">
        <v>364</v>
      </c>
    </row>
    <row r="46" ht="15.75">
      <c r="A46" s="179"/>
    </row>
    <row r="47" ht="15.75">
      <c r="A47" s="179"/>
    </row>
    <row r="48" ht="15.75">
      <c r="A48" s="179"/>
    </row>
    <row r="49" ht="15.75">
      <c r="A49" s="179"/>
    </row>
    <row r="50" ht="15.75">
      <c r="A50" s="179" t="s">
        <v>365</v>
      </c>
    </row>
    <row r="51" ht="15.75">
      <c r="A51" s="179" t="s">
        <v>366</v>
      </c>
    </row>
    <row r="52" ht="15.75">
      <c r="A52" s="179" t="s">
        <v>367</v>
      </c>
    </row>
    <row r="53" ht="15.75">
      <c r="A53" s="179" t="s">
        <v>368</v>
      </c>
    </row>
    <row r="54" ht="15.75">
      <c r="A54" s="179" t="s">
        <v>369</v>
      </c>
    </row>
    <row r="55" ht="15.75">
      <c r="A55" s="179" t="s">
        <v>370</v>
      </c>
    </row>
    <row r="56" ht="15.75">
      <c r="A56" s="179" t="s">
        <v>371</v>
      </c>
    </row>
    <row r="57" ht="15.75">
      <c r="A57" s="179" t="s">
        <v>372</v>
      </c>
    </row>
    <row r="58" ht="15.75">
      <c r="A58" s="179" t="s">
        <v>373</v>
      </c>
    </row>
    <row r="59" ht="15.75">
      <c r="A59" s="179" t="s">
        <v>374</v>
      </c>
    </row>
    <row r="60" ht="15.75">
      <c r="A60" s="179" t="s">
        <v>375</v>
      </c>
    </row>
    <row r="61" ht="15.75">
      <c r="A61" s="179" t="s">
        <v>376</v>
      </c>
    </row>
    <row r="62" ht="15.75">
      <c r="A62" s="179" t="s">
        <v>377</v>
      </c>
    </row>
    <row r="63" ht="15.75">
      <c r="A63" s="179" t="s">
        <v>378</v>
      </c>
    </row>
    <row r="64" ht="15.75">
      <c r="A64" s="179" t="s">
        <v>379</v>
      </c>
    </row>
    <row r="65" ht="15.75">
      <c r="A65" s="179" t="s">
        <v>380</v>
      </c>
    </row>
    <row r="66" ht="15.75">
      <c r="A66" s="179"/>
    </row>
    <row r="67" ht="15.75">
      <c r="A67" s="179" t="s">
        <v>381</v>
      </c>
    </row>
    <row r="68" ht="15.75">
      <c r="A68" s="179" t="s">
        <v>382</v>
      </c>
    </row>
    <row r="69" ht="15.75">
      <c r="A69" s="179"/>
    </row>
    <row r="70" ht="15.75">
      <c r="A70" s="179" t="s">
        <v>383</v>
      </c>
    </row>
    <row r="71" ht="15.75">
      <c r="A71" s="179" t="s">
        <v>384</v>
      </c>
    </row>
    <row r="72" ht="15.75">
      <c r="A72" s="179" t="s">
        <v>385</v>
      </c>
    </row>
    <row r="73" ht="15.75">
      <c r="A73" s="179" t="s">
        <v>386</v>
      </c>
    </row>
    <row r="74" ht="15.75">
      <c r="A74" s="179"/>
    </row>
    <row r="75" ht="15.75">
      <c r="A75" s="179"/>
    </row>
    <row r="76" ht="15.75">
      <c r="A76" s="179" t="s">
        <v>387</v>
      </c>
    </row>
    <row r="77" ht="15.75">
      <c r="A77" s="179" t="s">
        <v>388</v>
      </c>
    </row>
    <row r="78" ht="15.75">
      <c r="A78" s="179" t="s">
        <v>389</v>
      </c>
    </row>
    <row r="79" ht="15.75">
      <c r="A79" s="179" t="s">
        <v>494</v>
      </c>
    </row>
    <row r="80" ht="15.75">
      <c r="A80" s="179" t="s">
        <v>390</v>
      </c>
    </row>
    <row r="81" ht="15.75">
      <c r="A81" s="179" t="s">
        <v>391</v>
      </c>
    </row>
    <row r="82" ht="15.75">
      <c r="A82" s="179" t="s">
        <v>392</v>
      </c>
    </row>
    <row r="83" ht="15.75">
      <c r="A83" s="179" t="s">
        <v>393</v>
      </c>
    </row>
    <row r="84" ht="15.75">
      <c r="A84" s="179" t="s">
        <v>394</v>
      </c>
    </row>
    <row r="85" ht="15.75">
      <c r="A85" s="179" t="s">
        <v>395</v>
      </c>
    </row>
    <row r="86" ht="15.75">
      <c r="A86" s="179" t="s">
        <v>396</v>
      </c>
    </row>
    <row r="87" ht="15.75">
      <c r="A87" s="179" t="s">
        <v>397</v>
      </c>
    </row>
    <row r="88" ht="15.75">
      <c r="A88" s="179" t="s">
        <v>398</v>
      </c>
    </row>
    <row r="89" ht="15.75">
      <c r="A89" s="179" t="s">
        <v>495</v>
      </c>
    </row>
    <row r="90" ht="15.75">
      <c r="A90" s="179" t="s">
        <v>496</v>
      </c>
    </row>
    <row r="91" ht="15.75">
      <c r="A91" s="179"/>
    </row>
    <row r="98" ht="15.75">
      <c r="A98" s="179" t="s">
        <v>399</v>
      </c>
    </row>
    <row r="99" ht="15.75">
      <c r="A99" s="179" t="s">
        <v>400</v>
      </c>
    </row>
    <row r="100" ht="15.75">
      <c r="A100" s="179" t="s">
        <v>401</v>
      </c>
    </row>
    <row r="101" ht="15.75">
      <c r="A101" s="179" t="s">
        <v>402</v>
      </c>
    </row>
    <row r="102" ht="15.75">
      <c r="A102" s="179" t="s">
        <v>403</v>
      </c>
    </row>
    <row r="103" ht="15.75">
      <c r="A103" s="179" t="s">
        <v>497</v>
      </c>
    </row>
    <row r="104" ht="15.75">
      <c r="A104" s="179" t="s">
        <v>498</v>
      </c>
    </row>
    <row r="105" ht="15.75">
      <c r="A105" s="179" t="s">
        <v>499</v>
      </c>
    </row>
    <row r="106" ht="15.75">
      <c r="A106" s="179" t="s">
        <v>404</v>
      </c>
    </row>
    <row r="107" ht="12.75">
      <c r="A107" s="180" t="s">
        <v>405</v>
      </c>
    </row>
    <row r="108" ht="12.75">
      <c r="A108" s="180" t="s">
        <v>500</v>
      </c>
    </row>
    <row r="109" ht="12.75">
      <c r="A109" s="180" t="s">
        <v>406</v>
      </c>
    </row>
    <row r="110" ht="12.75">
      <c r="A110" s="181" t="s">
        <v>501</v>
      </c>
    </row>
    <row r="111" ht="15.75">
      <c r="A111" s="179" t="s">
        <v>407</v>
      </c>
    </row>
    <row r="112" ht="15.75">
      <c r="A112" s="179" t="s">
        <v>408</v>
      </c>
    </row>
    <row r="113" ht="15.75">
      <c r="A113" s="179" t="s">
        <v>409</v>
      </c>
    </row>
    <row r="114" ht="15.75">
      <c r="A114" s="182" t="s">
        <v>503</v>
      </c>
    </row>
    <row r="115" ht="12.75">
      <c r="A115" s="182" t="s">
        <v>410</v>
      </c>
    </row>
    <row r="116" ht="12.75">
      <c r="A116" s="182" t="s">
        <v>502</v>
      </c>
    </row>
    <row r="117" ht="12.75">
      <c r="A117" s="182" t="s">
        <v>504</v>
      </c>
    </row>
    <row r="118" ht="12.75">
      <c r="A118" s="183" t="s">
        <v>505</v>
      </c>
    </row>
    <row r="119" ht="15.75">
      <c r="A119" s="184"/>
    </row>
    <row r="120" ht="15.75">
      <c r="A120" s="179"/>
    </row>
    <row r="121" ht="15.75">
      <c r="A121" s="179" t="s">
        <v>506</v>
      </c>
    </row>
    <row r="122" ht="12.75">
      <c r="A122" s="133" t="s">
        <v>507</v>
      </c>
    </row>
    <row r="123" ht="15.75">
      <c r="A123" s="179" t="s">
        <v>411</v>
      </c>
    </row>
    <row r="124" ht="15.75">
      <c r="A124" s="179" t="s">
        <v>412</v>
      </c>
    </row>
    <row r="125" ht="15.75">
      <c r="A125" s="179" t="s">
        <v>508</v>
      </c>
    </row>
    <row r="126" ht="15.75">
      <c r="A126" s="179" t="s">
        <v>413</v>
      </c>
    </row>
    <row r="127" ht="15.75">
      <c r="A127" s="179" t="s">
        <v>414</v>
      </c>
    </row>
    <row r="128" ht="15.75">
      <c r="A128" s="184" t="s">
        <v>415</v>
      </c>
    </row>
    <row r="129" ht="15.75">
      <c r="A129" s="179" t="s">
        <v>416</v>
      </c>
    </row>
    <row r="130" ht="15.75">
      <c r="A130" s="179" t="s">
        <v>417</v>
      </c>
    </row>
    <row r="131" ht="15.75">
      <c r="A131" s="179" t="s">
        <v>418</v>
      </c>
    </row>
    <row r="132" ht="15.75">
      <c r="A132" s="179" t="s">
        <v>419</v>
      </c>
    </row>
    <row r="133" ht="15.75">
      <c r="A133" s="184" t="s">
        <v>420</v>
      </c>
    </row>
    <row r="134" ht="15.75">
      <c r="A134" s="179" t="s">
        <v>509</v>
      </c>
    </row>
    <row r="135" ht="15.75">
      <c r="A135" s="179" t="s">
        <v>510</v>
      </c>
    </row>
    <row r="136" ht="15.75">
      <c r="A136" s="179" t="s">
        <v>421</v>
      </c>
    </row>
    <row r="137" ht="15.75">
      <c r="A137" s="184" t="s">
        <v>422</v>
      </c>
    </row>
    <row r="138" ht="15.75">
      <c r="A138" s="179" t="s">
        <v>423</v>
      </c>
    </row>
    <row r="139" ht="15.75">
      <c r="A139" s="179"/>
    </row>
    <row r="140" ht="15.75">
      <c r="A140" s="179"/>
    </row>
    <row r="141" ht="15.75">
      <c r="A141" s="179" t="s">
        <v>424</v>
      </c>
    </row>
    <row r="142" ht="15.75">
      <c r="A142" s="179"/>
    </row>
    <row r="148" ht="15.75">
      <c r="A148" s="179" t="s">
        <v>547</v>
      </c>
    </row>
    <row r="149" ht="15">
      <c r="A149" s="185" t="s">
        <v>511</v>
      </c>
    </row>
    <row r="150" ht="15">
      <c r="A150" s="185" t="s">
        <v>512</v>
      </c>
    </row>
    <row r="151" ht="15">
      <c r="A151" s="185" t="s">
        <v>513</v>
      </c>
    </row>
    <row r="152" ht="15">
      <c r="A152" s="185" t="s">
        <v>514</v>
      </c>
    </row>
    <row r="153" ht="15">
      <c r="A153" s="185" t="s">
        <v>515</v>
      </c>
    </row>
    <row r="154" ht="15">
      <c r="A154" s="185" t="s">
        <v>516</v>
      </c>
    </row>
    <row r="155" ht="15">
      <c r="A155" s="185" t="s">
        <v>517</v>
      </c>
    </row>
    <row r="156" ht="15">
      <c r="A156" s="185"/>
    </row>
    <row r="157" ht="15">
      <c r="A157" s="185" t="s">
        <v>425</v>
      </c>
    </row>
    <row r="158" ht="15">
      <c r="A158" s="185"/>
    </row>
    <row r="159" ht="15">
      <c r="A159" s="185" t="s">
        <v>426</v>
      </c>
    </row>
    <row r="160" ht="15">
      <c r="A160" s="185" t="s">
        <v>427</v>
      </c>
    </row>
    <row r="161" ht="15">
      <c r="A161" s="185"/>
    </row>
    <row r="162" ht="15">
      <c r="A162" s="185" t="s">
        <v>428</v>
      </c>
    </row>
    <row r="163" ht="15">
      <c r="A163" s="185" t="s">
        <v>429</v>
      </c>
    </row>
    <row r="164" ht="15">
      <c r="A164" s="185" t="s">
        <v>430</v>
      </c>
    </row>
    <row r="165" ht="15">
      <c r="A165" s="185" t="s">
        <v>431</v>
      </c>
    </row>
    <row r="166" ht="15">
      <c r="A166" s="185" t="s">
        <v>432</v>
      </c>
    </row>
    <row r="167" ht="15">
      <c r="A167" s="185" t="s">
        <v>433</v>
      </c>
    </row>
    <row r="168" ht="15">
      <c r="A168" s="185" t="s">
        <v>434</v>
      </c>
    </row>
    <row r="169" ht="14.25">
      <c r="A169" s="186" t="s">
        <v>435</v>
      </c>
    </row>
    <row r="170" ht="15">
      <c r="A170" s="185" t="s">
        <v>436</v>
      </c>
    </row>
    <row r="171" ht="15">
      <c r="A171" s="185" t="s">
        <v>437</v>
      </c>
    </row>
    <row r="172" ht="15">
      <c r="A172" s="185" t="s">
        <v>438</v>
      </c>
    </row>
    <row r="173" ht="15">
      <c r="A173" s="185" t="s">
        <v>439</v>
      </c>
    </row>
    <row r="174" ht="15">
      <c r="A174" s="185" t="s">
        <v>440</v>
      </c>
    </row>
    <row r="175" ht="15">
      <c r="A175" s="185" t="s">
        <v>441</v>
      </c>
    </row>
    <row r="176" ht="15">
      <c r="A176" s="185" t="s">
        <v>442</v>
      </c>
    </row>
    <row r="177" ht="15">
      <c r="A177" s="185" t="s">
        <v>443</v>
      </c>
    </row>
    <row r="178" ht="15">
      <c r="A178" s="185" t="s">
        <v>444</v>
      </c>
    </row>
    <row r="179" ht="15">
      <c r="A179" s="185" t="s">
        <v>445</v>
      </c>
    </row>
    <row r="180" ht="15">
      <c r="A180" s="185" t="s">
        <v>446</v>
      </c>
    </row>
    <row r="181" ht="14.25">
      <c r="A181" s="186" t="s">
        <v>447</v>
      </c>
    </row>
    <row r="182" ht="15">
      <c r="A182" s="185" t="s">
        <v>448</v>
      </c>
    </row>
    <row r="183" ht="15">
      <c r="A183" s="185" t="s">
        <v>449</v>
      </c>
    </row>
    <row r="184" ht="15">
      <c r="A184" s="185" t="s">
        <v>450</v>
      </c>
    </row>
    <row r="185" ht="15">
      <c r="A185" s="185" t="s">
        <v>451</v>
      </c>
    </row>
    <row r="186" ht="15">
      <c r="A186" s="186" t="s">
        <v>452</v>
      </c>
    </row>
    <row r="187" ht="15">
      <c r="A187" s="186" t="s">
        <v>518</v>
      </c>
    </row>
    <row r="188" ht="15">
      <c r="A188" s="185" t="s">
        <v>453</v>
      </c>
    </row>
    <row r="189" ht="15">
      <c r="A189" s="186" t="s">
        <v>454</v>
      </c>
    </row>
    <row r="190" ht="14.25">
      <c r="A190" s="186" t="s">
        <v>455</v>
      </c>
    </row>
    <row r="191" ht="15">
      <c r="A191" s="185" t="s">
        <v>456</v>
      </c>
    </row>
    <row r="192" ht="15">
      <c r="A192" s="185" t="s">
        <v>457</v>
      </c>
    </row>
    <row r="193" ht="15">
      <c r="A193" s="185" t="s">
        <v>458</v>
      </c>
    </row>
    <row r="194" ht="15">
      <c r="A194" s="185" t="s">
        <v>459</v>
      </c>
    </row>
    <row r="195" ht="15">
      <c r="A195" s="185" t="s">
        <v>286</v>
      </c>
    </row>
    <row r="199" ht="12.75">
      <c r="A199" s="180" t="s">
        <v>460</v>
      </c>
    </row>
    <row r="200" ht="12.75">
      <c r="A200" s="180"/>
    </row>
    <row r="201" ht="12.75">
      <c r="A201" s="187" t="s">
        <v>461</v>
      </c>
    </row>
    <row r="202" ht="12.75">
      <c r="A202" s="187" t="s">
        <v>462</v>
      </c>
    </row>
    <row r="203" ht="12.75">
      <c r="A203" s="187" t="s">
        <v>463</v>
      </c>
    </row>
    <row r="204" ht="12.75">
      <c r="A204" s="187" t="s">
        <v>464</v>
      </c>
    </row>
    <row r="205" ht="12.75">
      <c r="A205" s="187" t="s">
        <v>465</v>
      </c>
    </row>
    <row r="206" ht="12.75">
      <c r="A206" s="187" t="s">
        <v>466</v>
      </c>
    </row>
    <row r="207" ht="12.75">
      <c r="A207" s="187" t="s">
        <v>467</v>
      </c>
    </row>
    <row r="208" ht="12.75">
      <c r="A208" s="187" t="s">
        <v>468</v>
      </c>
    </row>
    <row r="209" ht="12.75">
      <c r="A209" s="187" t="s">
        <v>469</v>
      </c>
    </row>
    <row r="210" ht="12.75">
      <c r="A210" s="187" t="s">
        <v>470</v>
      </c>
    </row>
    <row r="211" ht="12.75">
      <c r="A211" s="187" t="s">
        <v>471</v>
      </c>
    </row>
    <row r="212" ht="12.75">
      <c r="A212" s="187" t="s">
        <v>472</v>
      </c>
    </row>
    <row r="213" ht="12.75">
      <c r="A213" s="187" t="s">
        <v>473</v>
      </c>
    </row>
    <row r="214" ht="12.75">
      <c r="A214" s="187" t="s">
        <v>474</v>
      </c>
    </row>
    <row r="215" ht="12.75">
      <c r="A215" s="187" t="s">
        <v>475</v>
      </c>
    </row>
    <row r="216" ht="12.75">
      <c r="A216" s="187" t="s">
        <v>476</v>
      </c>
    </row>
    <row r="217" ht="12.75">
      <c r="A217" s="187" t="s">
        <v>477</v>
      </c>
    </row>
    <row r="218" ht="12.75">
      <c r="A218" s="187" t="s">
        <v>478</v>
      </c>
    </row>
    <row r="219" ht="12.75">
      <c r="A219" s="187" t="s">
        <v>479</v>
      </c>
    </row>
    <row r="220" ht="12.75">
      <c r="A220" s="187" t="s">
        <v>480</v>
      </c>
    </row>
    <row r="221" ht="12.75">
      <c r="A221" s="187" t="s">
        <v>481</v>
      </c>
    </row>
    <row r="222" ht="12.75">
      <c r="A222" s="187"/>
    </row>
    <row r="223" ht="15.75">
      <c r="A223" s="179" t="s">
        <v>482</v>
      </c>
    </row>
    <row r="224" ht="15.75">
      <c r="A224" s="179" t="s">
        <v>483</v>
      </c>
    </row>
    <row r="225" ht="15.75">
      <c r="A225" s="179" t="s">
        <v>484</v>
      </c>
    </row>
    <row r="226" ht="15.75">
      <c r="A226" s="179"/>
    </row>
    <row r="227" ht="15.75">
      <c r="A227" s="179" t="s">
        <v>485</v>
      </c>
    </row>
    <row r="228" ht="15.75">
      <c r="A228" s="179" t="s">
        <v>486</v>
      </c>
    </row>
    <row r="229" ht="15.75">
      <c r="A229" s="179" t="s">
        <v>487</v>
      </c>
    </row>
    <row r="230" ht="15.75">
      <c r="A230" s="179" t="s">
        <v>488</v>
      </c>
    </row>
    <row r="231" ht="15.75">
      <c r="A231" s="179" t="s">
        <v>489</v>
      </c>
    </row>
    <row r="232" ht="15.75">
      <c r="A232" s="179"/>
    </row>
    <row r="233" ht="15.75">
      <c r="A233" s="179"/>
    </row>
    <row r="234" ht="15.75">
      <c r="A234" s="179" t="s">
        <v>490</v>
      </c>
    </row>
    <row r="235" ht="15.75">
      <c r="A235" s="179"/>
    </row>
    <row r="236" ht="15.75">
      <c r="A236" s="179" t="s">
        <v>519</v>
      </c>
    </row>
    <row r="237" ht="15.75">
      <c r="A237" s="179" t="s">
        <v>520</v>
      </c>
    </row>
    <row r="238" ht="12.75">
      <c r="A238" s="133" t="s">
        <v>521</v>
      </c>
    </row>
    <row r="239" ht="12.75">
      <c r="A239" t="s">
        <v>522</v>
      </c>
    </row>
    <row r="242" ht="15.75">
      <c r="A242" s="179" t="s">
        <v>523</v>
      </c>
    </row>
    <row r="243" ht="15.75">
      <c r="A243" s="179" t="s">
        <v>524</v>
      </c>
    </row>
    <row r="244" ht="15.75">
      <c r="A244" s="179"/>
    </row>
    <row r="245" ht="15.75">
      <c r="A245" s="179"/>
    </row>
    <row r="246" ht="15.75">
      <c r="A246" s="179" t="s">
        <v>491</v>
      </c>
    </row>
    <row r="247" ht="15.75">
      <c r="A247" s="179" t="s">
        <v>492</v>
      </c>
    </row>
    <row r="248" ht="15.75">
      <c r="A248" s="179" t="s">
        <v>493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E4" sqref="A1:E4"/>
    </sheetView>
  </sheetViews>
  <sheetFormatPr defaultColWidth="9.140625" defaultRowHeight="12.75"/>
  <sheetData>
    <row r="1" spans="1:5" ht="15">
      <c r="A1" s="188" t="s">
        <v>525</v>
      </c>
      <c r="B1" s="188"/>
      <c r="C1" s="188"/>
      <c r="D1" s="188"/>
      <c r="E1" s="188"/>
    </row>
    <row r="2" spans="1:5" ht="15">
      <c r="A2" s="188"/>
      <c r="B2" s="188"/>
      <c r="C2" s="188"/>
      <c r="D2" s="188"/>
      <c r="E2" s="188"/>
    </row>
    <row r="3" spans="1:5" ht="15">
      <c r="A3" s="188"/>
      <c r="B3" s="188"/>
      <c r="C3" s="188"/>
      <c r="D3" s="188"/>
      <c r="E3" s="188"/>
    </row>
    <row r="4" spans="1:5" ht="15">
      <c r="A4" s="188" t="s">
        <v>526</v>
      </c>
      <c r="B4" s="188"/>
      <c r="C4" s="188"/>
      <c r="D4" s="188"/>
      <c r="E4" s="188"/>
    </row>
    <row r="5" spans="1:5" ht="15">
      <c r="A5" s="188"/>
      <c r="B5" s="188"/>
      <c r="C5" s="188"/>
      <c r="D5" s="188"/>
      <c r="E5" s="188"/>
    </row>
    <row r="6" spans="1:5" ht="15">
      <c r="A6" s="188"/>
      <c r="B6" s="188"/>
      <c r="C6" s="188"/>
      <c r="D6" s="188"/>
      <c r="E6" s="188"/>
    </row>
    <row r="7" spans="1:5" ht="15">
      <c r="A7" s="188" t="s">
        <v>527</v>
      </c>
      <c r="B7" s="188"/>
      <c r="C7" s="188"/>
      <c r="D7" s="188"/>
      <c r="E7" s="188"/>
    </row>
    <row r="12" ht="18">
      <c r="C12" s="189" t="s">
        <v>528</v>
      </c>
    </row>
    <row r="14" spans="1:7" ht="14.25">
      <c r="A14" s="190" t="s">
        <v>529</v>
      </c>
      <c r="B14" s="190"/>
      <c r="C14" s="190"/>
      <c r="D14" s="190"/>
      <c r="E14" s="190"/>
      <c r="F14" s="190"/>
      <c r="G14" s="190"/>
    </row>
    <row r="15" spans="1:7" ht="14.25">
      <c r="A15" s="190"/>
      <c r="B15" s="190"/>
      <c r="C15" s="190"/>
      <c r="D15" s="190"/>
      <c r="E15" s="190"/>
      <c r="F15" s="190"/>
      <c r="G15" s="190"/>
    </row>
    <row r="16" spans="1:7" ht="14.25">
      <c r="A16" s="190" t="s">
        <v>530</v>
      </c>
      <c r="B16" s="190"/>
      <c r="C16" s="190"/>
      <c r="D16" s="190"/>
      <c r="E16" s="190"/>
      <c r="F16" s="190"/>
      <c r="G16" s="190"/>
    </row>
    <row r="17" spans="1:7" ht="14.25">
      <c r="A17" s="190"/>
      <c r="B17" s="190"/>
      <c r="C17" s="190"/>
      <c r="D17" s="190"/>
      <c r="E17" s="190"/>
      <c r="F17" s="190"/>
      <c r="G17" s="190"/>
    </row>
    <row r="18" spans="1:7" ht="14.25">
      <c r="A18" s="190" t="s">
        <v>531</v>
      </c>
      <c r="B18" s="190"/>
      <c r="C18" s="190"/>
      <c r="D18" s="190"/>
      <c r="E18" s="190"/>
      <c r="F18" s="190"/>
      <c r="G18" s="190"/>
    </row>
    <row r="19" spans="1:7" ht="14.25">
      <c r="A19" s="190"/>
      <c r="B19" s="190"/>
      <c r="C19" s="190"/>
      <c r="D19" s="190"/>
      <c r="E19" s="190"/>
      <c r="F19" s="190"/>
      <c r="G19" s="190"/>
    </row>
    <row r="20" spans="1:7" ht="14.25">
      <c r="A20" s="190"/>
      <c r="B20" s="190"/>
      <c r="C20" s="190"/>
      <c r="D20" s="190"/>
      <c r="E20" s="190"/>
      <c r="F20" s="190"/>
      <c r="G20" s="190"/>
    </row>
    <row r="21" spans="1:7" ht="14.25">
      <c r="A21" s="190" t="s">
        <v>532</v>
      </c>
      <c r="B21" s="190"/>
      <c r="C21" s="190"/>
      <c r="D21" s="190"/>
      <c r="E21" s="190"/>
      <c r="F21" s="190"/>
      <c r="G21" s="190"/>
    </row>
    <row r="22" spans="1:7" ht="14.25">
      <c r="A22" s="190"/>
      <c r="B22" s="190"/>
      <c r="C22" s="190"/>
      <c r="D22" s="190"/>
      <c r="E22" s="190"/>
      <c r="F22" s="190"/>
      <c r="G22" s="190"/>
    </row>
    <row r="23" spans="1:7" ht="14.25">
      <c r="A23" s="190" t="s">
        <v>533</v>
      </c>
      <c r="B23" s="190"/>
      <c r="C23" s="190"/>
      <c r="D23" s="190"/>
      <c r="E23" s="190"/>
      <c r="F23" s="190"/>
      <c r="G23" s="190"/>
    </row>
    <row r="24" spans="1:7" ht="14.25">
      <c r="A24" s="190"/>
      <c r="B24" s="190"/>
      <c r="C24" s="190"/>
      <c r="D24" s="190"/>
      <c r="E24" s="190"/>
      <c r="F24" s="190"/>
      <c r="G24" s="190"/>
    </row>
    <row r="25" spans="1:7" ht="14.25">
      <c r="A25" s="190" t="s">
        <v>534</v>
      </c>
      <c r="B25" s="190"/>
      <c r="C25" s="190"/>
      <c r="D25" s="190"/>
      <c r="E25" s="190"/>
      <c r="F25" s="190"/>
      <c r="G25" s="190"/>
    </row>
    <row r="26" spans="1:7" ht="14.25">
      <c r="A26" s="190"/>
      <c r="B26" s="190"/>
      <c r="C26" s="190"/>
      <c r="D26" s="190"/>
      <c r="E26" s="190"/>
      <c r="F26" s="190"/>
      <c r="G26" s="190"/>
    </row>
    <row r="33" spans="5:7" ht="15">
      <c r="E33" s="188" t="s">
        <v>535</v>
      </c>
      <c r="F33" s="188"/>
      <c r="G33" s="188"/>
    </row>
    <row r="34" spans="5:7" ht="15">
      <c r="E34" s="188"/>
      <c r="F34" s="188"/>
      <c r="G34" s="188"/>
    </row>
    <row r="35" spans="5:7" ht="15">
      <c r="E35" s="188" t="s">
        <v>536</v>
      </c>
      <c r="F35" s="188"/>
      <c r="G35" s="188"/>
    </row>
    <row r="36" spans="5:7" ht="15">
      <c r="E36" s="188"/>
      <c r="F36" s="188"/>
      <c r="G36" s="188"/>
    </row>
    <row r="37" spans="5:7" ht="15">
      <c r="E37" s="188" t="s">
        <v>537</v>
      </c>
      <c r="F37" s="188"/>
      <c r="G37" s="18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D28" sqref="D28"/>
    </sheetView>
  </sheetViews>
  <sheetFormatPr defaultColWidth="9.140625" defaultRowHeight="12.75"/>
  <sheetData>
    <row r="1" spans="1:5" ht="15">
      <c r="A1" s="188" t="s">
        <v>525</v>
      </c>
      <c r="B1" s="188"/>
      <c r="C1" s="188"/>
      <c r="D1" s="188"/>
      <c r="E1" s="188"/>
    </row>
    <row r="2" spans="1:5" ht="15">
      <c r="A2" s="188"/>
      <c r="B2" s="188"/>
      <c r="C2" s="188"/>
      <c r="D2" s="188"/>
      <c r="E2" s="188"/>
    </row>
    <row r="3" spans="1:5" ht="15">
      <c r="A3" s="188"/>
      <c r="B3" s="188"/>
      <c r="C3" s="188"/>
      <c r="D3" s="188"/>
      <c r="E3" s="188"/>
    </row>
    <row r="4" spans="1:5" ht="15">
      <c r="A4" s="188" t="s">
        <v>526</v>
      </c>
      <c r="B4" s="188"/>
      <c r="C4" s="188"/>
      <c r="D4" s="188"/>
      <c r="E4" s="188"/>
    </row>
    <row r="7" ht="12.75">
      <c r="B7" t="s">
        <v>538</v>
      </c>
    </row>
    <row r="9" ht="12.75">
      <c r="A9" t="s">
        <v>540</v>
      </c>
    </row>
    <row r="11" ht="12.75">
      <c r="A11" t="s">
        <v>539</v>
      </c>
    </row>
    <row r="13" ht="12.75">
      <c r="A13" t="s">
        <v>541</v>
      </c>
    </row>
    <row r="15" ht="12.75">
      <c r="A15" t="s">
        <v>542</v>
      </c>
    </row>
    <row r="17" ht="12.75">
      <c r="A17" s="133" t="s">
        <v>543</v>
      </c>
    </row>
    <row r="23" ht="12.75">
      <c r="D23" s="133" t="s">
        <v>544</v>
      </c>
    </row>
    <row r="25" ht="12.75">
      <c r="C25" s="133" t="s">
        <v>545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G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0" bestFit="1" customWidth="1"/>
    <col min="2" max="2" width="15.7109375" style="0" bestFit="1" customWidth="1"/>
    <col min="3" max="3" width="5.7109375" style="0" bestFit="1" customWidth="1"/>
    <col min="4" max="4" width="10.7109375" style="0" bestFit="1" customWidth="1"/>
    <col min="5" max="5" width="11.28125" style="0" bestFit="1" customWidth="1"/>
    <col min="7" max="7" width="10.140625" style="0" bestFit="1" customWidth="1"/>
  </cols>
  <sheetData>
    <row r="4" spans="2:7" ht="15.75">
      <c r="B4" s="257" t="s">
        <v>548</v>
      </c>
      <c r="C4" s="257"/>
      <c r="D4" s="257"/>
      <c r="E4" s="257"/>
      <c r="F4" s="257"/>
      <c r="G4" s="257"/>
    </row>
    <row r="6" spans="1:7" ht="12.75">
      <c r="A6" s="258" t="s">
        <v>2</v>
      </c>
      <c r="B6" s="259" t="s">
        <v>549</v>
      </c>
      <c r="C6" s="258" t="s">
        <v>550</v>
      </c>
      <c r="D6" s="260" t="s">
        <v>551</v>
      </c>
      <c r="E6" s="258" t="s">
        <v>552</v>
      </c>
      <c r="F6" s="258" t="s">
        <v>553</v>
      </c>
      <c r="G6" s="260" t="s">
        <v>551</v>
      </c>
    </row>
    <row r="7" spans="1:7" ht="12.75">
      <c r="A7" s="261"/>
      <c r="B7" s="262"/>
      <c r="C7" s="261"/>
      <c r="D7" s="263">
        <v>40179</v>
      </c>
      <c r="E7" s="261"/>
      <c r="F7" s="261"/>
      <c r="G7" s="263">
        <v>40543</v>
      </c>
    </row>
    <row r="8" spans="1:7" ht="12.75">
      <c r="A8" s="264">
        <v>1</v>
      </c>
      <c r="B8" s="265" t="s">
        <v>24</v>
      </c>
      <c r="C8" s="264"/>
      <c r="D8" s="266"/>
      <c r="E8" s="266"/>
      <c r="F8" s="266"/>
      <c r="G8" s="266"/>
    </row>
    <row r="9" spans="1:7" ht="12.75">
      <c r="A9" s="264">
        <v>2</v>
      </c>
      <c r="B9" s="265" t="s">
        <v>554</v>
      </c>
      <c r="C9" s="264"/>
      <c r="D9" s="266">
        <v>0</v>
      </c>
      <c r="E9" s="267">
        <v>0</v>
      </c>
      <c r="F9" s="267">
        <v>0</v>
      </c>
      <c r="G9" s="266">
        <f>D9+E9-F9</f>
        <v>0</v>
      </c>
    </row>
    <row r="10" spans="1:7" ht="12.75">
      <c r="A10" s="264">
        <v>3</v>
      </c>
      <c r="B10" s="265" t="s">
        <v>555</v>
      </c>
      <c r="C10" s="264"/>
      <c r="D10" s="266">
        <v>2871701</v>
      </c>
      <c r="E10" s="266">
        <v>0</v>
      </c>
      <c r="F10" s="267">
        <v>0</v>
      </c>
      <c r="G10" s="266">
        <v>2871701</v>
      </c>
    </row>
    <row r="11" spans="1:7" ht="12.75">
      <c r="A11" s="264">
        <v>4</v>
      </c>
      <c r="B11" s="265" t="s">
        <v>556</v>
      </c>
      <c r="C11" s="264"/>
      <c r="D11" s="266">
        <v>4258000</v>
      </c>
      <c r="E11" s="267">
        <v>0</v>
      </c>
      <c r="F11" s="267">
        <v>0</v>
      </c>
      <c r="G11" s="266">
        <f>+D11+E11-F11</f>
        <v>4258000</v>
      </c>
    </row>
    <row r="12" spans="1:7" ht="12.75">
      <c r="A12" s="264">
        <v>5</v>
      </c>
      <c r="B12" s="265" t="s">
        <v>557</v>
      </c>
      <c r="C12" s="264"/>
      <c r="D12" s="266">
        <v>77951</v>
      </c>
      <c r="E12" s="266">
        <v>0</v>
      </c>
      <c r="F12" s="267">
        <v>0</v>
      </c>
      <c r="G12" s="266">
        <f>+D12+E12-F12</f>
        <v>77951</v>
      </c>
    </row>
    <row r="13" spans="1:7" ht="13.5" thickBot="1">
      <c r="A13" s="264">
        <v>6</v>
      </c>
      <c r="B13" s="265" t="s">
        <v>558</v>
      </c>
      <c r="C13" s="264"/>
      <c r="D13" s="266">
        <v>485820</v>
      </c>
      <c r="E13" s="267">
        <v>0</v>
      </c>
      <c r="F13" s="267">
        <v>0</v>
      </c>
      <c r="G13" s="266">
        <v>485820</v>
      </c>
    </row>
    <row r="14" spans="1:7" ht="13.5" thickBot="1">
      <c r="A14" s="268"/>
      <c r="B14" s="269" t="s">
        <v>559</v>
      </c>
      <c r="C14" s="270"/>
      <c r="D14" s="271">
        <v>7693472</v>
      </c>
      <c r="E14" s="271">
        <f>SUM(E8:E13)</f>
        <v>0</v>
      </c>
      <c r="F14" s="271">
        <f>SUM(F8:F13)</f>
        <v>0</v>
      </c>
      <c r="G14" s="272">
        <f>SUM(G8:G13)</f>
        <v>7693472</v>
      </c>
    </row>
    <row r="17" spans="2:7" ht="15.75">
      <c r="B17" s="257" t="s">
        <v>560</v>
      </c>
      <c r="C17" s="257"/>
      <c r="D17" s="257"/>
      <c r="E17" s="257"/>
      <c r="F17" s="257"/>
      <c r="G17" s="257"/>
    </row>
    <row r="19" spans="1:7" ht="12.75">
      <c r="A19" s="258" t="s">
        <v>2</v>
      </c>
      <c r="B19" s="259" t="s">
        <v>549</v>
      </c>
      <c r="C19" s="258" t="s">
        <v>550</v>
      </c>
      <c r="D19" s="260" t="s">
        <v>551</v>
      </c>
      <c r="E19" s="258" t="s">
        <v>552</v>
      </c>
      <c r="F19" s="258" t="s">
        <v>553</v>
      </c>
      <c r="G19" s="260" t="s">
        <v>551</v>
      </c>
    </row>
    <row r="20" spans="1:7" ht="12.75">
      <c r="A20" s="261"/>
      <c r="B20" s="262"/>
      <c r="C20" s="261"/>
      <c r="D20" s="263">
        <v>40179</v>
      </c>
      <c r="E20" s="261"/>
      <c r="F20" s="261"/>
      <c r="G20" s="263">
        <v>40543</v>
      </c>
    </row>
    <row r="21" spans="1:7" ht="12.75">
      <c r="A21" s="264">
        <v>1</v>
      </c>
      <c r="B21" s="265" t="s">
        <v>24</v>
      </c>
      <c r="C21" s="264"/>
      <c r="D21" s="267">
        <v>0</v>
      </c>
      <c r="E21" s="267"/>
      <c r="F21" s="267"/>
      <c r="G21" s="267">
        <f>D21+E21</f>
        <v>0</v>
      </c>
    </row>
    <row r="22" spans="1:7" ht="12.75">
      <c r="A22" s="264">
        <v>2</v>
      </c>
      <c r="B22" s="265" t="s">
        <v>554</v>
      </c>
      <c r="C22" s="264"/>
      <c r="D22" s="266">
        <v>0</v>
      </c>
      <c r="E22" s="267">
        <v>0</v>
      </c>
      <c r="F22" s="267">
        <v>0</v>
      </c>
      <c r="G22" s="266">
        <v>0</v>
      </c>
    </row>
    <row r="23" spans="1:7" ht="12.75">
      <c r="A23" s="264">
        <v>3</v>
      </c>
      <c r="B23" s="265" t="s">
        <v>561</v>
      </c>
      <c r="C23" s="264"/>
      <c r="D23" s="266">
        <v>1618387</v>
      </c>
      <c r="E23" s="273">
        <v>250662</v>
      </c>
      <c r="F23" s="267">
        <v>0</v>
      </c>
      <c r="G23" s="266">
        <v>1869049</v>
      </c>
    </row>
    <row r="24" spans="1:7" ht="12.75">
      <c r="A24" s="264">
        <v>4</v>
      </c>
      <c r="B24" s="265"/>
      <c r="C24" s="264"/>
      <c r="D24" s="266">
        <v>2554518</v>
      </c>
      <c r="E24" s="267">
        <v>340696</v>
      </c>
      <c r="F24" s="267">
        <v>0</v>
      </c>
      <c r="G24" s="266">
        <v>2895214</v>
      </c>
    </row>
    <row r="25" spans="1:7" ht="12.75">
      <c r="A25" s="264">
        <v>5</v>
      </c>
      <c r="B25" s="265" t="s">
        <v>557</v>
      </c>
      <c r="C25" s="264"/>
      <c r="D25" s="266">
        <v>58458</v>
      </c>
      <c r="E25" s="273">
        <v>4094</v>
      </c>
      <c r="F25" s="267">
        <v>0</v>
      </c>
      <c r="G25" s="266">
        <f>+D25+E25-F25</f>
        <v>62552</v>
      </c>
    </row>
    <row r="26" spans="1:7" ht="13.5" thickBot="1">
      <c r="A26" s="264">
        <v>6</v>
      </c>
      <c r="B26" s="265" t="s">
        <v>558</v>
      </c>
      <c r="C26" s="264"/>
      <c r="D26" s="266">
        <v>359100</v>
      </c>
      <c r="E26" s="267">
        <v>25148</v>
      </c>
      <c r="F26" s="267">
        <v>0</v>
      </c>
      <c r="G26" s="266">
        <f>+D26+E26-F26</f>
        <v>384248</v>
      </c>
    </row>
    <row r="27" spans="1:7" ht="13.5" thickBot="1">
      <c r="A27" s="268"/>
      <c r="B27" s="269" t="s">
        <v>559</v>
      </c>
      <c r="C27" s="270"/>
      <c r="D27" s="271">
        <v>45904630</v>
      </c>
      <c r="E27" s="271">
        <f>SUM(E21:E26)</f>
        <v>620600</v>
      </c>
      <c r="F27" s="271">
        <f>SUM(F21:F26)</f>
        <v>0</v>
      </c>
      <c r="G27" s="272">
        <f>SUM(G21:G26)</f>
        <v>5211063</v>
      </c>
    </row>
    <row r="28" ht="12.75">
      <c r="G28" s="274"/>
    </row>
    <row r="30" spans="2:7" ht="15.75">
      <c r="B30" s="257" t="s">
        <v>562</v>
      </c>
      <c r="C30" s="257"/>
      <c r="D30" s="257"/>
      <c r="E30" s="257"/>
      <c r="F30" s="257"/>
      <c r="G30" s="257"/>
    </row>
    <row r="32" spans="1:7" ht="12.75">
      <c r="A32" s="258" t="s">
        <v>2</v>
      </c>
      <c r="B32" s="259" t="s">
        <v>549</v>
      </c>
      <c r="C32" s="258" t="s">
        <v>550</v>
      </c>
      <c r="D32" s="260" t="s">
        <v>551</v>
      </c>
      <c r="E32" s="258" t="s">
        <v>552</v>
      </c>
      <c r="F32" s="258" t="s">
        <v>553</v>
      </c>
      <c r="G32" s="260" t="s">
        <v>551</v>
      </c>
    </row>
    <row r="33" spans="1:7" ht="12.75">
      <c r="A33" s="261"/>
      <c r="B33" s="262"/>
      <c r="C33" s="261"/>
      <c r="D33" s="263">
        <v>40179</v>
      </c>
      <c r="E33" s="261"/>
      <c r="F33" s="261"/>
      <c r="G33" s="263">
        <v>40543</v>
      </c>
    </row>
    <row r="34" spans="1:7" ht="12.75">
      <c r="A34" s="264">
        <v>1</v>
      </c>
      <c r="B34" s="275" t="s">
        <v>24</v>
      </c>
      <c r="C34" s="264"/>
      <c r="D34" s="266">
        <f aca="true" t="shared" si="0" ref="D34:D39">+D8-D21</f>
        <v>0</v>
      </c>
      <c r="E34" s="266">
        <f aca="true" t="shared" si="1" ref="E34:E39">+E8</f>
        <v>0</v>
      </c>
      <c r="F34" s="266">
        <f aca="true" t="shared" si="2" ref="F34:F39">+E21</f>
        <v>0</v>
      </c>
      <c r="G34" s="266">
        <f aca="true" t="shared" si="3" ref="G34:G39">+D34+E34-F34</f>
        <v>0</v>
      </c>
    </row>
    <row r="35" spans="1:7" ht="12.75">
      <c r="A35" s="264">
        <v>2</v>
      </c>
      <c r="B35" s="265" t="s">
        <v>554</v>
      </c>
      <c r="C35" s="264"/>
      <c r="D35" s="266">
        <f t="shared" si="0"/>
        <v>0</v>
      </c>
      <c r="E35" s="266">
        <f t="shared" si="1"/>
        <v>0</v>
      </c>
      <c r="F35" s="266">
        <f t="shared" si="2"/>
        <v>0</v>
      </c>
      <c r="G35" s="266">
        <f t="shared" si="3"/>
        <v>0</v>
      </c>
    </row>
    <row r="36" spans="1:7" ht="12.75">
      <c r="A36" s="264">
        <v>3</v>
      </c>
      <c r="B36" s="265" t="s">
        <v>561</v>
      </c>
      <c r="C36" s="264"/>
      <c r="D36" s="266">
        <f t="shared" si="0"/>
        <v>1253314</v>
      </c>
      <c r="E36" s="266">
        <f t="shared" si="1"/>
        <v>0</v>
      </c>
      <c r="F36" s="276">
        <v>250662</v>
      </c>
      <c r="G36" s="266">
        <f>+D36+E36-F36</f>
        <v>1002652</v>
      </c>
    </row>
    <row r="37" spans="1:7" ht="12.75">
      <c r="A37" s="264">
        <v>4</v>
      </c>
      <c r="B37" s="265" t="s">
        <v>556</v>
      </c>
      <c r="C37" s="264"/>
      <c r="D37" s="266">
        <f t="shared" si="0"/>
        <v>1703482</v>
      </c>
      <c r="E37" s="266">
        <f t="shared" si="1"/>
        <v>0</v>
      </c>
      <c r="F37" s="276">
        <v>340696</v>
      </c>
      <c r="G37" s="266">
        <f t="shared" si="3"/>
        <v>1362786</v>
      </c>
    </row>
    <row r="38" spans="1:7" ht="12.75">
      <c r="A38" s="264">
        <v>5</v>
      </c>
      <c r="B38" s="265" t="s">
        <v>563</v>
      </c>
      <c r="C38" s="264"/>
      <c r="D38" s="266">
        <f t="shared" si="0"/>
        <v>19493</v>
      </c>
      <c r="E38" s="266">
        <f t="shared" si="1"/>
        <v>0</v>
      </c>
      <c r="F38" s="266">
        <f t="shared" si="2"/>
        <v>4094</v>
      </c>
      <c r="G38" s="266">
        <f t="shared" si="3"/>
        <v>15399</v>
      </c>
    </row>
    <row r="39" spans="1:7" ht="13.5" thickBot="1">
      <c r="A39" s="264">
        <v>6</v>
      </c>
      <c r="B39" s="265" t="s">
        <v>564</v>
      </c>
      <c r="C39" s="264"/>
      <c r="D39" s="266">
        <f t="shared" si="0"/>
        <v>126720</v>
      </c>
      <c r="E39" s="266">
        <f t="shared" si="1"/>
        <v>0</v>
      </c>
      <c r="F39" s="266">
        <f t="shared" si="2"/>
        <v>25148</v>
      </c>
      <c r="G39" s="266">
        <f t="shared" si="3"/>
        <v>101572</v>
      </c>
    </row>
    <row r="40" spans="1:7" ht="13.5" thickBot="1">
      <c r="A40" s="268"/>
      <c r="B40" s="269" t="s">
        <v>559</v>
      </c>
      <c r="C40" s="270"/>
      <c r="D40" s="271">
        <f>SUM(D34:D39)</f>
        <v>3103009</v>
      </c>
      <c r="E40" s="271">
        <f>SUM(E34:E39)</f>
        <v>0</v>
      </c>
      <c r="F40" s="271">
        <f>SUM(F34:F39)</f>
        <v>620600</v>
      </c>
      <c r="G40" s="272">
        <f>SUM(G34:G39)</f>
        <v>2482409</v>
      </c>
    </row>
  </sheetData>
  <sheetProtection/>
  <mergeCells count="18">
    <mergeCell ref="B30:G30"/>
    <mergeCell ref="A32:A33"/>
    <mergeCell ref="B32:B33"/>
    <mergeCell ref="C32:C33"/>
    <mergeCell ref="E32:E33"/>
    <mergeCell ref="F32:F33"/>
    <mergeCell ref="B17:G17"/>
    <mergeCell ref="A19:A20"/>
    <mergeCell ref="B19:B20"/>
    <mergeCell ref="C19:C20"/>
    <mergeCell ref="E19:E20"/>
    <mergeCell ref="F19:F20"/>
    <mergeCell ref="B4:G4"/>
    <mergeCell ref="A6:A7"/>
    <mergeCell ref="B6:B7"/>
    <mergeCell ref="C6:C7"/>
    <mergeCell ref="E6:E7"/>
    <mergeCell ref="F6:F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4.421875" style="0" bestFit="1" customWidth="1"/>
    <col min="7" max="7" width="9.421875" style="0" bestFit="1" customWidth="1"/>
    <col min="8" max="8" width="10.7109375" style="0" bestFit="1" customWidth="1"/>
    <col min="9" max="9" width="17.00390625" style="0" bestFit="1" customWidth="1"/>
    <col min="10" max="10" width="14.8515625" style="0" bestFit="1" customWidth="1"/>
  </cols>
  <sheetData>
    <row r="1" spans="1:10" ht="16.5">
      <c r="A1" s="277"/>
      <c r="B1" s="278"/>
      <c r="C1" s="277"/>
      <c r="D1" s="277"/>
      <c r="E1" s="277"/>
      <c r="F1" s="277"/>
      <c r="G1" s="277"/>
      <c r="H1" s="277"/>
      <c r="I1" s="279" t="s">
        <v>565</v>
      </c>
      <c r="J1" s="277"/>
    </row>
    <row r="2" spans="1:10" ht="15">
      <c r="A2" s="277"/>
      <c r="B2" s="278"/>
      <c r="C2" s="277"/>
      <c r="D2" s="277"/>
      <c r="E2" s="277"/>
      <c r="F2" s="277"/>
      <c r="G2" s="277"/>
      <c r="H2" s="277"/>
      <c r="I2" s="277"/>
      <c r="J2" s="277"/>
    </row>
    <row r="3" spans="1:10" ht="15.75" thickBot="1">
      <c r="A3" s="280"/>
      <c r="B3" s="280"/>
      <c r="C3" s="280"/>
      <c r="D3" s="280"/>
      <c r="E3" s="280"/>
      <c r="F3" s="280"/>
      <c r="G3" s="280"/>
      <c r="H3" s="280"/>
      <c r="I3" s="281"/>
      <c r="J3" s="282" t="s">
        <v>566</v>
      </c>
    </row>
    <row r="4" spans="1:10" ht="15" customHeight="1">
      <c r="A4" s="317" t="s">
        <v>567</v>
      </c>
      <c r="B4" s="318"/>
      <c r="C4" s="318"/>
      <c r="D4" s="318"/>
      <c r="E4" s="318"/>
      <c r="F4" s="318"/>
      <c r="G4" s="318"/>
      <c r="H4" s="318"/>
      <c r="I4" s="318"/>
      <c r="J4" s="319"/>
    </row>
    <row r="5" spans="1:10" ht="60">
      <c r="A5" s="286"/>
      <c r="B5" s="314" t="s">
        <v>568</v>
      </c>
      <c r="C5" s="315"/>
      <c r="D5" s="315"/>
      <c r="E5" s="315"/>
      <c r="F5" s="316"/>
      <c r="G5" s="287" t="s">
        <v>569</v>
      </c>
      <c r="H5" s="287" t="s">
        <v>570</v>
      </c>
      <c r="I5" s="288" t="s">
        <v>571</v>
      </c>
      <c r="J5" s="289" t="s">
        <v>572</v>
      </c>
    </row>
    <row r="6" spans="1:10" ht="15" customHeight="1">
      <c r="A6" s="286">
        <v>1</v>
      </c>
      <c r="B6" s="311" t="s">
        <v>573</v>
      </c>
      <c r="C6" s="312"/>
      <c r="D6" s="312"/>
      <c r="E6" s="312"/>
      <c r="F6" s="313"/>
      <c r="G6" s="291">
        <v>70</v>
      </c>
      <c r="H6" s="291">
        <v>11100</v>
      </c>
      <c r="I6" s="292">
        <v>0</v>
      </c>
      <c r="J6" s="293">
        <v>0</v>
      </c>
    </row>
    <row r="7" spans="1:10" ht="30" customHeight="1">
      <c r="A7" s="294" t="s">
        <v>574</v>
      </c>
      <c r="B7" s="308" t="s">
        <v>575</v>
      </c>
      <c r="C7" s="309"/>
      <c r="D7" s="309"/>
      <c r="E7" s="309"/>
      <c r="F7" s="310"/>
      <c r="G7" s="296" t="s">
        <v>576</v>
      </c>
      <c r="H7" s="296">
        <v>11101</v>
      </c>
      <c r="I7" s="297">
        <v>0</v>
      </c>
      <c r="J7" s="293"/>
    </row>
    <row r="8" spans="1:10" ht="15" customHeight="1">
      <c r="A8" s="294" t="s">
        <v>577</v>
      </c>
      <c r="B8" s="308" t="s">
        <v>578</v>
      </c>
      <c r="C8" s="309"/>
      <c r="D8" s="309"/>
      <c r="E8" s="309"/>
      <c r="F8" s="310"/>
      <c r="G8" s="296">
        <v>704</v>
      </c>
      <c r="H8" s="296">
        <v>11102</v>
      </c>
      <c r="I8" s="297">
        <v>0</v>
      </c>
      <c r="J8" s="293"/>
    </row>
    <row r="9" spans="1:10" ht="15" customHeight="1">
      <c r="A9" s="294" t="s">
        <v>579</v>
      </c>
      <c r="B9" s="308" t="s">
        <v>580</v>
      </c>
      <c r="C9" s="309"/>
      <c r="D9" s="309"/>
      <c r="E9" s="309"/>
      <c r="F9" s="310"/>
      <c r="G9" s="298">
        <v>705</v>
      </c>
      <c r="H9" s="296">
        <v>11103</v>
      </c>
      <c r="I9" s="297">
        <v>22690061</v>
      </c>
      <c r="J9" s="299">
        <v>27819384</v>
      </c>
    </row>
    <row r="10" spans="1:10" ht="15" customHeight="1">
      <c r="A10" s="286">
        <v>2</v>
      </c>
      <c r="B10" s="311" t="s">
        <v>581</v>
      </c>
      <c r="C10" s="312"/>
      <c r="D10" s="312"/>
      <c r="E10" s="312"/>
      <c r="F10" s="313"/>
      <c r="G10" s="291">
        <v>708</v>
      </c>
      <c r="H10" s="296">
        <v>11104</v>
      </c>
      <c r="I10" s="297">
        <v>0</v>
      </c>
      <c r="J10" s="299">
        <v>0</v>
      </c>
    </row>
    <row r="11" spans="1:10" ht="15">
      <c r="A11" s="294" t="s">
        <v>574</v>
      </c>
      <c r="B11" s="308" t="s">
        <v>582</v>
      </c>
      <c r="C11" s="309"/>
      <c r="D11" s="309"/>
      <c r="E11" s="309"/>
      <c r="F11" s="310"/>
      <c r="G11" s="296">
        <v>7081</v>
      </c>
      <c r="H11" s="296">
        <v>111041</v>
      </c>
      <c r="I11" s="297">
        <v>0</v>
      </c>
      <c r="J11" s="299">
        <v>0</v>
      </c>
    </row>
    <row r="12" spans="1:10" ht="15" customHeight="1">
      <c r="A12" s="294" t="s">
        <v>583</v>
      </c>
      <c r="B12" s="308" t="s">
        <v>584</v>
      </c>
      <c r="C12" s="309"/>
      <c r="D12" s="309"/>
      <c r="E12" s="309"/>
      <c r="F12" s="310"/>
      <c r="G12" s="296">
        <v>7082</v>
      </c>
      <c r="H12" s="296">
        <v>111042</v>
      </c>
      <c r="I12" s="297">
        <v>0</v>
      </c>
      <c r="J12" s="299">
        <v>0</v>
      </c>
    </row>
    <row r="13" spans="1:10" ht="15" customHeight="1">
      <c r="A13" s="294" t="s">
        <v>585</v>
      </c>
      <c r="B13" s="308" t="s">
        <v>586</v>
      </c>
      <c r="C13" s="309"/>
      <c r="D13" s="309"/>
      <c r="E13" s="309"/>
      <c r="F13" s="310"/>
      <c r="G13" s="296">
        <v>7083</v>
      </c>
      <c r="H13" s="296">
        <v>111043</v>
      </c>
      <c r="I13" s="297">
        <v>0</v>
      </c>
      <c r="J13" s="299">
        <v>0</v>
      </c>
    </row>
    <row r="14" spans="1:10" ht="15" customHeight="1">
      <c r="A14" s="300">
        <v>3</v>
      </c>
      <c r="B14" s="311" t="s">
        <v>587</v>
      </c>
      <c r="C14" s="312"/>
      <c r="D14" s="312"/>
      <c r="E14" s="312"/>
      <c r="F14" s="313"/>
      <c r="G14" s="291">
        <v>71</v>
      </c>
      <c r="H14" s="296">
        <v>11201</v>
      </c>
      <c r="I14" s="297">
        <v>0</v>
      </c>
      <c r="J14" s="299">
        <v>0</v>
      </c>
    </row>
    <row r="15" spans="1:10" ht="15" customHeight="1">
      <c r="A15" s="300"/>
      <c r="B15" s="320" t="s">
        <v>588</v>
      </c>
      <c r="C15" s="321"/>
      <c r="D15" s="321"/>
      <c r="E15" s="321"/>
      <c r="F15" s="322"/>
      <c r="G15" s="301"/>
      <c r="H15" s="296">
        <v>112011</v>
      </c>
      <c r="I15" s="297">
        <v>0</v>
      </c>
      <c r="J15" s="299">
        <v>0</v>
      </c>
    </row>
    <row r="16" spans="1:10" ht="15" customHeight="1">
      <c r="A16" s="300"/>
      <c r="B16" s="320" t="s">
        <v>589</v>
      </c>
      <c r="C16" s="321"/>
      <c r="D16" s="321"/>
      <c r="E16" s="321"/>
      <c r="F16" s="322"/>
      <c r="G16" s="301"/>
      <c r="H16" s="296">
        <v>112012</v>
      </c>
      <c r="I16" s="297">
        <v>308632</v>
      </c>
      <c r="J16" s="299">
        <v>0</v>
      </c>
    </row>
    <row r="17" spans="1:10" ht="15" customHeight="1">
      <c r="A17" s="286">
        <v>4</v>
      </c>
      <c r="B17" s="311" t="s">
        <v>590</v>
      </c>
      <c r="C17" s="312"/>
      <c r="D17" s="312"/>
      <c r="E17" s="312"/>
      <c r="F17" s="313"/>
      <c r="G17" s="302">
        <v>72</v>
      </c>
      <c r="H17" s="303">
        <v>11300</v>
      </c>
      <c r="I17" s="297">
        <v>0</v>
      </c>
      <c r="J17" s="299">
        <v>0</v>
      </c>
    </row>
    <row r="18" spans="1:10" ht="15" customHeight="1">
      <c r="A18" s="294"/>
      <c r="B18" s="326" t="s">
        <v>591</v>
      </c>
      <c r="C18" s="327"/>
      <c r="D18" s="327"/>
      <c r="E18" s="327"/>
      <c r="F18" s="328"/>
      <c r="G18" s="304"/>
      <c r="H18" s="305">
        <v>11301</v>
      </c>
      <c r="I18" s="297">
        <v>0</v>
      </c>
      <c r="J18" s="299">
        <v>0</v>
      </c>
    </row>
    <row r="19" spans="1:10" ht="15" customHeight="1">
      <c r="A19" s="286">
        <v>5</v>
      </c>
      <c r="B19" s="311" t="s">
        <v>592</v>
      </c>
      <c r="C19" s="312"/>
      <c r="D19" s="312"/>
      <c r="E19" s="312"/>
      <c r="F19" s="313"/>
      <c r="G19" s="291">
        <v>73</v>
      </c>
      <c r="H19" s="291">
        <v>11400</v>
      </c>
      <c r="I19" s="297">
        <v>0</v>
      </c>
      <c r="J19" s="299">
        <v>0</v>
      </c>
    </row>
    <row r="20" spans="1:10" ht="15" customHeight="1">
      <c r="A20" s="286">
        <v>6</v>
      </c>
      <c r="B20" s="311" t="s">
        <v>593</v>
      </c>
      <c r="C20" s="312"/>
      <c r="D20" s="312"/>
      <c r="E20" s="312"/>
      <c r="F20" s="313"/>
      <c r="G20" s="291">
        <v>75</v>
      </c>
      <c r="H20" s="291">
        <v>11500</v>
      </c>
      <c r="I20" s="297">
        <v>278688</v>
      </c>
      <c r="J20" s="299">
        <v>1075</v>
      </c>
    </row>
    <row r="21" spans="1:10" ht="15.75" customHeight="1" thickBot="1">
      <c r="A21" s="286">
        <v>7</v>
      </c>
      <c r="B21" s="323" t="s">
        <v>594</v>
      </c>
      <c r="C21" s="324"/>
      <c r="D21" s="324"/>
      <c r="E21" s="324"/>
      <c r="F21" s="325"/>
      <c r="G21" s="291">
        <v>77</v>
      </c>
      <c r="H21" s="291">
        <v>11600</v>
      </c>
      <c r="I21" s="297">
        <v>0</v>
      </c>
      <c r="J21" s="299">
        <v>0</v>
      </c>
    </row>
    <row r="22" spans="1:10" ht="17.25" thickBot="1">
      <c r="A22" s="306" t="s">
        <v>595</v>
      </c>
      <c r="B22" s="306" t="s">
        <v>596</v>
      </c>
      <c r="C22" s="306"/>
      <c r="D22" s="306"/>
      <c r="E22" s="306"/>
      <c r="F22" s="306"/>
      <c r="G22" s="306"/>
      <c r="H22" s="306">
        <v>11800</v>
      </c>
      <c r="I22" s="307">
        <v>22660117</v>
      </c>
      <c r="J22" s="307">
        <f>SUM(J9:J21)</f>
        <v>27820459</v>
      </c>
    </row>
  </sheetData>
  <sheetProtection/>
  <mergeCells count="18">
    <mergeCell ref="B16:F16"/>
    <mergeCell ref="B17:F17"/>
    <mergeCell ref="B18:F18"/>
    <mergeCell ref="B19:F19"/>
    <mergeCell ref="B20:F20"/>
    <mergeCell ref="B21:F21"/>
    <mergeCell ref="B10:F10"/>
    <mergeCell ref="B11:F11"/>
    <mergeCell ref="B12:F12"/>
    <mergeCell ref="B13:F13"/>
    <mergeCell ref="B14:F14"/>
    <mergeCell ref="B15:F15"/>
    <mergeCell ref="A4:J4"/>
    <mergeCell ref="B5:F5"/>
    <mergeCell ref="B6:F6"/>
    <mergeCell ref="B7:F7"/>
    <mergeCell ref="B8:F8"/>
    <mergeCell ref="B9:F9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6">
      <selection activeCell="A1" sqref="A1:J44"/>
    </sheetView>
  </sheetViews>
  <sheetFormatPr defaultColWidth="9.140625" defaultRowHeight="12.75"/>
  <cols>
    <col min="1" max="1" width="5.57421875" style="0" bestFit="1" customWidth="1"/>
    <col min="7" max="8" width="10.7109375" style="0" bestFit="1" customWidth="1"/>
    <col min="9" max="9" width="14.8515625" style="0" bestFit="1" customWidth="1"/>
    <col min="10" max="10" width="17.00390625" style="0" bestFit="1" customWidth="1"/>
  </cols>
  <sheetData>
    <row r="1" spans="1:10" ht="16.5">
      <c r="A1" s="277"/>
      <c r="B1" s="278"/>
      <c r="C1" s="277"/>
      <c r="D1" s="277"/>
      <c r="E1" s="277"/>
      <c r="F1" s="277"/>
      <c r="G1" s="277"/>
      <c r="H1" s="277"/>
      <c r="I1" s="277"/>
      <c r="J1" s="329" t="s">
        <v>597</v>
      </c>
    </row>
    <row r="2" spans="1:10" ht="15">
      <c r="A2" s="277"/>
      <c r="B2" s="278"/>
      <c r="C2" s="277"/>
      <c r="D2" s="277"/>
      <c r="E2" s="277"/>
      <c r="F2" s="277"/>
      <c r="G2" s="277"/>
      <c r="H2" s="277"/>
      <c r="I2" s="278"/>
      <c r="J2" s="277"/>
    </row>
    <row r="3" spans="1:10" ht="15.75" thickBot="1">
      <c r="A3" s="280"/>
      <c r="B3" s="280"/>
      <c r="C3" s="280"/>
      <c r="D3" s="280"/>
      <c r="E3" s="280"/>
      <c r="F3" s="280"/>
      <c r="G3" s="280"/>
      <c r="H3" s="280"/>
      <c r="I3" s="281"/>
      <c r="J3" s="282" t="s">
        <v>566</v>
      </c>
    </row>
    <row r="4" spans="1:10" ht="15">
      <c r="A4" s="283" t="s">
        <v>567</v>
      </c>
      <c r="B4" s="284"/>
      <c r="C4" s="284"/>
      <c r="D4" s="284"/>
      <c r="E4" s="284"/>
      <c r="F4" s="284"/>
      <c r="G4" s="284"/>
      <c r="H4" s="284"/>
      <c r="I4" s="284"/>
      <c r="J4" s="285"/>
    </row>
    <row r="5" spans="1:10" ht="60">
      <c r="A5" s="330"/>
      <c r="B5" s="331" t="s">
        <v>598</v>
      </c>
      <c r="C5" s="331"/>
      <c r="D5" s="331"/>
      <c r="E5" s="331"/>
      <c r="F5" s="331"/>
      <c r="G5" s="287" t="s">
        <v>569</v>
      </c>
      <c r="H5" s="287" t="s">
        <v>570</v>
      </c>
      <c r="I5" s="332" t="s">
        <v>571</v>
      </c>
      <c r="J5" s="333" t="s">
        <v>572</v>
      </c>
    </row>
    <row r="6" spans="1:10" ht="15">
      <c r="A6" s="286">
        <v>1</v>
      </c>
      <c r="B6" s="290" t="s">
        <v>599</v>
      </c>
      <c r="C6" s="290"/>
      <c r="D6" s="290"/>
      <c r="E6" s="290"/>
      <c r="F6" s="290"/>
      <c r="G6" s="291">
        <v>60</v>
      </c>
      <c r="H6" s="291">
        <v>12100</v>
      </c>
      <c r="I6" s="334">
        <v>3660521</v>
      </c>
      <c r="J6" s="335">
        <v>5360030</v>
      </c>
    </row>
    <row r="7" spans="1:10" ht="30">
      <c r="A7" s="336" t="s">
        <v>600</v>
      </c>
      <c r="B7" s="337" t="s">
        <v>601</v>
      </c>
      <c r="C7" s="337" t="s">
        <v>602</v>
      </c>
      <c r="D7" s="337"/>
      <c r="E7" s="337"/>
      <c r="F7" s="337"/>
      <c r="G7" s="338" t="s">
        <v>603</v>
      </c>
      <c r="H7" s="338">
        <v>12101</v>
      </c>
      <c r="I7" s="339">
        <v>0</v>
      </c>
      <c r="J7" s="335">
        <v>0</v>
      </c>
    </row>
    <row r="8" spans="1:10" ht="15">
      <c r="A8" s="336" t="s">
        <v>577</v>
      </c>
      <c r="B8" s="337" t="s">
        <v>604</v>
      </c>
      <c r="C8" s="337" t="s">
        <v>602</v>
      </c>
      <c r="D8" s="337"/>
      <c r="E8" s="337"/>
      <c r="F8" s="337"/>
      <c r="G8" s="338"/>
      <c r="H8" s="296">
        <v>12102</v>
      </c>
      <c r="I8" s="339">
        <v>0</v>
      </c>
      <c r="J8" s="335">
        <v>0</v>
      </c>
    </row>
    <row r="9" spans="1:10" ht="15">
      <c r="A9" s="336" t="s">
        <v>579</v>
      </c>
      <c r="B9" s="337" t="s">
        <v>605</v>
      </c>
      <c r="C9" s="337" t="s">
        <v>602</v>
      </c>
      <c r="D9" s="337"/>
      <c r="E9" s="337"/>
      <c r="F9" s="337"/>
      <c r="G9" s="338" t="s">
        <v>606</v>
      </c>
      <c r="H9" s="338">
        <v>12103</v>
      </c>
      <c r="I9" s="339">
        <v>0</v>
      </c>
      <c r="J9" s="335">
        <v>0</v>
      </c>
    </row>
    <row r="10" spans="1:10" ht="15">
      <c r="A10" s="336" t="s">
        <v>607</v>
      </c>
      <c r="B10" s="340" t="s">
        <v>608</v>
      </c>
      <c r="C10" s="337" t="s">
        <v>602</v>
      </c>
      <c r="D10" s="337"/>
      <c r="E10" s="337"/>
      <c r="F10" s="337"/>
      <c r="G10" s="338">
        <v>351</v>
      </c>
      <c r="H10" s="296">
        <v>12104</v>
      </c>
      <c r="I10" s="339">
        <v>308632</v>
      </c>
      <c r="J10" s="335">
        <v>0</v>
      </c>
    </row>
    <row r="11" spans="1:10" ht="15">
      <c r="A11" s="336" t="s">
        <v>609</v>
      </c>
      <c r="B11" s="337" t="s">
        <v>610</v>
      </c>
      <c r="C11" s="337" t="s">
        <v>602</v>
      </c>
      <c r="D11" s="337"/>
      <c r="E11" s="337"/>
      <c r="F11" s="337"/>
      <c r="G11" s="338" t="s">
        <v>611</v>
      </c>
      <c r="H11" s="296">
        <v>12105</v>
      </c>
      <c r="I11" s="339">
        <v>0</v>
      </c>
      <c r="J11" s="335">
        <v>0</v>
      </c>
    </row>
    <row r="12" spans="1:10" ht="15">
      <c r="A12" s="286">
        <v>2</v>
      </c>
      <c r="B12" s="290" t="s">
        <v>612</v>
      </c>
      <c r="C12" s="290"/>
      <c r="D12" s="290"/>
      <c r="E12" s="290"/>
      <c r="F12" s="290"/>
      <c r="G12" s="291">
        <v>64</v>
      </c>
      <c r="H12" s="291">
        <v>12200</v>
      </c>
      <c r="I12" s="339">
        <v>5694483</v>
      </c>
      <c r="J12" s="335">
        <v>5835077</v>
      </c>
    </row>
    <row r="13" spans="1:10" ht="15">
      <c r="A13" s="294" t="s">
        <v>613</v>
      </c>
      <c r="B13" s="290" t="s">
        <v>614</v>
      </c>
      <c r="C13" s="295"/>
      <c r="D13" s="295"/>
      <c r="E13" s="295"/>
      <c r="F13" s="295"/>
      <c r="G13" s="296">
        <v>641</v>
      </c>
      <c r="H13" s="296">
        <v>12201</v>
      </c>
      <c r="I13" s="339">
        <v>4879592</v>
      </c>
      <c r="J13" s="335">
        <v>4838950</v>
      </c>
    </row>
    <row r="14" spans="1:10" ht="15">
      <c r="A14" s="294" t="s">
        <v>615</v>
      </c>
      <c r="B14" s="295" t="s">
        <v>616</v>
      </c>
      <c r="C14" s="295"/>
      <c r="D14" s="295"/>
      <c r="E14" s="295"/>
      <c r="F14" s="295"/>
      <c r="G14" s="296">
        <v>644</v>
      </c>
      <c r="H14" s="296">
        <v>12202</v>
      </c>
      <c r="I14" s="339">
        <v>814891</v>
      </c>
      <c r="J14" s="335">
        <v>996127</v>
      </c>
    </row>
    <row r="15" spans="1:10" ht="15">
      <c r="A15" s="286">
        <v>3</v>
      </c>
      <c r="B15" s="290" t="s">
        <v>617</v>
      </c>
      <c r="C15" s="290"/>
      <c r="D15" s="290"/>
      <c r="E15" s="290"/>
      <c r="F15" s="290"/>
      <c r="G15" s="291">
        <v>68</v>
      </c>
      <c r="H15" s="291">
        <v>12300</v>
      </c>
      <c r="I15" s="339">
        <v>620600</v>
      </c>
      <c r="J15" s="335">
        <v>648251</v>
      </c>
    </row>
    <row r="16" spans="1:10" ht="15">
      <c r="A16" s="286">
        <v>4</v>
      </c>
      <c r="B16" s="290" t="s">
        <v>618</v>
      </c>
      <c r="C16" s="290"/>
      <c r="D16" s="290"/>
      <c r="E16" s="290"/>
      <c r="F16" s="290"/>
      <c r="G16" s="291">
        <v>61</v>
      </c>
      <c r="H16" s="291">
        <v>12400</v>
      </c>
      <c r="I16" s="339">
        <v>0</v>
      </c>
      <c r="J16" s="335">
        <v>0</v>
      </c>
    </row>
    <row r="17" spans="1:10" ht="15">
      <c r="A17" s="294" t="s">
        <v>574</v>
      </c>
      <c r="B17" s="341" t="s">
        <v>619</v>
      </c>
      <c r="C17" s="341"/>
      <c r="D17" s="341"/>
      <c r="E17" s="341"/>
      <c r="F17" s="341"/>
      <c r="G17" s="338">
        <v>604</v>
      </c>
      <c r="H17" s="338">
        <v>12401</v>
      </c>
      <c r="I17" s="339">
        <v>142116</v>
      </c>
      <c r="J17" s="335">
        <v>158360</v>
      </c>
    </row>
    <row r="18" spans="1:10" ht="15">
      <c r="A18" s="294" t="s">
        <v>583</v>
      </c>
      <c r="B18" s="341" t="s">
        <v>620</v>
      </c>
      <c r="C18" s="341"/>
      <c r="D18" s="341"/>
      <c r="E18" s="341"/>
      <c r="F18" s="341"/>
      <c r="G18" s="342">
        <v>611</v>
      </c>
      <c r="H18" s="338">
        <v>12402</v>
      </c>
      <c r="I18" s="339"/>
      <c r="J18" s="343"/>
    </row>
    <row r="19" spans="1:10" ht="15">
      <c r="A19" s="294" t="s">
        <v>585</v>
      </c>
      <c r="B19" s="341" t="s">
        <v>621</v>
      </c>
      <c r="C19" s="341"/>
      <c r="D19" s="341"/>
      <c r="E19" s="341"/>
      <c r="F19" s="341"/>
      <c r="G19" s="338">
        <v>613</v>
      </c>
      <c r="H19" s="338">
        <v>12403</v>
      </c>
      <c r="I19" s="339">
        <v>864000</v>
      </c>
      <c r="J19" s="343">
        <v>864000</v>
      </c>
    </row>
    <row r="20" spans="1:10" ht="15">
      <c r="A20" s="294" t="s">
        <v>622</v>
      </c>
      <c r="B20" s="341" t="s">
        <v>623</v>
      </c>
      <c r="C20" s="341"/>
      <c r="D20" s="341"/>
      <c r="E20" s="341"/>
      <c r="F20" s="341"/>
      <c r="G20" s="342">
        <v>615</v>
      </c>
      <c r="H20" s="338">
        <v>12404</v>
      </c>
      <c r="I20" s="339">
        <v>177200</v>
      </c>
      <c r="J20" s="344">
        <v>192620</v>
      </c>
    </row>
    <row r="21" spans="1:10" ht="15">
      <c r="A21" s="294" t="s">
        <v>624</v>
      </c>
      <c r="B21" s="341" t="s">
        <v>625</v>
      </c>
      <c r="C21" s="341"/>
      <c r="D21" s="341"/>
      <c r="E21" s="341"/>
      <c r="F21" s="341"/>
      <c r="G21" s="342">
        <v>616</v>
      </c>
      <c r="H21" s="338">
        <v>12405</v>
      </c>
      <c r="I21" s="339">
        <v>57500</v>
      </c>
      <c r="J21" s="344">
        <v>89900</v>
      </c>
    </row>
    <row r="22" spans="1:10" ht="15">
      <c r="A22" s="294" t="s">
        <v>626</v>
      </c>
      <c r="B22" s="341" t="s">
        <v>627</v>
      </c>
      <c r="C22" s="341"/>
      <c r="D22" s="341"/>
      <c r="E22" s="341"/>
      <c r="F22" s="341"/>
      <c r="G22" s="342">
        <v>617</v>
      </c>
      <c r="H22" s="338">
        <v>12406</v>
      </c>
      <c r="I22" s="339"/>
      <c r="J22" s="344"/>
    </row>
    <row r="23" spans="1:10" ht="15">
      <c r="A23" s="294" t="s">
        <v>628</v>
      </c>
      <c r="B23" s="337" t="s">
        <v>629</v>
      </c>
      <c r="C23" s="337" t="s">
        <v>602</v>
      </c>
      <c r="D23" s="337"/>
      <c r="E23" s="337"/>
      <c r="F23" s="337"/>
      <c r="G23" s="342">
        <v>618</v>
      </c>
      <c r="H23" s="338">
        <v>12407</v>
      </c>
      <c r="I23" s="339">
        <v>39499</v>
      </c>
      <c r="J23" s="344">
        <v>0</v>
      </c>
    </row>
    <row r="24" spans="1:10" ht="15">
      <c r="A24" s="294" t="s">
        <v>630</v>
      </c>
      <c r="B24" s="337" t="s">
        <v>631</v>
      </c>
      <c r="C24" s="337"/>
      <c r="D24" s="337"/>
      <c r="E24" s="337"/>
      <c r="F24" s="337"/>
      <c r="G24" s="342">
        <v>623</v>
      </c>
      <c r="H24" s="338">
        <v>12408</v>
      </c>
      <c r="I24" s="339"/>
      <c r="J24" s="344"/>
    </row>
    <row r="25" spans="1:10" ht="15">
      <c r="A25" s="294" t="s">
        <v>632</v>
      </c>
      <c r="B25" s="337" t="s">
        <v>633</v>
      </c>
      <c r="C25" s="337"/>
      <c r="D25" s="337"/>
      <c r="E25" s="337"/>
      <c r="F25" s="337"/>
      <c r="G25" s="342">
        <v>624</v>
      </c>
      <c r="H25" s="338">
        <v>12409</v>
      </c>
      <c r="I25" s="339"/>
      <c r="J25" s="344"/>
    </row>
    <row r="26" spans="1:10" ht="15">
      <c r="A26" s="294" t="s">
        <v>634</v>
      </c>
      <c r="B26" s="337" t="s">
        <v>635</v>
      </c>
      <c r="C26" s="337"/>
      <c r="D26" s="337"/>
      <c r="E26" s="337"/>
      <c r="F26" s="337"/>
      <c r="G26" s="342">
        <v>625</v>
      </c>
      <c r="H26" s="338">
        <v>12410</v>
      </c>
      <c r="I26" s="339"/>
      <c r="J26" s="344"/>
    </row>
    <row r="27" spans="1:10" ht="15">
      <c r="A27" s="294" t="s">
        <v>636</v>
      </c>
      <c r="B27" s="337" t="s">
        <v>637</v>
      </c>
      <c r="C27" s="337"/>
      <c r="D27" s="337"/>
      <c r="E27" s="337"/>
      <c r="F27" s="337"/>
      <c r="G27" s="342">
        <v>626</v>
      </c>
      <c r="H27" s="338">
        <v>12411</v>
      </c>
      <c r="I27" s="339">
        <v>211928</v>
      </c>
      <c r="J27" s="344">
        <v>377117</v>
      </c>
    </row>
    <row r="28" spans="1:10" ht="15">
      <c r="A28" s="345" t="s">
        <v>638</v>
      </c>
      <c r="B28" s="337" t="s">
        <v>639</v>
      </c>
      <c r="C28" s="337"/>
      <c r="D28" s="337"/>
      <c r="E28" s="337"/>
      <c r="F28" s="337"/>
      <c r="G28" s="342">
        <v>627</v>
      </c>
      <c r="H28" s="338">
        <v>12412</v>
      </c>
      <c r="I28" s="339"/>
      <c r="J28" s="344"/>
    </row>
    <row r="29" spans="1:10" ht="15">
      <c r="A29" s="294"/>
      <c r="B29" s="346" t="s">
        <v>640</v>
      </c>
      <c r="C29" s="346"/>
      <c r="D29" s="346"/>
      <c r="E29" s="346"/>
      <c r="F29" s="346"/>
      <c r="G29" s="342">
        <v>6271</v>
      </c>
      <c r="H29" s="342">
        <v>124121</v>
      </c>
      <c r="I29" s="339">
        <v>1761433</v>
      </c>
      <c r="J29" s="344">
        <v>1971570</v>
      </c>
    </row>
    <row r="30" spans="1:10" ht="15">
      <c r="A30" s="294"/>
      <c r="B30" s="346" t="s">
        <v>641</v>
      </c>
      <c r="C30" s="346"/>
      <c r="D30" s="346"/>
      <c r="E30" s="346"/>
      <c r="F30" s="346"/>
      <c r="G30" s="342">
        <v>6272</v>
      </c>
      <c r="H30" s="342">
        <v>124122</v>
      </c>
      <c r="I30" s="339">
        <v>6921000</v>
      </c>
      <c r="J30" s="344">
        <v>9984400</v>
      </c>
    </row>
    <row r="31" spans="1:10" ht="15">
      <c r="A31" s="294" t="s">
        <v>642</v>
      </c>
      <c r="B31" s="337" t="s">
        <v>643</v>
      </c>
      <c r="C31" s="337"/>
      <c r="D31" s="337"/>
      <c r="E31" s="337"/>
      <c r="F31" s="337"/>
      <c r="G31" s="342">
        <v>628</v>
      </c>
      <c r="H31" s="342">
        <v>12413</v>
      </c>
      <c r="I31" s="339">
        <v>11132</v>
      </c>
      <c r="J31" s="344">
        <v>131739</v>
      </c>
    </row>
    <row r="32" spans="1:10" ht="15">
      <c r="A32" s="286">
        <v>5</v>
      </c>
      <c r="B32" s="340" t="s">
        <v>644</v>
      </c>
      <c r="C32" s="337"/>
      <c r="D32" s="337"/>
      <c r="E32" s="337"/>
      <c r="F32" s="337"/>
      <c r="G32" s="347">
        <v>63</v>
      </c>
      <c r="H32" s="347">
        <v>12500</v>
      </c>
      <c r="I32" s="339">
        <v>0</v>
      </c>
      <c r="J32" s="344">
        <v>0</v>
      </c>
    </row>
    <row r="33" spans="1:10" ht="15">
      <c r="A33" s="294" t="s">
        <v>574</v>
      </c>
      <c r="B33" s="337" t="s">
        <v>645</v>
      </c>
      <c r="C33" s="337"/>
      <c r="D33" s="337"/>
      <c r="E33" s="337"/>
      <c r="F33" s="337"/>
      <c r="G33" s="342">
        <v>632</v>
      </c>
      <c r="H33" s="342">
        <v>12501</v>
      </c>
      <c r="I33" s="339"/>
      <c r="J33" s="344"/>
    </row>
    <row r="34" spans="1:10" ht="15">
      <c r="A34" s="294" t="s">
        <v>583</v>
      </c>
      <c r="B34" s="337" t="s">
        <v>646</v>
      </c>
      <c r="C34" s="337"/>
      <c r="D34" s="337"/>
      <c r="E34" s="337"/>
      <c r="F34" s="337"/>
      <c r="G34" s="342">
        <v>657</v>
      </c>
      <c r="H34" s="342">
        <v>12502</v>
      </c>
      <c r="I34" s="339">
        <v>223308</v>
      </c>
      <c r="J34" s="344"/>
    </row>
    <row r="35" spans="1:10" ht="15">
      <c r="A35" s="294" t="s">
        <v>585</v>
      </c>
      <c r="B35" s="337" t="s">
        <v>647</v>
      </c>
      <c r="C35" s="337"/>
      <c r="D35" s="337"/>
      <c r="E35" s="337"/>
      <c r="F35" s="337"/>
      <c r="G35" s="342">
        <v>634</v>
      </c>
      <c r="H35" s="342">
        <v>12503</v>
      </c>
      <c r="I35" s="339">
        <v>45500</v>
      </c>
      <c r="J35" s="344">
        <v>48800</v>
      </c>
    </row>
    <row r="36" spans="1:10" ht="15.75" thickBot="1">
      <c r="A36" s="294" t="s">
        <v>622</v>
      </c>
      <c r="B36" s="337" t="s">
        <v>648</v>
      </c>
      <c r="C36" s="337"/>
      <c r="D36" s="337"/>
      <c r="E36" s="337"/>
      <c r="F36" s="337"/>
      <c r="G36" s="342" t="s">
        <v>649</v>
      </c>
      <c r="H36" s="342">
        <v>12504</v>
      </c>
      <c r="I36" s="339">
        <v>377000</v>
      </c>
      <c r="J36" s="344">
        <v>236816</v>
      </c>
    </row>
    <row r="37" spans="1:10" ht="17.25" thickBot="1">
      <c r="A37" s="306" t="s">
        <v>650</v>
      </c>
      <c r="B37" s="306" t="s">
        <v>651</v>
      </c>
      <c r="C37" s="306"/>
      <c r="D37" s="306"/>
      <c r="E37" s="306"/>
      <c r="F37" s="306"/>
      <c r="G37" s="306"/>
      <c r="H37" s="306">
        <v>12600</v>
      </c>
      <c r="I37" s="348">
        <v>20807220</v>
      </c>
      <c r="J37" s="348">
        <v>25898680</v>
      </c>
    </row>
    <row r="38" spans="1:10" ht="30">
      <c r="A38" s="349"/>
      <c r="B38" s="304" t="s">
        <v>652</v>
      </c>
      <c r="C38" s="350"/>
      <c r="D38" s="350"/>
      <c r="E38" s="350"/>
      <c r="F38" s="350"/>
      <c r="G38" s="350"/>
      <c r="H38" s="350"/>
      <c r="I38" s="351" t="s">
        <v>571</v>
      </c>
      <c r="J38" s="343" t="s">
        <v>572</v>
      </c>
    </row>
    <row r="39" spans="1:10" ht="15">
      <c r="A39" s="352">
        <v>1</v>
      </c>
      <c r="B39" s="353" t="s">
        <v>653</v>
      </c>
      <c r="C39" s="353"/>
      <c r="D39" s="353"/>
      <c r="E39" s="353"/>
      <c r="F39" s="353"/>
      <c r="G39" s="347"/>
      <c r="H39" s="347">
        <v>14000</v>
      </c>
      <c r="I39" s="339">
        <v>22</v>
      </c>
      <c r="J39" s="344">
        <v>21</v>
      </c>
    </row>
    <row r="40" spans="1:10" ht="15">
      <c r="A40" s="352">
        <v>2</v>
      </c>
      <c r="B40" s="353" t="s">
        <v>654</v>
      </c>
      <c r="C40" s="353"/>
      <c r="D40" s="353"/>
      <c r="E40" s="353"/>
      <c r="F40" s="353"/>
      <c r="G40" s="347"/>
      <c r="H40" s="347">
        <v>15000</v>
      </c>
      <c r="I40" s="339">
        <v>0</v>
      </c>
      <c r="J40" s="344">
        <v>0</v>
      </c>
    </row>
    <row r="41" spans="1:10" ht="15">
      <c r="A41" s="349" t="s">
        <v>574</v>
      </c>
      <c r="B41" s="341" t="s">
        <v>655</v>
      </c>
      <c r="C41" s="341"/>
      <c r="D41" s="341"/>
      <c r="E41" s="341"/>
      <c r="F41" s="341"/>
      <c r="G41" s="347"/>
      <c r="H41" s="342">
        <v>15001</v>
      </c>
      <c r="I41" s="339">
        <v>0</v>
      </c>
      <c r="J41" s="344">
        <v>0</v>
      </c>
    </row>
    <row r="42" spans="1:10" ht="15">
      <c r="A42" s="349"/>
      <c r="B42" s="354" t="s">
        <v>656</v>
      </c>
      <c r="C42" s="354"/>
      <c r="D42" s="354"/>
      <c r="E42" s="354"/>
      <c r="F42" s="354"/>
      <c r="G42" s="347"/>
      <c r="H42" s="342">
        <v>150011</v>
      </c>
      <c r="I42" s="339">
        <v>0</v>
      </c>
      <c r="J42" s="344">
        <v>0</v>
      </c>
    </row>
    <row r="43" spans="1:10" ht="15">
      <c r="A43" s="330" t="s">
        <v>583</v>
      </c>
      <c r="B43" s="341" t="s">
        <v>657</v>
      </c>
      <c r="C43" s="341"/>
      <c r="D43" s="341"/>
      <c r="E43" s="341"/>
      <c r="F43" s="341"/>
      <c r="G43" s="347"/>
      <c r="H43" s="342">
        <v>15002</v>
      </c>
      <c r="I43" s="339">
        <v>0</v>
      </c>
      <c r="J43" s="344">
        <v>0</v>
      </c>
    </row>
    <row r="44" spans="1:10" ht="15.75" thickBot="1">
      <c r="A44" s="355"/>
      <c r="B44" s="356" t="s">
        <v>658</v>
      </c>
      <c r="C44" s="356"/>
      <c r="D44" s="356"/>
      <c r="E44" s="356"/>
      <c r="F44" s="356"/>
      <c r="G44" s="357"/>
      <c r="H44" s="358">
        <v>150021</v>
      </c>
      <c r="I44" s="359">
        <v>0</v>
      </c>
      <c r="J44" s="360">
        <v>0</v>
      </c>
    </row>
  </sheetData>
  <sheetProtection/>
  <mergeCells count="39">
    <mergeCell ref="B42:F42"/>
    <mergeCell ref="B43:F43"/>
    <mergeCell ref="B44:F44"/>
    <mergeCell ref="B34:F34"/>
    <mergeCell ref="B35:F35"/>
    <mergeCell ref="B36:F36"/>
    <mergeCell ref="B39:F39"/>
    <mergeCell ref="B40:F40"/>
    <mergeCell ref="B41:F41"/>
    <mergeCell ref="B28:F28"/>
    <mergeCell ref="B29:F29"/>
    <mergeCell ref="B30:F30"/>
    <mergeCell ref="B31:F31"/>
    <mergeCell ref="B32:F32"/>
    <mergeCell ref="B33:F33"/>
    <mergeCell ref="B22:F22"/>
    <mergeCell ref="B23:F23"/>
    <mergeCell ref="B24:F24"/>
    <mergeCell ref="B25:F25"/>
    <mergeCell ref="B26:F26"/>
    <mergeCell ref="B27:F27"/>
    <mergeCell ref="B16:F16"/>
    <mergeCell ref="B17:F17"/>
    <mergeCell ref="B18:F18"/>
    <mergeCell ref="B19:F19"/>
    <mergeCell ref="B20:F20"/>
    <mergeCell ref="B21:F21"/>
    <mergeCell ref="B10:F10"/>
    <mergeCell ref="B11:F11"/>
    <mergeCell ref="B12:F12"/>
    <mergeCell ref="B13:F13"/>
    <mergeCell ref="B14:F14"/>
    <mergeCell ref="B15:F15"/>
    <mergeCell ref="A4:J4"/>
    <mergeCell ref="B5:F5"/>
    <mergeCell ref="B6:F6"/>
    <mergeCell ref="B7:F7"/>
    <mergeCell ref="B8:F8"/>
    <mergeCell ref="B9:F9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PageLayoutView="0" workbookViewId="0" topLeftCell="A13">
      <selection activeCell="D47" sqref="D47"/>
    </sheetView>
  </sheetViews>
  <sheetFormatPr defaultColWidth="9.140625" defaultRowHeight="12.75"/>
  <cols>
    <col min="1" max="1" width="4.28125" style="0" bestFit="1" customWidth="1"/>
    <col min="2" max="2" width="53.421875" style="0" bestFit="1" customWidth="1"/>
    <col min="3" max="3" width="42.28125" style="0" customWidth="1"/>
    <col min="4" max="4" width="31.28125" style="0" customWidth="1"/>
  </cols>
  <sheetData>
    <row r="1" spans="1:4" ht="15">
      <c r="A1" s="277"/>
      <c r="B1" s="361"/>
      <c r="C1" s="277"/>
      <c r="D1" s="362" t="s">
        <v>659</v>
      </c>
    </row>
    <row r="2" spans="1:4" ht="15">
      <c r="A2" s="277"/>
      <c r="B2" s="277"/>
      <c r="C2" s="277"/>
      <c r="D2" s="277"/>
    </row>
    <row r="3" spans="1:4" ht="15">
      <c r="A3" s="363"/>
      <c r="B3" s="363"/>
      <c r="C3" s="364" t="s">
        <v>660</v>
      </c>
      <c r="D3" s="364" t="s">
        <v>661</v>
      </c>
    </row>
    <row r="4" spans="1:4" ht="15">
      <c r="A4" s="363">
        <v>1</v>
      </c>
      <c r="B4" s="364" t="s">
        <v>662</v>
      </c>
      <c r="C4" s="363" t="s">
        <v>663</v>
      </c>
      <c r="D4" s="363"/>
    </row>
    <row r="5" spans="1:4" ht="15">
      <c r="A5" s="363">
        <v>2</v>
      </c>
      <c r="B5" s="364" t="s">
        <v>662</v>
      </c>
      <c r="C5" s="363" t="s">
        <v>664</v>
      </c>
      <c r="D5" s="363"/>
    </row>
    <row r="6" spans="1:4" ht="15">
      <c r="A6" s="363">
        <v>3</v>
      </c>
      <c r="B6" s="364" t="s">
        <v>662</v>
      </c>
      <c r="C6" s="363" t="s">
        <v>665</v>
      </c>
      <c r="D6" s="363"/>
    </row>
    <row r="7" spans="1:4" ht="15">
      <c r="A7" s="363">
        <v>4</v>
      </c>
      <c r="B7" s="364" t="s">
        <v>662</v>
      </c>
      <c r="C7" s="363" t="s">
        <v>666</v>
      </c>
      <c r="D7" s="363"/>
    </row>
    <row r="8" spans="1:4" ht="15">
      <c r="A8" s="363">
        <v>5</v>
      </c>
      <c r="B8" s="364" t="s">
        <v>662</v>
      </c>
      <c r="C8" s="363" t="s">
        <v>667</v>
      </c>
      <c r="D8" s="363"/>
    </row>
    <row r="9" spans="1:4" ht="15">
      <c r="A9" s="363">
        <v>6</v>
      </c>
      <c r="B9" s="364" t="s">
        <v>662</v>
      </c>
      <c r="C9" s="363" t="s">
        <v>668</v>
      </c>
      <c r="D9" s="363"/>
    </row>
    <row r="10" spans="1:4" ht="15">
      <c r="A10" s="363">
        <v>7</v>
      </c>
      <c r="B10" s="364" t="s">
        <v>662</v>
      </c>
      <c r="C10" s="363" t="s">
        <v>669</v>
      </c>
      <c r="D10" s="363">
        <v>22690061</v>
      </c>
    </row>
    <row r="11" spans="1:4" ht="15">
      <c r="A11" s="363">
        <v>8</v>
      </c>
      <c r="B11" s="364" t="s">
        <v>662</v>
      </c>
      <c r="C11" s="363" t="s">
        <v>670</v>
      </c>
      <c r="D11" s="365"/>
    </row>
    <row r="12" spans="1:4" ht="15">
      <c r="A12" s="364" t="s">
        <v>3</v>
      </c>
      <c r="B12" s="364"/>
      <c r="C12" s="364" t="s">
        <v>671</v>
      </c>
      <c r="D12" s="366">
        <v>22690061</v>
      </c>
    </row>
    <row r="13" spans="1:4" ht="15">
      <c r="A13" s="363">
        <v>9</v>
      </c>
      <c r="B13" s="364" t="s">
        <v>672</v>
      </c>
      <c r="C13" s="363" t="s">
        <v>673</v>
      </c>
      <c r="D13" s="363"/>
    </row>
    <row r="14" spans="1:4" ht="15">
      <c r="A14" s="363">
        <v>10</v>
      </c>
      <c r="B14" s="364" t="s">
        <v>672</v>
      </c>
      <c r="C14" s="363" t="s">
        <v>674</v>
      </c>
      <c r="D14" s="363"/>
    </row>
    <row r="15" spans="1:4" ht="15">
      <c r="A15" s="363">
        <v>11</v>
      </c>
      <c r="B15" s="364" t="s">
        <v>672</v>
      </c>
      <c r="C15" s="363" t="s">
        <v>675</v>
      </c>
      <c r="D15" s="363"/>
    </row>
    <row r="16" spans="1:4" ht="15">
      <c r="A16" s="364" t="s">
        <v>4</v>
      </c>
      <c r="B16" s="364"/>
      <c r="C16" s="364" t="s">
        <v>676</v>
      </c>
      <c r="D16" s="364"/>
    </row>
    <row r="17" spans="1:4" ht="15">
      <c r="A17" s="363">
        <v>12</v>
      </c>
      <c r="B17" s="364" t="s">
        <v>677</v>
      </c>
      <c r="C17" s="363" t="s">
        <v>678</v>
      </c>
      <c r="D17" s="363"/>
    </row>
    <row r="18" spans="1:4" ht="15">
      <c r="A18" s="363">
        <v>13</v>
      </c>
      <c r="B18" s="364" t="s">
        <v>677</v>
      </c>
      <c r="C18" s="364" t="s">
        <v>679</v>
      </c>
      <c r="D18" s="363"/>
    </row>
    <row r="19" spans="1:4" ht="15">
      <c r="A19" s="363">
        <v>14</v>
      </c>
      <c r="B19" s="364" t="s">
        <v>677</v>
      </c>
      <c r="C19" s="363" t="s">
        <v>680</v>
      </c>
      <c r="D19" s="363"/>
    </row>
    <row r="20" spans="1:4" ht="15">
      <c r="A20" s="363">
        <v>15</v>
      </c>
      <c r="B20" s="364" t="s">
        <v>677</v>
      </c>
      <c r="C20" s="363" t="s">
        <v>681</v>
      </c>
      <c r="D20" s="363"/>
    </row>
    <row r="21" spans="1:4" ht="15">
      <c r="A21" s="363">
        <v>16</v>
      </c>
      <c r="B21" s="364" t="s">
        <v>677</v>
      </c>
      <c r="C21" s="363" t="s">
        <v>682</v>
      </c>
      <c r="D21" s="363"/>
    </row>
    <row r="22" spans="1:4" ht="15">
      <c r="A22" s="363">
        <v>17</v>
      </c>
      <c r="B22" s="364" t="s">
        <v>677</v>
      </c>
      <c r="C22" s="363" t="s">
        <v>683</v>
      </c>
      <c r="D22" s="363"/>
    </row>
    <row r="23" spans="1:4" ht="15">
      <c r="A23" s="363">
        <v>18</v>
      </c>
      <c r="B23" s="364" t="s">
        <v>677</v>
      </c>
      <c r="C23" s="363" t="s">
        <v>684</v>
      </c>
      <c r="D23" s="363"/>
    </row>
    <row r="24" spans="1:4" ht="15">
      <c r="A24" s="363">
        <v>19</v>
      </c>
      <c r="B24" s="364" t="s">
        <v>677</v>
      </c>
      <c r="C24" s="363" t="s">
        <v>685</v>
      </c>
      <c r="D24" s="363"/>
    </row>
    <row r="25" spans="1:4" ht="15">
      <c r="A25" s="364" t="s">
        <v>37</v>
      </c>
      <c r="B25" s="364"/>
      <c r="C25" s="364" t="s">
        <v>686</v>
      </c>
      <c r="D25" s="363"/>
    </row>
    <row r="26" spans="1:4" ht="15">
      <c r="A26" s="363">
        <v>20</v>
      </c>
      <c r="B26" s="364" t="s">
        <v>687</v>
      </c>
      <c r="C26" s="363" t="s">
        <v>688</v>
      </c>
      <c r="D26" s="363"/>
    </row>
    <row r="27" spans="1:4" ht="15">
      <c r="A27" s="363">
        <v>21</v>
      </c>
      <c r="B27" s="364" t="s">
        <v>687</v>
      </c>
      <c r="C27" s="363" t="s">
        <v>689</v>
      </c>
      <c r="D27" s="363"/>
    </row>
    <row r="28" spans="1:4" ht="15">
      <c r="A28" s="363">
        <v>22</v>
      </c>
      <c r="B28" s="364" t="s">
        <v>687</v>
      </c>
      <c r="C28" s="363" t="s">
        <v>690</v>
      </c>
      <c r="D28" s="363"/>
    </row>
    <row r="29" spans="1:4" ht="15">
      <c r="A29" s="363">
        <v>23</v>
      </c>
      <c r="B29" s="364" t="s">
        <v>687</v>
      </c>
      <c r="C29" s="363" t="s">
        <v>691</v>
      </c>
      <c r="D29" s="363"/>
    </row>
    <row r="30" spans="1:4" ht="15">
      <c r="A30" s="364" t="s">
        <v>692</v>
      </c>
      <c r="B30" s="364"/>
      <c r="C30" s="364" t="s">
        <v>693</v>
      </c>
      <c r="D30" s="363"/>
    </row>
    <row r="31" spans="1:4" ht="15">
      <c r="A31" s="363">
        <v>24</v>
      </c>
      <c r="B31" s="364" t="s">
        <v>694</v>
      </c>
      <c r="C31" s="363" t="s">
        <v>695</v>
      </c>
      <c r="D31" s="363"/>
    </row>
    <row r="32" spans="1:4" ht="15">
      <c r="A32" s="363">
        <v>25</v>
      </c>
      <c r="B32" s="364" t="s">
        <v>694</v>
      </c>
      <c r="C32" s="363" t="s">
        <v>696</v>
      </c>
      <c r="D32" s="363"/>
    </row>
    <row r="33" spans="1:4" ht="15">
      <c r="A33" s="363">
        <v>26</v>
      </c>
      <c r="B33" s="364" t="s">
        <v>694</v>
      </c>
      <c r="C33" s="363" t="s">
        <v>697</v>
      </c>
      <c r="D33" s="363"/>
    </row>
    <row r="34" spans="1:4" ht="15">
      <c r="A34" s="363">
        <v>27</v>
      </c>
      <c r="B34" s="364" t="s">
        <v>694</v>
      </c>
      <c r="C34" s="363" t="s">
        <v>698</v>
      </c>
      <c r="D34" s="363"/>
    </row>
    <row r="35" spans="1:4" ht="15">
      <c r="A35" s="363">
        <v>28</v>
      </c>
      <c r="B35" s="364" t="s">
        <v>694</v>
      </c>
      <c r="C35" s="363" t="s">
        <v>699</v>
      </c>
      <c r="D35" s="363"/>
    </row>
    <row r="36" spans="1:4" ht="15">
      <c r="A36" s="363">
        <v>29</v>
      </c>
      <c r="B36" s="364" t="s">
        <v>694</v>
      </c>
      <c r="C36" s="367" t="s">
        <v>700</v>
      </c>
      <c r="D36" s="363"/>
    </row>
    <row r="37" spans="1:4" ht="15">
      <c r="A37" s="363">
        <v>30</v>
      </c>
      <c r="B37" s="364" t="s">
        <v>694</v>
      </c>
      <c r="C37" s="363" t="s">
        <v>701</v>
      </c>
      <c r="D37" s="363"/>
    </row>
    <row r="38" spans="1:4" ht="15">
      <c r="A38" s="363">
        <v>31</v>
      </c>
      <c r="B38" s="364" t="s">
        <v>694</v>
      </c>
      <c r="C38" s="363" t="s">
        <v>702</v>
      </c>
      <c r="D38" s="363"/>
    </row>
    <row r="39" spans="1:4" ht="15">
      <c r="A39" s="363">
        <v>32</v>
      </c>
      <c r="B39" s="364" t="s">
        <v>694</v>
      </c>
      <c r="C39" s="363" t="s">
        <v>703</v>
      </c>
      <c r="D39" s="363"/>
    </row>
    <row r="40" spans="1:4" ht="15">
      <c r="A40" s="363">
        <v>33</v>
      </c>
      <c r="B40" s="364" t="s">
        <v>694</v>
      </c>
      <c r="C40" s="363" t="s">
        <v>704</v>
      </c>
      <c r="D40" s="363"/>
    </row>
    <row r="41" spans="1:4" ht="15">
      <c r="A41" s="368">
        <v>34</v>
      </c>
      <c r="B41" s="364" t="s">
        <v>694</v>
      </c>
      <c r="C41" s="363" t="s">
        <v>705</v>
      </c>
      <c r="D41" s="363">
        <v>278688</v>
      </c>
    </row>
    <row r="42" spans="1:4" ht="15">
      <c r="A42" s="364" t="s">
        <v>706</v>
      </c>
      <c r="B42" s="363"/>
      <c r="C42" s="364" t="s">
        <v>707</v>
      </c>
      <c r="D42" s="364">
        <v>278688</v>
      </c>
    </row>
    <row r="43" spans="1:4" ht="15">
      <c r="A43" s="363"/>
      <c r="B43" s="363"/>
      <c r="C43" s="364" t="s">
        <v>708</v>
      </c>
      <c r="D43" s="366">
        <v>22968749</v>
      </c>
    </row>
    <row r="44" spans="1:4" ht="15">
      <c r="A44" s="363" t="s">
        <v>709</v>
      </c>
      <c r="B44" s="363" t="s">
        <v>710</v>
      </c>
      <c r="C44" s="364"/>
      <c r="D44" s="366">
        <v>308632</v>
      </c>
    </row>
    <row r="45" spans="1:4" ht="15">
      <c r="A45" s="363"/>
      <c r="B45" s="363"/>
      <c r="C45" s="364" t="s">
        <v>711</v>
      </c>
      <c r="D45" s="366">
        <v>22660117</v>
      </c>
    </row>
    <row r="46" spans="1:4" ht="15">
      <c r="A46" s="280"/>
      <c r="B46" s="280"/>
      <c r="C46" s="280"/>
      <c r="D46" s="280"/>
    </row>
    <row r="47" spans="1:4" ht="15">
      <c r="A47" s="277"/>
      <c r="B47" s="369" t="s">
        <v>712</v>
      </c>
      <c r="C47" s="370"/>
      <c r="D47" s="371" t="s">
        <v>713</v>
      </c>
    </row>
    <row r="48" spans="1:4" ht="15">
      <c r="A48" s="277"/>
      <c r="B48" s="372"/>
      <c r="C48" s="373"/>
      <c r="D48" s="373"/>
    </row>
    <row r="49" spans="1:4" ht="15">
      <c r="A49" s="277"/>
      <c r="B49" s="374" t="s">
        <v>714</v>
      </c>
      <c r="C49" s="374"/>
      <c r="D49" s="375">
        <v>19</v>
      </c>
    </row>
    <row r="50" spans="1:4" ht="15">
      <c r="A50" s="277"/>
      <c r="B50" s="363" t="s">
        <v>715</v>
      </c>
      <c r="C50" s="363"/>
      <c r="D50" s="375">
        <v>0</v>
      </c>
    </row>
    <row r="51" spans="1:4" ht="15">
      <c r="A51" s="277"/>
      <c r="B51" s="363" t="s">
        <v>716</v>
      </c>
      <c r="C51" s="363"/>
      <c r="D51" s="375">
        <v>3</v>
      </c>
    </row>
    <row r="52" spans="1:4" ht="15">
      <c r="A52" s="277"/>
      <c r="B52" s="363" t="s">
        <v>717</v>
      </c>
      <c r="C52" s="363"/>
      <c r="D52" s="375"/>
    </row>
    <row r="53" spans="1:4" ht="15">
      <c r="A53" s="277"/>
      <c r="B53" s="376" t="s">
        <v>718</v>
      </c>
      <c r="C53" s="376"/>
      <c r="D53" s="375"/>
    </row>
    <row r="54" spans="1:4" ht="15">
      <c r="A54" s="277"/>
      <c r="B54" s="377"/>
      <c r="C54" s="378" t="s">
        <v>719</v>
      </c>
      <c r="D54" s="379">
        <f>SUM(D49:D53)</f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7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13.28125" style="79" customWidth="1"/>
    <col min="2" max="2" width="3.7109375" style="81" customWidth="1"/>
    <col min="3" max="3" width="2.7109375" style="81" customWidth="1"/>
    <col min="4" max="4" width="4.00390625" style="81" customWidth="1"/>
    <col min="5" max="5" width="40.57421875" style="79" customWidth="1"/>
    <col min="6" max="6" width="8.28125" style="79" customWidth="1"/>
    <col min="7" max="8" width="15.7109375" style="82" customWidth="1"/>
    <col min="9" max="9" width="1.421875" style="79" customWidth="1"/>
    <col min="10" max="16384" width="9.140625" style="79" customWidth="1"/>
  </cols>
  <sheetData>
    <row r="1" spans="2:8" s="20" customFormat="1" ht="17.25" customHeight="1">
      <c r="B1" s="47"/>
      <c r="C1" s="47"/>
      <c r="D1" s="47"/>
      <c r="G1" s="48"/>
      <c r="H1" s="48"/>
    </row>
    <row r="2" spans="2:8" s="52" customFormat="1" ht="18">
      <c r="B2" s="49"/>
      <c r="C2" s="50"/>
      <c r="D2" s="50"/>
      <c r="E2" s="51"/>
      <c r="G2" s="225"/>
      <c r="H2" s="225"/>
    </row>
    <row r="3" spans="2:8" s="52" customFormat="1" ht="9" customHeight="1">
      <c r="B3" s="49"/>
      <c r="C3" s="50"/>
      <c r="D3" s="50"/>
      <c r="E3" s="51"/>
      <c r="G3" s="53"/>
      <c r="H3" s="53"/>
    </row>
    <row r="4" spans="2:8" s="54" customFormat="1" ht="18" customHeight="1">
      <c r="B4" s="226" t="s">
        <v>253</v>
      </c>
      <c r="C4" s="226"/>
      <c r="D4" s="226"/>
      <c r="E4" s="226"/>
      <c r="F4" s="226"/>
      <c r="G4" s="226"/>
      <c r="H4" s="226"/>
    </row>
    <row r="5" spans="2:8" s="24" customFormat="1" ht="6.75" customHeight="1">
      <c r="B5" s="55"/>
      <c r="C5" s="55"/>
      <c r="D5" s="55"/>
      <c r="G5" s="56"/>
      <c r="H5" s="56"/>
    </row>
    <row r="6" spans="2:8" s="24" customFormat="1" ht="12" customHeight="1">
      <c r="B6" s="220" t="s">
        <v>2</v>
      </c>
      <c r="C6" s="227" t="s">
        <v>8</v>
      </c>
      <c r="D6" s="228"/>
      <c r="E6" s="229"/>
      <c r="F6" s="220" t="s">
        <v>9</v>
      </c>
      <c r="G6" s="57" t="s">
        <v>135</v>
      </c>
      <c r="H6" s="57" t="s">
        <v>135</v>
      </c>
    </row>
    <row r="7" spans="2:8" s="24" customFormat="1" ht="12" customHeight="1">
      <c r="B7" s="221"/>
      <c r="C7" s="230"/>
      <c r="D7" s="231"/>
      <c r="E7" s="232"/>
      <c r="F7" s="221"/>
      <c r="G7" s="160" t="s">
        <v>249</v>
      </c>
      <c r="H7" s="161" t="s">
        <v>250</v>
      </c>
    </row>
    <row r="8" spans="2:8" s="61" customFormat="1" ht="24.75" customHeight="1">
      <c r="B8" s="58" t="s">
        <v>3</v>
      </c>
      <c r="C8" s="222" t="s">
        <v>156</v>
      </c>
      <c r="D8" s="223"/>
      <c r="E8" s="224"/>
      <c r="F8" s="60"/>
      <c r="G8" s="162">
        <v>8834610</v>
      </c>
      <c r="H8" s="162">
        <v>6483564</v>
      </c>
    </row>
    <row r="9" spans="2:8" s="61" customFormat="1" ht="16.5" customHeight="1">
      <c r="B9" s="62"/>
      <c r="C9" s="59">
        <v>1</v>
      </c>
      <c r="D9" s="63" t="s">
        <v>10</v>
      </c>
      <c r="E9" s="64"/>
      <c r="F9" s="65"/>
      <c r="G9" s="162">
        <v>1453744</v>
      </c>
      <c r="H9" s="162">
        <v>341741</v>
      </c>
    </row>
    <row r="10" spans="2:8" s="69" customFormat="1" ht="16.5" customHeight="1">
      <c r="B10" s="62"/>
      <c r="C10" s="59"/>
      <c r="D10" s="66" t="s">
        <v>104</v>
      </c>
      <c r="E10" s="67" t="s">
        <v>29</v>
      </c>
      <c r="F10" s="68"/>
      <c r="G10" s="162">
        <v>861153</v>
      </c>
      <c r="H10" s="162">
        <v>39310</v>
      </c>
    </row>
    <row r="11" spans="2:8" s="69" customFormat="1" ht="16.5" customHeight="1">
      <c r="B11" s="70"/>
      <c r="C11" s="59"/>
      <c r="D11" s="66" t="s">
        <v>104</v>
      </c>
      <c r="E11" s="67" t="s">
        <v>30</v>
      </c>
      <c r="F11" s="68"/>
      <c r="G11" s="162">
        <v>592591</v>
      </c>
      <c r="H11" s="162">
        <v>302431</v>
      </c>
    </row>
    <row r="12" spans="2:8" s="61" customFormat="1" ht="16.5" customHeight="1">
      <c r="B12" s="70"/>
      <c r="C12" s="59">
        <v>2</v>
      </c>
      <c r="D12" s="63" t="s">
        <v>139</v>
      </c>
      <c r="E12" s="64"/>
      <c r="F12" s="65"/>
      <c r="G12" s="162"/>
      <c r="H12" s="162"/>
    </row>
    <row r="13" spans="2:8" s="61" customFormat="1" ht="16.5" customHeight="1">
      <c r="B13" s="62"/>
      <c r="C13" s="59">
        <v>3</v>
      </c>
      <c r="D13" s="63" t="s">
        <v>140</v>
      </c>
      <c r="E13" s="64"/>
      <c r="F13" s="65"/>
      <c r="G13" s="162">
        <v>6895597</v>
      </c>
      <c r="H13" s="162">
        <v>5965186</v>
      </c>
    </row>
    <row r="14" spans="2:8" s="69" customFormat="1" ht="16.5" customHeight="1">
      <c r="B14" s="62"/>
      <c r="C14" s="71"/>
      <c r="D14" s="66" t="s">
        <v>104</v>
      </c>
      <c r="E14" s="67" t="s">
        <v>141</v>
      </c>
      <c r="F14" s="68"/>
      <c r="G14" s="162">
        <v>1829479</v>
      </c>
      <c r="H14" s="162">
        <v>1955108</v>
      </c>
    </row>
    <row r="15" spans="2:8" s="69" customFormat="1" ht="16.5" customHeight="1">
      <c r="B15" s="70"/>
      <c r="C15" s="72"/>
      <c r="D15" s="73" t="s">
        <v>104</v>
      </c>
      <c r="E15" s="67" t="s">
        <v>105</v>
      </c>
      <c r="F15" s="68"/>
      <c r="G15" s="162">
        <v>2246323</v>
      </c>
      <c r="H15" s="162">
        <v>2942401</v>
      </c>
    </row>
    <row r="16" spans="2:8" s="69" customFormat="1" ht="16.5" customHeight="1">
      <c r="B16" s="70"/>
      <c r="C16" s="72"/>
      <c r="D16" s="73" t="s">
        <v>104</v>
      </c>
      <c r="E16" s="67" t="s">
        <v>106</v>
      </c>
      <c r="F16" s="68"/>
      <c r="G16" s="162">
        <v>63625</v>
      </c>
      <c r="H16" s="162">
        <v>312609</v>
      </c>
    </row>
    <row r="17" spans="2:8" s="69" customFormat="1" ht="16.5" customHeight="1">
      <c r="B17" s="70"/>
      <c r="C17" s="72"/>
      <c r="D17" s="73" t="s">
        <v>104</v>
      </c>
      <c r="E17" s="67" t="s">
        <v>107</v>
      </c>
      <c r="F17" s="68"/>
      <c r="G17" s="162">
        <v>903997</v>
      </c>
      <c r="H17" s="162">
        <v>755068</v>
      </c>
    </row>
    <row r="18" spans="2:8" s="69" customFormat="1" ht="16.5" customHeight="1">
      <c r="B18" s="70"/>
      <c r="C18" s="72"/>
      <c r="D18" s="73" t="s">
        <v>104</v>
      </c>
      <c r="E18" s="67" t="s">
        <v>110</v>
      </c>
      <c r="F18" s="68"/>
      <c r="G18" s="162"/>
      <c r="H18" s="162"/>
    </row>
    <row r="19" spans="2:8" s="69" customFormat="1" ht="16.5" customHeight="1">
      <c r="B19" s="70"/>
      <c r="C19" s="72"/>
      <c r="D19" s="73" t="s">
        <v>104</v>
      </c>
      <c r="E19" s="163" t="s">
        <v>252</v>
      </c>
      <c r="F19" s="68"/>
      <c r="G19" s="162">
        <v>1852173</v>
      </c>
      <c r="H19" s="162"/>
    </row>
    <row r="20" spans="2:8" s="69" customFormat="1" ht="16.5" customHeight="1">
      <c r="B20" s="70"/>
      <c r="C20" s="72"/>
      <c r="D20" s="73" t="s">
        <v>104</v>
      </c>
      <c r="E20" s="67"/>
      <c r="F20" s="68"/>
      <c r="G20" s="162"/>
      <c r="H20" s="162"/>
    </row>
    <row r="21" spans="2:8" s="61" customFormat="1" ht="16.5" customHeight="1">
      <c r="B21" s="70"/>
      <c r="C21" s="59">
        <v>4</v>
      </c>
      <c r="D21" s="63" t="s">
        <v>11</v>
      </c>
      <c r="E21" s="64"/>
      <c r="F21" s="65"/>
      <c r="G21" s="162">
        <v>485269</v>
      </c>
      <c r="H21" s="162">
        <v>176637</v>
      </c>
    </row>
    <row r="22" spans="2:8" s="69" customFormat="1" ht="16.5" customHeight="1">
      <c r="B22" s="62"/>
      <c r="C22" s="71"/>
      <c r="D22" s="66" t="s">
        <v>104</v>
      </c>
      <c r="E22" s="67" t="s">
        <v>12</v>
      </c>
      <c r="F22" s="68"/>
      <c r="G22" s="162"/>
      <c r="H22" s="162"/>
    </row>
    <row r="23" spans="2:8" s="69" customFormat="1" ht="16.5" customHeight="1">
      <c r="B23" s="70"/>
      <c r="C23" s="72"/>
      <c r="D23" s="73" t="s">
        <v>104</v>
      </c>
      <c r="E23" s="67" t="s">
        <v>109</v>
      </c>
      <c r="F23" s="68"/>
      <c r="G23" s="162">
        <v>176637</v>
      </c>
      <c r="H23" s="162">
        <v>176637</v>
      </c>
    </row>
    <row r="24" spans="2:8" s="69" customFormat="1" ht="16.5" customHeight="1">
      <c r="B24" s="70"/>
      <c r="C24" s="72"/>
      <c r="D24" s="73" t="s">
        <v>104</v>
      </c>
      <c r="E24" s="67" t="s">
        <v>13</v>
      </c>
      <c r="F24" s="68"/>
      <c r="G24" s="162"/>
      <c r="H24" s="162"/>
    </row>
    <row r="25" spans="2:8" s="69" customFormat="1" ht="16.5" customHeight="1">
      <c r="B25" s="70"/>
      <c r="C25" s="72"/>
      <c r="D25" s="73" t="s">
        <v>104</v>
      </c>
      <c r="E25" s="67" t="s">
        <v>142</v>
      </c>
      <c r="F25" s="68"/>
      <c r="G25" s="162"/>
      <c r="H25" s="162"/>
    </row>
    <row r="26" spans="2:8" s="69" customFormat="1" ht="16.5" customHeight="1">
      <c r="B26" s="70"/>
      <c r="C26" s="72"/>
      <c r="D26" s="73" t="s">
        <v>104</v>
      </c>
      <c r="E26" s="67" t="s">
        <v>14</v>
      </c>
      <c r="F26" s="68"/>
      <c r="G26" s="162">
        <v>308632</v>
      </c>
      <c r="H26" s="162"/>
    </row>
    <row r="27" spans="2:8" s="69" customFormat="1" ht="16.5" customHeight="1">
      <c r="B27" s="70"/>
      <c r="C27" s="72"/>
      <c r="D27" s="73" t="s">
        <v>104</v>
      </c>
      <c r="E27" s="67" t="s">
        <v>15</v>
      </c>
      <c r="F27" s="68"/>
      <c r="G27" s="162"/>
      <c r="H27" s="162"/>
    </row>
    <row r="28" spans="2:8" s="69" customFormat="1" ht="16.5" customHeight="1">
      <c r="B28" s="70"/>
      <c r="C28" s="72"/>
      <c r="D28" s="73" t="s">
        <v>104</v>
      </c>
      <c r="E28" s="67"/>
      <c r="F28" s="68"/>
      <c r="G28" s="162"/>
      <c r="H28" s="162"/>
    </row>
    <row r="29" spans="2:8" s="61" customFormat="1" ht="16.5" customHeight="1">
      <c r="B29" s="70"/>
      <c r="C29" s="59">
        <v>5</v>
      </c>
      <c r="D29" s="63" t="s">
        <v>143</v>
      </c>
      <c r="E29" s="64"/>
      <c r="F29" s="65"/>
      <c r="G29" s="162"/>
      <c r="H29" s="162"/>
    </row>
    <row r="30" spans="2:8" s="61" customFormat="1" ht="16.5" customHeight="1">
      <c r="B30" s="62"/>
      <c r="C30" s="59">
        <v>6</v>
      </c>
      <c r="D30" s="63" t="s">
        <v>144</v>
      </c>
      <c r="E30" s="64"/>
      <c r="F30" s="65"/>
      <c r="G30" s="162"/>
      <c r="H30" s="162"/>
    </row>
    <row r="31" spans="2:8" s="61" customFormat="1" ht="16.5" customHeight="1">
      <c r="B31" s="62"/>
      <c r="C31" s="59">
        <v>7</v>
      </c>
      <c r="D31" s="63" t="s">
        <v>16</v>
      </c>
      <c r="E31" s="64"/>
      <c r="F31" s="65"/>
      <c r="G31" s="162"/>
      <c r="H31" s="162"/>
    </row>
    <row r="32" spans="2:8" s="61" customFormat="1" ht="16.5" customHeight="1">
      <c r="B32" s="62"/>
      <c r="C32" s="59"/>
      <c r="D32" s="66" t="s">
        <v>104</v>
      </c>
      <c r="E32" s="64" t="s">
        <v>145</v>
      </c>
      <c r="F32" s="65"/>
      <c r="G32" s="162"/>
      <c r="H32" s="162"/>
    </row>
    <row r="33" spans="2:8" s="61" customFormat="1" ht="16.5" customHeight="1">
      <c r="B33" s="62"/>
      <c r="C33" s="59"/>
      <c r="D33" s="66" t="s">
        <v>104</v>
      </c>
      <c r="E33" s="64"/>
      <c r="F33" s="65"/>
      <c r="G33" s="162"/>
      <c r="H33" s="162"/>
    </row>
    <row r="34" spans="2:8" s="61" customFormat="1" ht="24.75" customHeight="1">
      <c r="B34" s="74" t="s">
        <v>4</v>
      </c>
      <c r="C34" s="222" t="s">
        <v>17</v>
      </c>
      <c r="D34" s="223"/>
      <c r="E34" s="224"/>
      <c r="F34" s="65"/>
      <c r="G34" s="162">
        <v>2482409</v>
      </c>
      <c r="H34" s="162">
        <v>3103009</v>
      </c>
    </row>
    <row r="35" spans="2:8" s="61" customFormat="1" ht="16.5" customHeight="1">
      <c r="B35" s="62"/>
      <c r="C35" s="59">
        <v>1</v>
      </c>
      <c r="D35" s="63" t="s">
        <v>18</v>
      </c>
      <c r="E35" s="64"/>
      <c r="F35" s="65"/>
      <c r="G35" s="162"/>
      <c r="H35" s="162"/>
    </row>
    <row r="36" spans="2:8" s="61" customFormat="1" ht="16.5" customHeight="1">
      <c r="B36" s="62"/>
      <c r="C36" s="59">
        <v>2</v>
      </c>
      <c r="D36" s="63" t="s">
        <v>19</v>
      </c>
      <c r="E36" s="75"/>
      <c r="F36" s="65"/>
      <c r="G36" s="162"/>
      <c r="H36" s="162"/>
    </row>
    <row r="37" spans="2:8" s="69" customFormat="1" ht="16.5" customHeight="1">
      <c r="B37" s="62"/>
      <c r="C37" s="71"/>
      <c r="D37" s="66" t="s">
        <v>104</v>
      </c>
      <c r="E37" s="67" t="s">
        <v>24</v>
      </c>
      <c r="F37" s="68"/>
      <c r="G37" s="162"/>
      <c r="H37" s="162"/>
    </row>
    <row r="38" spans="2:8" s="69" customFormat="1" ht="16.5" customHeight="1">
      <c r="B38" s="70"/>
      <c r="C38" s="72"/>
      <c r="D38" s="73" t="s">
        <v>104</v>
      </c>
      <c r="E38" s="67" t="s">
        <v>5</v>
      </c>
      <c r="F38" s="68"/>
      <c r="G38" s="162"/>
      <c r="H38" s="162"/>
    </row>
    <row r="39" spans="2:8" s="69" customFormat="1" ht="16.5" customHeight="1">
      <c r="B39" s="70"/>
      <c r="C39" s="72"/>
      <c r="D39" s="73" t="s">
        <v>104</v>
      </c>
      <c r="E39" s="67" t="s">
        <v>108</v>
      </c>
      <c r="F39" s="68"/>
      <c r="G39" s="162">
        <v>7129701</v>
      </c>
      <c r="H39" s="162">
        <v>7129701</v>
      </c>
    </row>
    <row r="40" spans="2:8" s="69" customFormat="1" ht="16.5" customHeight="1">
      <c r="B40" s="70"/>
      <c r="C40" s="72"/>
      <c r="D40" s="73" t="s">
        <v>104</v>
      </c>
      <c r="E40" s="67" t="s">
        <v>116</v>
      </c>
      <c r="F40" s="68"/>
      <c r="G40" s="162">
        <v>563771</v>
      </c>
      <c r="H40" s="162">
        <v>563771</v>
      </c>
    </row>
    <row r="41" spans="2:8" s="61" customFormat="1" ht="16.5" customHeight="1">
      <c r="B41" s="70"/>
      <c r="C41" s="59">
        <v>3</v>
      </c>
      <c r="D41" s="63" t="s">
        <v>20</v>
      </c>
      <c r="E41" s="64"/>
      <c r="F41" s="65"/>
      <c r="G41" s="162"/>
      <c r="H41" s="162"/>
    </row>
    <row r="42" spans="2:8" s="61" customFormat="1" ht="16.5" customHeight="1">
      <c r="B42" s="62"/>
      <c r="C42" s="59">
        <v>4</v>
      </c>
      <c r="D42" s="63" t="s">
        <v>21</v>
      </c>
      <c r="E42" s="64"/>
      <c r="F42" s="65"/>
      <c r="G42" s="162"/>
      <c r="H42" s="162"/>
    </row>
    <row r="43" spans="2:8" s="61" customFormat="1" ht="16.5" customHeight="1">
      <c r="B43" s="62"/>
      <c r="C43" s="59">
        <v>5</v>
      </c>
      <c r="D43" s="63" t="s">
        <v>22</v>
      </c>
      <c r="E43" s="64"/>
      <c r="F43" s="65"/>
      <c r="G43" s="162"/>
      <c r="H43" s="162"/>
    </row>
    <row r="44" spans="2:8" s="61" customFormat="1" ht="16.5" customHeight="1">
      <c r="B44" s="62"/>
      <c r="C44" s="59">
        <v>6</v>
      </c>
      <c r="D44" s="63" t="s">
        <v>23</v>
      </c>
      <c r="E44" s="64"/>
      <c r="F44" s="65"/>
      <c r="G44" s="162"/>
      <c r="H44" s="162"/>
    </row>
    <row r="45" spans="2:8" s="61" customFormat="1" ht="30" customHeight="1">
      <c r="B45" s="65"/>
      <c r="C45" s="222" t="s">
        <v>52</v>
      </c>
      <c r="D45" s="223"/>
      <c r="E45" s="224"/>
      <c r="F45" s="65"/>
      <c r="G45" s="162">
        <v>11317019</v>
      </c>
      <c r="H45" s="162">
        <v>9586573</v>
      </c>
    </row>
    <row r="46" spans="2:8" s="61" customFormat="1" ht="9.75" customHeight="1">
      <c r="B46" s="76"/>
      <c r="C46" s="76"/>
      <c r="D46" s="76"/>
      <c r="E46" s="76"/>
      <c r="F46" s="77"/>
      <c r="G46" s="78"/>
      <c r="H46" s="78"/>
    </row>
    <row r="47" spans="2:8" s="61" customFormat="1" ht="15.75" customHeight="1">
      <c r="B47" s="76"/>
      <c r="C47" s="76"/>
      <c r="D47" s="76"/>
      <c r="E47" s="76"/>
      <c r="F47" s="77"/>
      <c r="G47" s="78"/>
      <c r="H47" s="78"/>
    </row>
  </sheetData>
  <sheetProtection/>
  <mergeCells count="8">
    <mergeCell ref="B6:B7"/>
    <mergeCell ref="C8:E8"/>
    <mergeCell ref="G2:H2"/>
    <mergeCell ref="B4:H4"/>
    <mergeCell ref="C34:E34"/>
    <mergeCell ref="C45:E45"/>
    <mergeCell ref="F6:F7"/>
    <mergeCell ref="C6:E7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6"/>
  <sheetViews>
    <sheetView zoomScalePageLayoutView="0" workbookViewId="0" topLeftCell="A1">
      <selection activeCell="G47" sqref="G47"/>
    </sheetView>
  </sheetViews>
  <sheetFormatPr defaultColWidth="9.140625" defaultRowHeight="12.75"/>
  <cols>
    <col min="1" max="1" width="13.28125" style="79" customWidth="1"/>
    <col min="2" max="2" width="3.7109375" style="81" customWidth="1"/>
    <col min="3" max="3" width="2.7109375" style="81" customWidth="1"/>
    <col min="4" max="4" width="4.00390625" style="81" customWidth="1"/>
    <col min="5" max="5" width="40.57421875" style="79" customWidth="1"/>
    <col min="6" max="6" width="8.28125" style="79" customWidth="1"/>
    <col min="7" max="8" width="15.7109375" style="82" customWidth="1"/>
    <col min="9" max="9" width="1.421875" style="79" customWidth="1"/>
    <col min="10" max="16384" width="9.140625" style="79" customWidth="1"/>
  </cols>
  <sheetData>
    <row r="2" spans="2:8" s="52" customFormat="1" ht="18">
      <c r="B2" s="49"/>
      <c r="C2" s="50"/>
      <c r="D2" s="50"/>
      <c r="E2" s="51"/>
      <c r="G2" s="225"/>
      <c r="H2" s="225"/>
    </row>
    <row r="3" spans="2:8" s="52" customFormat="1" ht="6" customHeight="1">
      <c r="B3" s="49"/>
      <c r="C3" s="50"/>
      <c r="D3" s="50"/>
      <c r="E3" s="51"/>
      <c r="G3" s="53"/>
      <c r="H3" s="53"/>
    </row>
    <row r="4" spans="2:8" s="83" customFormat="1" ht="18" customHeight="1">
      <c r="B4" s="226" t="s">
        <v>253</v>
      </c>
      <c r="C4" s="226"/>
      <c r="D4" s="226"/>
      <c r="E4" s="226"/>
      <c r="F4" s="226"/>
      <c r="G4" s="226"/>
      <c r="H4" s="226"/>
    </row>
    <row r="5" spans="2:8" s="22" customFormat="1" ht="6.75" customHeight="1">
      <c r="B5" s="84"/>
      <c r="C5" s="84"/>
      <c r="D5" s="84"/>
      <c r="G5" s="85"/>
      <c r="H5" s="85"/>
    </row>
    <row r="6" spans="2:8" s="83" customFormat="1" ht="15.75" customHeight="1">
      <c r="B6" s="233" t="s">
        <v>2</v>
      </c>
      <c r="C6" s="227" t="s">
        <v>48</v>
      </c>
      <c r="D6" s="228"/>
      <c r="E6" s="229"/>
      <c r="F6" s="233" t="s">
        <v>9</v>
      </c>
      <c r="G6" s="86" t="s">
        <v>135</v>
      </c>
      <c r="H6" s="86" t="s">
        <v>135</v>
      </c>
    </row>
    <row r="7" spans="2:8" s="83" customFormat="1" ht="15.75" customHeight="1">
      <c r="B7" s="234"/>
      <c r="C7" s="230"/>
      <c r="D7" s="231"/>
      <c r="E7" s="232"/>
      <c r="F7" s="234"/>
      <c r="G7" s="160" t="s">
        <v>249</v>
      </c>
      <c r="H7" s="161" t="s">
        <v>250</v>
      </c>
    </row>
    <row r="8" spans="2:8" s="61" customFormat="1" ht="24.75" customHeight="1">
      <c r="B8" s="74" t="s">
        <v>3</v>
      </c>
      <c r="C8" s="222" t="s">
        <v>137</v>
      </c>
      <c r="D8" s="223"/>
      <c r="E8" s="224"/>
      <c r="F8" s="65"/>
      <c r="G8" s="162">
        <v>878967</v>
      </c>
      <c r="H8" s="162">
        <v>816130</v>
      </c>
    </row>
    <row r="9" spans="2:8" s="61" customFormat="1" ht="15.75" customHeight="1">
      <c r="B9" s="62"/>
      <c r="C9" s="59">
        <v>1</v>
      </c>
      <c r="D9" s="63" t="s">
        <v>25</v>
      </c>
      <c r="E9" s="64"/>
      <c r="F9" s="65"/>
      <c r="G9" s="162"/>
      <c r="H9" s="162"/>
    </row>
    <row r="10" spans="2:8" s="61" customFormat="1" ht="15.75" customHeight="1">
      <c r="B10" s="62"/>
      <c r="C10" s="59">
        <v>2</v>
      </c>
      <c r="D10" s="63" t="s">
        <v>26</v>
      </c>
      <c r="E10" s="64"/>
      <c r="F10" s="65"/>
      <c r="G10" s="162"/>
      <c r="H10" s="162"/>
    </row>
    <row r="11" spans="2:8" s="69" customFormat="1" ht="15.75" customHeight="1">
      <c r="B11" s="62"/>
      <c r="C11" s="71"/>
      <c r="D11" s="66" t="s">
        <v>104</v>
      </c>
      <c r="E11" s="67" t="s">
        <v>111</v>
      </c>
      <c r="F11" s="68"/>
      <c r="G11" s="162"/>
      <c r="H11" s="162"/>
    </row>
    <row r="12" spans="2:8" s="69" customFormat="1" ht="15.75" customHeight="1">
      <c r="B12" s="70"/>
      <c r="C12" s="72"/>
      <c r="D12" s="73" t="s">
        <v>104</v>
      </c>
      <c r="E12" s="67" t="s">
        <v>138</v>
      </c>
      <c r="F12" s="68"/>
      <c r="G12" s="162"/>
      <c r="H12" s="162"/>
    </row>
    <row r="13" spans="2:8" s="61" customFormat="1" ht="15.75" customHeight="1">
      <c r="B13" s="70"/>
      <c r="C13" s="59">
        <v>3</v>
      </c>
      <c r="D13" s="63" t="s">
        <v>27</v>
      </c>
      <c r="E13" s="64"/>
      <c r="F13" s="65"/>
      <c r="G13" s="162">
        <v>878967</v>
      </c>
      <c r="H13" s="162">
        <v>816130</v>
      </c>
    </row>
    <row r="14" spans="2:8" s="69" customFormat="1" ht="15.75" customHeight="1">
      <c r="B14" s="62"/>
      <c r="C14" s="71"/>
      <c r="D14" s="66" t="s">
        <v>104</v>
      </c>
      <c r="E14" s="67" t="s">
        <v>146</v>
      </c>
      <c r="F14" s="68"/>
      <c r="G14" s="162"/>
      <c r="H14" s="162"/>
    </row>
    <row r="15" spans="2:8" s="69" customFormat="1" ht="15.75" customHeight="1">
      <c r="B15" s="70"/>
      <c r="C15" s="72"/>
      <c r="D15" s="73" t="s">
        <v>104</v>
      </c>
      <c r="E15" s="67" t="s">
        <v>147</v>
      </c>
      <c r="F15" s="68"/>
      <c r="G15" s="162">
        <v>387572</v>
      </c>
      <c r="H15" s="162"/>
    </row>
    <row r="16" spans="2:8" s="69" customFormat="1" ht="15.75" customHeight="1">
      <c r="B16" s="70"/>
      <c r="C16" s="72"/>
      <c r="D16" s="73" t="s">
        <v>104</v>
      </c>
      <c r="E16" s="67" t="s">
        <v>112</v>
      </c>
      <c r="F16" s="68"/>
      <c r="G16" s="162">
        <v>133501</v>
      </c>
      <c r="H16" s="162">
        <v>171864</v>
      </c>
    </row>
    <row r="17" spans="2:8" s="69" customFormat="1" ht="15.75" customHeight="1">
      <c r="B17" s="70"/>
      <c r="C17" s="72"/>
      <c r="D17" s="73" t="s">
        <v>104</v>
      </c>
      <c r="E17" s="67" t="s">
        <v>113</v>
      </c>
      <c r="F17" s="68"/>
      <c r="G17" s="162">
        <v>29850</v>
      </c>
      <c r="H17" s="162">
        <v>35600</v>
      </c>
    </row>
    <row r="18" spans="2:8" s="69" customFormat="1" ht="15.75" customHeight="1">
      <c r="B18" s="70"/>
      <c r="C18" s="72"/>
      <c r="D18" s="73" t="s">
        <v>104</v>
      </c>
      <c r="E18" s="67" t="s">
        <v>114</v>
      </c>
      <c r="F18" s="68"/>
      <c r="G18" s="162">
        <v>1428</v>
      </c>
      <c r="H18" s="162"/>
    </row>
    <row r="19" spans="2:8" s="69" customFormat="1" ht="15.75" customHeight="1">
      <c r="B19" s="70"/>
      <c r="C19" s="72"/>
      <c r="D19" s="73" t="s">
        <v>104</v>
      </c>
      <c r="E19" s="163" t="s">
        <v>254</v>
      </c>
      <c r="F19" s="68"/>
      <c r="G19" s="162">
        <v>17950</v>
      </c>
      <c r="H19" s="162"/>
    </row>
    <row r="20" spans="2:8" s="69" customFormat="1" ht="15.75" customHeight="1">
      <c r="B20" s="70"/>
      <c r="C20" s="72"/>
      <c r="D20" s="73" t="s">
        <v>104</v>
      </c>
      <c r="E20" s="67" t="s">
        <v>115</v>
      </c>
      <c r="F20" s="68"/>
      <c r="G20" s="162">
        <v>308666</v>
      </c>
      <c r="H20" s="162">
        <v>608666</v>
      </c>
    </row>
    <row r="21" spans="2:8" s="69" customFormat="1" ht="15.75" customHeight="1">
      <c r="B21" s="70"/>
      <c r="C21" s="72"/>
      <c r="D21" s="73" t="s">
        <v>104</v>
      </c>
      <c r="E21" s="67" t="s">
        <v>110</v>
      </c>
      <c r="F21" s="68"/>
      <c r="G21" s="162"/>
      <c r="H21" s="162"/>
    </row>
    <row r="22" spans="2:8" s="69" customFormat="1" ht="15.75" customHeight="1">
      <c r="B22" s="70"/>
      <c r="C22" s="72"/>
      <c r="D22" s="73" t="s">
        <v>104</v>
      </c>
      <c r="E22" s="67" t="s">
        <v>118</v>
      </c>
      <c r="F22" s="68"/>
      <c r="G22" s="162"/>
      <c r="H22" s="162"/>
    </row>
    <row r="23" spans="2:8" s="69" customFormat="1" ht="15.75" customHeight="1">
      <c r="B23" s="70"/>
      <c r="C23" s="72"/>
      <c r="D23" s="73" t="s">
        <v>104</v>
      </c>
      <c r="E23" s="67" t="s">
        <v>117</v>
      </c>
      <c r="F23" s="68"/>
      <c r="G23" s="162"/>
      <c r="H23" s="162"/>
    </row>
    <row r="24" spans="2:8" s="61" customFormat="1" ht="15.75" customHeight="1">
      <c r="B24" s="70"/>
      <c r="C24" s="59">
        <v>4</v>
      </c>
      <c r="D24" s="63" t="s">
        <v>28</v>
      </c>
      <c r="E24" s="64"/>
      <c r="F24" s="65"/>
      <c r="G24" s="162"/>
      <c r="H24" s="162"/>
    </row>
    <row r="25" spans="2:8" s="61" customFormat="1" ht="15.75" customHeight="1">
      <c r="B25" s="62"/>
      <c r="C25" s="59">
        <v>5</v>
      </c>
      <c r="D25" s="63" t="s">
        <v>149</v>
      </c>
      <c r="E25" s="64"/>
      <c r="F25" s="65"/>
      <c r="G25" s="162"/>
      <c r="H25" s="162"/>
    </row>
    <row r="26" spans="2:8" s="61" customFormat="1" ht="24.75" customHeight="1">
      <c r="B26" s="74" t="s">
        <v>4</v>
      </c>
      <c r="C26" s="222" t="s">
        <v>49</v>
      </c>
      <c r="D26" s="223"/>
      <c r="E26" s="224"/>
      <c r="F26" s="65"/>
      <c r="G26" s="162"/>
      <c r="H26" s="162"/>
    </row>
    <row r="27" spans="2:8" s="61" customFormat="1" ht="15.75" customHeight="1">
      <c r="B27" s="62"/>
      <c r="C27" s="59">
        <v>1</v>
      </c>
      <c r="D27" s="63" t="s">
        <v>33</v>
      </c>
      <c r="E27" s="75"/>
      <c r="F27" s="65"/>
      <c r="G27" s="162"/>
      <c r="H27" s="162"/>
    </row>
    <row r="28" spans="2:8" s="69" customFormat="1" ht="15.75" customHeight="1">
      <c r="B28" s="62"/>
      <c r="C28" s="71"/>
      <c r="D28" s="66" t="s">
        <v>104</v>
      </c>
      <c r="E28" s="67" t="s">
        <v>34</v>
      </c>
      <c r="F28" s="68"/>
      <c r="G28" s="162"/>
      <c r="H28" s="162"/>
    </row>
    <row r="29" spans="2:8" s="69" customFormat="1" ht="15.75" customHeight="1">
      <c r="B29" s="70"/>
      <c r="C29" s="72"/>
      <c r="D29" s="73" t="s">
        <v>104</v>
      </c>
      <c r="E29" s="67" t="s">
        <v>31</v>
      </c>
      <c r="F29" s="68"/>
      <c r="G29" s="162"/>
      <c r="H29" s="162"/>
    </row>
    <row r="30" spans="2:8" s="61" customFormat="1" ht="15.75" customHeight="1">
      <c r="B30" s="70"/>
      <c r="C30" s="59">
        <v>2</v>
      </c>
      <c r="D30" s="63" t="s">
        <v>35</v>
      </c>
      <c r="E30" s="64"/>
      <c r="F30" s="65"/>
      <c r="G30" s="162"/>
      <c r="H30" s="162"/>
    </row>
    <row r="31" spans="2:8" s="61" customFormat="1" ht="15.75" customHeight="1">
      <c r="B31" s="62"/>
      <c r="C31" s="59">
        <v>3</v>
      </c>
      <c r="D31" s="63" t="s">
        <v>28</v>
      </c>
      <c r="E31" s="64"/>
      <c r="F31" s="65"/>
      <c r="G31" s="162"/>
      <c r="H31" s="162"/>
    </row>
    <row r="32" spans="2:8" s="61" customFormat="1" ht="15.75" customHeight="1">
      <c r="B32" s="62"/>
      <c r="C32" s="59">
        <v>4</v>
      </c>
      <c r="D32" s="63" t="s">
        <v>36</v>
      </c>
      <c r="E32" s="64"/>
      <c r="F32" s="65"/>
      <c r="G32" s="162"/>
      <c r="H32" s="162"/>
    </row>
    <row r="33" spans="2:8" s="61" customFormat="1" ht="24.75" customHeight="1">
      <c r="B33" s="62"/>
      <c r="C33" s="222" t="s">
        <v>51</v>
      </c>
      <c r="D33" s="223"/>
      <c r="E33" s="224"/>
      <c r="F33" s="65"/>
      <c r="G33" s="162"/>
      <c r="H33" s="162"/>
    </row>
    <row r="34" spans="2:8" s="61" customFormat="1" ht="24.75" customHeight="1">
      <c r="B34" s="74" t="s">
        <v>37</v>
      </c>
      <c r="C34" s="222" t="s">
        <v>38</v>
      </c>
      <c r="D34" s="223"/>
      <c r="E34" s="224"/>
      <c r="F34" s="65"/>
      <c r="G34" s="162">
        <v>10438052</v>
      </c>
      <c r="H34" s="162">
        <v>8770443</v>
      </c>
    </row>
    <row r="35" spans="2:8" s="61" customFormat="1" ht="15.75" customHeight="1">
      <c r="B35" s="62"/>
      <c r="C35" s="59">
        <v>1</v>
      </c>
      <c r="D35" s="63" t="s">
        <v>39</v>
      </c>
      <c r="E35" s="64"/>
      <c r="F35" s="65"/>
      <c r="G35" s="162"/>
      <c r="H35" s="162"/>
    </row>
    <row r="36" spans="2:8" s="61" customFormat="1" ht="15.75" customHeight="1">
      <c r="B36" s="62"/>
      <c r="C36" s="87">
        <v>2</v>
      </c>
      <c r="D36" s="63" t="s">
        <v>40</v>
      </c>
      <c r="E36" s="64"/>
      <c r="F36" s="65"/>
      <c r="G36" s="162"/>
      <c r="H36" s="162"/>
    </row>
    <row r="37" spans="2:8" s="61" customFormat="1" ht="15.75" customHeight="1">
      <c r="B37" s="62"/>
      <c r="C37" s="59">
        <v>3</v>
      </c>
      <c r="D37" s="63" t="s">
        <v>41</v>
      </c>
      <c r="E37" s="64"/>
      <c r="F37" s="65"/>
      <c r="G37" s="162">
        <v>6740375</v>
      </c>
      <c r="H37" s="162">
        <v>6740375</v>
      </c>
    </row>
    <row r="38" spans="2:8" s="61" customFormat="1" ht="15.75" customHeight="1">
      <c r="B38" s="62"/>
      <c r="C38" s="87">
        <v>4</v>
      </c>
      <c r="D38" s="63" t="s">
        <v>42</v>
      </c>
      <c r="E38" s="64"/>
      <c r="F38" s="65"/>
      <c r="G38" s="162"/>
      <c r="H38" s="162"/>
    </row>
    <row r="39" spans="2:8" s="61" customFormat="1" ht="15.75" customHeight="1">
      <c r="B39" s="62"/>
      <c r="C39" s="59">
        <v>5</v>
      </c>
      <c r="D39" s="63" t="s">
        <v>119</v>
      </c>
      <c r="E39" s="64"/>
      <c r="F39" s="65"/>
      <c r="G39" s="162"/>
      <c r="H39" s="162"/>
    </row>
    <row r="40" spans="2:8" s="61" customFormat="1" ht="15.75" customHeight="1">
      <c r="B40" s="62"/>
      <c r="C40" s="87">
        <v>6</v>
      </c>
      <c r="D40" s="63" t="s">
        <v>43</v>
      </c>
      <c r="E40" s="64"/>
      <c r="F40" s="65"/>
      <c r="G40" s="162"/>
      <c r="H40" s="162"/>
    </row>
    <row r="41" spans="2:8" s="61" customFormat="1" ht="15.75" customHeight="1">
      <c r="B41" s="62"/>
      <c r="C41" s="59">
        <v>7</v>
      </c>
      <c r="D41" s="63" t="s">
        <v>44</v>
      </c>
      <c r="E41" s="64"/>
      <c r="F41" s="65"/>
      <c r="G41" s="162"/>
      <c r="H41" s="162"/>
    </row>
    <row r="42" spans="2:8" s="61" customFormat="1" ht="15.75" customHeight="1">
      <c r="B42" s="62"/>
      <c r="C42" s="87">
        <v>8</v>
      </c>
      <c r="D42" s="63" t="s">
        <v>45</v>
      </c>
      <c r="E42" s="64"/>
      <c r="F42" s="65"/>
      <c r="G42" s="162"/>
      <c r="H42" s="162"/>
    </row>
    <row r="43" spans="2:8" s="61" customFormat="1" ht="15.75" customHeight="1">
      <c r="B43" s="62"/>
      <c r="C43" s="59">
        <v>9</v>
      </c>
      <c r="D43" s="63" t="s">
        <v>46</v>
      </c>
      <c r="E43" s="64"/>
      <c r="F43" s="65"/>
      <c r="G43" s="162">
        <v>2030068</v>
      </c>
      <c r="H43" s="162">
        <v>375353</v>
      </c>
    </row>
    <row r="44" spans="2:8" s="61" customFormat="1" ht="15.75" customHeight="1">
      <c r="B44" s="62"/>
      <c r="C44" s="87">
        <v>10</v>
      </c>
      <c r="D44" s="63" t="s">
        <v>47</v>
      </c>
      <c r="E44" s="64"/>
      <c r="F44" s="65"/>
      <c r="G44" s="162">
        <v>1667609</v>
      </c>
      <c r="H44" s="162">
        <v>1654715</v>
      </c>
    </row>
    <row r="45" spans="2:8" s="61" customFormat="1" ht="24.75" customHeight="1">
      <c r="B45" s="62"/>
      <c r="C45" s="222" t="s">
        <v>50</v>
      </c>
      <c r="D45" s="223"/>
      <c r="E45" s="224"/>
      <c r="F45" s="65"/>
      <c r="G45" s="162">
        <v>11317019</v>
      </c>
      <c r="H45" s="162">
        <v>9586573</v>
      </c>
    </row>
    <row r="46" spans="2:8" s="61" customFormat="1" ht="15.75" customHeight="1">
      <c r="B46" s="76"/>
      <c r="C46" s="76"/>
      <c r="D46" s="88"/>
      <c r="E46" s="77"/>
      <c r="F46" s="77"/>
      <c r="G46" s="78"/>
      <c r="H46" s="78"/>
    </row>
    <row r="47" spans="2:8" s="61" customFormat="1" ht="15.75" customHeight="1">
      <c r="B47" s="76"/>
      <c r="C47" s="76"/>
      <c r="D47" s="88"/>
      <c r="E47" s="77"/>
      <c r="F47" s="77"/>
      <c r="G47" s="78"/>
      <c r="H47" s="78"/>
    </row>
    <row r="48" spans="2:8" s="61" customFormat="1" ht="15.75" customHeight="1">
      <c r="B48" s="76"/>
      <c r="C48" s="76"/>
      <c r="D48" s="88"/>
      <c r="E48" s="77"/>
      <c r="F48" s="77"/>
      <c r="G48" s="78"/>
      <c r="H48" s="78"/>
    </row>
    <row r="49" spans="2:8" s="61" customFormat="1" ht="15.75" customHeight="1">
      <c r="B49" s="76"/>
      <c r="C49" s="76"/>
      <c r="D49" s="88"/>
      <c r="E49" s="77"/>
      <c r="F49" s="77"/>
      <c r="G49" s="78"/>
      <c r="H49" s="78"/>
    </row>
    <row r="50" spans="2:8" s="61" customFormat="1" ht="15.75" customHeight="1">
      <c r="B50" s="76"/>
      <c r="C50" s="76"/>
      <c r="D50" s="88"/>
      <c r="E50" s="77"/>
      <c r="F50" s="77"/>
      <c r="G50" s="78"/>
      <c r="H50" s="78"/>
    </row>
    <row r="51" spans="2:8" s="61" customFormat="1" ht="15.75" customHeight="1">
      <c r="B51" s="76"/>
      <c r="C51" s="76"/>
      <c r="D51" s="88"/>
      <c r="E51" s="77"/>
      <c r="F51" s="77"/>
      <c r="G51" s="78"/>
      <c r="H51" s="78"/>
    </row>
    <row r="52" spans="2:8" s="61" customFormat="1" ht="15.75" customHeight="1">
      <c r="B52" s="76"/>
      <c r="C52" s="76"/>
      <c r="D52" s="88"/>
      <c r="E52" s="77"/>
      <c r="F52" s="77"/>
      <c r="G52" s="78"/>
      <c r="H52" s="78"/>
    </row>
    <row r="53" spans="2:8" s="61" customFormat="1" ht="15.75" customHeight="1">
      <c r="B53" s="76"/>
      <c r="C53" s="76"/>
      <c r="D53" s="88"/>
      <c r="E53" s="77"/>
      <c r="F53" s="77"/>
      <c r="G53" s="78"/>
      <c r="H53" s="78"/>
    </row>
    <row r="54" spans="2:8" s="61" customFormat="1" ht="15.75" customHeight="1">
      <c r="B54" s="76"/>
      <c r="C54" s="76"/>
      <c r="D54" s="88"/>
      <c r="E54" s="77"/>
      <c r="F54" s="77"/>
      <c r="G54" s="78"/>
      <c r="H54" s="78"/>
    </row>
    <row r="55" spans="2:8" s="61" customFormat="1" ht="15.75" customHeight="1">
      <c r="B55" s="76"/>
      <c r="C55" s="76"/>
      <c r="D55" s="76"/>
      <c r="E55" s="76"/>
      <c r="F55" s="77"/>
      <c r="G55" s="78"/>
      <c r="H55" s="78"/>
    </row>
    <row r="56" spans="2:8" ht="12.75">
      <c r="B56" s="89"/>
      <c r="C56" s="89"/>
      <c r="D56" s="90"/>
      <c r="E56" s="91"/>
      <c r="F56" s="91"/>
      <c r="G56" s="92"/>
      <c r="H56" s="92"/>
    </row>
  </sheetData>
  <sheetProtection/>
  <mergeCells count="10">
    <mergeCell ref="C45:E45"/>
    <mergeCell ref="B6:B7"/>
    <mergeCell ref="C6:E7"/>
    <mergeCell ref="C26:E26"/>
    <mergeCell ref="G2:H2"/>
    <mergeCell ref="B4:H4"/>
    <mergeCell ref="C33:E33"/>
    <mergeCell ref="C8:E8"/>
    <mergeCell ref="F6:F7"/>
    <mergeCell ref="C34:E34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2"/>
  <sheetViews>
    <sheetView zoomScalePageLayoutView="0" workbookViewId="0" topLeftCell="A22">
      <selection activeCell="J30" sqref="J30"/>
    </sheetView>
  </sheetViews>
  <sheetFormatPr defaultColWidth="9.140625" defaultRowHeight="12.75"/>
  <cols>
    <col min="1" max="1" width="13.28125" style="22" customWidth="1"/>
    <col min="2" max="2" width="3.7109375" style="84" customWidth="1"/>
    <col min="3" max="3" width="5.28125" style="84" customWidth="1"/>
    <col min="4" max="4" width="2.7109375" style="84" customWidth="1"/>
    <col min="5" max="5" width="51.7109375" style="22" customWidth="1"/>
    <col min="6" max="6" width="14.8515625" style="85" customWidth="1"/>
    <col min="7" max="7" width="14.00390625" style="85" customWidth="1"/>
    <col min="8" max="8" width="1.421875" style="22" customWidth="1"/>
    <col min="9" max="9" width="9.140625" style="22" customWidth="1"/>
    <col min="10" max="10" width="18.00390625" style="96" customWidth="1"/>
    <col min="11" max="16384" width="9.140625" style="22" customWidth="1"/>
  </cols>
  <sheetData>
    <row r="2" spans="2:10" s="83" customFormat="1" ht="18">
      <c r="B2" s="49"/>
      <c r="C2" s="49"/>
      <c r="D2" s="50"/>
      <c r="E2" s="51"/>
      <c r="F2" s="52"/>
      <c r="G2" s="93"/>
      <c r="H2" s="52"/>
      <c r="I2" s="52"/>
      <c r="J2" s="94"/>
    </row>
    <row r="3" spans="2:10" s="83" customFormat="1" ht="7.5" customHeight="1">
      <c r="B3" s="49"/>
      <c r="C3" s="49"/>
      <c r="D3" s="50"/>
      <c r="E3" s="51"/>
      <c r="F3" s="53"/>
      <c r="G3" s="93"/>
      <c r="H3" s="52"/>
      <c r="I3" s="52"/>
      <c r="J3" s="94"/>
    </row>
    <row r="4" spans="2:10" s="83" customFormat="1" ht="29.25" customHeight="1">
      <c r="B4" s="235" t="s">
        <v>255</v>
      </c>
      <c r="C4" s="235"/>
      <c r="D4" s="235"/>
      <c r="E4" s="235"/>
      <c r="F4" s="235"/>
      <c r="G4" s="235"/>
      <c r="H4" s="95"/>
      <c r="I4" s="95"/>
      <c r="J4" s="94"/>
    </row>
    <row r="5" spans="2:10" s="83" customFormat="1" ht="18.75" customHeight="1">
      <c r="B5" s="252" t="s">
        <v>133</v>
      </c>
      <c r="C5" s="252"/>
      <c r="D5" s="252"/>
      <c r="E5" s="252"/>
      <c r="F5" s="252"/>
      <c r="G5" s="252"/>
      <c r="H5" s="54"/>
      <c r="I5" s="54"/>
      <c r="J5" s="94"/>
    </row>
    <row r="6" ht="7.5" customHeight="1"/>
    <row r="7" spans="2:10" s="83" customFormat="1" ht="15.75" customHeight="1">
      <c r="B7" s="245" t="s">
        <v>2</v>
      </c>
      <c r="C7" s="239" t="s">
        <v>134</v>
      </c>
      <c r="D7" s="240"/>
      <c r="E7" s="241"/>
      <c r="F7" s="97" t="s">
        <v>135</v>
      </c>
      <c r="G7" s="97" t="s">
        <v>135</v>
      </c>
      <c r="H7" s="61"/>
      <c r="I7" s="61"/>
      <c r="J7" s="94"/>
    </row>
    <row r="8" spans="2:10" s="83" customFormat="1" ht="15.75" customHeight="1">
      <c r="B8" s="246"/>
      <c r="C8" s="242"/>
      <c r="D8" s="243"/>
      <c r="E8" s="244"/>
      <c r="F8" s="98" t="s">
        <v>136</v>
      </c>
      <c r="G8" s="99" t="s">
        <v>155</v>
      </c>
      <c r="H8" s="61"/>
      <c r="I8" s="61"/>
      <c r="J8" s="94"/>
    </row>
    <row r="9" spans="2:10" s="83" customFormat="1" ht="24.75" customHeight="1">
      <c r="B9" s="100">
        <v>1</v>
      </c>
      <c r="C9" s="247" t="s">
        <v>53</v>
      </c>
      <c r="D9" s="248"/>
      <c r="E9" s="249"/>
      <c r="F9" s="162">
        <v>22690061</v>
      </c>
      <c r="G9" s="162">
        <v>27819384</v>
      </c>
      <c r="J9" s="94"/>
    </row>
    <row r="10" spans="2:10" s="83" customFormat="1" ht="24.75" customHeight="1">
      <c r="B10" s="100">
        <v>2</v>
      </c>
      <c r="C10" s="247" t="s">
        <v>54</v>
      </c>
      <c r="D10" s="248"/>
      <c r="E10" s="249"/>
      <c r="F10" s="162"/>
      <c r="G10" s="162"/>
      <c r="J10" s="94"/>
    </row>
    <row r="11" spans="2:10" s="83" customFormat="1" ht="24.75" customHeight="1">
      <c r="B11" s="80">
        <v>3</v>
      </c>
      <c r="C11" s="247" t="s">
        <v>150</v>
      </c>
      <c r="D11" s="248"/>
      <c r="E11" s="249"/>
      <c r="F11" s="164">
        <v>308632</v>
      </c>
      <c r="G11" s="164"/>
      <c r="J11" s="94"/>
    </row>
    <row r="12" spans="2:10" s="83" customFormat="1" ht="24.75" customHeight="1">
      <c r="B12" s="80">
        <v>4</v>
      </c>
      <c r="C12" s="247" t="s">
        <v>120</v>
      </c>
      <c r="D12" s="248"/>
      <c r="E12" s="249"/>
      <c r="F12" s="164">
        <v>5564070</v>
      </c>
      <c r="G12" s="164">
        <v>7489960</v>
      </c>
      <c r="J12" s="94"/>
    </row>
    <row r="13" spans="2:10" s="83" customFormat="1" ht="24.75" customHeight="1">
      <c r="B13" s="80">
        <v>5</v>
      </c>
      <c r="C13" s="247" t="s">
        <v>121</v>
      </c>
      <c r="D13" s="248"/>
      <c r="E13" s="249"/>
      <c r="F13" s="164">
        <v>5694483</v>
      </c>
      <c r="G13" s="164">
        <v>5835077</v>
      </c>
      <c r="J13" s="94"/>
    </row>
    <row r="14" spans="2:10" s="83" customFormat="1" ht="24.75" customHeight="1">
      <c r="B14" s="80"/>
      <c r="C14" s="101"/>
      <c r="D14" s="250" t="s">
        <v>122</v>
      </c>
      <c r="E14" s="251"/>
      <c r="F14" s="164">
        <v>4879592</v>
      </c>
      <c r="G14" s="164">
        <v>4838950</v>
      </c>
      <c r="H14" s="69"/>
      <c r="I14" s="69"/>
      <c r="J14" s="94"/>
    </row>
    <row r="15" spans="2:10" s="83" customFormat="1" ht="24.75" customHeight="1">
      <c r="B15" s="80"/>
      <c r="C15" s="101"/>
      <c r="D15" s="250" t="s">
        <v>123</v>
      </c>
      <c r="E15" s="251"/>
      <c r="F15" s="164">
        <v>814891</v>
      </c>
      <c r="G15" s="164">
        <v>996127</v>
      </c>
      <c r="H15" s="69"/>
      <c r="I15" s="69"/>
      <c r="J15" s="94"/>
    </row>
    <row r="16" spans="2:10" s="83" customFormat="1" ht="24.75" customHeight="1">
      <c r="B16" s="100">
        <v>6</v>
      </c>
      <c r="C16" s="247" t="s">
        <v>124</v>
      </c>
      <c r="D16" s="248"/>
      <c r="E16" s="249"/>
      <c r="F16" s="162">
        <v>620600</v>
      </c>
      <c r="G16" s="162">
        <v>648251</v>
      </c>
      <c r="J16" s="94"/>
    </row>
    <row r="17" spans="2:10" s="83" customFormat="1" ht="24.75" customHeight="1">
      <c r="B17" s="100">
        <v>7</v>
      </c>
      <c r="C17" s="247" t="s">
        <v>125</v>
      </c>
      <c r="D17" s="248"/>
      <c r="E17" s="249"/>
      <c r="F17" s="162">
        <v>8928067</v>
      </c>
      <c r="G17" s="162">
        <v>11925392</v>
      </c>
      <c r="J17" s="94"/>
    </row>
    <row r="18" spans="2:10" s="83" customFormat="1" ht="39.75" customHeight="1">
      <c r="B18" s="100">
        <v>8</v>
      </c>
      <c r="C18" s="222" t="s">
        <v>126</v>
      </c>
      <c r="D18" s="223"/>
      <c r="E18" s="224"/>
      <c r="F18" s="162">
        <v>20807220</v>
      </c>
      <c r="G18" s="162">
        <v>25898680</v>
      </c>
      <c r="H18" s="61"/>
      <c r="I18" s="61"/>
      <c r="J18" s="94"/>
    </row>
    <row r="19" spans="2:10" s="83" customFormat="1" ht="39.75" customHeight="1">
      <c r="B19" s="100">
        <v>9</v>
      </c>
      <c r="C19" s="236" t="s">
        <v>127</v>
      </c>
      <c r="D19" s="237"/>
      <c r="E19" s="238"/>
      <c r="F19" s="162">
        <v>1574209</v>
      </c>
      <c r="G19" s="162">
        <v>1920704</v>
      </c>
      <c r="H19" s="61"/>
      <c r="I19" s="61"/>
      <c r="J19" s="94"/>
    </row>
    <row r="20" spans="2:10" s="83" customFormat="1" ht="24.75" customHeight="1">
      <c r="B20" s="100">
        <v>10</v>
      </c>
      <c r="C20" s="247" t="s">
        <v>55</v>
      </c>
      <c r="D20" s="248"/>
      <c r="E20" s="249"/>
      <c r="F20" s="162"/>
      <c r="G20" s="162"/>
      <c r="J20" s="94"/>
    </row>
    <row r="21" spans="2:10" s="83" customFormat="1" ht="24.75" customHeight="1">
      <c r="B21" s="100">
        <v>11</v>
      </c>
      <c r="C21" s="247" t="s">
        <v>128</v>
      </c>
      <c r="D21" s="248"/>
      <c r="E21" s="249"/>
      <c r="F21" s="162">
        <v>223308</v>
      </c>
      <c r="G21" s="162">
        <v>1000</v>
      </c>
      <c r="J21" s="94"/>
    </row>
    <row r="22" spans="2:10" s="83" customFormat="1" ht="24.75" customHeight="1">
      <c r="B22" s="100">
        <v>12</v>
      </c>
      <c r="C22" s="247" t="s">
        <v>56</v>
      </c>
      <c r="D22" s="248"/>
      <c r="E22" s="249"/>
      <c r="F22" s="162"/>
      <c r="G22" s="162"/>
      <c r="J22" s="94"/>
    </row>
    <row r="23" spans="2:10" s="83" customFormat="1" ht="24.75" customHeight="1">
      <c r="B23" s="100"/>
      <c r="C23" s="102">
        <v>121</v>
      </c>
      <c r="D23" s="250" t="s">
        <v>57</v>
      </c>
      <c r="E23" s="251"/>
      <c r="F23" s="162"/>
      <c r="G23" s="162"/>
      <c r="H23" s="69"/>
      <c r="I23" s="69"/>
      <c r="J23" s="94"/>
    </row>
    <row r="24" spans="2:10" s="83" customFormat="1" ht="24.75" customHeight="1">
      <c r="B24" s="100"/>
      <c r="C24" s="101">
        <v>122</v>
      </c>
      <c r="D24" s="250" t="s">
        <v>129</v>
      </c>
      <c r="E24" s="251"/>
      <c r="F24" s="162"/>
      <c r="G24" s="162">
        <v>75</v>
      </c>
      <c r="H24" s="69"/>
      <c r="I24" s="69"/>
      <c r="J24" s="94"/>
    </row>
    <row r="25" spans="2:10" s="83" customFormat="1" ht="24.75" customHeight="1">
      <c r="B25" s="100"/>
      <c r="C25" s="101">
        <v>123</v>
      </c>
      <c r="D25" s="250" t="s">
        <v>58</v>
      </c>
      <c r="E25" s="251"/>
      <c r="F25" s="162"/>
      <c r="G25" s="162">
        <v>83207</v>
      </c>
      <c r="H25" s="69"/>
      <c r="I25" s="69"/>
      <c r="J25" s="94"/>
    </row>
    <row r="26" spans="2:10" s="83" customFormat="1" ht="24.75" customHeight="1">
      <c r="B26" s="100"/>
      <c r="C26" s="101">
        <v>124</v>
      </c>
      <c r="D26" s="250" t="s">
        <v>59</v>
      </c>
      <c r="E26" s="251"/>
      <c r="F26" s="162">
        <v>55380</v>
      </c>
      <c r="G26" s="162"/>
      <c r="H26" s="69"/>
      <c r="I26" s="69"/>
      <c r="J26" s="94"/>
    </row>
    <row r="27" spans="2:10" s="83" customFormat="1" ht="39.75" customHeight="1">
      <c r="B27" s="100">
        <v>13</v>
      </c>
      <c r="C27" s="236" t="s">
        <v>60</v>
      </c>
      <c r="D27" s="237"/>
      <c r="E27" s="238"/>
      <c r="F27" s="162">
        <v>22660117</v>
      </c>
      <c r="G27" s="162">
        <v>27820459</v>
      </c>
      <c r="H27" s="61"/>
      <c r="I27" s="61"/>
      <c r="J27" s="94"/>
    </row>
    <row r="28" spans="2:10" s="83" customFormat="1" ht="39.75" customHeight="1">
      <c r="B28" s="100">
        <v>14</v>
      </c>
      <c r="C28" s="236" t="s">
        <v>131</v>
      </c>
      <c r="D28" s="237"/>
      <c r="E28" s="238"/>
      <c r="F28" s="162">
        <v>1852897</v>
      </c>
      <c r="G28" s="162">
        <v>1838572</v>
      </c>
      <c r="H28" s="61"/>
      <c r="I28" s="61"/>
      <c r="J28" s="94"/>
    </row>
    <row r="29" spans="2:10" s="83" customFormat="1" ht="24.75" customHeight="1">
      <c r="B29" s="100">
        <v>15</v>
      </c>
      <c r="C29" s="247" t="s">
        <v>61</v>
      </c>
      <c r="D29" s="248"/>
      <c r="E29" s="249"/>
      <c r="F29" s="162">
        <v>185288</v>
      </c>
      <c r="G29" s="162">
        <v>183857</v>
      </c>
      <c r="J29" s="94"/>
    </row>
    <row r="30" spans="2:10" s="83" customFormat="1" ht="39.75" customHeight="1">
      <c r="B30" s="100">
        <v>16</v>
      </c>
      <c r="C30" s="236" t="s">
        <v>132</v>
      </c>
      <c r="D30" s="237"/>
      <c r="E30" s="238"/>
      <c r="F30" s="162">
        <v>1667609</v>
      </c>
      <c r="G30" s="162">
        <v>1654715</v>
      </c>
      <c r="H30" s="61"/>
      <c r="I30" s="61"/>
      <c r="J30" s="94"/>
    </row>
    <row r="31" spans="2:10" s="83" customFormat="1" ht="24.75" customHeight="1">
      <c r="B31" s="100">
        <v>17</v>
      </c>
      <c r="C31" s="247" t="s">
        <v>130</v>
      </c>
      <c r="D31" s="248"/>
      <c r="E31" s="249"/>
      <c r="F31" s="162"/>
      <c r="G31" s="162"/>
      <c r="J31" s="94"/>
    </row>
    <row r="32" spans="2:10" s="83" customFormat="1" ht="15.75" customHeight="1">
      <c r="B32" s="103"/>
      <c r="C32" s="103"/>
      <c r="D32" s="103"/>
      <c r="E32" s="104"/>
      <c r="F32" s="105"/>
      <c r="G32" s="105"/>
      <c r="J32" s="94"/>
    </row>
    <row r="33" spans="2:10" s="83" customFormat="1" ht="15.75" customHeight="1">
      <c r="B33" s="103"/>
      <c r="C33" s="103"/>
      <c r="D33" s="103"/>
      <c r="E33" s="104"/>
      <c r="F33" s="105"/>
      <c r="G33" s="105"/>
      <c r="J33" s="94"/>
    </row>
    <row r="34" spans="2:10" s="83" customFormat="1" ht="15.75" customHeight="1">
      <c r="B34" s="103"/>
      <c r="C34" s="103"/>
      <c r="D34" s="103"/>
      <c r="E34" s="104"/>
      <c r="F34" s="105"/>
      <c r="G34" s="105"/>
      <c r="J34" s="94"/>
    </row>
    <row r="35" spans="2:10" s="83" customFormat="1" ht="15.75" customHeight="1">
      <c r="B35" s="103"/>
      <c r="C35" s="103"/>
      <c r="D35" s="103"/>
      <c r="E35" s="104"/>
      <c r="F35" s="105"/>
      <c r="G35" s="105"/>
      <c r="J35" s="94"/>
    </row>
    <row r="36" spans="2:10" s="83" customFormat="1" ht="15.75" customHeight="1">
      <c r="B36" s="103"/>
      <c r="C36" s="103"/>
      <c r="D36" s="103"/>
      <c r="E36" s="104"/>
      <c r="F36" s="105"/>
      <c r="G36" s="105"/>
      <c r="J36" s="94"/>
    </row>
    <row r="37" spans="2:10" s="83" customFormat="1" ht="15.75" customHeight="1">
      <c r="B37" s="103"/>
      <c r="C37" s="103"/>
      <c r="D37" s="103"/>
      <c r="E37" s="104"/>
      <c r="F37" s="105"/>
      <c r="G37" s="105"/>
      <c r="J37" s="94"/>
    </row>
    <row r="38" spans="2:10" s="83" customFormat="1" ht="15.75" customHeight="1">
      <c r="B38" s="103"/>
      <c r="C38" s="103"/>
      <c r="D38" s="103"/>
      <c r="E38" s="104"/>
      <c r="F38" s="105"/>
      <c r="G38" s="105"/>
      <c r="J38" s="94"/>
    </row>
    <row r="39" spans="2:10" s="83" customFormat="1" ht="15.75" customHeight="1">
      <c r="B39" s="103"/>
      <c r="C39" s="103"/>
      <c r="D39" s="103"/>
      <c r="E39" s="104"/>
      <c r="F39" s="105"/>
      <c r="G39" s="105"/>
      <c r="J39" s="94"/>
    </row>
    <row r="40" spans="2:10" s="83" customFormat="1" ht="15.75" customHeight="1">
      <c r="B40" s="103"/>
      <c r="C40" s="103"/>
      <c r="D40" s="103"/>
      <c r="E40" s="104"/>
      <c r="F40" s="105"/>
      <c r="G40" s="105"/>
      <c r="J40" s="94"/>
    </row>
    <row r="41" spans="2:10" s="83" customFormat="1" ht="15.75" customHeight="1">
      <c r="B41" s="103"/>
      <c r="C41" s="103"/>
      <c r="D41" s="103"/>
      <c r="E41" s="103"/>
      <c r="F41" s="105"/>
      <c r="G41" s="105"/>
      <c r="J41" s="94"/>
    </row>
    <row r="42" spans="2:7" ht="12.75">
      <c r="B42" s="106"/>
      <c r="C42" s="106"/>
      <c r="D42" s="106"/>
      <c r="E42" s="33"/>
      <c r="F42" s="107"/>
      <c r="G42" s="107"/>
    </row>
  </sheetData>
  <sheetProtection/>
  <mergeCells count="27">
    <mergeCell ref="B5:G5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  <mergeCell ref="C21:E21"/>
    <mergeCell ref="C31:E31"/>
    <mergeCell ref="C30:E30"/>
    <mergeCell ref="C13:E13"/>
    <mergeCell ref="D14:E14"/>
    <mergeCell ref="D15:E15"/>
    <mergeCell ref="C16:E16"/>
    <mergeCell ref="B4:G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38"/>
  <sheetViews>
    <sheetView zoomScalePageLayoutView="0" workbookViewId="0" topLeftCell="A16">
      <selection activeCell="C16" sqref="C16:D16"/>
    </sheetView>
  </sheetViews>
  <sheetFormatPr defaultColWidth="9.140625" defaultRowHeight="12.75"/>
  <cols>
    <col min="1" max="1" width="13.28125" style="79" customWidth="1"/>
    <col min="2" max="2" width="3.7109375" style="81" customWidth="1"/>
    <col min="3" max="3" width="5.7109375" style="81" customWidth="1"/>
    <col min="4" max="4" width="52.7109375" style="81" customWidth="1"/>
    <col min="5" max="5" width="15.28125" style="82" customWidth="1"/>
    <col min="6" max="6" width="13.7109375" style="82" customWidth="1"/>
    <col min="7" max="7" width="1.421875" style="79" customWidth="1"/>
    <col min="8" max="16384" width="9.140625" style="79" customWidth="1"/>
  </cols>
  <sheetData>
    <row r="2" spans="2:6" s="83" customFormat="1" ht="15">
      <c r="B2" s="49"/>
      <c r="C2" s="49"/>
      <c r="D2" s="49"/>
      <c r="E2" s="109"/>
      <c r="F2" s="109"/>
    </row>
    <row r="3" spans="2:6" s="83" customFormat="1" ht="15">
      <c r="B3" s="49"/>
      <c r="C3" s="49"/>
      <c r="D3" s="49"/>
      <c r="E3" s="109"/>
      <c r="F3" s="110"/>
    </row>
    <row r="4" spans="2:6" s="83" customFormat="1" ht="8.25" customHeight="1">
      <c r="B4" s="49"/>
      <c r="C4" s="49"/>
      <c r="D4" s="49"/>
      <c r="E4" s="111"/>
      <c r="F4" s="112"/>
    </row>
    <row r="5" spans="2:6" s="95" customFormat="1" ht="18" customHeight="1">
      <c r="B5" s="253" t="s">
        <v>256</v>
      </c>
      <c r="C5" s="235"/>
      <c r="D5" s="235"/>
      <c r="E5" s="235"/>
      <c r="F5" s="235"/>
    </row>
    <row r="6" spans="2:6" s="115" customFormat="1" ht="28.5" customHeight="1">
      <c r="B6" s="113"/>
      <c r="C6" s="113"/>
      <c r="D6" s="113"/>
      <c r="E6" s="114"/>
      <c r="F6" s="114"/>
    </row>
    <row r="7" spans="2:6" s="117" customFormat="1" ht="21" customHeight="1">
      <c r="B7" s="245" t="s">
        <v>2</v>
      </c>
      <c r="C7" s="239" t="s">
        <v>79</v>
      </c>
      <c r="D7" s="241"/>
      <c r="E7" s="116" t="s">
        <v>135</v>
      </c>
      <c r="F7" s="97" t="s">
        <v>135</v>
      </c>
    </row>
    <row r="8" spans="2:6" s="117" customFormat="1" ht="21" customHeight="1">
      <c r="B8" s="246"/>
      <c r="C8" s="242"/>
      <c r="D8" s="244"/>
      <c r="E8" s="99" t="s">
        <v>136</v>
      </c>
      <c r="F8" s="99" t="s">
        <v>155</v>
      </c>
    </row>
    <row r="9" spans="2:6" s="61" customFormat="1" ht="34.5" customHeight="1">
      <c r="B9" s="62"/>
      <c r="C9" s="236" t="s">
        <v>76</v>
      </c>
      <c r="D9" s="238"/>
      <c r="E9" s="162">
        <v>21604042</v>
      </c>
      <c r="F9" s="165">
        <v>27835379</v>
      </c>
    </row>
    <row r="10" spans="2:6" s="61" customFormat="1" ht="24.75" customHeight="1">
      <c r="B10" s="62"/>
      <c r="C10" s="66"/>
      <c r="D10" s="118" t="s">
        <v>93</v>
      </c>
      <c r="E10" s="162">
        <v>21604042</v>
      </c>
      <c r="F10" s="165">
        <v>27835379</v>
      </c>
    </row>
    <row r="11" spans="2:6" s="61" customFormat="1" ht="24.75" customHeight="1">
      <c r="B11" s="62"/>
      <c r="C11" s="66"/>
      <c r="D11" s="118" t="s">
        <v>148</v>
      </c>
      <c r="E11" s="162">
        <v>18914665</v>
      </c>
      <c r="F11" s="165">
        <v>28489219</v>
      </c>
    </row>
    <row r="12" spans="2:6" s="61" customFormat="1" ht="24.75" customHeight="1">
      <c r="B12" s="62"/>
      <c r="C12" s="66"/>
      <c r="D12" s="118" t="s">
        <v>77</v>
      </c>
      <c r="E12" s="162">
        <v>238730</v>
      </c>
      <c r="F12" s="165">
        <v>323850</v>
      </c>
    </row>
    <row r="13" spans="2:6" s="61" customFormat="1" ht="24.75" customHeight="1">
      <c r="B13" s="62"/>
      <c r="C13" s="66"/>
      <c r="D13" s="118" t="s">
        <v>78</v>
      </c>
      <c r="E13" s="162"/>
      <c r="F13" s="165">
        <v>131559</v>
      </c>
    </row>
    <row r="14" spans="2:6" s="61" customFormat="1" ht="24.75" customHeight="1">
      <c r="B14" s="62"/>
      <c r="C14" s="66"/>
      <c r="D14" s="166" t="s">
        <v>259</v>
      </c>
      <c r="E14" s="162">
        <v>300000</v>
      </c>
      <c r="F14" s="165">
        <v>159290</v>
      </c>
    </row>
    <row r="15" spans="2:6" s="69" customFormat="1" ht="24.75" customHeight="1">
      <c r="B15" s="62"/>
      <c r="C15" s="66"/>
      <c r="D15" s="167" t="s">
        <v>257</v>
      </c>
      <c r="E15" s="162">
        <v>174644</v>
      </c>
      <c r="F15" s="165">
        <v>555299</v>
      </c>
    </row>
    <row r="16" spans="2:6" s="61" customFormat="1" ht="34.5" customHeight="1">
      <c r="B16" s="70"/>
      <c r="C16" s="236" t="s">
        <v>80</v>
      </c>
      <c r="D16" s="238"/>
      <c r="E16" s="162"/>
      <c r="F16" s="165"/>
    </row>
    <row r="17" spans="2:6" s="61" customFormat="1" ht="24.75" customHeight="1">
      <c r="B17" s="62"/>
      <c r="C17" s="66"/>
      <c r="D17" s="118" t="s">
        <v>94</v>
      </c>
      <c r="E17" s="162"/>
      <c r="F17" s="165"/>
    </row>
    <row r="18" spans="2:6" s="61" customFormat="1" ht="24.75" customHeight="1">
      <c r="B18" s="62"/>
      <c r="C18" s="66"/>
      <c r="D18" s="118" t="s">
        <v>81</v>
      </c>
      <c r="E18" s="162"/>
      <c r="F18" s="165">
        <v>760000</v>
      </c>
    </row>
    <row r="19" spans="2:6" s="61" customFormat="1" ht="24.75" customHeight="1">
      <c r="B19" s="62"/>
      <c r="C19" s="66"/>
      <c r="D19" s="118" t="s">
        <v>82</v>
      </c>
      <c r="E19" s="162"/>
      <c r="F19" s="165"/>
    </row>
    <row r="20" spans="2:6" s="61" customFormat="1" ht="24.75" customHeight="1">
      <c r="B20" s="62"/>
      <c r="C20" s="66"/>
      <c r="D20" s="118" t="s">
        <v>83</v>
      </c>
      <c r="E20" s="162"/>
      <c r="F20" s="165">
        <v>75</v>
      </c>
    </row>
    <row r="21" spans="2:6" s="61" customFormat="1" ht="24.75" customHeight="1">
      <c r="B21" s="62"/>
      <c r="C21" s="66"/>
      <c r="D21" s="118" t="s">
        <v>84</v>
      </c>
      <c r="E21" s="162"/>
      <c r="F21" s="165"/>
    </row>
    <row r="22" spans="2:6" s="69" customFormat="1" ht="24.75" customHeight="1">
      <c r="B22" s="62"/>
      <c r="C22" s="66"/>
      <c r="D22" s="108" t="s">
        <v>85</v>
      </c>
      <c r="E22" s="162"/>
      <c r="F22" s="165"/>
    </row>
    <row r="23" spans="2:6" s="61" customFormat="1" ht="34.5" customHeight="1">
      <c r="B23" s="70"/>
      <c r="C23" s="236" t="s">
        <v>86</v>
      </c>
      <c r="D23" s="238"/>
      <c r="E23" s="162"/>
      <c r="F23" s="165"/>
    </row>
    <row r="24" spans="2:6" s="61" customFormat="1" ht="24.75" customHeight="1">
      <c r="B24" s="62"/>
      <c r="C24" s="66"/>
      <c r="D24" s="118" t="s">
        <v>92</v>
      </c>
      <c r="E24" s="162"/>
      <c r="F24" s="165"/>
    </row>
    <row r="25" spans="2:6" s="61" customFormat="1" ht="24.75" customHeight="1">
      <c r="B25" s="62"/>
      <c r="C25" s="66"/>
      <c r="D25" s="118" t="s">
        <v>87</v>
      </c>
      <c r="E25" s="162"/>
      <c r="F25" s="165"/>
    </row>
    <row r="26" spans="2:6" s="61" customFormat="1" ht="24.75" customHeight="1">
      <c r="B26" s="62"/>
      <c r="C26" s="66"/>
      <c r="D26" s="166" t="s">
        <v>258</v>
      </c>
      <c r="E26" s="162">
        <v>864000</v>
      </c>
      <c r="F26" s="165">
        <v>1584000</v>
      </c>
    </row>
    <row r="27" spans="2:6" s="61" customFormat="1" ht="24.75" customHeight="1">
      <c r="B27" s="62"/>
      <c r="C27" s="66"/>
      <c r="D27" s="118" t="s">
        <v>88</v>
      </c>
      <c r="E27" s="162"/>
      <c r="F27" s="165"/>
    </row>
    <row r="28" spans="2:6" s="69" customFormat="1" ht="24.75" customHeight="1">
      <c r="B28" s="62"/>
      <c r="C28" s="66"/>
      <c r="D28" s="108" t="s">
        <v>151</v>
      </c>
      <c r="E28" s="162">
        <v>20492039</v>
      </c>
      <c r="F28" s="165">
        <v>31999217</v>
      </c>
    </row>
    <row r="29" spans="2:6" s="61" customFormat="1" ht="34.5" customHeight="1">
      <c r="B29" s="70"/>
      <c r="C29" s="236" t="s">
        <v>89</v>
      </c>
      <c r="D29" s="238"/>
      <c r="E29" s="162">
        <v>1112003</v>
      </c>
      <c r="F29" s="165">
        <v>4163763</v>
      </c>
    </row>
    <row r="30" spans="2:6" s="61" customFormat="1" ht="34.5" customHeight="1">
      <c r="B30" s="62"/>
      <c r="C30" s="236" t="s">
        <v>90</v>
      </c>
      <c r="D30" s="238"/>
      <c r="E30" s="162">
        <v>341741</v>
      </c>
      <c r="F30" s="165">
        <v>4505504</v>
      </c>
    </row>
    <row r="31" spans="2:6" s="61" customFormat="1" ht="34.5" customHeight="1">
      <c r="B31" s="62"/>
      <c r="C31" s="236" t="s">
        <v>91</v>
      </c>
      <c r="D31" s="238"/>
      <c r="E31" s="162">
        <v>1453744</v>
      </c>
      <c r="F31" s="165">
        <v>341741</v>
      </c>
    </row>
    <row r="32" spans="2:6" s="61" customFormat="1" ht="15.75" customHeight="1">
      <c r="B32" s="76"/>
      <c r="C32" s="76"/>
      <c r="D32" s="76"/>
      <c r="E32" s="78"/>
      <c r="F32" s="78"/>
    </row>
    <row r="33" spans="2:6" s="61" customFormat="1" ht="15.75" customHeight="1">
      <c r="B33" s="76"/>
      <c r="C33" s="76"/>
      <c r="D33" s="76"/>
      <c r="E33" s="78"/>
      <c r="F33" s="78"/>
    </row>
    <row r="34" spans="2:6" s="61" customFormat="1" ht="15.75" customHeight="1">
      <c r="B34" s="76"/>
      <c r="C34" s="76"/>
      <c r="D34" s="76"/>
      <c r="E34" s="78"/>
      <c r="F34" s="78"/>
    </row>
    <row r="35" spans="2:6" s="61" customFormat="1" ht="15.75" customHeight="1">
      <c r="B35" s="76"/>
      <c r="C35" s="76"/>
      <c r="D35" s="76"/>
      <c r="E35" s="78"/>
      <c r="F35" s="78"/>
    </row>
    <row r="36" spans="2:6" s="61" customFormat="1" ht="15.75" customHeight="1">
      <c r="B36" s="76"/>
      <c r="C36" s="76"/>
      <c r="D36" s="76"/>
      <c r="E36" s="78"/>
      <c r="F36" s="78"/>
    </row>
    <row r="37" spans="2:6" s="61" customFormat="1" ht="15.75" customHeight="1">
      <c r="B37" s="76"/>
      <c r="C37" s="76"/>
      <c r="D37" s="76"/>
      <c r="E37" s="78"/>
      <c r="F37" s="78"/>
    </row>
    <row r="38" spans="2:6" ht="12.75">
      <c r="B38" s="89"/>
      <c r="C38" s="89"/>
      <c r="D38" s="89"/>
      <c r="E38" s="92"/>
      <c r="F38" s="92"/>
    </row>
  </sheetData>
  <sheetProtection/>
  <mergeCells count="9">
    <mergeCell ref="C31:D31"/>
    <mergeCell ref="C9:D9"/>
    <mergeCell ref="C16:D16"/>
    <mergeCell ref="C23:D23"/>
    <mergeCell ref="C29:D29"/>
    <mergeCell ref="B5:F5"/>
    <mergeCell ref="B7:B8"/>
    <mergeCell ref="C7:D8"/>
    <mergeCell ref="C30:D30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B14" sqref="B14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2" ht="15">
      <c r="B2" s="1"/>
    </row>
    <row r="3" ht="6.75" customHeight="1"/>
    <row r="4" spans="1:8" ht="25.5" customHeight="1">
      <c r="A4" s="254" t="s">
        <v>158</v>
      </c>
      <c r="B4" s="254"/>
      <c r="C4" s="254"/>
      <c r="D4" s="254"/>
      <c r="E4" s="254"/>
      <c r="F4" s="254"/>
      <c r="G4" s="254"/>
      <c r="H4" s="254"/>
    </row>
    <row r="5" ht="6.75" customHeight="1"/>
    <row r="6" spans="2:7" ht="12.75" customHeight="1">
      <c r="B6" s="12" t="s">
        <v>67</v>
      </c>
      <c r="G6" s="2"/>
    </row>
    <row r="7" ht="6.75" customHeight="1" thickBot="1"/>
    <row r="8" spans="1:8" s="3" customFormat="1" ht="24.75" customHeight="1" thickTop="1">
      <c r="A8" s="255"/>
      <c r="B8" s="256"/>
      <c r="C8" s="13" t="s">
        <v>41</v>
      </c>
      <c r="D8" s="13" t="s">
        <v>42</v>
      </c>
      <c r="E8" s="14" t="s">
        <v>69</v>
      </c>
      <c r="F8" s="14" t="s">
        <v>68</v>
      </c>
      <c r="G8" s="13" t="s">
        <v>70</v>
      </c>
      <c r="H8" s="15" t="s">
        <v>63</v>
      </c>
    </row>
    <row r="9" spans="1:8" s="7" customFormat="1" ht="30" customHeight="1">
      <c r="A9" s="17" t="s">
        <v>3</v>
      </c>
      <c r="B9" s="16" t="s">
        <v>260</v>
      </c>
      <c r="C9" s="168">
        <v>5980375</v>
      </c>
      <c r="D9" s="6"/>
      <c r="E9" s="6"/>
      <c r="F9" s="6"/>
      <c r="G9" s="168">
        <v>1135353</v>
      </c>
      <c r="H9" s="169">
        <v>7115728</v>
      </c>
    </row>
    <row r="10" spans="1:8" s="7" customFormat="1" ht="19.5" customHeight="1">
      <c r="A10" s="4" t="s">
        <v>152</v>
      </c>
      <c r="B10" s="5" t="s">
        <v>64</v>
      </c>
      <c r="C10" s="6"/>
      <c r="D10" s="6"/>
      <c r="E10" s="6"/>
      <c r="F10" s="6"/>
      <c r="G10" s="168"/>
      <c r="H10" s="169"/>
    </row>
    <row r="11" spans="1:8" s="7" customFormat="1" ht="19.5" customHeight="1">
      <c r="A11" s="17" t="s">
        <v>153</v>
      </c>
      <c r="B11" s="16" t="s">
        <v>62</v>
      </c>
      <c r="C11" s="6"/>
      <c r="D11" s="6"/>
      <c r="E11" s="6"/>
      <c r="F11" s="6"/>
      <c r="G11" s="168"/>
      <c r="H11" s="169"/>
    </row>
    <row r="12" spans="1:8" s="7" customFormat="1" ht="19.5" customHeight="1">
      <c r="A12" s="10">
        <v>1</v>
      </c>
      <c r="B12" s="8" t="s">
        <v>66</v>
      </c>
      <c r="C12" s="9"/>
      <c r="D12" s="9"/>
      <c r="E12" s="9"/>
      <c r="F12" s="9"/>
      <c r="G12" s="170">
        <v>1654715</v>
      </c>
      <c r="H12" s="171">
        <v>1654715</v>
      </c>
    </row>
    <row r="13" spans="1:8" s="7" customFormat="1" ht="19.5" customHeight="1">
      <c r="A13" s="10">
        <v>2</v>
      </c>
      <c r="B13" s="8" t="s">
        <v>65</v>
      </c>
      <c r="C13" s="9"/>
      <c r="D13" s="9"/>
      <c r="E13" s="9"/>
      <c r="F13" s="9"/>
      <c r="G13" s="170"/>
      <c r="H13" s="171"/>
    </row>
    <row r="14" spans="1:8" s="7" customFormat="1" ht="19.5" customHeight="1">
      <c r="A14" s="10">
        <v>3</v>
      </c>
      <c r="B14" s="8" t="s">
        <v>71</v>
      </c>
      <c r="C14" s="9"/>
      <c r="D14" s="9"/>
      <c r="E14" s="9"/>
      <c r="F14" s="9"/>
      <c r="G14" s="170"/>
      <c r="H14" s="171"/>
    </row>
    <row r="15" spans="1:8" s="7" customFormat="1" ht="19.5" customHeight="1">
      <c r="A15" s="10">
        <v>4</v>
      </c>
      <c r="B15" s="8" t="s">
        <v>72</v>
      </c>
      <c r="C15" s="170">
        <v>760000</v>
      </c>
      <c r="D15" s="9"/>
      <c r="E15" s="9"/>
      <c r="F15" s="9"/>
      <c r="G15" s="170"/>
      <c r="H15" s="171">
        <v>760000</v>
      </c>
    </row>
    <row r="16" spans="1:8" s="7" customFormat="1" ht="30" customHeight="1">
      <c r="A16" s="17" t="s">
        <v>4</v>
      </c>
      <c r="B16" s="16" t="s">
        <v>261</v>
      </c>
      <c r="C16" s="170">
        <v>6740375</v>
      </c>
      <c r="D16" s="9"/>
      <c r="E16" s="9"/>
      <c r="F16" s="9"/>
      <c r="G16" s="170">
        <v>2030068</v>
      </c>
      <c r="H16" s="171">
        <v>8770443</v>
      </c>
    </row>
    <row r="17" spans="1:8" s="7" customFormat="1" ht="19.5" customHeight="1">
      <c r="A17" s="4">
        <v>1</v>
      </c>
      <c r="B17" s="8" t="s">
        <v>66</v>
      </c>
      <c r="C17" s="9"/>
      <c r="D17" s="9"/>
      <c r="E17" s="9"/>
      <c r="F17" s="9"/>
      <c r="G17" s="170">
        <v>1667609</v>
      </c>
      <c r="H17" s="171">
        <v>1667609</v>
      </c>
    </row>
    <row r="18" spans="1:8" s="7" customFormat="1" ht="19.5" customHeight="1">
      <c r="A18" s="4">
        <v>2</v>
      </c>
      <c r="B18" s="8" t="s">
        <v>65</v>
      </c>
      <c r="C18" s="9"/>
      <c r="D18" s="9"/>
      <c r="E18" s="9"/>
      <c r="F18" s="9"/>
      <c r="G18" s="170"/>
      <c r="H18" s="171"/>
    </row>
    <row r="19" spans="1:8" s="7" customFormat="1" ht="19.5" customHeight="1">
      <c r="A19" s="4">
        <v>3</v>
      </c>
      <c r="B19" s="8" t="s">
        <v>73</v>
      </c>
      <c r="C19" s="9"/>
      <c r="D19" s="9"/>
      <c r="E19" s="9"/>
      <c r="F19" s="9"/>
      <c r="G19" s="170"/>
      <c r="H19" s="171"/>
    </row>
    <row r="20" spans="1:8" s="7" customFormat="1" ht="19.5" customHeight="1">
      <c r="A20" s="4">
        <v>4</v>
      </c>
      <c r="B20" s="8" t="s">
        <v>154</v>
      </c>
      <c r="C20" s="9"/>
      <c r="D20" s="9"/>
      <c r="E20" s="9"/>
      <c r="F20" s="9"/>
      <c r="G20" s="170"/>
      <c r="H20" s="171"/>
    </row>
    <row r="21" spans="1:8" s="7" customFormat="1" ht="30" customHeight="1" thickBot="1">
      <c r="A21" s="18" t="s">
        <v>37</v>
      </c>
      <c r="B21" s="19" t="s">
        <v>262</v>
      </c>
      <c r="C21" s="172">
        <v>6740375</v>
      </c>
      <c r="D21" s="11"/>
      <c r="E21" s="11"/>
      <c r="F21" s="11"/>
      <c r="G21" s="172">
        <v>3697677</v>
      </c>
      <c r="H21" s="173">
        <v>10438052</v>
      </c>
    </row>
    <row r="22" ht="13.5" customHeight="1" thickTop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H38" sqref="H38"/>
    </sheetView>
  </sheetViews>
  <sheetFormatPr defaultColWidth="9.140625" defaultRowHeight="12.75"/>
  <cols>
    <col min="2" max="2" width="21.421875" style="0" customWidth="1"/>
    <col min="7" max="7" width="13.421875" style="0" customWidth="1"/>
    <col min="8" max="8" width="15.00390625" style="0" customWidth="1"/>
    <col min="9" max="9" width="16.28125" style="0" customWidth="1"/>
    <col min="10" max="10" width="27.28125" style="0" customWidth="1"/>
  </cols>
  <sheetData>
    <row r="1" ht="12.75">
      <c r="A1" t="s">
        <v>159</v>
      </c>
    </row>
    <row r="2" ht="12.75">
      <c r="A2" t="s">
        <v>160</v>
      </c>
    </row>
    <row r="3" ht="12.75">
      <c r="A3" t="s">
        <v>161</v>
      </c>
    </row>
    <row r="4" ht="12.75">
      <c r="A4" t="s">
        <v>162</v>
      </c>
    </row>
    <row r="6" spans="1:10" ht="12.75">
      <c r="A6" s="119"/>
      <c r="B6" s="119"/>
      <c r="C6" s="119"/>
      <c r="D6" s="120" t="s">
        <v>163</v>
      </c>
      <c r="E6" s="121"/>
      <c r="F6" s="122"/>
      <c r="G6" s="119"/>
      <c r="H6" s="119" t="s">
        <v>164</v>
      </c>
      <c r="I6" s="119"/>
      <c r="J6" s="119"/>
    </row>
    <row r="7" spans="1:12" ht="51">
      <c r="A7" s="123" t="s">
        <v>165</v>
      </c>
      <c r="B7" s="123" t="s">
        <v>166</v>
      </c>
      <c r="C7" s="123" t="s">
        <v>167</v>
      </c>
      <c r="D7" s="124" t="s">
        <v>168</v>
      </c>
      <c r="E7" s="124" t="s">
        <v>169</v>
      </c>
      <c r="F7" s="124" t="s">
        <v>170</v>
      </c>
      <c r="G7" s="123" t="s">
        <v>171</v>
      </c>
      <c r="H7" s="125" t="s">
        <v>172</v>
      </c>
      <c r="I7" s="123" t="s">
        <v>173</v>
      </c>
      <c r="J7" s="123" t="s">
        <v>174</v>
      </c>
      <c r="K7" s="126"/>
      <c r="L7" s="126"/>
    </row>
    <row r="8" spans="1:12" ht="12.75">
      <c r="A8" s="127"/>
      <c r="B8" s="123"/>
      <c r="C8" s="123" t="s">
        <v>175</v>
      </c>
      <c r="D8" s="124" t="s">
        <v>176</v>
      </c>
      <c r="E8" s="124" t="s">
        <v>177</v>
      </c>
      <c r="F8" s="124" t="s">
        <v>178</v>
      </c>
      <c r="G8" s="123" t="s">
        <v>179</v>
      </c>
      <c r="H8" s="125" t="s">
        <v>180</v>
      </c>
      <c r="I8" s="123" t="s">
        <v>181</v>
      </c>
      <c r="J8" s="123" t="s">
        <v>182</v>
      </c>
      <c r="K8" s="126"/>
      <c r="L8" s="126"/>
    </row>
    <row r="9" spans="1:10" ht="12.75">
      <c r="A9" s="119">
        <v>213</v>
      </c>
      <c r="B9" s="128" t="s">
        <v>183</v>
      </c>
      <c r="C9" s="128">
        <v>2871701</v>
      </c>
      <c r="D9" s="128">
        <v>0</v>
      </c>
      <c r="E9" s="128">
        <v>0</v>
      </c>
      <c r="F9" s="128">
        <v>2871701</v>
      </c>
      <c r="G9" s="129">
        <v>0.2</v>
      </c>
      <c r="H9" s="128">
        <v>1618387</v>
      </c>
      <c r="I9" s="128">
        <v>250662</v>
      </c>
      <c r="J9" s="128">
        <v>1869049</v>
      </c>
    </row>
    <row r="10" spans="1:10" ht="12.75">
      <c r="A10" s="128"/>
      <c r="B10" s="122"/>
      <c r="C10" s="128"/>
      <c r="D10" s="128"/>
      <c r="E10" s="128"/>
      <c r="F10" s="128"/>
      <c r="G10" s="128"/>
      <c r="H10" s="128"/>
      <c r="I10" s="128"/>
      <c r="J10" s="128"/>
    </row>
    <row r="11" spans="1:10" ht="12.75">
      <c r="A11" s="130">
        <v>215</v>
      </c>
      <c r="B11" s="128" t="s">
        <v>184</v>
      </c>
      <c r="C11" s="128">
        <v>4258000</v>
      </c>
      <c r="D11" s="128"/>
      <c r="E11" s="128"/>
      <c r="F11" s="128">
        <v>4258000</v>
      </c>
      <c r="G11" s="129">
        <v>0.2</v>
      </c>
      <c r="H11" s="128">
        <v>2554518</v>
      </c>
      <c r="I11" s="128">
        <v>340696</v>
      </c>
      <c r="J11" s="128">
        <v>2895214</v>
      </c>
    </row>
    <row r="12" spans="1:10" ht="12.75">
      <c r="A12" s="128"/>
      <c r="B12" s="128"/>
      <c r="C12" s="128"/>
      <c r="D12" s="128"/>
      <c r="E12" s="128"/>
      <c r="F12" s="128"/>
      <c r="G12" s="128"/>
      <c r="H12" s="128"/>
      <c r="I12" s="128"/>
      <c r="J12" s="128"/>
    </row>
    <row r="13" spans="1:10" ht="12.75">
      <c r="A13" s="128">
        <v>218</v>
      </c>
      <c r="B13" s="128" t="s">
        <v>263</v>
      </c>
      <c r="C13" s="128">
        <v>563771</v>
      </c>
      <c r="D13" s="128"/>
      <c r="E13" s="128"/>
      <c r="F13" s="128">
        <v>563771</v>
      </c>
      <c r="G13" s="129">
        <v>0.2</v>
      </c>
      <c r="H13" s="128">
        <v>417558</v>
      </c>
      <c r="I13" s="128">
        <v>29242</v>
      </c>
      <c r="J13" s="128">
        <v>446800</v>
      </c>
    </row>
    <row r="14" spans="1:10" ht="12.75">
      <c r="A14" s="128"/>
      <c r="B14" s="128"/>
      <c r="C14" s="128"/>
      <c r="D14" s="128"/>
      <c r="E14" s="128"/>
      <c r="F14" s="128"/>
      <c r="G14" s="128"/>
      <c r="H14" s="128"/>
      <c r="I14" s="128"/>
      <c r="J14" s="128"/>
    </row>
    <row r="15" spans="1:10" ht="12.75">
      <c r="A15" s="128"/>
      <c r="B15" s="128"/>
      <c r="C15" s="128"/>
      <c r="D15" s="128"/>
      <c r="E15" s="128"/>
      <c r="F15" s="128"/>
      <c r="G15" s="128"/>
      <c r="H15" s="128"/>
      <c r="I15" s="128"/>
      <c r="J15" s="128"/>
    </row>
    <row r="16" spans="1:10" ht="12.75">
      <c r="A16" s="128"/>
      <c r="B16" s="128"/>
      <c r="C16" s="128"/>
      <c r="D16" s="128"/>
      <c r="E16" s="128"/>
      <c r="F16" s="128"/>
      <c r="G16" s="128"/>
      <c r="H16" s="128"/>
      <c r="I16" s="128"/>
      <c r="J16" s="128"/>
    </row>
    <row r="17" spans="1:10" ht="12.75">
      <c r="A17" s="128"/>
      <c r="B17" s="128"/>
      <c r="C17" s="128"/>
      <c r="D17" s="128"/>
      <c r="E17" s="128"/>
      <c r="F17" s="128"/>
      <c r="G17" s="128"/>
      <c r="H17" s="128"/>
      <c r="I17" s="128"/>
      <c r="J17" s="128"/>
    </row>
    <row r="18" spans="1:10" ht="12.75">
      <c r="A18" s="128"/>
      <c r="B18" s="128"/>
      <c r="C18" s="128"/>
      <c r="D18" s="128"/>
      <c r="E18" s="128"/>
      <c r="F18" s="128"/>
      <c r="G18" s="128"/>
      <c r="H18" s="128"/>
      <c r="I18" s="128"/>
      <c r="J18" s="128"/>
    </row>
    <row r="19" spans="1:10" ht="12.75">
      <c r="A19" s="128"/>
      <c r="B19" s="128"/>
      <c r="C19" s="128"/>
      <c r="D19" s="128"/>
      <c r="E19" s="128"/>
      <c r="F19" s="128"/>
      <c r="G19" s="128"/>
      <c r="H19" s="128"/>
      <c r="I19" s="128"/>
      <c r="J19" s="128"/>
    </row>
    <row r="20" spans="1:10" ht="12.75">
      <c r="A20" s="128"/>
      <c r="B20" s="128"/>
      <c r="C20" s="128"/>
      <c r="D20" s="128"/>
      <c r="E20" s="128"/>
      <c r="F20" s="128"/>
      <c r="G20" s="128"/>
      <c r="H20" s="128"/>
      <c r="I20" s="128"/>
      <c r="J20" s="128"/>
    </row>
    <row r="21" spans="1:10" ht="12.75">
      <c r="A21" s="128"/>
      <c r="B21" s="128"/>
      <c r="C21" s="128"/>
      <c r="D21" s="128"/>
      <c r="E21" s="128"/>
      <c r="F21" s="128"/>
      <c r="G21" s="128"/>
      <c r="H21" s="128"/>
      <c r="I21" s="128"/>
      <c r="J21" s="128"/>
    </row>
    <row r="22" spans="1:10" ht="12.75">
      <c r="A22" s="128"/>
      <c r="B22" s="128"/>
      <c r="C22" s="128"/>
      <c r="D22" s="128"/>
      <c r="E22" s="128"/>
      <c r="F22" s="128"/>
      <c r="G22" s="128"/>
      <c r="H22" s="128"/>
      <c r="I22" s="128"/>
      <c r="J22" s="128"/>
    </row>
    <row r="23" spans="1:10" ht="12.75">
      <c r="A23" s="128"/>
      <c r="B23" s="128"/>
      <c r="C23" s="128"/>
      <c r="D23" s="128"/>
      <c r="E23" s="128"/>
      <c r="F23" s="128"/>
      <c r="G23" s="128"/>
      <c r="H23" s="128"/>
      <c r="I23" s="128"/>
      <c r="J23" s="128"/>
    </row>
    <row r="24" spans="1:10" ht="12.75">
      <c r="A24" s="128"/>
      <c r="B24" s="128"/>
      <c r="C24" s="128"/>
      <c r="D24" s="128"/>
      <c r="E24" s="128"/>
      <c r="F24" s="128"/>
      <c r="G24" s="128"/>
      <c r="H24" s="128"/>
      <c r="I24" s="128"/>
      <c r="J24" s="128"/>
    </row>
    <row r="25" spans="1:10" ht="12.75">
      <c r="A25" s="120" t="s">
        <v>185</v>
      </c>
      <c r="B25" s="122"/>
      <c r="C25" s="128">
        <f>SUM(C9:C24)</f>
        <v>7693472</v>
      </c>
      <c r="D25" s="128"/>
      <c r="E25" s="128"/>
      <c r="F25" s="128">
        <f>SUM(F9:F24)</f>
        <v>7693472</v>
      </c>
      <c r="G25" s="128"/>
      <c r="H25" s="128">
        <f>SUM(H9:H24)</f>
        <v>4590463</v>
      </c>
      <c r="I25" s="128">
        <f>SUM(I9:I24)</f>
        <v>620600</v>
      </c>
      <c r="J25" s="128">
        <f>SUM(J9:J24)</f>
        <v>5211063</v>
      </c>
    </row>
    <row r="27" ht="12.75">
      <c r="A27" s="131" t="s">
        <v>186</v>
      </c>
    </row>
    <row r="28" spans="7:8" ht="15">
      <c r="G28" s="132" t="s">
        <v>187</v>
      </c>
      <c r="H28" s="132" t="s">
        <v>188</v>
      </c>
    </row>
    <row r="30" ht="12.75">
      <c r="G30" s="174" t="s">
        <v>264</v>
      </c>
    </row>
  </sheetData>
  <sheetProtection/>
  <printOptions/>
  <pageMargins left="0.7" right="0.7" top="0.75" bottom="0.75" header="0.3" footer="0.3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I38" sqref="I38"/>
    </sheetView>
  </sheetViews>
  <sheetFormatPr defaultColWidth="9.140625" defaultRowHeight="12.75"/>
  <cols>
    <col min="1" max="1" width="12.421875" style="0" customWidth="1"/>
    <col min="2" max="2" width="9.140625" style="0" customWidth="1"/>
    <col min="3" max="3" width="18.140625" style="0" customWidth="1"/>
    <col min="4" max="4" width="17.140625" style="0" customWidth="1"/>
    <col min="5" max="5" width="11.140625" style="0" customWidth="1"/>
    <col min="6" max="6" width="12.57421875" style="0" customWidth="1"/>
    <col min="7" max="7" width="17.00390625" style="0" customWidth="1"/>
    <col min="8" max="8" width="20.7109375" style="0" customWidth="1"/>
  </cols>
  <sheetData>
    <row r="1" ht="12.75">
      <c r="A1" t="s">
        <v>189</v>
      </c>
    </row>
    <row r="2" ht="12.75">
      <c r="A2" t="s">
        <v>190</v>
      </c>
    </row>
    <row r="3" ht="12.75">
      <c r="A3" t="s">
        <v>191</v>
      </c>
    </row>
    <row r="4" spans="1:7" ht="12.75">
      <c r="A4" s="133" t="s">
        <v>192</v>
      </c>
      <c r="B4" s="139"/>
      <c r="C4" s="139"/>
      <c r="D4" s="139"/>
      <c r="E4" s="139"/>
      <c r="F4" s="139"/>
      <c r="G4" s="139"/>
    </row>
    <row r="5" spans="1:8" ht="12.75">
      <c r="A5" s="134" t="s">
        <v>193</v>
      </c>
      <c r="B5" s="128" t="s">
        <v>194</v>
      </c>
      <c r="C5" s="134" t="s">
        <v>195</v>
      </c>
      <c r="D5" s="134" t="s">
        <v>196</v>
      </c>
      <c r="E5" s="128" t="s">
        <v>197</v>
      </c>
      <c r="F5" s="128" t="s">
        <v>198</v>
      </c>
      <c r="G5" s="128" t="s">
        <v>199</v>
      </c>
      <c r="H5" s="128" t="s">
        <v>200</v>
      </c>
    </row>
    <row r="6" spans="1:8" ht="12.75">
      <c r="A6" s="128">
        <v>2131</v>
      </c>
      <c r="B6" s="128" t="s">
        <v>201</v>
      </c>
      <c r="C6" s="128"/>
      <c r="D6" s="128"/>
      <c r="E6" s="128" t="s">
        <v>202</v>
      </c>
      <c r="F6" s="128">
        <v>1</v>
      </c>
      <c r="G6" s="128">
        <v>25000</v>
      </c>
      <c r="H6" s="128">
        <v>25000</v>
      </c>
    </row>
    <row r="7" spans="1:8" ht="12.75">
      <c r="A7" s="128">
        <v>2</v>
      </c>
      <c r="B7" s="128" t="s">
        <v>203</v>
      </c>
      <c r="C7" s="128"/>
      <c r="D7" s="128"/>
      <c r="E7" s="135" t="s">
        <v>204</v>
      </c>
      <c r="F7" s="128">
        <v>1</v>
      </c>
      <c r="G7" s="128">
        <v>15000</v>
      </c>
      <c r="H7" s="128">
        <v>15000</v>
      </c>
    </row>
    <row r="8" spans="1:8" ht="12.75">
      <c r="A8" s="128">
        <v>3</v>
      </c>
      <c r="B8" s="128" t="s">
        <v>205</v>
      </c>
      <c r="C8" s="128"/>
      <c r="D8" s="128"/>
      <c r="E8" s="135" t="s">
        <v>204</v>
      </c>
      <c r="F8" s="128">
        <v>2</v>
      </c>
      <c r="G8" s="128">
        <v>4127</v>
      </c>
      <c r="H8" s="128">
        <v>8254</v>
      </c>
    </row>
    <row r="9" spans="1:8" ht="12.75">
      <c r="A9" s="128">
        <v>4</v>
      </c>
      <c r="B9" s="128" t="s">
        <v>206</v>
      </c>
      <c r="C9" s="128"/>
      <c r="D9" s="128"/>
      <c r="E9" s="135" t="s">
        <v>204</v>
      </c>
      <c r="F9" s="128">
        <v>1</v>
      </c>
      <c r="G9" s="128">
        <v>7000</v>
      </c>
      <c r="H9" s="128">
        <v>7000</v>
      </c>
    </row>
    <row r="10" spans="1:8" ht="12.75">
      <c r="A10" s="128">
        <v>5</v>
      </c>
      <c r="B10" s="128" t="s">
        <v>207</v>
      </c>
      <c r="C10" s="128"/>
      <c r="D10" s="128"/>
      <c r="E10" s="135" t="s">
        <v>204</v>
      </c>
      <c r="F10" s="128">
        <v>1</v>
      </c>
      <c r="G10" s="128">
        <v>6000</v>
      </c>
      <c r="H10" s="128">
        <v>6000</v>
      </c>
    </row>
    <row r="11" spans="1:8" ht="12.75">
      <c r="A11" s="128">
        <v>6</v>
      </c>
      <c r="B11" s="128" t="s">
        <v>208</v>
      </c>
      <c r="C11" s="128"/>
      <c r="D11" s="128"/>
      <c r="E11" s="135" t="s">
        <v>204</v>
      </c>
      <c r="F11" s="128">
        <v>1</v>
      </c>
      <c r="G11" s="128">
        <v>4000</v>
      </c>
      <c r="H11" s="128">
        <v>4000</v>
      </c>
    </row>
    <row r="12" spans="1:8" ht="12.75">
      <c r="A12" s="128">
        <v>7</v>
      </c>
      <c r="B12" s="128" t="s">
        <v>209</v>
      </c>
      <c r="C12" s="128"/>
      <c r="D12" s="128"/>
      <c r="E12" s="135" t="s">
        <v>204</v>
      </c>
      <c r="F12" s="128">
        <v>1</v>
      </c>
      <c r="G12" s="128">
        <v>307299</v>
      </c>
      <c r="H12" s="128">
        <v>307299</v>
      </c>
    </row>
    <row r="13" spans="1:8" ht="12.75">
      <c r="A13" s="128">
        <v>8</v>
      </c>
      <c r="B13" s="128" t="s">
        <v>210</v>
      </c>
      <c r="C13" s="128"/>
      <c r="D13" s="128"/>
      <c r="E13" s="135" t="s">
        <v>204</v>
      </c>
      <c r="F13" s="128">
        <v>1</v>
      </c>
      <c r="G13" s="128">
        <v>1068586</v>
      </c>
      <c r="H13" s="128">
        <v>1068586</v>
      </c>
    </row>
    <row r="14" spans="1:8" ht="12.75">
      <c r="A14" s="128"/>
      <c r="B14" s="128" t="s">
        <v>211</v>
      </c>
      <c r="C14" s="128"/>
      <c r="D14" s="128"/>
      <c r="E14" s="135"/>
      <c r="F14" s="128">
        <v>1</v>
      </c>
      <c r="G14" s="128">
        <v>1430585</v>
      </c>
      <c r="H14" s="128">
        <v>1430585</v>
      </c>
    </row>
    <row r="15" spans="1:8" ht="12.75">
      <c r="A15" s="137">
        <v>9</v>
      </c>
      <c r="B15" s="137" t="s">
        <v>212</v>
      </c>
      <c r="C15" s="137"/>
      <c r="D15" s="137"/>
      <c r="E15" s="138" t="s">
        <v>204</v>
      </c>
      <c r="F15" s="137"/>
      <c r="G15" s="137"/>
      <c r="H15" s="137">
        <v>2871701</v>
      </c>
    </row>
    <row r="16" spans="1:8" ht="12.75">
      <c r="A16" s="128">
        <v>215.1</v>
      </c>
      <c r="B16" s="128" t="s">
        <v>213</v>
      </c>
      <c r="C16" s="128">
        <v>2.8</v>
      </c>
      <c r="D16" s="134" t="s">
        <v>214</v>
      </c>
      <c r="E16" s="135" t="s">
        <v>204</v>
      </c>
      <c r="F16" s="128">
        <v>1</v>
      </c>
      <c r="G16" s="128">
        <v>1655000</v>
      </c>
      <c r="H16" s="128">
        <v>1655000</v>
      </c>
    </row>
    <row r="17" spans="1:8" ht="12.75">
      <c r="A17" s="128">
        <v>2</v>
      </c>
      <c r="B17" s="128" t="s">
        <v>215</v>
      </c>
      <c r="C17" s="128">
        <v>3.5</v>
      </c>
      <c r="D17" s="134" t="s">
        <v>216</v>
      </c>
      <c r="E17" s="135" t="s">
        <v>204</v>
      </c>
      <c r="F17" s="128">
        <v>1</v>
      </c>
      <c r="G17" s="128">
        <v>1103000</v>
      </c>
      <c r="H17" s="128">
        <v>1103000</v>
      </c>
    </row>
    <row r="18" spans="1:8" ht="12.75">
      <c r="A18" s="128">
        <v>3</v>
      </c>
      <c r="B18" s="136" t="s">
        <v>217</v>
      </c>
      <c r="C18" s="136">
        <v>3.5</v>
      </c>
      <c r="D18" s="134" t="s">
        <v>218</v>
      </c>
      <c r="E18" s="135" t="s">
        <v>204</v>
      </c>
      <c r="F18" s="128">
        <v>1</v>
      </c>
      <c r="G18" s="128">
        <v>750000</v>
      </c>
      <c r="H18" s="128">
        <v>750000</v>
      </c>
    </row>
    <row r="19" spans="1:8" ht="12.75">
      <c r="A19" s="128">
        <v>4</v>
      </c>
      <c r="B19" s="134" t="s">
        <v>219</v>
      </c>
      <c r="C19" s="134">
        <v>3.5</v>
      </c>
      <c r="D19" s="134" t="s">
        <v>220</v>
      </c>
      <c r="E19" s="135" t="s">
        <v>204</v>
      </c>
      <c r="F19" s="128">
        <v>1</v>
      </c>
      <c r="G19" s="128">
        <v>750000</v>
      </c>
      <c r="H19" s="128">
        <v>750000</v>
      </c>
    </row>
    <row r="20" spans="1:9" ht="12.75">
      <c r="A20" s="137"/>
      <c r="B20" s="137" t="s">
        <v>221</v>
      </c>
      <c r="C20" s="137"/>
      <c r="D20" s="137"/>
      <c r="E20" s="138"/>
      <c r="F20" s="137"/>
      <c r="G20" s="137"/>
      <c r="H20" s="137">
        <v>4258000</v>
      </c>
      <c r="I20" s="139"/>
    </row>
    <row r="21" spans="1:8" ht="12.75">
      <c r="A21" s="128">
        <v>218.1</v>
      </c>
      <c r="B21" s="134" t="s">
        <v>222</v>
      </c>
      <c r="C21" s="128"/>
      <c r="D21" s="128"/>
      <c r="E21" s="135" t="s">
        <v>204</v>
      </c>
      <c r="F21" s="128"/>
      <c r="G21" s="128"/>
      <c r="H21" s="128"/>
    </row>
    <row r="22" spans="1:8" ht="12.75">
      <c r="A22" s="128">
        <v>1</v>
      </c>
      <c r="B22" s="134" t="s">
        <v>223</v>
      </c>
      <c r="C22" s="128"/>
      <c r="D22" s="128"/>
      <c r="E22" s="135"/>
      <c r="F22" s="128">
        <v>2</v>
      </c>
      <c r="G22" s="128">
        <v>10000</v>
      </c>
      <c r="H22" s="128">
        <v>20000</v>
      </c>
    </row>
    <row r="23" spans="1:8" ht="12.75">
      <c r="A23" s="128">
        <v>2</v>
      </c>
      <c r="B23" s="134" t="s">
        <v>223</v>
      </c>
      <c r="C23" s="128"/>
      <c r="D23" s="128"/>
      <c r="E23" s="135" t="s">
        <v>204</v>
      </c>
      <c r="F23" s="128">
        <v>2</v>
      </c>
      <c r="G23" s="128">
        <v>7000</v>
      </c>
      <c r="H23" s="128">
        <v>14000</v>
      </c>
    </row>
    <row r="24" spans="1:8" ht="12.75">
      <c r="A24" s="128">
        <v>3</v>
      </c>
      <c r="B24" s="134" t="s">
        <v>224</v>
      </c>
      <c r="C24" s="128"/>
      <c r="D24" s="128"/>
      <c r="E24" s="135" t="s">
        <v>204</v>
      </c>
      <c r="F24" s="128">
        <v>2</v>
      </c>
      <c r="G24" s="128">
        <v>6500</v>
      </c>
      <c r="H24" s="128">
        <v>13000</v>
      </c>
    </row>
    <row r="25" spans="1:8" ht="12.75">
      <c r="A25" s="128">
        <v>4</v>
      </c>
      <c r="B25" s="134" t="s">
        <v>225</v>
      </c>
      <c r="C25" s="128"/>
      <c r="D25" s="128"/>
      <c r="E25" s="135" t="s">
        <v>204</v>
      </c>
      <c r="F25" s="128">
        <v>6</v>
      </c>
      <c r="G25" s="128">
        <v>1800</v>
      </c>
      <c r="H25" s="128">
        <v>10800</v>
      </c>
    </row>
    <row r="26" spans="1:8" ht="12.75">
      <c r="A26" s="128">
        <v>5</v>
      </c>
      <c r="B26" s="134" t="s">
        <v>226</v>
      </c>
      <c r="C26" s="128"/>
      <c r="D26" s="128"/>
      <c r="E26" s="135" t="s">
        <v>204</v>
      </c>
      <c r="F26" s="128">
        <v>1</v>
      </c>
      <c r="G26" s="128">
        <v>6292</v>
      </c>
      <c r="H26" s="128">
        <v>6292</v>
      </c>
    </row>
    <row r="27" spans="1:8" ht="12.75">
      <c r="A27" s="128">
        <v>6</v>
      </c>
      <c r="B27" s="134" t="s">
        <v>227</v>
      </c>
      <c r="C27" s="128"/>
      <c r="D27" s="128"/>
      <c r="E27" s="128"/>
      <c r="F27" s="128">
        <v>1</v>
      </c>
      <c r="G27" s="128">
        <v>3859</v>
      </c>
      <c r="H27" s="128">
        <v>3859</v>
      </c>
    </row>
    <row r="28" spans="1:8" ht="12.75">
      <c r="A28" s="128">
        <v>218.2</v>
      </c>
      <c r="B28" s="134" t="s">
        <v>228</v>
      </c>
      <c r="C28" s="128"/>
      <c r="D28" s="128"/>
      <c r="E28" s="135" t="s">
        <v>204</v>
      </c>
      <c r="F28" s="128"/>
      <c r="G28" s="128"/>
      <c r="H28" s="128"/>
    </row>
    <row r="29" spans="1:8" ht="12.75">
      <c r="A29" s="128">
        <v>1</v>
      </c>
      <c r="B29" s="134" t="s">
        <v>229</v>
      </c>
      <c r="C29" s="128"/>
      <c r="D29" s="128"/>
      <c r="E29" s="128"/>
      <c r="F29" s="128">
        <v>1</v>
      </c>
      <c r="G29" s="128">
        <v>10000</v>
      </c>
      <c r="H29" s="128">
        <v>10000</v>
      </c>
    </row>
    <row r="30" spans="1:8" ht="12.75">
      <c r="A30" s="128">
        <v>2</v>
      </c>
      <c r="B30" s="134" t="s">
        <v>230</v>
      </c>
      <c r="C30" s="128"/>
      <c r="D30" s="128"/>
      <c r="E30" s="128"/>
      <c r="F30" s="128">
        <v>1</v>
      </c>
      <c r="G30" s="128">
        <v>230834</v>
      </c>
      <c r="H30" s="128">
        <v>230834</v>
      </c>
    </row>
    <row r="31" spans="1:8" ht="12.75">
      <c r="A31" s="128">
        <v>3</v>
      </c>
      <c r="B31" s="134" t="s">
        <v>231</v>
      </c>
      <c r="C31" s="128"/>
      <c r="D31" s="128"/>
      <c r="E31" s="128"/>
      <c r="F31" s="128">
        <v>5</v>
      </c>
      <c r="G31" s="128">
        <v>9500</v>
      </c>
      <c r="H31" s="128">
        <v>47500</v>
      </c>
    </row>
    <row r="32" spans="1:8" ht="12.75">
      <c r="A32" s="128">
        <v>4</v>
      </c>
      <c r="B32" s="134" t="s">
        <v>232</v>
      </c>
      <c r="C32" s="128"/>
      <c r="D32" s="128"/>
      <c r="E32" s="128"/>
      <c r="F32" s="128">
        <v>10</v>
      </c>
      <c r="G32" s="128">
        <v>16782.6</v>
      </c>
      <c r="H32" s="128">
        <v>167826</v>
      </c>
    </row>
    <row r="33" spans="1:8" ht="12.75">
      <c r="A33" s="128">
        <v>5</v>
      </c>
      <c r="B33" s="134" t="s">
        <v>233</v>
      </c>
      <c r="C33" s="128"/>
      <c r="D33" s="128"/>
      <c r="E33" s="128"/>
      <c r="F33" s="128">
        <v>1</v>
      </c>
      <c r="G33" s="128">
        <v>29660</v>
      </c>
      <c r="H33" s="128">
        <v>29660</v>
      </c>
    </row>
    <row r="34" spans="1:8" ht="12.75">
      <c r="A34" s="128">
        <v>6</v>
      </c>
      <c r="B34" s="134" t="s">
        <v>234</v>
      </c>
      <c r="C34" s="128"/>
      <c r="D34" s="128"/>
      <c r="E34" s="128"/>
      <c r="F34" s="128">
        <v>1</v>
      </c>
      <c r="G34" s="128">
        <v>10000</v>
      </c>
      <c r="H34" s="128">
        <v>10000</v>
      </c>
    </row>
    <row r="35" spans="1:8" ht="13.5" thickBot="1">
      <c r="A35" s="140"/>
      <c r="B35" s="140" t="s">
        <v>212</v>
      </c>
      <c r="C35" s="140"/>
      <c r="D35" s="140"/>
      <c r="E35" s="142"/>
      <c r="F35" s="143"/>
      <c r="G35" s="143"/>
      <c r="H35" s="143">
        <v>563771</v>
      </c>
    </row>
    <row r="36" spans="1:8" ht="17.25" customHeight="1" thickBot="1">
      <c r="A36" s="141" t="s">
        <v>235</v>
      </c>
      <c r="B36" s="141"/>
      <c r="C36" s="141"/>
      <c r="D36" s="141"/>
      <c r="E36" s="144"/>
      <c r="F36" s="145"/>
      <c r="G36" s="145"/>
      <c r="H36" s="145">
        <v>7693472</v>
      </c>
    </row>
    <row r="37" ht="24" customHeight="1">
      <c r="D37" t="s">
        <v>236</v>
      </c>
    </row>
    <row r="38" ht="24.7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71"/>
  <sheetViews>
    <sheetView zoomScalePageLayoutView="0" workbookViewId="0" topLeftCell="A40">
      <selection activeCell="L40" sqref="L40"/>
    </sheetView>
  </sheetViews>
  <sheetFormatPr defaultColWidth="9.140625" defaultRowHeight="12.75"/>
  <cols>
    <col min="2" max="2" width="32.140625" style="0" customWidth="1"/>
    <col min="5" max="5" width="12.57421875" style="0" customWidth="1"/>
    <col min="9" max="9" width="11.28125" style="0" customWidth="1"/>
    <col min="11" max="11" width="18.57421875" style="0" customWidth="1"/>
    <col min="13" max="13" width="15.140625" style="0" customWidth="1"/>
    <col min="16" max="16" width="8.00390625" style="0" customWidth="1"/>
    <col min="17" max="17" width="6.57421875" style="0" customWidth="1"/>
    <col min="18" max="18" width="7.421875" style="0" customWidth="1"/>
    <col min="19" max="19" width="6.140625" style="0" customWidth="1"/>
    <col min="20" max="20" width="6.28125" style="0" customWidth="1"/>
    <col min="21" max="21" width="7.00390625" style="0" customWidth="1"/>
  </cols>
  <sheetData>
    <row r="1" spans="2:23" ht="12.75">
      <c r="B1" s="191" t="s">
        <v>265</v>
      </c>
      <c r="C1" s="191" t="s">
        <v>266</v>
      </c>
      <c r="D1" s="191"/>
      <c r="E1" s="191"/>
      <c r="F1" s="191"/>
      <c r="G1" s="191"/>
      <c r="H1" s="192"/>
      <c r="I1" s="192"/>
      <c r="J1" s="192"/>
      <c r="K1" s="192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</row>
    <row r="2" spans="1:23" ht="15">
      <c r="A2" s="175"/>
      <c r="B2" s="191"/>
      <c r="C2" s="191">
        <v>1</v>
      </c>
      <c r="D2" s="191" t="s">
        <v>267</v>
      </c>
      <c r="E2" s="191"/>
      <c r="F2" s="191"/>
      <c r="G2" s="191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</row>
    <row r="3" spans="1:23" ht="15">
      <c r="A3" s="176"/>
      <c r="B3" s="194" t="s">
        <v>268</v>
      </c>
      <c r="C3" s="194" t="s">
        <v>269</v>
      </c>
      <c r="D3" s="194">
        <v>601</v>
      </c>
      <c r="E3" s="194">
        <v>445</v>
      </c>
      <c r="F3" s="194">
        <v>602</v>
      </c>
      <c r="G3" s="194">
        <v>604</v>
      </c>
      <c r="H3" s="195">
        <v>608</v>
      </c>
      <c r="I3" s="195">
        <v>351</v>
      </c>
      <c r="J3" s="195">
        <v>613</v>
      </c>
      <c r="K3" s="195">
        <v>615</v>
      </c>
      <c r="L3" s="195">
        <v>616</v>
      </c>
      <c r="M3" s="195">
        <v>618</v>
      </c>
      <c r="N3" s="195">
        <v>626</v>
      </c>
      <c r="O3" s="195">
        <v>627</v>
      </c>
      <c r="P3" s="195">
        <v>631</v>
      </c>
      <c r="Q3" s="195">
        <v>633</v>
      </c>
      <c r="R3" s="195">
        <v>638</v>
      </c>
      <c r="S3" s="195">
        <v>657</v>
      </c>
      <c r="T3" s="195">
        <v>657</v>
      </c>
      <c r="U3" s="195">
        <v>658</v>
      </c>
      <c r="V3" s="193"/>
      <c r="W3" s="193"/>
    </row>
    <row r="4" spans="1:23" ht="15">
      <c r="A4" s="176"/>
      <c r="B4" s="194" t="s">
        <v>270</v>
      </c>
      <c r="C4" s="196">
        <v>3477430</v>
      </c>
      <c r="D4" s="194">
        <v>3477430</v>
      </c>
      <c r="E4" s="194">
        <v>0</v>
      </c>
      <c r="F4" s="197"/>
      <c r="G4" s="194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3"/>
      <c r="W4" s="193"/>
    </row>
    <row r="5" spans="1:23" ht="15">
      <c r="A5" s="176"/>
      <c r="B5" s="194" t="s">
        <v>271</v>
      </c>
      <c r="C5" s="196">
        <v>6576600</v>
      </c>
      <c r="D5" s="194"/>
      <c r="E5" s="194">
        <v>0</v>
      </c>
      <c r="F5" s="199"/>
      <c r="G5" s="194"/>
      <c r="H5" s="198"/>
      <c r="I5" s="198"/>
      <c r="J5" s="198"/>
      <c r="K5" s="198"/>
      <c r="L5" s="198"/>
      <c r="M5" s="198"/>
      <c r="N5" s="198"/>
      <c r="O5" s="198">
        <v>6576600</v>
      </c>
      <c r="P5" s="198"/>
      <c r="Q5" s="198"/>
      <c r="R5" s="198"/>
      <c r="S5" s="198"/>
      <c r="T5" s="198"/>
      <c r="U5" s="198"/>
      <c r="V5" s="193"/>
      <c r="W5" s="193"/>
    </row>
    <row r="6" spans="1:23" ht="15">
      <c r="A6" s="176"/>
      <c r="B6" s="194" t="s">
        <v>272</v>
      </c>
      <c r="C6" s="196">
        <v>331200</v>
      </c>
      <c r="D6" s="194"/>
      <c r="E6" s="194">
        <v>0</v>
      </c>
      <c r="F6" s="199"/>
      <c r="G6" s="194"/>
      <c r="H6" s="200"/>
      <c r="I6" s="198"/>
      <c r="J6" s="198"/>
      <c r="K6" s="198"/>
      <c r="L6" s="198"/>
      <c r="M6" s="198"/>
      <c r="N6" s="198"/>
      <c r="O6" s="198">
        <v>331200</v>
      </c>
      <c r="P6" s="198"/>
      <c r="Q6" s="198"/>
      <c r="R6" s="198"/>
      <c r="S6" s="198"/>
      <c r="T6" s="198"/>
      <c r="U6" s="198"/>
      <c r="V6" s="193"/>
      <c r="W6" s="193"/>
    </row>
    <row r="7" spans="1:23" ht="15">
      <c r="A7" s="176"/>
      <c r="B7" s="194" t="s">
        <v>273</v>
      </c>
      <c r="C7" s="196">
        <v>1761433</v>
      </c>
      <c r="D7" s="194"/>
      <c r="E7" s="194">
        <v>0</v>
      </c>
      <c r="F7" s="199"/>
      <c r="G7" s="194"/>
      <c r="H7" s="200">
        <v>1761433</v>
      </c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3"/>
      <c r="W7" s="193"/>
    </row>
    <row r="8" spans="1:23" ht="15">
      <c r="A8" s="176"/>
      <c r="B8" s="208" t="s">
        <v>274</v>
      </c>
      <c r="C8" s="196">
        <f>SUM(C4:C7)</f>
        <v>12146663</v>
      </c>
      <c r="D8" s="194"/>
      <c r="E8" s="194">
        <f>SUM(E7)</f>
        <v>0</v>
      </c>
      <c r="F8" s="199"/>
      <c r="G8" s="194"/>
      <c r="H8" s="200">
        <f>SUM(H7)</f>
        <v>1761433</v>
      </c>
      <c r="I8" s="198"/>
      <c r="J8" s="198"/>
      <c r="K8" s="198"/>
      <c r="L8" s="198"/>
      <c r="M8" s="198"/>
      <c r="N8" s="198"/>
      <c r="O8" s="198">
        <f>SUM(O5:O7)</f>
        <v>6907800</v>
      </c>
      <c r="P8" s="198"/>
      <c r="Q8" s="198"/>
      <c r="R8" s="198"/>
      <c r="S8" s="198"/>
      <c r="T8" s="198"/>
      <c r="U8" s="198"/>
      <c r="V8" s="193"/>
      <c r="W8" s="193"/>
    </row>
    <row r="9" spans="1:23" ht="15">
      <c r="A9" s="176"/>
      <c r="B9" s="194"/>
      <c r="C9" s="196"/>
      <c r="D9" s="194"/>
      <c r="E9" s="194"/>
      <c r="F9" s="199"/>
      <c r="G9" s="194"/>
      <c r="H9" s="200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3"/>
      <c r="W9" s="193"/>
    </row>
    <row r="10" spans="1:23" ht="15">
      <c r="A10" s="176"/>
      <c r="B10" s="194" t="s">
        <v>275</v>
      </c>
      <c r="C10" s="196">
        <v>232827</v>
      </c>
      <c r="D10" s="194"/>
      <c r="E10" s="194">
        <v>38805</v>
      </c>
      <c r="F10" s="199"/>
      <c r="G10" s="194"/>
      <c r="H10" s="200"/>
      <c r="I10" s="198"/>
      <c r="J10" s="198"/>
      <c r="K10" s="198"/>
      <c r="L10" s="198"/>
      <c r="M10" s="198"/>
      <c r="N10" s="198">
        <v>194022</v>
      </c>
      <c r="O10" s="198"/>
      <c r="P10" s="198"/>
      <c r="Q10" s="198"/>
      <c r="R10" s="198"/>
      <c r="S10" s="198"/>
      <c r="T10" s="198"/>
      <c r="U10" s="198"/>
      <c r="V10" s="193"/>
      <c r="W10" s="193"/>
    </row>
    <row r="11" spans="1:23" ht="15">
      <c r="A11" s="176"/>
      <c r="B11" s="194" t="s">
        <v>276</v>
      </c>
      <c r="C11" s="196">
        <v>45000</v>
      </c>
      <c r="D11" s="194"/>
      <c r="E11" s="194">
        <v>7501</v>
      </c>
      <c r="F11" s="199"/>
      <c r="G11" s="194"/>
      <c r="H11" s="200"/>
      <c r="I11" s="198"/>
      <c r="J11" s="198"/>
      <c r="K11" s="198"/>
      <c r="L11" s="198"/>
      <c r="M11" s="198">
        <v>37499</v>
      </c>
      <c r="N11" s="198"/>
      <c r="O11" s="198"/>
      <c r="P11" s="198"/>
      <c r="Q11" s="198"/>
      <c r="R11" s="198"/>
      <c r="S11" s="198"/>
      <c r="T11" s="198"/>
      <c r="U11" s="198"/>
      <c r="V11" s="193"/>
      <c r="W11" s="193"/>
    </row>
    <row r="12" spans="1:23" ht="15">
      <c r="A12" s="176"/>
      <c r="B12" s="194" t="s">
        <v>277</v>
      </c>
      <c r="C12" s="196">
        <v>21801</v>
      </c>
      <c r="D12" s="194"/>
      <c r="E12" s="194">
        <v>3581</v>
      </c>
      <c r="F12" s="199"/>
      <c r="G12" s="194"/>
      <c r="H12" s="200"/>
      <c r="I12" s="198"/>
      <c r="J12" s="198"/>
      <c r="K12" s="198"/>
      <c r="L12" s="198"/>
      <c r="M12" s="198"/>
      <c r="N12" s="198">
        <v>17906</v>
      </c>
      <c r="O12" s="198"/>
      <c r="P12" s="198"/>
      <c r="Q12" s="198"/>
      <c r="R12" s="198"/>
      <c r="S12" s="198">
        <v>314</v>
      </c>
      <c r="T12" s="198">
        <v>314</v>
      </c>
      <c r="U12" s="198"/>
      <c r="V12" s="193"/>
      <c r="W12" s="193"/>
    </row>
    <row r="13" spans="1:23" ht="15">
      <c r="A13" s="176"/>
      <c r="B13" s="194" t="s">
        <v>278</v>
      </c>
      <c r="C13" s="196">
        <v>171139</v>
      </c>
      <c r="D13" s="194"/>
      <c r="E13" s="194">
        <v>28423</v>
      </c>
      <c r="F13" s="199"/>
      <c r="G13" s="194">
        <v>142116</v>
      </c>
      <c r="H13" s="200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>
        <v>600</v>
      </c>
      <c r="T13" s="198">
        <v>600</v>
      </c>
      <c r="U13" s="198"/>
      <c r="V13" s="193"/>
      <c r="W13" s="193"/>
    </row>
    <row r="14" spans="1:23" ht="15">
      <c r="A14" s="176"/>
      <c r="B14" s="194" t="s">
        <v>279</v>
      </c>
      <c r="C14" s="196">
        <v>69000</v>
      </c>
      <c r="D14" s="194"/>
      <c r="E14" s="194">
        <v>11500</v>
      </c>
      <c r="F14" s="199"/>
      <c r="G14" s="194"/>
      <c r="H14" s="200"/>
      <c r="I14" s="198"/>
      <c r="J14" s="198"/>
      <c r="K14" s="198"/>
      <c r="L14" s="198">
        <v>57500</v>
      </c>
      <c r="M14" s="198"/>
      <c r="N14" s="198"/>
      <c r="O14" s="198"/>
      <c r="P14" s="198"/>
      <c r="Q14" s="198"/>
      <c r="R14" s="198"/>
      <c r="S14" s="198"/>
      <c r="T14" s="198"/>
      <c r="U14" s="198"/>
      <c r="V14" s="193"/>
      <c r="W14" s="193"/>
    </row>
    <row r="15" spans="1:23" ht="15">
      <c r="A15" s="176"/>
      <c r="B15" s="194" t="s">
        <v>280</v>
      </c>
      <c r="C15" s="196">
        <v>212640</v>
      </c>
      <c r="D15" s="194"/>
      <c r="E15" s="194">
        <v>35440</v>
      </c>
      <c r="F15" s="199"/>
      <c r="G15" s="194"/>
      <c r="H15" s="200"/>
      <c r="I15" s="198"/>
      <c r="J15" s="198"/>
      <c r="K15" s="198">
        <v>177200</v>
      </c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3"/>
      <c r="W15" s="193"/>
    </row>
    <row r="16" spans="1:23" ht="15">
      <c r="A16" s="176"/>
      <c r="B16" s="194" t="s">
        <v>281</v>
      </c>
      <c r="C16" s="196">
        <v>107700</v>
      </c>
      <c r="D16" s="194"/>
      <c r="E16" s="194">
        <v>17950</v>
      </c>
      <c r="F16" s="199"/>
      <c r="G16" s="194"/>
      <c r="H16" s="200"/>
      <c r="I16" s="198"/>
      <c r="J16" s="198"/>
      <c r="K16" s="198">
        <v>89750</v>
      </c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3"/>
      <c r="W16" s="193"/>
    </row>
    <row r="17" spans="1:23" ht="15">
      <c r="A17" s="176"/>
      <c r="B17" s="194" t="s">
        <v>282</v>
      </c>
      <c r="C17" s="196">
        <v>111360</v>
      </c>
      <c r="D17" s="194"/>
      <c r="E17" s="194">
        <v>18560</v>
      </c>
      <c r="F17" s="199">
        <v>92800</v>
      </c>
      <c r="G17" s="194"/>
      <c r="H17" s="200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3"/>
      <c r="W17" s="193"/>
    </row>
    <row r="18" spans="1:23" ht="15">
      <c r="A18" s="176"/>
      <c r="B18" s="194" t="s">
        <v>283</v>
      </c>
      <c r="C18" s="196">
        <v>8510</v>
      </c>
      <c r="D18" s="194"/>
      <c r="E18" s="194">
        <v>1418</v>
      </c>
      <c r="F18" s="199">
        <v>7092</v>
      </c>
      <c r="G18" s="194"/>
      <c r="H18" s="200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3"/>
      <c r="W18" s="193"/>
    </row>
    <row r="19" spans="1:23" ht="15">
      <c r="A19" s="176"/>
      <c r="B19" s="194" t="s">
        <v>284</v>
      </c>
      <c r="C19" s="196">
        <v>99840</v>
      </c>
      <c r="D19" s="194"/>
      <c r="E19" s="194">
        <v>16640</v>
      </c>
      <c r="F19" s="199">
        <v>83200</v>
      </c>
      <c r="G19" s="194"/>
      <c r="H19" s="200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3"/>
      <c r="W19" s="193"/>
    </row>
    <row r="20" spans="1:23" ht="15">
      <c r="A20" s="176"/>
      <c r="B20" s="194" t="s">
        <v>285</v>
      </c>
      <c r="C20" s="196">
        <f>SUM(C10:C19)</f>
        <v>1079817</v>
      </c>
      <c r="D20" s="194"/>
      <c r="E20" s="194">
        <f>SUM(E10:E19)</f>
        <v>179818</v>
      </c>
      <c r="F20" s="199">
        <f>SUM(F15:F19)</f>
        <v>183092</v>
      </c>
      <c r="G20" s="194">
        <f>SUM(G12:G19)</f>
        <v>142116</v>
      </c>
      <c r="H20" s="200"/>
      <c r="I20" s="198"/>
      <c r="J20" s="198"/>
      <c r="K20" s="198">
        <f>SUM(K14:K19)</f>
        <v>266950</v>
      </c>
      <c r="L20" s="198">
        <f>SUM(L13:L19)</f>
        <v>57500</v>
      </c>
      <c r="M20" s="198" t="s">
        <v>286</v>
      </c>
      <c r="N20" s="198">
        <f>SUM(N9:N19)</f>
        <v>211928</v>
      </c>
      <c r="O20" s="198">
        <v>0</v>
      </c>
      <c r="P20" s="198"/>
      <c r="Q20" s="198"/>
      <c r="R20" s="198"/>
      <c r="S20" s="198"/>
      <c r="T20" s="198">
        <f>SUM(T11:T19)</f>
        <v>914</v>
      </c>
      <c r="U20" s="198"/>
      <c r="V20" s="193"/>
      <c r="W20" s="193"/>
    </row>
    <row r="21" spans="1:23" ht="15">
      <c r="A21" s="176"/>
      <c r="B21" s="194"/>
      <c r="C21" s="196"/>
      <c r="D21" s="194"/>
      <c r="E21" s="194"/>
      <c r="F21" s="199"/>
      <c r="G21" s="194"/>
      <c r="H21" s="200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3"/>
      <c r="W21" s="193"/>
    </row>
    <row r="22" spans="1:23" ht="15">
      <c r="A22" s="176"/>
      <c r="B22" s="194" t="s">
        <v>287</v>
      </c>
      <c r="C22" s="196">
        <v>13226481</v>
      </c>
      <c r="D22" s="194">
        <v>3477430</v>
      </c>
      <c r="E22" s="194">
        <v>179818</v>
      </c>
      <c r="F22" s="199">
        <f>SUM(F15:F19)</f>
        <v>183092</v>
      </c>
      <c r="G22" s="194">
        <f>SUM(G13:G19)</f>
        <v>142116</v>
      </c>
      <c r="H22" s="200">
        <v>1761433</v>
      </c>
      <c r="I22" s="198"/>
      <c r="J22" s="198"/>
      <c r="K22" s="198">
        <f>SUM(K15:K19)</f>
        <v>266950</v>
      </c>
      <c r="L22" s="198">
        <f>SUM(L12:L19)</f>
        <v>57500</v>
      </c>
      <c r="M22" s="198">
        <f>SUM(M10:M19)</f>
        <v>37499</v>
      </c>
      <c r="N22" s="198">
        <f>SUM(N6:N19)</f>
        <v>211928</v>
      </c>
      <c r="O22" s="198">
        <v>6907800</v>
      </c>
      <c r="P22" s="198"/>
      <c r="Q22" s="198"/>
      <c r="R22" s="198"/>
      <c r="S22" s="198"/>
      <c r="T22" s="198">
        <f>SUM(T12:T19)</f>
        <v>914</v>
      </c>
      <c r="U22" s="198"/>
      <c r="V22" s="193"/>
      <c r="W22" s="193"/>
    </row>
    <row r="23" spans="1:23" ht="15">
      <c r="A23" s="176"/>
      <c r="B23" s="194"/>
      <c r="C23" s="196"/>
      <c r="D23" s="194"/>
      <c r="E23" s="194"/>
      <c r="F23" s="199"/>
      <c r="G23" s="194"/>
      <c r="H23" s="200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3"/>
      <c r="W23" s="193"/>
    </row>
    <row r="24" spans="1:23" ht="15">
      <c r="A24" s="176"/>
      <c r="B24" s="201">
        <v>2</v>
      </c>
      <c r="C24" s="194"/>
      <c r="D24" s="194" t="s">
        <v>288</v>
      </c>
      <c r="E24" s="194"/>
      <c r="F24" s="199"/>
      <c r="G24" s="194"/>
      <c r="H24" s="200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3"/>
      <c r="W24" s="193"/>
    </row>
    <row r="25" spans="1:23" ht="15">
      <c r="A25" s="176"/>
      <c r="B25" s="194"/>
      <c r="C25" s="196"/>
      <c r="D25" s="194"/>
      <c r="E25" s="194"/>
      <c r="F25" s="199"/>
      <c r="G25" s="194"/>
      <c r="H25" s="200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3"/>
      <c r="W25" s="193"/>
    </row>
    <row r="26" spans="1:23" ht="15">
      <c r="A26" s="176"/>
      <c r="B26" s="194" t="s">
        <v>289</v>
      </c>
      <c r="C26" s="202">
        <v>202466</v>
      </c>
      <c r="D26" s="194"/>
      <c r="E26" s="194">
        <v>33745</v>
      </c>
      <c r="F26" s="199"/>
      <c r="G26" s="194"/>
      <c r="H26" s="200"/>
      <c r="I26" s="198">
        <v>168721</v>
      </c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3"/>
      <c r="W26" s="193"/>
    </row>
    <row r="27" spans="1:23" ht="15">
      <c r="A27" s="176"/>
      <c r="B27" s="194" t="s">
        <v>290</v>
      </c>
      <c r="C27" s="196">
        <v>167893</v>
      </c>
      <c r="D27" s="194"/>
      <c r="E27" s="194">
        <v>27982</v>
      </c>
      <c r="F27" s="199"/>
      <c r="G27" s="194"/>
      <c r="H27" s="200"/>
      <c r="I27" s="198">
        <v>139911</v>
      </c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3"/>
      <c r="W27" s="193"/>
    </row>
    <row r="28" spans="1:23" ht="15">
      <c r="A28" s="176"/>
      <c r="B28" s="194" t="s">
        <v>269</v>
      </c>
      <c r="C28" s="196">
        <v>370359</v>
      </c>
      <c r="D28" s="201"/>
      <c r="E28" s="194">
        <f>SUM(E25:E27)</f>
        <v>61727</v>
      </c>
      <c r="F28" s="199"/>
      <c r="G28" s="194"/>
      <c r="H28" s="200"/>
      <c r="I28" s="198">
        <f>SUM(I26:I27)</f>
        <v>308632</v>
      </c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3"/>
      <c r="W28" s="193"/>
    </row>
    <row r="29" spans="1:23" ht="15">
      <c r="A29" s="176"/>
      <c r="B29" s="201">
        <v>3</v>
      </c>
      <c r="C29" s="196" t="s">
        <v>291</v>
      </c>
      <c r="D29" s="194"/>
      <c r="E29" s="194"/>
      <c r="F29" s="199"/>
      <c r="G29" s="194"/>
      <c r="H29" s="200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3"/>
      <c r="W29" s="193"/>
    </row>
    <row r="30" spans="1:23" ht="15">
      <c r="A30" s="176"/>
      <c r="B30" s="194" t="s">
        <v>292</v>
      </c>
      <c r="C30" s="196">
        <v>176400</v>
      </c>
      <c r="D30" s="194"/>
      <c r="E30" s="194"/>
      <c r="F30" s="199"/>
      <c r="G30" s="194"/>
      <c r="H30" s="200"/>
      <c r="I30" s="198"/>
      <c r="J30" s="198"/>
      <c r="K30" s="198"/>
      <c r="L30" s="198"/>
      <c r="M30" s="198"/>
      <c r="N30" s="198"/>
      <c r="O30" s="198"/>
      <c r="P30" s="198"/>
      <c r="Q30" s="198"/>
      <c r="R30" s="198">
        <v>176400</v>
      </c>
      <c r="S30" s="198"/>
      <c r="T30" s="198"/>
      <c r="U30" s="198"/>
      <c r="V30" s="193"/>
      <c r="W30" s="193"/>
    </row>
    <row r="31" spans="1:23" ht="15">
      <c r="A31" s="176"/>
      <c r="B31" s="194" t="s">
        <v>293</v>
      </c>
      <c r="C31" s="196">
        <v>2000</v>
      </c>
      <c r="D31" s="194"/>
      <c r="E31" s="194"/>
      <c r="F31" s="199"/>
      <c r="G31" s="194"/>
      <c r="H31" s="200"/>
      <c r="I31" s="198"/>
      <c r="J31" s="198"/>
      <c r="K31" s="198"/>
      <c r="L31" s="198"/>
      <c r="M31" s="198">
        <v>2000</v>
      </c>
      <c r="N31" s="198"/>
      <c r="O31" s="198"/>
      <c r="P31" s="198"/>
      <c r="Q31" s="198"/>
      <c r="R31" s="198"/>
      <c r="S31" s="198"/>
      <c r="T31" s="198"/>
      <c r="U31" s="198"/>
      <c r="V31" s="193"/>
      <c r="W31" s="193"/>
    </row>
    <row r="32" spans="1:23" ht="15">
      <c r="A32" s="176"/>
      <c r="B32" s="194" t="s">
        <v>294</v>
      </c>
      <c r="C32" s="196">
        <v>13200</v>
      </c>
      <c r="D32" s="194"/>
      <c r="E32" s="194"/>
      <c r="F32" s="199"/>
      <c r="G32" s="194"/>
      <c r="H32" s="200"/>
      <c r="I32" s="198"/>
      <c r="J32" s="198"/>
      <c r="K32" s="198"/>
      <c r="L32" s="198"/>
      <c r="M32" s="198"/>
      <c r="N32" s="198"/>
      <c r="O32" s="198">
        <v>13200</v>
      </c>
      <c r="P32" s="198"/>
      <c r="Q32" s="198"/>
      <c r="R32" s="198"/>
      <c r="S32" s="198"/>
      <c r="T32" s="198"/>
      <c r="U32" s="198"/>
      <c r="V32" s="193"/>
      <c r="W32" s="193"/>
    </row>
    <row r="33" spans="1:23" ht="15">
      <c r="A33" s="176"/>
      <c r="B33" s="194" t="s">
        <v>295</v>
      </c>
      <c r="C33" s="196">
        <v>14400</v>
      </c>
      <c r="D33" s="194"/>
      <c r="E33" s="194"/>
      <c r="F33" s="199"/>
      <c r="G33" s="194"/>
      <c r="H33" s="200"/>
      <c r="I33" s="198"/>
      <c r="J33" s="198"/>
      <c r="K33" s="198"/>
      <c r="L33" s="198"/>
      <c r="M33" s="198"/>
      <c r="N33" s="198"/>
      <c r="O33" s="198"/>
      <c r="P33" s="198"/>
      <c r="Q33" s="198">
        <v>14400</v>
      </c>
      <c r="R33" s="198"/>
      <c r="S33" s="198"/>
      <c r="T33" s="198"/>
      <c r="U33" s="198"/>
      <c r="V33" s="193"/>
      <c r="W33" s="193"/>
    </row>
    <row r="34" spans="1:23" ht="15">
      <c r="A34" s="176"/>
      <c r="B34" s="194" t="s">
        <v>296</v>
      </c>
      <c r="C34" s="196">
        <v>186200</v>
      </c>
      <c r="D34" s="194"/>
      <c r="E34" s="194"/>
      <c r="F34" s="199"/>
      <c r="G34" s="194"/>
      <c r="H34" s="200"/>
      <c r="I34" s="198"/>
      <c r="J34" s="198"/>
      <c r="K34" s="198"/>
      <c r="L34" s="198"/>
      <c r="M34" s="198"/>
      <c r="N34" s="198"/>
      <c r="O34" s="198"/>
      <c r="P34" s="198">
        <v>186200</v>
      </c>
      <c r="Q34" s="198"/>
      <c r="R34" s="198"/>
      <c r="S34" s="198"/>
      <c r="T34" s="198"/>
      <c r="U34" s="198"/>
      <c r="V34" s="193"/>
      <c r="W34" s="193"/>
    </row>
    <row r="35" spans="1:23" ht="15">
      <c r="A35" s="176"/>
      <c r="B35" s="194" t="s">
        <v>297</v>
      </c>
      <c r="C35" s="196">
        <v>2000</v>
      </c>
      <c r="D35" s="194"/>
      <c r="E35" s="194"/>
      <c r="F35" s="199"/>
      <c r="G35" s="194"/>
      <c r="H35" s="200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>
        <v>1000</v>
      </c>
      <c r="T35" s="198">
        <v>2000</v>
      </c>
      <c r="U35" s="198"/>
      <c r="V35" s="193"/>
      <c r="W35" s="193"/>
    </row>
    <row r="36" spans="1:23" ht="15">
      <c r="A36" s="176"/>
      <c r="B36" s="194" t="s">
        <v>298</v>
      </c>
      <c r="C36" s="196">
        <v>864000</v>
      </c>
      <c r="D36" s="194"/>
      <c r="E36" s="194"/>
      <c r="F36" s="199"/>
      <c r="G36" s="194"/>
      <c r="H36" s="200"/>
      <c r="I36" s="198"/>
      <c r="J36" s="198">
        <v>864000</v>
      </c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3"/>
      <c r="W36" s="193"/>
    </row>
    <row r="37" spans="1:23" ht="15">
      <c r="A37" s="176"/>
      <c r="B37" s="194" t="s">
        <v>299</v>
      </c>
      <c r="C37" s="196">
        <v>10000</v>
      </c>
      <c r="D37" s="194"/>
      <c r="E37" s="194"/>
      <c r="F37" s="199"/>
      <c r="G37" s="194"/>
      <c r="H37" s="200"/>
      <c r="I37" s="198"/>
      <c r="J37" s="198"/>
      <c r="K37" s="198"/>
      <c r="L37" s="198"/>
      <c r="M37" s="198"/>
      <c r="N37" s="198"/>
      <c r="O37" s="198"/>
      <c r="P37" s="198"/>
      <c r="Q37" s="198"/>
      <c r="R37" s="198">
        <v>10000</v>
      </c>
      <c r="S37" s="198"/>
      <c r="T37" s="198"/>
      <c r="U37" s="198"/>
      <c r="V37" s="193"/>
      <c r="W37" s="193"/>
    </row>
    <row r="38" spans="1:23" ht="15">
      <c r="A38" s="176"/>
      <c r="B38" s="194" t="s">
        <v>300</v>
      </c>
      <c r="C38" s="196">
        <v>15000</v>
      </c>
      <c r="D38" s="194"/>
      <c r="E38" s="194"/>
      <c r="F38" s="199"/>
      <c r="G38" s="194"/>
      <c r="H38" s="200"/>
      <c r="I38" s="198"/>
      <c r="J38" s="198"/>
      <c r="K38" s="198"/>
      <c r="L38" s="198"/>
      <c r="M38" s="198"/>
      <c r="N38" s="198"/>
      <c r="O38" s="198"/>
      <c r="P38" s="198"/>
      <c r="Q38" s="198"/>
      <c r="R38" s="198">
        <v>15000</v>
      </c>
      <c r="S38" s="198"/>
      <c r="T38" s="198"/>
      <c r="U38" s="198"/>
      <c r="V38" s="193"/>
      <c r="W38" s="193"/>
    </row>
    <row r="39" spans="1:23" ht="15">
      <c r="A39" s="176"/>
      <c r="B39" s="194" t="s">
        <v>301</v>
      </c>
      <c r="C39" s="196">
        <v>500</v>
      </c>
      <c r="D39" s="194"/>
      <c r="E39" s="194"/>
      <c r="F39" s="199"/>
      <c r="G39" s="194"/>
      <c r="H39" s="200"/>
      <c r="I39" s="198"/>
      <c r="J39" s="198"/>
      <c r="K39" s="198"/>
      <c r="L39" s="198"/>
      <c r="M39" s="198"/>
      <c r="N39" s="198"/>
      <c r="O39" s="198"/>
      <c r="P39" s="198"/>
      <c r="Q39" s="198"/>
      <c r="R39" s="198">
        <v>500</v>
      </c>
      <c r="S39" s="198"/>
      <c r="T39" s="198"/>
      <c r="U39" s="198"/>
      <c r="V39" s="193"/>
      <c r="W39" s="193"/>
    </row>
    <row r="40" spans="1:23" ht="15">
      <c r="A40" s="176"/>
      <c r="B40" s="198" t="s">
        <v>302</v>
      </c>
      <c r="C40" s="203">
        <v>20000</v>
      </c>
      <c r="D40" s="198"/>
      <c r="E40" s="198"/>
      <c r="F40" s="203"/>
      <c r="G40" s="198"/>
      <c r="H40" s="200"/>
      <c r="I40" s="198"/>
      <c r="J40" s="198"/>
      <c r="K40" s="198"/>
      <c r="L40" s="198"/>
      <c r="M40" s="198"/>
      <c r="N40" s="198"/>
      <c r="O40" s="198"/>
      <c r="P40" s="198"/>
      <c r="Q40" s="198"/>
      <c r="R40" s="198">
        <v>20000</v>
      </c>
      <c r="S40" s="198"/>
      <c r="T40" s="198"/>
      <c r="U40" s="198"/>
      <c r="V40" s="193"/>
      <c r="W40" s="193"/>
    </row>
    <row r="41" spans="1:23" ht="15">
      <c r="A41" s="176"/>
      <c r="B41" s="198" t="s">
        <v>303</v>
      </c>
      <c r="C41" s="203">
        <v>27800</v>
      </c>
      <c r="D41" s="198"/>
      <c r="E41" s="198"/>
      <c r="F41" s="203"/>
      <c r="G41" s="198"/>
      <c r="H41" s="200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>
        <v>27800</v>
      </c>
      <c r="U41" s="198"/>
      <c r="V41" s="193"/>
      <c r="W41" s="193"/>
    </row>
    <row r="42" spans="1:23" ht="15">
      <c r="A42" s="176"/>
      <c r="B42" s="198" t="s">
        <v>304</v>
      </c>
      <c r="C42" s="203">
        <v>17950</v>
      </c>
      <c r="D42" s="198"/>
      <c r="E42" s="198"/>
      <c r="F42" s="203"/>
      <c r="G42" s="198"/>
      <c r="H42" s="200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>
        <v>17950</v>
      </c>
      <c r="U42" s="198"/>
      <c r="V42" s="193"/>
      <c r="W42" s="193"/>
    </row>
    <row r="43" spans="1:23" ht="15">
      <c r="A43" s="176"/>
      <c r="B43" s="198" t="s">
        <v>305</v>
      </c>
      <c r="C43" s="203">
        <v>174644</v>
      </c>
      <c r="D43" s="198"/>
      <c r="E43" s="198"/>
      <c r="F43" s="203"/>
      <c r="G43" s="198"/>
      <c r="H43" s="200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>
        <v>174644</v>
      </c>
      <c r="U43" s="198"/>
      <c r="V43" s="193"/>
      <c r="W43" s="193"/>
    </row>
    <row r="44" spans="1:23" ht="15">
      <c r="A44" s="176"/>
      <c r="B44" s="198" t="s">
        <v>306</v>
      </c>
      <c r="C44" s="203">
        <v>11132</v>
      </c>
      <c r="D44" s="198"/>
      <c r="E44" s="198"/>
      <c r="F44" s="203"/>
      <c r="G44" s="198"/>
      <c r="H44" s="200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>
        <v>11132</v>
      </c>
      <c r="V44" s="193"/>
      <c r="W44" s="193"/>
    </row>
    <row r="45" spans="1:23" ht="15">
      <c r="A45" s="176"/>
      <c r="B45" s="198" t="s">
        <v>269</v>
      </c>
      <c r="C45" s="203">
        <f>SUM(C30:C44)</f>
        <v>1535226</v>
      </c>
      <c r="D45" s="198"/>
      <c r="E45" s="198"/>
      <c r="F45" s="203"/>
      <c r="G45" s="198"/>
      <c r="H45" s="200"/>
      <c r="I45" s="198"/>
      <c r="J45" s="198">
        <f>SUM(J35:J44)</f>
        <v>864000</v>
      </c>
      <c r="K45" s="198"/>
      <c r="L45" s="198"/>
      <c r="M45" s="198">
        <f>SUM(M31:M44)</f>
        <v>2000</v>
      </c>
      <c r="N45" s="198"/>
      <c r="O45" s="198">
        <f aca="true" t="shared" si="0" ref="O45:T45">SUM(O30:O44)</f>
        <v>13200</v>
      </c>
      <c r="P45" s="198">
        <f t="shared" si="0"/>
        <v>186200</v>
      </c>
      <c r="Q45" s="198">
        <f t="shared" si="0"/>
        <v>14400</v>
      </c>
      <c r="R45" s="198">
        <f t="shared" si="0"/>
        <v>221900</v>
      </c>
      <c r="S45" s="198">
        <f t="shared" si="0"/>
        <v>1000</v>
      </c>
      <c r="T45" s="198">
        <f t="shared" si="0"/>
        <v>222394</v>
      </c>
      <c r="U45" s="198">
        <v>11132</v>
      </c>
      <c r="V45" s="193"/>
      <c r="W45" s="193"/>
    </row>
    <row r="46" spans="1:23" ht="15">
      <c r="A46" s="177"/>
      <c r="B46" s="204" t="s">
        <v>307</v>
      </c>
      <c r="C46" s="205">
        <v>15132065</v>
      </c>
      <c r="D46" s="204">
        <v>3477430</v>
      </c>
      <c r="E46" s="204">
        <v>241545</v>
      </c>
      <c r="F46" s="205">
        <v>183092</v>
      </c>
      <c r="G46" s="204">
        <v>142116</v>
      </c>
      <c r="H46" s="206">
        <v>1761433</v>
      </c>
      <c r="I46" s="204">
        <v>308632</v>
      </c>
      <c r="J46" s="204">
        <f>SUM(J14:J44)</f>
        <v>864000</v>
      </c>
      <c r="K46" s="204">
        <v>266950</v>
      </c>
      <c r="L46" s="204">
        <v>57500</v>
      </c>
      <c r="M46" s="204">
        <v>39499</v>
      </c>
      <c r="N46" s="204">
        <v>211928</v>
      </c>
      <c r="O46" s="204">
        <v>6921000</v>
      </c>
      <c r="P46" s="204">
        <f>SUM(P6:P44)</f>
        <v>186200</v>
      </c>
      <c r="Q46" s="204">
        <f>SUM(Q33:Q44)</f>
        <v>14400</v>
      </c>
      <c r="R46" s="204">
        <f>SUM(R12:R44)</f>
        <v>221900</v>
      </c>
      <c r="S46" s="204">
        <f>SUM(S4:S44)</f>
        <v>1914</v>
      </c>
      <c r="T46" s="204">
        <v>223308</v>
      </c>
      <c r="U46" s="204">
        <v>11132</v>
      </c>
      <c r="V46" s="193"/>
      <c r="W46" s="193"/>
    </row>
    <row r="47" spans="1:23" ht="12.75">
      <c r="A47" s="128"/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193"/>
      <c r="W47" s="193"/>
    </row>
    <row r="48" spans="1:23" ht="133.5" customHeight="1">
      <c r="A48" s="190"/>
      <c r="B48" s="190"/>
      <c r="C48" s="190"/>
      <c r="D48" s="190"/>
      <c r="E48" s="190"/>
      <c r="F48" s="190"/>
      <c r="G48" s="190"/>
      <c r="H48" s="190"/>
      <c r="I48" s="190" t="s">
        <v>308</v>
      </c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3"/>
      <c r="W48" s="193"/>
    </row>
    <row r="49" spans="1:23" ht="14.25">
      <c r="A49" s="190">
        <v>1</v>
      </c>
      <c r="B49" s="190" t="s">
        <v>309</v>
      </c>
      <c r="C49" s="190"/>
      <c r="D49" s="190"/>
      <c r="E49" s="190">
        <v>12146663</v>
      </c>
      <c r="F49" s="190"/>
      <c r="G49" s="190"/>
      <c r="H49" s="190"/>
      <c r="I49" s="190">
        <v>12018863</v>
      </c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3"/>
      <c r="W49" s="193"/>
    </row>
    <row r="50" spans="1:23" ht="14.25">
      <c r="A50" s="190">
        <v>2</v>
      </c>
      <c r="B50" s="190" t="s">
        <v>310</v>
      </c>
      <c r="C50" s="190"/>
      <c r="D50" s="190"/>
      <c r="E50" s="190">
        <v>899084</v>
      </c>
      <c r="F50" s="190"/>
      <c r="G50" s="190"/>
      <c r="H50" s="190"/>
      <c r="I50" s="190">
        <v>726134</v>
      </c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3"/>
      <c r="W50" s="193"/>
    </row>
    <row r="51" spans="1:23" ht="14.25">
      <c r="A51" s="190">
        <v>3</v>
      </c>
      <c r="B51" s="190" t="s">
        <v>311</v>
      </c>
      <c r="C51" s="190"/>
      <c r="D51" s="190"/>
      <c r="E51" s="190">
        <v>308632</v>
      </c>
      <c r="F51" s="190"/>
      <c r="G51" s="190"/>
      <c r="H51" s="190"/>
      <c r="I51" s="190">
        <v>139914</v>
      </c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3"/>
      <c r="W51" s="193"/>
    </row>
    <row r="52" spans="1:23" ht="14.25">
      <c r="A52" s="190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3"/>
      <c r="W52" s="193"/>
    </row>
    <row r="53" spans="1:23" ht="14.25">
      <c r="A53" s="190">
        <v>1</v>
      </c>
      <c r="B53" s="190" t="s">
        <v>312</v>
      </c>
      <c r="C53" s="190"/>
      <c r="D53" s="190"/>
      <c r="E53" s="190"/>
      <c r="F53" s="190"/>
      <c r="G53" s="190"/>
      <c r="H53" s="190"/>
      <c r="I53" s="190"/>
      <c r="J53" s="190"/>
      <c r="K53" s="190"/>
      <c r="L53" s="190" t="s">
        <v>313</v>
      </c>
      <c r="M53" s="190"/>
      <c r="N53" s="190"/>
      <c r="O53" s="190"/>
      <c r="P53" s="190"/>
      <c r="Q53" s="190"/>
      <c r="R53" s="190"/>
      <c r="S53" s="190"/>
      <c r="T53" s="190"/>
      <c r="U53" s="190"/>
      <c r="V53" s="193"/>
      <c r="W53" s="193"/>
    </row>
    <row r="54" spans="1:23" ht="14.25">
      <c r="A54" s="190"/>
      <c r="B54" s="190" t="s">
        <v>314</v>
      </c>
      <c r="C54" s="190" t="s">
        <v>315</v>
      </c>
      <c r="D54" s="190"/>
      <c r="E54" s="190"/>
      <c r="F54" s="190"/>
      <c r="G54" s="190"/>
      <c r="H54" s="190"/>
      <c r="I54" s="190"/>
      <c r="J54" s="190"/>
      <c r="K54" s="190" t="s">
        <v>318</v>
      </c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3"/>
      <c r="W54" s="193"/>
    </row>
    <row r="55" spans="1:23" ht="14.25">
      <c r="A55" s="190"/>
      <c r="B55" s="190" t="s">
        <v>316</v>
      </c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3"/>
      <c r="W55" s="193"/>
    </row>
    <row r="56" spans="1:23" ht="14.25">
      <c r="A56" s="190">
        <v>2</v>
      </c>
      <c r="B56" s="190" t="s">
        <v>317</v>
      </c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 t="s">
        <v>318</v>
      </c>
      <c r="O56" s="190"/>
      <c r="P56" s="190"/>
      <c r="Q56" s="190"/>
      <c r="R56" s="190"/>
      <c r="S56" s="190"/>
      <c r="T56" s="190"/>
      <c r="U56" s="190"/>
      <c r="V56" s="193"/>
      <c r="W56" s="193"/>
    </row>
    <row r="57" spans="1:23" ht="14.25">
      <c r="A57" s="190"/>
      <c r="B57" s="190" t="s">
        <v>319</v>
      </c>
      <c r="C57" s="190"/>
      <c r="D57" s="190" t="s">
        <v>320</v>
      </c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3"/>
      <c r="W57" s="193"/>
    </row>
    <row r="58" spans="1:23" ht="14.25">
      <c r="A58" s="190" t="s">
        <v>546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 t="s">
        <v>321</v>
      </c>
      <c r="N58" s="190"/>
      <c r="O58" s="190"/>
      <c r="P58" s="190"/>
      <c r="Q58" s="190"/>
      <c r="R58" s="190"/>
      <c r="S58" s="190"/>
      <c r="T58" s="190"/>
      <c r="U58" s="190"/>
      <c r="V58" s="193"/>
      <c r="W58" s="193"/>
    </row>
    <row r="59" spans="1:23" ht="14.25">
      <c r="A59" s="190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3"/>
      <c r="W59" s="193"/>
    </row>
    <row r="60" spans="1:23" ht="15">
      <c r="A60" s="190"/>
      <c r="B60" s="190"/>
      <c r="C60" s="132" t="s">
        <v>322</v>
      </c>
      <c r="D60" s="132"/>
      <c r="E60" s="132"/>
      <c r="F60" s="132"/>
      <c r="G60" s="132"/>
      <c r="H60" s="132" t="s">
        <v>323</v>
      </c>
      <c r="I60" s="132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3"/>
      <c r="W60" s="193"/>
    </row>
    <row r="61" spans="1:23" ht="15">
      <c r="A61" s="190"/>
      <c r="B61" s="190"/>
      <c r="C61" s="132" t="s">
        <v>324</v>
      </c>
      <c r="D61" s="132"/>
      <c r="E61" s="132"/>
      <c r="F61" s="132"/>
      <c r="G61" s="132"/>
      <c r="H61" s="132" t="s">
        <v>264</v>
      </c>
      <c r="I61" s="132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3"/>
      <c r="W61" s="193"/>
    </row>
    <row r="62" spans="1:23" ht="14.25">
      <c r="A62" s="190"/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3"/>
      <c r="W62" s="193"/>
    </row>
    <row r="63" spans="1:23" ht="14.25">
      <c r="A63" s="190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3"/>
      <c r="W63" s="193"/>
    </row>
    <row r="64" spans="1:23" ht="14.25">
      <c r="A64" s="190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3"/>
      <c r="W64" s="193"/>
    </row>
    <row r="65" spans="1:21" ht="14.25">
      <c r="A65" s="190"/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</row>
    <row r="66" spans="1:21" ht="14.25">
      <c r="A66" s="190"/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</row>
    <row r="67" spans="1:21" ht="14.25">
      <c r="A67" s="190"/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</row>
    <row r="68" spans="1:21" ht="14.25">
      <c r="A68" s="190"/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</row>
    <row r="69" spans="1:21" ht="14.25">
      <c r="A69" s="190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</row>
    <row r="70" spans="1:21" ht="14.25">
      <c r="A70" s="190"/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</row>
    <row r="71" spans="1:21" ht="14.25">
      <c r="A71" s="190"/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</row>
  </sheetData>
  <sheetProtection/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2011-03-23T09:22:06Z</cp:lastPrinted>
  <dcterms:created xsi:type="dcterms:W3CDTF">2002-02-16T18:16:52Z</dcterms:created>
  <dcterms:modified xsi:type="dcterms:W3CDTF">2011-07-13T14:53:33Z</dcterms:modified>
  <cp:category/>
  <cp:version/>
  <cp:contentType/>
  <cp:contentStatus/>
</cp:coreProperties>
</file>