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86" firstSheet="5" activeTab="11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pasqyra amortizimit" sheetId="7" r:id="rId7"/>
    <sheet name="inv.aseteve v.2011" sheetId="8" r:id="rId8"/>
    <sheet name="pasqyra bler brenda vendit" sheetId="9" r:id="rId9"/>
    <sheet name="Iventari" sheetId="10" r:id="rId10"/>
    <sheet name="DEKLARATE" sheetId="11" r:id="rId11"/>
    <sheet name="Shenimet Spjeguese" sheetId="12" r:id="rId12"/>
    <sheet name="Vendim" sheetId="13" r:id="rId13"/>
    <sheet name="GJENDJA E BANKAVE" sheetId="14" r:id="rId14"/>
    <sheet name="AKTIVET AAM" sheetId="15" r:id="rId15"/>
    <sheet name="ANEKSE P1" sheetId="16" r:id="rId16"/>
    <sheet name="ANEKSE SP2" sheetId="17" r:id="rId17"/>
    <sheet name="ANEKSE S3" sheetId="18" r:id="rId18"/>
    <sheet name="INVENTARI   IAUTOMJETEVE" sheetId="19" r:id="rId19"/>
    <sheet name="DEKLARATE 2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<sst xmlns="http://schemas.openxmlformats.org/spreadsheetml/2006/main" count="1000" uniqueCount="796">
  <si>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</si>
  <si>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</si>
  <si>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</si>
  <si>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</si>
  <si>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</si>
  <si>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</si>
  <si>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</si>
  <si>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</si>
  <si>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</si>
  <si>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</si>
  <si>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</si>
  <si>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</si>
  <si>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</si>
  <si>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</si>
  <si>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</si>
  <si>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</si>
  <si>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</si>
  <si>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</si>
  <si>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</si>
  <si>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</si>
  <si>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</si>
  <si>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</si>
  <si>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</si>
  <si>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</si>
  <si>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</si>
  <si>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</si>
  <si>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</si>
  <si>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</si>
  <si>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</si>
  <si>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</si>
  <si>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</si>
  <si>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</si>
  <si>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</si>
  <si>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</si>
  <si>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</si>
  <si>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</si>
  <si>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</si>
  <si>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</si>
  <si>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</si>
  <si>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</si>
  <si>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</si>
  <si>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</si>
  <si>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</si>
  <si>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</si>
  <si>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</si>
  <si>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</si>
  <si>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</si>
  <si>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</si>
  <si>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</si>
  <si>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</si>
  <si>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</si>
  <si>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</si>
  <si>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</si>
  <si>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</si>
  <si>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</si>
  <si>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</si>
  <si>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</si>
  <si>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</si>
  <si>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</si>
  <si>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</si>
  <si>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</si>
  <si>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</si>
  <si>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</si>
  <si>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</si>
  <si>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</si>
  <si>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</si>
  <si>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</si>
  <si>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</si>
  <si>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</si>
  <si>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</si>
  <si>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</si>
  <si>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</si>
  <si>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</si>
  <si>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</si>
  <si>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</si>
  <si>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</si>
  <si>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MM te ardhura nga veprimtarite</t>
  </si>
  <si>
    <t>Interesi i paguar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</si>
  <si>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</si>
  <si>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</si>
  <si>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</si>
  <si>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</si>
  <si>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</si>
  <si>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</si>
  <si>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</si>
  <si>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</si>
  <si>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</si>
  <si>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</si>
  <si>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</si>
  <si>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</si>
  <si>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</si>
  <si>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</si>
  <si>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</si>
  <si>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</si>
  <si>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</si>
  <si>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</si>
  <si>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</si>
  <si>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</si>
  <si>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</si>
  <si>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</si>
  <si>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</si>
  <si>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</si>
  <si>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</si>
  <si>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</si>
  <si>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</si>
  <si>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</si>
  <si>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</si>
  <si>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</si>
  <si>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</si>
  <si>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</si>
  <si>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</si>
  <si>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</si>
  <si>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</si>
  <si>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</si>
  <si>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</si>
  <si>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</si>
  <si>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</si>
  <si>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</si>
  <si>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</si>
  <si>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</si>
  <si>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</si>
  <si>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</si>
  <si>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</si>
  <si>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</si>
  <si>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</si>
  <si>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</si>
  <si>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</si>
  <si>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</si>
  <si>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</si>
  <si>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</si>
  <si>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</si>
  <si>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</si>
  <si>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</si>
  <si>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</si>
  <si>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</si>
  <si>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</si>
  <si>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</si>
  <si>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</si>
  <si>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</si>
  <si>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</si>
  <si>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</si>
  <si>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</si>
  <si>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</si>
  <si>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</si>
  <si>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</si>
  <si>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</si>
  <si>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</si>
  <si>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</si>
  <si>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</si>
  <si>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</si>
  <si>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</si>
  <si>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</si>
  <si>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</si>
  <si>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</si>
  <si>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</si>
  <si>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TATIMPAGUESI    FIORI  CULTURA  CULLHAJ  SH.P.K.</t>
  </si>
  <si>
    <t>NIPT  K33308203  M</t>
  </si>
  <si>
    <t>AKTIVITETI   EKSPORT  IMPORT  I  BIMEVE  LULEVE  DHE  SHKURREVE   TE  NDRYSHME  DEKORATIV</t>
  </si>
  <si>
    <t>Ndryshimet gjate vitit 2010</t>
  </si>
  <si>
    <t>AMORTIZIMI</t>
  </si>
  <si>
    <t xml:space="preserve"> Nr </t>
  </si>
  <si>
    <t>EMERTIMI I AKTIVIT</t>
  </si>
  <si>
    <t>VLERA FILLESTARE E AKTIVIT</t>
  </si>
  <si>
    <t>HYRJE AKTIVESH</t>
  </si>
  <si>
    <t>DALJE AKTIVESH</t>
  </si>
  <si>
    <t>TOTALI 31 DHJETOR</t>
  </si>
  <si>
    <t>Koeficenti Amortizimit ne %</t>
  </si>
  <si>
    <t>a</t>
  </si>
  <si>
    <t>b</t>
  </si>
  <si>
    <t>C</t>
  </si>
  <si>
    <t>d=a+b+c</t>
  </si>
  <si>
    <t>e</t>
  </si>
  <si>
    <t>f</t>
  </si>
  <si>
    <t>g=(d-f)*e</t>
  </si>
  <si>
    <t>h=f+g</t>
  </si>
  <si>
    <t>MAKINERI  E  PAISJE</t>
  </si>
  <si>
    <t>MJETE  TRANSPORTI</t>
  </si>
  <si>
    <t xml:space="preserve">GJITHSEJ             </t>
  </si>
  <si>
    <t>Aktive konsiderohen ambjenti/aktivitetit, makineri dhe pajisjet dhe çdo mjet apo pasuri e palujtshme që është regjistruar sipas ligjit të tatimit mbi të ardhurat</t>
  </si>
  <si>
    <t>EMER</t>
  </si>
  <si>
    <t>MBIEMER</t>
  </si>
  <si>
    <t xml:space="preserve">SUBJEKTI: FIORI-CULTURA CULLHAJ </t>
  </si>
  <si>
    <t>EMERTIMI: SH.P.K</t>
  </si>
  <si>
    <t>NIPT: K33308203M</t>
  </si>
  <si>
    <t>NR LLOG</t>
  </si>
  <si>
    <t>EMERTIMI</t>
  </si>
  <si>
    <t>TONAZH</t>
  </si>
  <si>
    <t>TARGE</t>
  </si>
  <si>
    <t>NJ.MATESE</t>
  </si>
  <si>
    <t>SASI</t>
  </si>
  <si>
    <t>CMIMI</t>
  </si>
  <si>
    <t>VLERA</t>
  </si>
  <si>
    <t>Motosharre</t>
  </si>
  <si>
    <t>COPE</t>
  </si>
  <si>
    <t>Motokrasitse dore</t>
  </si>
  <si>
    <t>'</t>
  </si>
  <si>
    <t>KARIKUES BATERISH</t>
  </si>
  <si>
    <t>Kriko Motorri</t>
  </si>
  <si>
    <t xml:space="preserve">SHKARKUES </t>
  </si>
  <si>
    <t>Karroce  dore</t>
  </si>
  <si>
    <t>Porte  frigoriferike</t>
  </si>
  <si>
    <t>Gjenerator</t>
  </si>
  <si>
    <t>Kompresor</t>
  </si>
  <si>
    <t>Shuma</t>
  </si>
  <si>
    <t>Makine  Nisane</t>
  </si>
  <si>
    <t>EL.4001 B</t>
  </si>
  <si>
    <t>Makine BENZ</t>
  </si>
  <si>
    <t>EL.6939 B</t>
  </si>
  <si>
    <t>MAKINE BENZ  KAMIOCINE</t>
  </si>
  <si>
    <t>EL.8029 B</t>
  </si>
  <si>
    <t>BENZ</t>
  </si>
  <si>
    <t>EL.2550 C</t>
  </si>
  <si>
    <t>shuma</t>
  </si>
  <si>
    <t>MOBILJE ORENDI</t>
  </si>
  <si>
    <t>TAVOLINE PUNE</t>
  </si>
  <si>
    <t>RAFTE</t>
  </si>
  <si>
    <t xml:space="preserve">KARRIGE </t>
  </si>
  <si>
    <t>FSHESE KORENTI</t>
  </si>
  <si>
    <t>TAVOLINE PUNE HEKURI</t>
  </si>
  <si>
    <t>TE TJERA</t>
  </si>
  <si>
    <t>DEPOZITE UJI</t>
  </si>
  <si>
    <t>VASKE UJI</t>
  </si>
  <si>
    <t>PESHORE</t>
  </si>
  <si>
    <t>PROZHEKTOR</t>
  </si>
  <si>
    <t>TELEFON</t>
  </si>
  <si>
    <t>FAX</t>
  </si>
  <si>
    <t>Totali I aseteve  31,12,2010</t>
  </si>
  <si>
    <t>P/SUBJEKTIN  FINANCIERE  IKE  MALAJ</t>
  </si>
  <si>
    <t>K 33308203 M</t>
  </si>
  <si>
    <t>CERRIK</t>
  </si>
  <si>
    <t>ELBASAN</t>
  </si>
  <si>
    <t>01.09.2003</t>
  </si>
  <si>
    <t>M203503</t>
  </si>
  <si>
    <t xml:space="preserve">EKSPORT  IMPORT  LULEVE  DHE  SHKURREVE  </t>
  </si>
  <si>
    <t xml:space="preserve"> TE  NDRYSHME  DEKORATIVE</t>
  </si>
  <si>
    <t xml:space="preserve">                           VITI    2010</t>
  </si>
  <si>
    <t>INDIVIDUALE</t>
  </si>
  <si>
    <t>LEKE</t>
  </si>
  <si>
    <t>FIORI  -   CULTURA  -  CULLHAJ .  SH.P.K.</t>
  </si>
  <si>
    <t>TE  tjera</t>
  </si>
  <si>
    <t>Detyrime tatimore per Tvsh-ne  GJOBE</t>
  </si>
  <si>
    <t>MM neto nga veprimtarite e shfytezimit  gjoba</t>
  </si>
  <si>
    <t>Pagesat e detyrimeve te qerase financiare  qera  magazine</t>
  </si>
  <si>
    <t>Tatim mbi  divident  I  paguar</t>
  </si>
  <si>
    <t>Pozicioni me 31 dhjetor 2009</t>
  </si>
  <si>
    <t>Pozicioni me 31 dhjetor 2010</t>
  </si>
  <si>
    <t>AKTIVE  TE TJERA</t>
  </si>
  <si>
    <t>IKE  MALAJ</t>
  </si>
  <si>
    <t>FIORI CULTURA CULLHAJ</t>
  </si>
  <si>
    <t>BLERJET   BRENDA  VENDIT</t>
  </si>
  <si>
    <t xml:space="preserve">     d</t>
  </si>
  <si>
    <t>SHUMA</t>
  </si>
  <si>
    <t>Blerje ne treg  lentic.</t>
  </si>
  <si>
    <t>TRANSPORT</t>
  </si>
  <si>
    <t>KARBURANTI</t>
  </si>
  <si>
    <t>shumablerje  te  perjashtuara</t>
  </si>
  <si>
    <t>Vodafone Albania SH.A</t>
  </si>
  <si>
    <t>DEKLARATA  DOGANORE</t>
  </si>
  <si>
    <t>ENERGGJIELEKTRIKE</t>
  </si>
  <si>
    <t>SIGMA PRIME</t>
  </si>
  <si>
    <t>BULLARI  LENDE  DRURI</t>
  </si>
  <si>
    <t>kamela shpk spango</t>
  </si>
  <si>
    <t>shuma  bl. Tatueshme bren.vendit</t>
  </si>
  <si>
    <t xml:space="preserve"> </t>
  </si>
  <si>
    <t>SHUMAtotale blerjeve</t>
  </si>
  <si>
    <t>IMPORTET</t>
  </si>
  <si>
    <t xml:space="preserve">TAKSA  GJOBA  </t>
  </si>
  <si>
    <t>CERTIFIKATE  ORGJINE</t>
  </si>
  <si>
    <t>LEJE  TRANSPORTI</t>
  </si>
  <si>
    <t>TAKSE  RREGJISTRIMI MAK.</t>
  </si>
  <si>
    <t>TAK.QARK. MAK.</t>
  </si>
  <si>
    <t>QERA  MAGAZINE</t>
  </si>
  <si>
    <t>TAKSE  NDERTESE</t>
  </si>
  <si>
    <t>TAKSE  PASTRIMI</t>
  </si>
  <si>
    <t>TAKSE  TABELE</t>
  </si>
  <si>
    <t>TAKS ANTARSIMI  DH.TREGTISE</t>
  </si>
  <si>
    <t>GJOBE T.V.SH.</t>
  </si>
  <si>
    <t>SHUMA    1+2+3</t>
  </si>
  <si>
    <t>SISTEMI   INFORMATIK</t>
  </si>
  <si>
    <t>BLERJE  BRENDA  VENDIT  TE  PRJASHTUARA</t>
  </si>
  <si>
    <t>BLERJE  BRENDA  VENDIT  TE  TATUESHME</t>
  </si>
  <si>
    <t>BLERJE  NGA  IMPORTI  TE  TATUESHME</t>
  </si>
  <si>
    <t xml:space="preserve"> te  tatimet   per  faturen  nr  406  date  02/11/2010    Trasport  shuma  leke  331200</t>
  </si>
  <si>
    <t xml:space="preserve">  ADMINISTATORI</t>
  </si>
  <si>
    <t>FINANCIERE</t>
  </si>
  <si>
    <t>HAXHI  CULLHAJ</t>
  </si>
  <si>
    <t>FIORI  CULTURA  CULLHAJ  SH.P.K.</t>
  </si>
  <si>
    <t xml:space="preserve">          K33308203M</t>
  </si>
  <si>
    <t xml:space="preserve">                                                                           </t>
  </si>
  <si>
    <t xml:space="preserve">                          </t>
  </si>
  <si>
    <t xml:space="preserve">                                                                                       IKE MALAJ</t>
  </si>
  <si>
    <t>FIORI  CULTURA  CULLHAJ  SHPK.</t>
  </si>
  <si>
    <t>NIPT  K  33308203 M</t>
  </si>
  <si>
    <t xml:space="preserve">                                                              HAXHI  CULLHAJ</t>
  </si>
  <si>
    <t>CULLHAJ  DHE  I  JANE  DERDHUR  SIGURIMET  SHOQERORE   RrEGULLISHT.   MBAN  KONTABILITETIN  E FIRMES.</t>
  </si>
  <si>
    <t>Subjekti: Fiori-Kultura Çullhaj SH.P.K</t>
  </si>
  <si>
    <t>NIPT-i ; K33308203M</t>
  </si>
  <si>
    <t xml:space="preserve">                 SHENIMET  SPJEGUESE</t>
  </si>
  <si>
    <t xml:space="preserve">             Informacion i pergjishshem dhe politikat kontabel</t>
  </si>
  <si>
    <t xml:space="preserve">Pasqyrat financiare  te subjektit  Fiori Kultura Çullhaj  jane plotesuar ne perputhje me </t>
  </si>
  <si>
    <t xml:space="preserve">Standartet Kombetare te Kontabilitetit. </t>
  </si>
  <si>
    <t xml:space="preserve">Pasqurat financiare jane pergatitur mbeshtetur  ne baze te te drejtave dhe detyrimeve te </t>
  </si>
  <si>
    <t xml:space="preserve">kostatuara , ku efektet e transaksoneve  dhe ngjarjeve kontabile jane pasqyruar ne </t>
  </si>
  <si>
    <t xml:space="preserve">momentin e ndodhjes se nje ngjarje , pavaresisht  momenteve te arketimit apo pageses se </t>
  </si>
  <si>
    <t>tyre.</t>
  </si>
  <si>
    <t xml:space="preserve">Ato jane pergatitur  me objektivitet ,  duke patur parasysh vijimesine dhe vazhdimesine  </t>
  </si>
  <si>
    <t xml:space="preserve">si dhe per te qene sa me te kuptueshme  per perdoruesin , duke patur  si baze </t>
  </si>
  <si>
    <t xml:space="preserve">informacionin material. </t>
  </si>
  <si>
    <t xml:space="preserve">  </t>
  </si>
  <si>
    <t xml:space="preserve">Pasqyrat financiare jane pregatitur ne leke , ne shuma te plota , per te qene me te sakta e </t>
  </si>
  <si>
    <t>me te besueshme. Per rregjistrimin e transaksioneve eshte patur  parasysh ;</t>
  </si>
  <si>
    <t>-permbajtja  e tyre ekonomike mbi   mbi formen,</t>
  </si>
  <si>
    <t>-vertetesia e ; te dhenave te zerave te bilancit si ato aktive ashtu edhe ato pasive,</t>
  </si>
  <si>
    <t xml:space="preserve">                      e zerave te te ardhurave dhe shpenzimeve,</t>
  </si>
  <si>
    <t xml:space="preserve">                      si dhe e flukseve te parase dhe,</t>
  </si>
  <si>
    <t xml:space="preserve">                       ndryshimeve ne kapital.</t>
  </si>
  <si>
    <t xml:space="preserve">Zerat e aktivit e te pasivit te bilancit  jane paraqitur me vleren e drejte  , po ashtu edhe te </t>
  </si>
  <si>
    <t xml:space="preserve">ardhurat e shpenzimet   ne pasqyren e te arhurave dhe shpenzimeve  si dhe ne pasqyren e </t>
  </si>
  <si>
    <t>flukseve te parase  dhe pasqyren e ndrushimeve te kapitalit.</t>
  </si>
  <si>
    <t>SHENIME PER ZERAT E PASQYRAVE FINANCIARE</t>
  </si>
  <si>
    <t xml:space="preserve">                            AKTIVET</t>
  </si>
  <si>
    <t xml:space="preserve">I -- Banka   </t>
  </si>
  <si>
    <t>a)BKT  Elbasa n        gjendja ne fillim                      13112 leke</t>
  </si>
  <si>
    <t xml:space="preserve">Kredituar per;         </t>
  </si>
  <si>
    <t xml:space="preserve">                            447-tatim qeraje                           96000  leke</t>
  </si>
  <si>
    <t xml:space="preserve">                   638  takse  antarsimi  dhoma  tregtise     20000  leke</t>
  </si>
  <si>
    <t xml:space="preserve">                               613-qera  magazine                      864000 leke</t>
  </si>
  <si>
    <t>III-LLOGARIA 411- Kliente</t>
  </si>
  <si>
    <t>VIII-         AKTIVET AFATGJATA</t>
  </si>
  <si>
    <t>215- Mjete  transporti me vlere fillestare  4258000 leke.</t>
  </si>
  <si>
    <t xml:space="preserve">                                      </t>
  </si>
  <si>
    <t>PASQYRA E TE ARDHURAVE DHE SHPENZIMEVE</t>
  </si>
  <si>
    <t>Zbriten shpenzimet si me poshte;</t>
  </si>
  <si>
    <t>613-Qera magazine                             864000</t>
  </si>
  <si>
    <t>PASQYRA E FLUKSIT MONETAR  -METODA DIREKTE</t>
  </si>
  <si>
    <t xml:space="preserve">Pra kapitali i subjektit me ortak te vetem  perbehensi  me poshte :  </t>
  </si>
  <si>
    <t>--kapitali  aksioner      6740375  leke</t>
  </si>
  <si>
    <t xml:space="preserve">Shume  kjo  qe   korespondon me pasivin e bilancit per pjesen e kapitalit. </t>
  </si>
  <si>
    <t>Per subjektin                                  Pergatiti bilancin, pasqyrat financiare dhe shen.shpjeg.</t>
  </si>
  <si>
    <t>HAXHI ÇULLHAJ                                              IKE   MALAJ</t>
  </si>
  <si>
    <t xml:space="preserve">                            Kredituar ne debi    </t>
  </si>
  <si>
    <t xml:space="preserve">Theksojme se per paraqitjen ne bilanc dhe ne pasqyrat financiare zerat e llogarive </t>
  </si>
  <si>
    <t>jane me vleren e drejte dhe sipas te drejtave e detyrimeve te konstatuara.</t>
  </si>
  <si>
    <t>SUBJEKTI: FIORI-CULTURA CULLHAJ SH.P.K</t>
  </si>
  <si>
    <t>NIPT:         K33308203M</t>
  </si>
  <si>
    <t>ADRESA:   CERRIK</t>
  </si>
  <si>
    <t>VENDIM</t>
  </si>
  <si>
    <t>Keshilli administrativ i subjektit Fiori-Cultura Cullhaj SHpk, i mbledhur me date</t>
  </si>
  <si>
    <t>Miratimin e pasqyrave financiare me ankesat e tyre.</t>
  </si>
  <si>
    <t>zgjerimin e aktivitetit te subjektit ne investime.</t>
  </si>
  <si>
    <t>P/subjektin Fiori-Cultura</t>
  </si>
  <si>
    <t xml:space="preserve">    Ortaku i vetem</t>
  </si>
  <si>
    <t xml:space="preserve">     HAXHI  CULLHAJ</t>
  </si>
  <si>
    <t>1- BANKA KOMBETARE TREGTARE ELBASAN              ne leke                         7291     LEKE</t>
  </si>
  <si>
    <t>4- PROKREDIT BANK   ELBASAN                                  ne leke                          0          LEKE</t>
  </si>
  <si>
    <t>P/SUBJEKTIN</t>
  </si>
  <si>
    <t xml:space="preserve">          HAXHI          CULLHAJ</t>
  </si>
  <si>
    <t xml:space="preserve">                                           PASIVET DHE KAPITALI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</si>
  <si>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</si>
  <si>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</si>
  <si>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</si>
  <si>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</si>
  <si>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</si>
  <si>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</si>
  <si>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</si>
  <si>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</si>
  <si>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TE  TJERA</t>
  </si>
  <si>
    <t xml:space="preserve">             TOTALI</t>
  </si>
  <si>
    <t>Makineri,paisje,vegla</t>
  </si>
  <si>
    <t>Pasqyre Nr.1</t>
  </si>
  <si>
    <t>Në 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</si>
  <si>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</si>
  <si>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</si>
  <si>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</si>
  <si>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</si>
  <si>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</si>
  <si>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</si>
  <si>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</si>
  <si>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</si>
  <si>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</si>
  <si>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</si>
  <si>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</si>
  <si>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</si>
  <si>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</si>
  <si>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</si>
  <si>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</si>
  <si>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</si>
  <si>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</si>
  <si>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</si>
  <si>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</si>
  <si>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</si>
  <si>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</si>
  <si>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</si>
  <si>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</si>
  <si>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</si>
  <si>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</si>
  <si>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</si>
  <si>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</si>
  <si>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</si>
  <si>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</si>
  <si>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</si>
  <si>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</si>
  <si>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</si>
  <si>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</si>
  <si>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</si>
  <si>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</si>
  <si>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</si>
  <si>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</si>
  <si>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</si>
  <si>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</si>
  <si>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</si>
  <si>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</si>
  <si>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</si>
  <si>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</si>
  <si>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</si>
  <si>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</si>
  <si>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</si>
  <si>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</si>
  <si>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</si>
  <si>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</si>
  <si>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</si>
  <si>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</si>
  <si>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</si>
  <si>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</si>
  <si>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</si>
  <si>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</si>
  <si>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</si>
  <si>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</si>
  <si>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</si>
  <si>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</si>
  <si>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</si>
  <si>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</si>
  <si>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</si>
  <si>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</si>
  <si>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</si>
  <si>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</si>
  <si>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</si>
  <si>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</si>
  <si>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</si>
  <si>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</si>
  <si>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</si>
  <si>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KARBURANT</t>
  </si>
  <si>
    <t xml:space="preserve">   per shitje  TRANSPORT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</si>
  <si>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</si>
  <si>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</si>
  <si>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</si>
  <si>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</si>
  <si>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</si>
  <si>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</si>
  <si>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</si>
  <si>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</si>
  <si>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</si>
  <si>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</si>
  <si>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</si>
  <si>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</si>
  <si>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</si>
  <si>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</si>
  <si>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</si>
  <si>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</si>
  <si>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</si>
  <si>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</si>
  <si>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</si>
  <si>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</si>
  <si>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</si>
  <si>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</si>
  <si>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</si>
  <si>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</si>
  <si>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</si>
  <si>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</si>
  <si>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</si>
  <si>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</si>
  <si>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</si>
  <si>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</si>
  <si>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</si>
  <si>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</si>
  <si>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</si>
  <si>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</si>
  <si>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</si>
  <si>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</si>
  <si>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</si>
  <si>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</si>
  <si>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</si>
  <si>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</si>
  <si>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</si>
  <si>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</si>
  <si>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</si>
  <si>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</si>
  <si>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</si>
  <si>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</si>
  <si>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</si>
  <si>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</si>
  <si>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</si>
  <si>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</si>
  <si>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</si>
  <si>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</si>
  <si>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</si>
  <si>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</si>
  <si>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</si>
  <si>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</si>
  <si>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</si>
  <si>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</si>
  <si>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</si>
  <si>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</si>
  <si>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</si>
  <si>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</si>
  <si>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</si>
  <si>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</si>
  <si>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</si>
  <si>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</si>
  <si>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</si>
  <si>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VI</t>
  </si>
  <si>
    <t>TOATLI</t>
  </si>
  <si>
    <t>Nr. I te punesuarve</t>
  </si>
  <si>
    <t>Me page nga 30.001 deri  ne 66.500 leke</t>
  </si>
  <si>
    <t>Me page nga 66.501 deri ne 84.100 leke</t>
  </si>
  <si>
    <t>Me page me te larte se 84.100 leke</t>
  </si>
  <si>
    <t>Totali</t>
  </si>
  <si>
    <t xml:space="preserve"> Ndryshimet e gjëndjeve të Mallrave (+/-)</t>
  </si>
  <si>
    <t xml:space="preserve"> Pagat e personelit</t>
  </si>
  <si>
    <t>01.01.2011</t>
  </si>
  <si>
    <t>31.12.2011</t>
  </si>
  <si>
    <t>Para ardhese2010</t>
  </si>
  <si>
    <t>Raportuese2011</t>
  </si>
  <si>
    <t>Pasqyrat    Financiare    te    Vitit   2011</t>
  </si>
  <si>
    <t>Pasqyra   e   te   Ardhurave   dhe   Shpenzimeve     2011</t>
  </si>
  <si>
    <t>Pasqyra   e   Fluksit   Monetar  -  Metoda  Direkte   2011</t>
  </si>
  <si>
    <t>PASQYRA  E LLOGARITJES  SE  AMORTIZIMIT  TE  AKTIVEVE  PER  VITI  2011</t>
  </si>
  <si>
    <t xml:space="preserve">                            INVENTARI KONTABEL I ASETEVE PER VITIN 2011</t>
  </si>
  <si>
    <t>GJITHSEJ AMORTIZIM 31 DHJETOR  2011</t>
  </si>
  <si>
    <t>AKUMULUAR DERI NE 1 JANAR  2011</t>
  </si>
  <si>
    <t>AMORTIZIMI LLOGARITUR 31 DHJETOR 2011</t>
  </si>
  <si>
    <t xml:space="preserve">VLERA  E MBETUR 31/12/ 2011   </t>
  </si>
  <si>
    <t>01/01/2011</t>
  </si>
  <si>
    <t>31/12/2011</t>
  </si>
  <si>
    <t>Aktivet Afatgjata Materiale  me vlere fillestare   2011</t>
  </si>
  <si>
    <t>Amortizimi A.A.Materiale   2011</t>
  </si>
  <si>
    <t>Vlera Kontabel Neto e A.A.Materiale  2011</t>
  </si>
  <si>
    <t>Mobileri  e orendi</t>
  </si>
  <si>
    <t xml:space="preserve">                              IVENTRIZIMI   I  DATES  31/12/2011</t>
  </si>
  <si>
    <t>PASQYRA  E  BLERJEV  BRENDA  VENDIT  DH  E  IMPORTEV  VITI  2011</t>
  </si>
  <si>
    <t>GOMA TIRANE.(SHERBIME)</t>
  </si>
  <si>
    <t>SHERBIM AUTOMJETI VAJRA</t>
  </si>
  <si>
    <t>NUK     KA</t>
  </si>
  <si>
    <t>KOLAUDIM  MAKINE</t>
  </si>
  <si>
    <t>VERTETIM  MAKINE</t>
  </si>
  <si>
    <t>SHERBIM  TRANZIT  NE  PORTIN  E  DURRESIT</t>
  </si>
  <si>
    <t>TE  TJERA  TARIFA  ADMINISTRATIVE  DHE NACIONALE</t>
  </si>
  <si>
    <t>LEJE  MJEDISORE  MINISTRIA  MJEDISIT</t>
  </si>
  <si>
    <t>Para ardhese 2010</t>
  </si>
  <si>
    <t>IVENTARI I BANKAVE DATE 31/12/2011</t>
  </si>
  <si>
    <t xml:space="preserve">2- BANKA KOMBETARE TREGTARE ELBASAN              ne euro          48,74= 6635    LEKE </t>
  </si>
  <si>
    <t>3- PROKREDIT BANK   ELBASAN                                  ne euro          178,39=24282   LEKE</t>
  </si>
  <si>
    <r>
      <t xml:space="preserve">                                   </t>
    </r>
    <r>
      <rPr>
        <b/>
        <sz val="10"/>
        <rFont val="Arial"/>
        <family val="2"/>
      </rPr>
      <t>SHUMA</t>
    </r>
    <r>
      <rPr>
        <sz val="10"/>
        <rFont val="Arial"/>
        <family val="0"/>
      </rPr>
      <t xml:space="preserve">                                      ne leke                 30917          LEKE</t>
    </r>
  </si>
  <si>
    <t>Te punesuar mesatarisht per vitin 2011:</t>
  </si>
  <si>
    <t>Me page deri ne 20.000 leke</t>
  </si>
  <si>
    <t>Me page nga 20.001 deri ne 30.000 leke</t>
  </si>
  <si>
    <t xml:space="preserve">       TAK, PER  GRUMBULLIM  GJETHEVE</t>
  </si>
  <si>
    <t>ne  date  3/3/2011  u  be  kerkesa</t>
  </si>
  <si>
    <t>kakaluar  si  shpenzime  ne vitin  2010</t>
  </si>
  <si>
    <t>Ne  muajin  Dhjetor  2011  ne  librat e  blerjeve  ne  blerjet  e  perjashtuara  eshte  raportuar  sa  eshte  fakti  357940   ne  formularin  e deklarimit  te  tvsh  gabimisht  257940</t>
  </si>
  <si>
    <t xml:space="preserve"> BLERJET  BRENDA  VENDIT  TE  PERJASHTUARA       Ky  mosrakordim  vjen  si  pasoje  se  ;</t>
  </si>
  <si>
    <t>BLERJET  BRENDA  VENDIT  TE  TATUESHME  Ky  mos  rakordim   vjen  se  nga  kontrolli  I tvsh.  Jane  zbritur  143833 leke   pa  tvsh.   Me  kerkese  te  firmes  dt. 3/03/2011  fatura nr  415  date  17/9/2010  vlera  pa  tvsh.83200  ka  kaluar  si  shpenzim  ne  vitin  2010</t>
  </si>
  <si>
    <t>Debitore dhe Kreditore te tjere(vodafone,cez)</t>
  </si>
  <si>
    <t>Pozicioni me 31 dhjetor 2011</t>
  </si>
  <si>
    <t>Pasqyra  e  Ndryshimeve  ne  Kapital  2011</t>
  </si>
  <si>
    <t>18/3/2012, pasi shqyrtoi raportin per treguesit ekonomik e financiar te vitit</t>
  </si>
  <si>
    <t>2011 vendosi:</t>
  </si>
  <si>
    <t>Viti 2011</t>
  </si>
  <si>
    <t>shenim  ndryshimin   e  gjendjes  nuk  e  fu  si  shpenzim</t>
  </si>
  <si>
    <t xml:space="preserve">NDRYSHIMI I  GJENDJES  MALLRAVE  </t>
  </si>
  <si>
    <t>komision  banke</t>
  </si>
  <si>
    <t xml:space="preserve">masen   189773  leke, jane  bere  parapagime  me  rimbursim  gjate  vitit  2011  shuma  </t>
  </si>
  <si>
    <t xml:space="preserve">185292  leke  shume kjo  e marre   nga     rimbursimi </t>
  </si>
  <si>
    <t>Paguar  ne  BKT    45963leke  mbeten  per  tu  paguar   4481  leke</t>
  </si>
  <si>
    <t xml:space="preserve"> TVSH  139329 leke  </t>
  </si>
  <si>
    <t xml:space="preserve">Pozicioni me dt 31.12.2011  - shuma  gjithsej ekapitaleve  teveta 10438052 leke  </t>
  </si>
  <si>
    <t xml:space="preserve">               PASQYRAT E NDRYSHIMEVE NE KAPITAL VITI  2011</t>
  </si>
  <si>
    <t xml:space="preserve">Fitimi i ushtrimit                             1707962 leke </t>
  </si>
  <si>
    <t>FITIM  I  MBARTUR  NGA  VITET  E  KALUARA  3697677 LEKE</t>
  </si>
  <si>
    <t>FITIM  I    VITIT   USHTRIMOR  1707962  LEKE</t>
  </si>
  <si>
    <t>SHUMA  GJITHSEJ  E  KAPITALIT     12146014LEKE</t>
  </si>
  <si>
    <t>Shuma te parashikuara  per  klientet</t>
  </si>
  <si>
    <t>Te  tjera</t>
  </si>
  <si>
    <t>7291 leke</t>
  </si>
  <si>
    <t>gjendja dt. 31.12.2011                                          5086  leke</t>
  </si>
  <si>
    <t xml:space="preserve">                            442- TAP                                   214800  leke</t>
  </si>
  <si>
    <t xml:space="preserve">                                   te  tjera    Divident                40206 leke</t>
  </si>
  <si>
    <t xml:space="preserve">                           634    te  tjera  nacionale                84000  leke                 </t>
  </si>
  <si>
    <t>Telekom                                   4196   leke</t>
  </si>
  <si>
    <t xml:space="preserve">                            628-komisine banke                     4350 leke</t>
  </si>
  <si>
    <t xml:space="preserve">                                 Derdhur gjate vitit2011          2320352 leke</t>
  </si>
  <si>
    <t xml:space="preserve">                                 Shuma                                       2327543 leke</t>
  </si>
  <si>
    <t xml:space="preserve">                                  shuma                                   2322557 leke</t>
  </si>
  <si>
    <t xml:space="preserve">                            431-sig shoq,shend.                    1465987  leke</t>
  </si>
  <si>
    <t xml:space="preserve">                                      Gjendja  gjithsej  e  BKT 31/12/2010   NE  LEKE  11721</t>
  </si>
  <si>
    <t>Derdhur  gjate  vitit  21402euro</t>
  </si>
  <si>
    <t>KREDITUAR  PER;</t>
  </si>
  <si>
    <t>TRASPORT  21402  EURO</t>
  </si>
  <si>
    <t xml:space="preserve">BKT euro  gjindja  ne  fillim  1/01/2011     159,62 euro     shuma leke      22150 </t>
  </si>
  <si>
    <t xml:space="preserve">  GJENDJA  E  BANKAVE  ME  31/12/201  TE  KTHYERA  NE  LEKE  36003</t>
  </si>
  <si>
    <t xml:space="preserve">                      Gjithsej  gjendja  31.12.2011 euro48,74 ,    leke6635</t>
  </si>
  <si>
    <t>b)Prokredit Bank Elbasan  - gjendja 1.1.2011       0      leke</t>
  </si>
  <si>
    <t>Pronari dhe perfaqesuesi                              FINANCIERE  E  SUBJEKTIT</t>
  </si>
  <si>
    <t xml:space="preserve">IV-LLOGARIA 444   gjendja  me  dt.1.01.201           63625leke </t>
  </si>
  <si>
    <t xml:space="preserve">   GJENDJA   me  31/12/2012                                                                 63625  leke  e  pasqyruar  ne  aktiv  te  bilancit</t>
  </si>
  <si>
    <r>
      <t xml:space="preserve">  Kredituar</t>
    </r>
    <r>
      <rPr>
        <b/>
        <sz val="12"/>
        <rFont val="Times New Roman"/>
        <family val="1"/>
      </rPr>
      <t xml:space="preserve">  per   : </t>
    </r>
    <r>
      <rPr>
        <b/>
        <sz val="8"/>
        <rFont val="Times New Roman"/>
        <family val="1"/>
      </rPr>
      <t>RIMBURSUAR  PARAPAGIM  TATIM  FITIMI  I  VITIT  2011                           139330       LEKE</t>
    </r>
  </si>
  <si>
    <t xml:space="preserve">                                         RIMBURSUAR  TAP.2011                                                                                 111650      LEKE</t>
  </si>
  <si>
    <t xml:space="preserve">Gjendja e inventarit   me  date  31.12.2011   rezulton  167893  leke   </t>
  </si>
  <si>
    <t xml:space="preserve">    Llogaria  445  gjendja  debitore  me  1/1/2011                          903997 leke</t>
  </si>
  <si>
    <t>362411LEKE</t>
  </si>
  <si>
    <t xml:space="preserve">                         Derdhur  gjate  vitit ne  banke 5379510 leke</t>
  </si>
  <si>
    <t xml:space="preserve">                                531- terheq.                             2387000  leke</t>
  </si>
  <si>
    <t xml:space="preserve">   shuma kredi                                                       5379510 leke </t>
  </si>
  <si>
    <t>nga  flora  toskana     129069  euro     18169452 leke</t>
  </si>
  <si>
    <t xml:space="preserve">                         Derdhur  gjate  vitit ne  banke  131955  euro   18579092 leke</t>
  </si>
  <si>
    <t>nga  H  cullhaj           2926 EURO          409640  LEKE</t>
  </si>
  <si>
    <t xml:space="preserve">  PAGUAR   TRANSPORTI    26900  EURO    3767056 LEKE</t>
  </si>
  <si>
    <t xml:space="preserve">  PAGUAR   KOMISION  264 EURO               36790 LEKE</t>
  </si>
  <si>
    <t>gjendja   ne  leke    31/12/2011                                                             o</t>
  </si>
  <si>
    <t>SHUMA                 137988EURO           19410804  LEKE</t>
  </si>
  <si>
    <t>Gjendja  ne  euro  31/12/2010   5993              831712 leke</t>
  </si>
  <si>
    <t>Gjendja  ne  euro  31/12/2011   178      EURO         24282  leke</t>
  </si>
  <si>
    <t xml:space="preserve">                                shitje  te  brendshme179167  leke</t>
  </si>
  <si>
    <t xml:space="preserve">                  Malli  skarco  13393,93EURO =     1829479  LEKE</t>
  </si>
  <si>
    <t xml:space="preserve">  Kredituar  gjate  vitit    Flora  toskana  129069,2 euro  =       18866092  leke</t>
  </si>
  <si>
    <t xml:space="preserve">Rezulton me gjendjeme  dt.  31.12.2011  40950  euro =5688322    leke  TOSKA  FLORA .  </t>
  </si>
  <si>
    <t xml:space="preserve"> Gjendja  me  dt.1.01.2011  rezulton  13196,5euro =    1829479  leke</t>
  </si>
  <si>
    <t xml:space="preserve">  E  debituar  gjate  vitit  per  shumat  flora  toskana  160726,5 euro  22556655 leke</t>
  </si>
  <si>
    <t xml:space="preserve">      H. Cullhaj    4976Euro  =696640</t>
  </si>
  <si>
    <t>Bime  dekorative    te ardhura  nga  importi  ne  vitin  2010</t>
  </si>
  <si>
    <t xml:space="preserve">  llogaritur amortizim vjetor viti2011                     200530 leke.     </t>
  </si>
  <si>
    <t>Gjithsej  amortizimi  i  akumuluar  me  31/12/2011        2069579  leke</t>
  </si>
  <si>
    <r>
      <t>Vlera e mbetur ne bilanc       802122  leke</t>
    </r>
    <r>
      <rPr>
        <sz val="12"/>
        <rFont val="Times New Roman"/>
        <family val="1"/>
      </rPr>
      <t xml:space="preserve">. </t>
    </r>
  </si>
  <si>
    <t xml:space="preserve"> Amortizimi i akumuluar deri ne 31/12/2010 eshte 2895214 leke   </t>
  </si>
  <si>
    <t xml:space="preserve"> LLogaritur  amortizim  vjetor                                  272557  leke</t>
  </si>
  <si>
    <t>Vlera  e  mbetur                                                                  1090229  leke</t>
  </si>
  <si>
    <t>Gjithsej  amortizimi  I  akumuluar  der  me  31/12/2011    3167771  leke</t>
  </si>
  <si>
    <t xml:space="preserve">218- active te tjera  me gjendje fillestare 485200 leke. Amortizimi i akumuluar  </t>
  </si>
  <si>
    <t>deri 31/12/2010   384248 leke.  Llogaritur amortizim per vitin 2011    20314 leke.</t>
  </si>
  <si>
    <t>Gjithsej  amortizimi  i  akumuluar  deri  31/12/2011      404562  leke</t>
  </si>
  <si>
    <t xml:space="preserve">  Vlera  e  mbetur                                                        81258  leke</t>
  </si>
  <si>
    <t xml:space="preserve">        mobileri  dhe  orendi      me gjendje fillestare 77951 leke. Amortizimi i akumuluar  </t>
  </si>
  <si>
    <t>deri 31/12/2010      62552    leke.  Llogaritur amortizim per vitin 2011    3080 leke.</t>
  </si>
  <si>
    <t>Gjithsej  amortizimi  i  akumuluar  deri  31/12/2011      65632  leke</t>
  </si>
  <si>
    <t xml:space="preserve">  Vlera  e  mbetur                                                       12319 leke</t>
  </si>
  <si>
    <t>Pra vlera e paraqitur ne aktive afatgjata eshte 1985928leke( 802122+1090229+12319+81258 )</t>
  </si>
  <si>
    <t xml:space="preserve">IV-431 Sigurime shoqerore  eshendetosore  191023 leke  </t>
  </si>
  <si>
    <t xml:space="preserve">III-Llogaria 421    te  pagueshme  ndaj  punonjesve 115836  leke   e  paraqitur </t>
  </si>
  <si>
    <t xml:space="preserve"> ne  pasiv  te  bilancit   eshte  paga  e  fundit  e  muajit  dhjetor  2011</t>
  </si>
  <si>
    <t>VI-      FLORA  TOSKANES1072,63EURO  =   150080LEKE</t>
  </si>
  <si>
    <t>IX- Fitimi i vitit financiar rezulton ne masen 1707962 (1897735-189773tatim fitimi ).</t>
  </si>
  <si>
    <t xml:space="preserve">Shitjet neto per eksport              jane 22556655 leke   </t>
  </si>
  <si>
    <t xml:space="preserve">Shitjet  te  brendshme                jane 179167 leke   </t>
  </si>
  <si>
    <t>te  tjera                                         7192  leke</t>
  </si>
  <si>
    <t xml:space="preserve"> Shuma e te ardhurave  gjithsej         22882925 leke. </t>
  </si>
  <si>
    <t>641shpenzim  page                               4803500 leke</t>
  </si>
  <si>
    <t>644 shpenzime  sigurime shoqerore            814877  leke</t>
  </si>
  <si>
    <t>681- shpezime amortizimi                 (   496481)</t>
  </si>
  <si>
    <t>601- Material lentisco                       3413190 leke</t>
  </si>
  <si>
    <t>602- mat.lidhes                                    214817 leke</t>
  </si>
  <si>
    <t>604-energji , uje                                   157014  leke</t>
  </si>
  <si>
    <t xml:space="preserve">608-karburante                                    2403320  leke      </t>
  </si>
  <si>
    <t xml:space="preserve">   shuma                                            (6188341)</t>
  </si>
  <si>
    <t>626 – shp.tel.fikse e celular                194855</t>
  </si>
  <si>
    <t>takse ndertese  10000, takse pastrimi 15000 takse  tabele500,takse  televizori1100</t>
  </si>
  <si>
    <t>takse  dhoma  tregtise  20000,takse porti  durres2600,te  tjera  nacionale84000</t>
  </si>
  <si>
    <t>628-komis.banke                                    45505</t>
  </si>
  <si>
    <t>633-  Takse  regjistrimi                           3600</t>
  </si>
  <si>
    <t>631- takes  qarkullimi  makinave           76778</t>
  </si>
  <si>
    <t>leje mjedisore50000   =  264950</t>
  </si>
  <si>
    <t xml:space="preserve">616-prime sigurimi                               45833                         </t>
  </si>
  <si>
    <t>615- ripar makina tran,                        371700</t>
  </si>
  <si>
    <t xml:space="preserve">638-taksa lokale , takes  grumbullim  bime  dekorative    81770                              </t>
  </si>
  <si>
    <t xml:space="preserve">657  gjobe                                             </t>
  </si>
  <si>
    <t xml:space="preserve">618- deklarata  doganore                       37714                       </t>
  </si>
  <si>
    <t>shuma shpezime te tjera                  (  8681991) leke</t>
  </si>
  <si>
    <r>
      <t xml:space="preserve">Totali  i te  ardhurave  dhe  shpenzimeve  financiare  </t>
    </r>
    <r>
      <rPr>
        <b/>
        <sz val="10"/>
        <rFont val="Times New Roman"/>
        <family val="1"/>
      </rPr>
      <t>22882925</t>
    </r>
    <r>
      <rPr>
        <b/>
        <sz val="11"/>
        <rFont val="Times New Roman"/>
        <family val="1"/>
      </rPr>
      <t>=</t>
    </r>
    <r>
      <rPr>
        <b/>
        <sz val="8"/>
        <rFont val="Times New Roman"/>
        <family val="1"/>
      </rPr>
      <t xml:space="preserve"> (22556655+179167+139911+7192)     </t>
    </r>
    <r>
      <rPr>
        <b/>
        <sz val="11"/>
        <rFont val="Times New Roman"/>
        <family val="1"/>
      </rPr>
      <t xml:space="preserve">                                        </t>
    </r>
  </si>
  <si>
    <t xml:space="preserve">SHUMA TOTALE SHPENZIME  (shumat 4-7)   (20985190)   </t>
  </si>
  <si>
    <t xml:space="preserve"> Fitim  (humbje) nga veprimtarite  kryesore22985190-20985190)=1897735  </t>
  </si>
  <si>
    <t>Fitimi tatimor                                          1897735 leke</t>
  </si>
  <si>
    <t>Tatim fitimi 10%                                   189773   leke</t>
  </si>
  <si>
    <t>Fitimi i ushtrimit ( 1897735-189773) =   1707962 leke</t>
  </si>
  <si>
    <t>Normae fitimit (18977735:22556655)x100= 8.4%</t>
  </si>
  <si>
    <t xml:space="preserve">                              VITI  2011</t>
  </si>
  <si>
    <t>BIME DEKORATIVE 700 COPE        168721              LEKE</t>
  </si>
  <si>
    <t>SUBJEKTI   FIORI  CULTURA  CULLHAJ    SHPK</t>
  </si>
  <si>
    <t>NIPTI  K33308203M</t>
  </si>
  <si>
    <t>INVENTARI   I  AUTOMJETEVE  NE  PRONESI  TE  SUBJEKTIT  DATE  31/12/2011</t>
  </si>
  <si>
    <t>NR</t>
  </si>
  <si>
    <t>LLOJI  I  AUTOMJETIT</t>
  </si>
  <si>
    <t>KAPACITETI</t>
  </si>
  <si>
    <t>TARGA</t>
  </si>
  <si>
    <t>NR RENDOR</t>
  </si>
  <si>
    <t>Fitimin e vitit ushtrimor 2011 per Shumen prej 1707962 leke ta perdore per</t>
  </si>
  <si>
    <t>627-shpenzime transport shitje           6 777 056</t>
  </si>
  <si>
    <t xml:space="preserve">Paguar sig.shoq.shend.                             </t>
  </si>
  <si>
    <t>1465987       LEKE</t>
  </si>
  <si>
    <t>214800        LEKE</t>
  </si>
  <si>
    <t xml:space="preserve">Shuma                                                      </t>
  </si>
  <si>
    <t xml:space="preserve">Paguar tatim page                                         </t>
  </si>
  <si>
    <t xml:space="preserve">                               628-komis.banke                       4365    leke</t>
  </si>
  <si>
    <t xml:space="preserve">                                421-paga                              2124145  leke</t>
  </si>
  <si>
    <t xml:space="preserve">Paguar  taks  grumbullimi  prodhime  te  dyta </t>
  </si>
  <si>
    <t xml:space="preserve">Pag.furnitoret                                                </t>
  </si>
  <si>
    <t>TAKSE  TELEVIZORI , TAKSE  PORTUALE</t>
  </si>
  <si>
    <t>3700  LEKE</t>
  </si>
  <si>
    <t>81770   LEKE</t>
  </si>
  <si>
    <t>208800   LEKE</t>
  </si>
  <si>
    <t xml:space="preserve">237240    LEKE   </t>
  </si>
  <si>
    <t xml:space="preserve">200880   LEKE  </t>
  </si>
  <si>
    <t>229500  LEKE</t>
  </si>
  <si>
    <t>2403320 leke</t>
  </si>
  <si>
    <t xml:space="preserve">        karburant</t>
  </si>
  <si>
    <t>3413190 leke</t>
  </si>
  <si>
    <t xml:space="preserve">                                  Material lentisco                   </t>
  </si>
  <si>
    <t>76778   leke</t>
  </si>
  <si>
    <t>2250   leke</t>
  </si>
  <si>
    <t>1200   leke</t>
  </si>
  <si>
    <t xml:space="preserve">                                           </t>
  </si>
  <si>
    <t xml:space="preserve">                  Leje mjedisore                           </t>
  </si>
  <si>
    <t xml:space="preserve">          </t>
  </si>
  <si>
    <t xml:space="preserve">Paguar taksa locale                                           </t>
  </si>
  <si>
    <t xml:space="preserve">Parapagim  tatim  fitim      </t>
  </si>
  <si>
    <t>84000  LEKE</t>
  </si>
  <si>
    <t>20000LEKE</t>
  </si>
  <si>
    <t xml:space="preserve">    Te  tjera  nacionale                             </t>
  </si>
  <si>
    <t xml:space="preserve">  Takse  antarsimi  dhoma  tregtise  </t>
  </si>
  <si>
    <t xml:space="preserve">  Vodafone  ,TELEKOM                  </t>
  </si>
  <si>
    <t>140502 LEKE</t>
  </si>
  <si>
    <t>6777056  LEKE</t>
  </si>
  <si>
    <t xml:space="preserve">      Energji                                </t>
  </si>
  <si>
    <t xml:space="preserve">Paguar   transport                                            </t>
  </si>
  <si>
    <t xml:space="preserve">Paguar per pagat                                                       </t>
  </si>
  <si>
    <t xml:space="preserve">  20729476  leke</t>
  </si>
  <si>
    <t>1453744  LEKE</t>
  </si>
  <si>
    <t>18866092  LEKE</t>
  </si>
  <si>
    <t>409640  LEKE</t>
  </si>
  <si>
    <t xml:space="preserve">Gjendja ne fillim te vitit                                                                         </t>
  </si>
  <si>
    <t xml:space="preserve">Mjetet monetare te arketuara  nga kliente                                      </t>
  </si>
  <si>
    <t xml:space="preserve">Mjetet monetare te arketuara  nga kliente                                   </t>
  </si>
  <si>
    <t>3600  LEKE</t>
  </si>
  <si>
    <t>45505  LEKE</t>
  </si>
  <si>
    <t>864000  LEKE</t>
  </si>
  <si>
    <t>96000  LEKE</t>
  </si>
  <si>
    <t>40206  LEKE</t>
  </si>
  <si>
    <t xml:space="preserve">Paguar  tatim  dividenti                                                                   </t>
  </si>
  <si>
    <t xml:space="preserve">Paguar   takes  rregjistrimi                                                         </t>
  </si>
  <si>
    <t xml:space="preserve">Komisione bakare                                                                             </t>
  </si>
  <si>
    <t xml:space="preserve">Paguar Qera magazine                                                                  </t>
  </si>
  <si>
    <t xml:space="preserve">Paguar  tatim  qera  magazine                                                     </t>
  </si>
  <si>
    <t>25500   LEKE</t>
  </si>
  <si>
    <t xml:space="preserve">  47391  leke</t>
  </si>
  <si>
    <t>50000  leke</t>
  </si>
  <si>
    <t xml:space="preserve"> 209318 leke</t>
  </si>
  <si>
    <t xml:space="preserve">               RIMBURSUAR    GJOBA  TVSH   NR  PROTOKOLLI  6410DATE  23/08/2011                  16052  LEKE</t>
  </si>
  <si>
    <t>KONTROLLI  IDATES  17/06/2011                                                                         35440   LEKE</t>
  </si>
  <si>
    <t xml:space="preserve">                                  SHUMA  E  RIMBURSIMEVE                                                                                         LEKE</t>
  </si>
  <si>
    <t xml:space="preserve">                                        GJENDJA  ME  31/12/2011                                                        762237     LEKE</t>
  </si>
  <si>
    <t>ndryshimi  gjendjes                         139911  LEKE</t>
  </si>
  <si>
    <t>Nga tecilat – gjendja ne banke                      30917   leke</t>
  </si>
  <si>
    <t>_gjendja ne arke                                           296266 leke</t>
  </si>
  <si>
    <t>VAJRA                                                                         172600  LEKE</t>
  </si>
  <si>
    <t>3318117  LEKE</t>
  </si>
  <si>
    <t>Shuma totale e pagesave                                                                      20402293 LEKE</t>
  </si>
  <si>
    <t>Gjendja e likujditeteve 31.12.2011                    327183   leke</t>
  </si>
  <si>
    <t xml:space="preserve">ARKA  rezulton me gjendje debitorne shumen  leke 296266 dhe qe </t>
  </si>
  <si>
    <t>gjithsej aktivet monetare ne leke  jane                     (  327183    )</t>
  </si>
  <si>
    <t>SHUMA               137810  EURO           19386522  LEKE</t>
  </si>
  <si>
    <t>HAXHI  CULLAJ      110646 EURO                15582676  LEKE</t>
  </si>
  <si>
    <t xml:space="preserve">                              parapagim  tatim  fitim                47391  leke</t>
  </si>
  <si>
    <t xml:space="preserve">  vodafone                                  205125  leke</t>
  </si>
  <si>
    <t xml:space="preserve">            </t>
  </si>
  <si>
    <t xml:space="preserve">      604  energji                                    140502  leke</t>
  </si>
  <si>
    <t>costo sherbime italiani 8269,32+16261,41+3025,77EURO=27556,50EURO 3858843 leke</t>
  </si>
  <si>
    <t>Shuma 5688322 leke = 40950,43Euro nuk i jane futur si shpenzime per llogari te tatim</t>
  </si>
  <si>
    <t xml:space="preserve"> fitimit por  figuron  si  e  ardhur  nga  shitjet  ne  eksport  eshte  paraqitur  ne  aktive </t>
  </si>
  <si>
    <t xml:space="preserve"> te  bilancit  si  shuma  te  parashikuara   per  klientet.</t>
  </si>
  <si>
    <t xml:space="preserve">            Debitor  1072,63euro =      168280leke  detyrim  i    firmes.  Ndaj  flora  toskanes</t>
  </si>
  <si>
    <t xml:space="preserve">             Debituar  gjate  vitit    2011                                                            220651    leke</t>
  </si>
  <si>
    <t xml:space="preserve">                                          SHUMA                                               1124648   LEKE</t>
  </si>
  <si>
    <t>213-Makineri e pajisje- Gjendja fillestare me vleren e drejte te tyre  eshte 2871701 leke.</t>
  </si>
  <si>
    <t>Amortizimi i akumuluar  gjate viteve ne perdorim deri ne vitin31/12/ 2010    1869049leke.</t>
  </si>
  <si>
    <t>V-442  TAP rezulton me gjendje kreditor 51853leke.</t>
  </si>
  <si>
    <t xml:space="preserve"> TAP. Muajit dhjetor,  AKT  VLERSIMET,  likujduar ne Janar2011, MARES 2011</t>
  </si>
  <si>
    <t>eshte shuma e palikujduar e muajit dhjetor,akt vlersimet, e likujduar ne Janar2012,Mares2012</t>
  </si>
  <si>
    <t xml:space="preserve">Viti 2011 sipas pasqyres te te ardhurave  dhe  shpenzimeve  rezulton  me  tatim  fitim  ne </t>
  </si>
  <si>
    <t xml:space="preserve">                                                                       DEKLARATE </t>
  </si>
  <si>
    <t xml:space="preserve">  DEKLAROJE  SE  ZJ.  IKE  MALAJ   FINANCIERE    ESHTE  E  PUNSUAR  PRANE  FIRMES  FIORI  KULTURA  </t>
  </si>
  <si>
    <t xml:space="preserve">                                                                  DEKLARUESI</t>
  </si>
  <si>
    <t>DEKLARATE</t>
  </si>
  <si>
    <t xml:space="preserve">   UNE      I  QUAJTURI  HAXHI  CULLHAJ  DEKLAROJE  SE  JAME     ORTAK   IVETEM   DHE</t>
  </si>
  <si>
    <t>ZOTROJE    QINDEPRQIND   TE  KUOTAVE    TE  KAPITALIT  TE  NESHKRUAR.</t>
  </si>
  <si>
    <t xml:space="preserve">                                                                         DEKLARUESI</t>
  </si>
  <si>
    <t xml:space="preserve">                                                                HAXHI   CULLHAJ</t>
  </si>
  <si>
    <t xml:space="preserve">Fluksi monetar nga veprimtarite e shfrytezimit   </t>
  </si>
  <si>
    <t>tr555ftg</t>
  </si>
</sst>
</file>

<file path=xl/styles.xml><?xml version="1.0" encoding="utf-8"?>
<styleSheet xmlns="http://schemas.openxmlformats.org/spreadsheetml/2006/main">
  <numFmts count="2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3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i/>
      <sz val="12"/>
      <name val="Tahoma"/>
      <family val="2"/>
    </font>
    <font>
      <sz val="10"/>
      <name val="Arial CE"/>
      <family val="0"/>
    </font>
    <font>
      <i/>
      <sz val="12"/>
      <name val="Tahoma"/>
      <family val="2"/>
    </font>
    <font>
      <i/>
      <sz val="12.5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48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ouble"/>
      <right style="thin"/>
      <top style="double"/>
      <bottom style="thin"/>
    </border>
    <border>
      <left style="medium">
        <color indexed="48"/>
      </left>
      <right>
        <color indexed="63"/>
      </right>
      <top style="medium">
        <color indexed="48"/>
      </top>
      <bottom style="dashed">
        <color indexed="40"/>
      </bottom>
    </border>
    <border>
      <left>
        <color indexed="63"/>
      </left>
      <right>
        <color indexed="63"/>
      </right>
      <top style="medium">
        <color indexed="48"/>
      </top>
      <bottom style="dashed">
        <color indexed="40"/>
      </bottom>
    </border>
    <border>
      <left>
        <color indexed="63"/>
      </left>
      <right style="medium">
        <color indexed="48"/>
      </right>
      <top style="medium">
        <color indexed="48"/>
      </top>
      <bottom style="dashed">
        <color indexed="40"/>
      </bottom>
    </border>
    <border>
      <left style="dashed">
        <color indexed="40"/>
      </left>
      <right>
        <color indexed="63"/>
      </right>
      <top style="dashed">
        <color indexed="40"/>
      </top>
      <bottom style="dashed">
        <color indexed="40"/>
      </bottom>
    </border>
    <border>
      <left>
        <color indexed="63"/>
      </left>
      <right>
        <color indexed="63"/>
      </right>
      <top style="dashed">
        <color indexed="40"/>
      </top>
      <bottom style="dashed">
        <color indexed="40"/>
      </bottom>
    </border>
    <border>
      <left>
        <color indexed="63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>
        <color indexed="63"/>
      </right>
      <top style="dashed">
        <color indexed="40"/>
      </top>
      <bottom style="medium">
        <color indexed="48"/>
      </bottom>
    </border>
    <border>
      <left>
        <color indexed="63"/>
      </left>
      <right>
        <color indexed="63"/>
      </right>
      <top style="dashed">
        <color indexed="40"/>
      </top>
      <bottom style="medium">
        <color indexed="48"/>
      </bottom>
    </border>
    <border>
      <left>
        <color indexed="63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medium">
        <color indexed="48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medium">
        <color indexed="48"/>
      </top>
      <bottom style="dashed">
        <color indexed="4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3" fillId="0" borderId="29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28" xfId="0" applyBorder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 quotePrefix="1">
      <alignment/>
    </xf>
    <xf numFmtId="0" fontId="5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 quotePrefix="1">
      <alignment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6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78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12" xfId="58" applyFont="1" applyFill="1" applyBorder="1" applyAlignment="1">
      <alignment horizontal="center"/>
      <protection/>
    </xf>
    <xf numFmtId="0" fontId="81" fillId="0" borderId="12" xfId="0" applyFont="1" applyBorder="1" applyAlignment="1">
      <alignment/>
    </xf>
    <xf numFmtId="0" fontId="81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/>
    </xf>
    <xf numFmtId="3" fontId="0" fillId="0" borderId="12" xfId="44" applyNumberForma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0" borderId="4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3" fontId="13" fillId="0" borderId="37" xfId="44" applyNumberFormat="1" applyFont="1" applyBorder="1" applyAlignment="1">
      <alignment vertical="center"/>
    </xf>
    <xf numFmtId="3" fontId="13" fillId="0" borderId="42" xfId="44" applyNumberFormat="1" applyFont="1" applyBorder="1" applyAlignment="1">
      <alignment vertical="center"/>
    </xf>
    <xf numFmtId="171" fontId="0" fillId="0" borderId="12" xfId="42" applyNumberFormat="1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12" xfId="44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34" fillId="0" borderId="0" xfId="0" applyFont="1" applyAlignment="1">
      <alignment horizontal="right"/>
    </xf>
    <xf numFmtId="0" fontId="33" fillId="0" borderId="12" xfId="0" applyFont="1" applyBorder="1" applyAlignment="1">
      <alignment/>
    </xf>
    <xf numFmtId="0" fontId="34" fillId="0" borderId="12" xfId="0" applyFont="1" applyBorder="1" applyAlignment="1">
      <alignment/>
    </xf>
    <xf numFmtId="171" fontId="33" fillId="0" borderId="12" xfId="42" applyNumberFormat="1" applyFont="1" applyBorder="1" applyAlignment="1">
      <alignment/>
    </xf>
    <xf numFmtId="0" fontId="33" fillId="0" borderId="3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28" xfId="0" applyFont="1" applyBorder="1" applyAlignment="1">
      <alignment/>
    </xf>
    <xf numFmtId="3" fontId="33" fillId="0" borderId="12" xfId="42" applyNumberFormat="1" applyFont="1" applyBorder="1" applyAlignment="1">
      <alignment/>
    </xf>
    <xf numFmtId="0" fontId="33" fillId="0" borderId="14" xfId="0" applyFont="1" applyBorder="1" applyAlignment="1">
      <alignment/>
    </xf>
    <xf numFmtId="3" fontId="33" fillId="0" borderId="12" xfId="0" applyNumberFormat="1" applyFont="1" applyBorder="1" applyAlignment="1">
      <alignment/>
    </xf>
    <xf numFmtId="3" fontId="33" fillId="0" borderId="3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3" fillId="0" borderId="43" xfId="59" applyFont="1" applyBorder="1" applyAlignment="1">
      <alignment horizontal="center"/>
      <protection/>
    </xf>
    <xf numFmtId="2" fontId="38" fillId="0" borderId="44" xfId="59" applyNumberFormat="1" applyFont="1" applyBorder="1" applyAlignment="1">
      <alignment horizontal="center" wrapText="1"/>
      <protection/>
    </xf>
    <xf numFmtId="1" fontId="33" fillId="0" borderId="44" xfId="59" applyNumberFormat="1" applyFont="1" applyBorder="1" applyAlignment="1">
      <alignment horizontal="center" vertical="center" wrapText="1"/>
      <protection/>
    </xf>
    <xf numFmtId="0" fontId="33" fillId="0" borderId="44" xfId="59" applyFont="1" applyBorder="1" applyAlignment="1">
      <alignment horizontal="left" wrapText="1"/>
      <protection/>
    </xf>
    <xf numFmtId="1" fontId="33" fillId="0" borderId="44" xfId="59" applyNumberFormat="1" applyFont="1" applyBorder="1" applyAlignment="1">
      <alignment horizontal="left"/>
      <protection/>
    </xf>
    <xf numFmtId="1" fontId="33" fillId="0" borderId="44" xfId="42" applyNumberFormat="1" applyFont="1" applyBorder="1" applyAlignment="1">
      <alignment horizontal="left"/>
    </xf>
    <xf numFmtId="0" fontId="38" fillId="0" borderId="44" xfId="59" applyFont="1" applyBorder="1" applyAlignment="1">
      <alignment horizontal="left" wrapText="1"/>
      <protection/>
    </xf>
    <xf numFmtId="0" fontId="33" fillId="0" borderId="43" xfId="59" applyFont="1" applyBorder="1" applyAlignment="1">
      <alignment horizontal="center" vertical="center"/>
      <protection/>
    </xf>
    <xf numFmtId="0" fontId="33" fillId="0" borderId="44" xfId="59" applyFont="1" applyBorder="1" applyAlignment="1">
      <alignment horizontal="center" wrapText="1"/>
      <protection/>
    </xf>
    <xf numFmtId="0" fontId="33" fillId="0" borderId="44" xfId="0" applyFont="1" applyBorder="1" applyAlignment="1">
      <alignment horizontal="left"/>
    </xf>
    <xf numFmtId="0" fontId="33" fillId="0" borderId="44" xfId="0" applyFont="1" applyBorder="1" applyAlignment="1">
      <alignment/>
    </xf>
    <xf numFmtId="3" fontId="39" fillId="33" borderId="45" xfId="0" applyNumberFormat="1" applyFont="1" applyFill="1" applyBorder="1" applyAlignment="1">
      <alignment/>
    </xf>
    <xf numFmtId="1" fontId="39" fillId="33" borderId="45" xfId="0" applyNumberFormat="1" applyFont="1" applyFill="1" applyBorder="1" applyAlignment="1">
      <alignment/>
    </xf>
    <xf numFmtId="0" fontId="33" fillId="0" borderId="43" xfId="59" applyFont="1" applyBorder="1">
      <alignment/>
      <protection/>
    </xf>
    <xf numFmtId="0" fontId="33" fillId="0" borderId="43" xfId="59" applyFont="1" applyBorder="1" applyAlignment="1">
      <alignment horizontal="left"/>
      <protection/>
    </xf>
    <xf numFmtId="0" fontId="33" fillId="0" borderId="44" xfId="60" applyFont="1" applyFill="1" applyBorder="1" applyAlignment="1">
      <alignment horizontal="left" wrapText="1"/>
      <protection/>
    </xf>
    <xf numFmtId="0" fontId="33" fillId="0" borderId="44" xfId="59" applyFont="1" applyBorder="1" applyAlignment="1">
      <alignment horizontal="left"/>
      <protection/>
    </xf>
    <xf numFmtId="0" fontId="33" fillId="0" borderId="43" xfId="59" applyFont="1" applyFill="1" applyBorder="1" applyAlignment="1">
      <alignment horizontal="center"/>
      <protection/>
    </xf>
    <xf numFmtId="0" fontId="33" fillId="0" borderId="43" xfId="0" applyFont="1" applyBorder="1" applyAlignment="1">
      <alignment/>
    </xf>
    <xf numFmtId="0" fontId="33" fillId="0" borderId="46" xfId="59" applyFont="1" applyBorder="1">
      <alignment/>
      <protection/>
    </xf>
    <xf numFmtId="0" fontId="33" fillId="0" borderId="47" xfId="59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12" fillId="0" borderId="0" xfId="58" applyFont="1">
      <alignment/>
      <protection/>
    </xf>
    <xf numFmtId="0" fontId="19" fillId="0" borderId="0" xfId="58" applyFont="1">
      <alignment/>
      <protection/>
    </xf>
    <xf numFmtId="0" fontId="82" fillId="0" borderId="0" xfId="0" applyFont="1" applyAlignment="1">
      <alignment/>
    </xf>
    <xf numFmtId="0" fontId="12" fillId="0" borderId="12" xfId="58" applyFont="1" applyBorder="1" applyAlignment="1">
      <alignment horizontal="center"/>
      <protection/>
    </xf>
    <xf numFmtId="0" fontId="12" fillId="0" borderId="12" xfId="58" applyFont="1" applyFill="1" applyBorder="1" applyAlignment="1">
      <alignment horizontal="center"/>
      <protection/>
    </xf>
    <xf numFmtId="0" fontId="12" fillId="0" borderId="12" xfId="58" applyFont="1" applyFill="1" applyBorder="1" applyAlignment="1">
      <alignment horizontal="center"/>
      <protection/>
    </xf>
    <xf numFmtId="0" fontId="12" fillId="0" borderId="12" xfId="58" applyFont="1" applyBorder="1" applyAlignment="1">
      <alignment/>
      <protection/>
    </xf>
    <xf numFmtId="0" fontId="12" fillId="0" borderId="12" xfId="58" applyFont="1" applyBorder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1" xfId="58" applyFont="1" applyBorder="1" applyAlignment="1">
      <alignment/>
      <protection/>
    </xf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/>
    </xf>
    <xf numFmtId="0" fontId="0" fillId="0" borderId="12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12" fillId="0" borderId="11" xfId="58" applyFont="1" applyBorder="1" applyAlignment="1">
      <alignment/>
      <protection/>
    </xf>
    <xf numFmtId="0" fontId="12" fillId="0" borderId="12" xfId="58" applyFont="1" applyBorder="1" applyAlignment="1">
      <alignment/>
      <protection/>
    </xf>
    <xf numFmtId="0" fontId="12" fillId="0" borderId="11" xfId="58" applyFont="1" applyBorder="1" applyAlignment="1">
      <alignment/>
      <protection/>
    </xf>
    <xf numFmtId="0" fontId="78" fillId="0" borderId="12" xfId="0" applyFont="1" applyBorder="1" applyAlignment="1">
      <alignment horizontal="center"/>
    </xf>
    <xf numFmtId="0" fontId="19" fillId="0" borderId="12" xfId="58" applyFont="1" applyBorder="1" applyAlignment="1">
      <alignment horizontal="right"/>
      <protection/>
    </xf>
    <xf numFmtId="0" fontId="40" fillId="0" borderId="12" xfId="58" applyFont="1" applyBorder="1" applyAlignment="1">
      <alignment horizontal="center"/>
      <protection/>
    </xf>
    <xf numFmtId="0" fontId="40" fillId="0" borderId="11" xfId="58" applyFont="1" applyBorder="1" applyAlignment="1">
      <alignment/>
      <protection/>
    </xf>
    <xf numFmtId="0" fontId="12" fillId="0" borderId="12" xfId="58" applyFont="1" applyBorder="1" applyAlignment="1">
      <alignment horizontal="right"/>
      <protection/>
    </xf>
    <xf numFmtId="0" fontId="41" fillId="0" borderId="12" xfId="58" applyFont="1" applyBorder="1" applyAlignment="1">
      <alignment horizontal="right"/>
      <protection/>
    </xf>
    <xf numFmtId="0" fontId="41" fillId="0" borderId="12" xfId="58" applyFont="1" applyBorder="1" applyAlignment="1">
      <alignment/>
      <protection/>
    </xf>
    <xf numFmtId="0" fontId="41" fillId="0" borderId="12" xfId="58" applyFont="1" applyBorder="1" applyAlignment="1">
      <alignment horizontal="center"/>
      <protection/>
    </xf>
    <xf numFmtId="0" fontId="7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8" fillId="0" borderId="12" xfId="0" applyFont="1" applyFill="1" applyBorder="1" applyAlignment="1">
      <alignment/>
    </xf>
    <xf numFmtId="0" fontId="63" fillId="0" borderId="12" xfId="0" applyFont="1" applyBorder="1" applyAlignment="1">
      <alignment/>
    </xf>
    <xf numFmtId="3" fontId="12" fillId="0" borderId="1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2" fillId="0" borderId="12" xfId="0" applyFont="1" applyBorder="1" applyAlignment="1">
      <alignment/>
    </xf>
    <xf numFmtId="0" fontId="30" fillId="0" borderId="12" xfId="0" applyFont="1" applyBorder="1" applyAlignment="1">
      <alignment/>
    </xf>
    <xf numFmtId="3" fontId="12" fillId="0" borderId="0" xfId="0" applyNumberFormat="1" applyFont="1" applyAlignment="1">
      <alignment/>
    </xf>
    <xf numFmtId="1" fontId="39" fillId="33" borderId="45" xfId="0" applyNumberFormat="1" applyFont="1" applyFill="1" applyBorder="1" applyAlignment="1">
      <alignment horizontal="center"/>
    </xf>
    <xf numFmtId="1" fontId="33" fillId="0" borderId="0" xfId="42" applyNumberFormat="1" applyFont="1" applyFill="1" applyBorder="1" applyAlignment="1">
      <alignment/>
    </xf>
    <xf numFmtId="0" fontId="33" fillId="0" borderId="44" xfId="59" applyFont="1" applyBorder="1" applyAlignment="1">
      <alignment horizontal="center" vertical="center" wrapText="1"/>
      <protection/>
    </xf>
    <xf numFmtId="1" fontId="33" fillId="0" borderId="44" xfId="59" applyNumberFormat="1" applyFont="1" applyBorder="1" applyAlignment="1">
      <alignment horizontal="center"/>
      <protection/>
    </xf>
    <xf numFmtId="1" fontId="33" fillId="0" borderId="44" xfId="42" applyNumberFormat="1" applyFont="1" applyBorder="1" applyAlignment="1">
      <alignment horizontal="center"/>
    </xf>
    <xf numFmtId="1" fontId="33" fillId="0" borderId="47" xfId="42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9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12" fillId="0" borderId="0" xfId="0" applyFont="1" applyBorder="1" applyAlignment="1" quotePrefix="1">
      <alignment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2" fillId="0" borderId="0" xfId="58" applyFont="1" applyBorder="1" applyAlignment="1">
      <alignment horizontal="left"/>
      <protection/>
    </xf>
    <xf numFmtId="0" fontId="4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33" fillId="0" borderId="49" xfId="59" applyNumberFormat="1" applyFont="1" applyBorder="1" applyAlignment="1">
      <alignment horizontal="center" wrapText="1"/>
      <protection/>
    </xf>
    <xf numFmtId="2" fontId="33" fillId="0" borderId="50" xfId="59" applyNumberFormat="1" applyFont="1" applyBorder="1" applyAlignment="1">
      <alignment horizontal="center" wrapText="1"/>
      <protection/>
    </xf>
    <xf numFmtId="2" fontId="33" fillId="0" borderId="51" xfId="59" applyNumberFormat="1" applyFont="1" applyBorder="1" applyAlignment="1">
      <alignment horizontal="center" wrapText="1"/>
      <protection/>
    </xf>
    <xf numFmtId="2" fontId="38" fillId="0" borderId="52" xfId="59" applyNumberFormat="1" applyFont="1" applyBorder="1" applyAlignment="1">
      <alignment horizontal="center" wrapText="1"/>
      <protection/>
    </xf>
    <xf numFmtId="2" fontId="38" fillId="0" borderId="53" xfId="59" applyNumberFormat="1" applyFont="1" applyBorder="1" applyAlignment="1">
      <alignment horizontal="center" wrapText="1"/>
      <protection/>
    </xf>
    <xf numFmtId="2" fontId="38" fillId="0" borderId="54" xfId="59" applyNumberFormat="1" applyFont="1" applyBorder="1" applyAlignment="1">
      <alignment horizontal="center" wrapText="1"/>
      <protection/>
    </xf>
    <xf numFmtId="0" fontId="33" fillId="0" borderId="52" xfId="59" applyFont="1" applyBorder="1" applyAlignment="1">
      <alignment horizontal="left" wrapText="1"/>
      <protection/>
    </xf>
    <xf numFmtId="0" fontId="33" fillId="0" borderId="53" xfId="59" applyFont="1" applyBorder="1" applyAlignment="1">
      <alignment horizontal="left" wrapText="1"/>
      <protection/>
    </xf>
    <xf numFmtId="0" fontId="33" fillId="0" borderId="54" xfId="59" applyFont="1" applyBorder="1" applyAlignment="1">
      <alignment horizontal="left" wrapText="1"/>
      <protection/>
    </xf>
    <xf numFmtId="0" fontId="33" fillId="0" borderId="52" xfId="59" applyFont="1" applyBorder="1" applyAlignment="1">
      <alignment horizontal="center" wrapText="1"/>
      <protection/>
    </xf>
    <xf numFmtId="0" fontId="33" fillId="0" borderId="53" xfId="59" applyFont="1" applyBorder="1" applyAlignment="1">
      <alignment horizontal="center" wrapText="1"/>
      <protection/>
    </xf>
    <xf numFmtId="0" fontId="33" fillId="0" borderId="54" xfId="59" applyFont="1" applyBorder="1" applyAlignment="1">
      <alignment horizontal="center" wrapText="1"/>
      <protection/>
    </xf>
    <xf numFmtId="0" fontId="38" fillId="0" borderId="52" xfId="59" applyFont="1" applyBorder="1" applyAlignment="1">
      <alignment horizontal="left" wrapText="1"/>
      <protection/>
    </xf>
    <xf numFmtId="0" fontId="38" fillId="0" borderId="53" xfId="59" applyFont="1" applyBorder="1" applyAlignment="1">
      <alignment horizontal="left" wrapText="1"/>
      <protection/>
    </xf>
    <xf numFmtId="0" fontId="38" fillId="0" borderId="54" xfId="59" applyFont="1" applyBorder="1" applyAlignment="1">
      <alignment horizontal="left" wrapText="1"/>
      <protection/>
    </xf>
    <xf numFmtId="0" fontId="33" fillId="0" borderId="55" xfId="59" applyFont="1" applyBorder="1" applyAlignment="1">
      <alignment horizontal="left" wrapText="1"/>
      <protection/>
    </xf>
    <xf numFmtId="0" fontId="33" fillId="0" borderId="56" xfId="59" applyFont="1" applyBorder="1" applyAlignment="1">
      <alignment horizontal="left" wrapText="1"/>
      <protection/>
    </xf>
    <xf numFmtId="0" fontId="33" fillId="0" borderId="57" xfId="59" applyFont="1" applyBorder="1" applyAlignment="1">
      <alignment horizontal="left" wrapText="1"/>
      <protection/>
    </xf>
    <xf numFmtId="2" fontId="33" fillId="0" borderId="58" xfId="59" applyNumberFormat="1" applyFont="1" applyBorder="1" applyAlignment="1">
      <alignment horizontal="center" wrapText="1"/>
      <protection/>
    </xf>
    <xf numFmtId="2" fontId="33" fillId="0" borderId="59" xfId="59" applyNumberFormat="1" applyFont="1" applyBorder="1" applyAlignment="1">
      <alignment horizontal="center" wrapText="1"/>
      <protection/>
    </xf>
    <xf numFmtId="2" fontId="33" fillId="0" borderId="60" xfId="59" applyNumberFormat="1" applyFont="1" applyBorder="1" applyAlignment="1">
      <alignment horizontal="center" wrapText="1"/>
      <protection/>
    </xf>
    <xf numFmtId="0" fontId="38" fillId="0" borderId="44" xfId="59" applyFont="1" applyBorder="1" applyAlignment="1">
      <alignment horizontal="center" wrapText="1"/>
      <protection/>
    </xf>
    <xf numFmtId="0" fontId="33" fillId="0" borderId="44" xfId="59" applyFont="1" applyBorder="1" applyAlignment="1">
      <alignment horizontal="left" wrapText="1"/>
      <protection/>
    </xf>
    <xf numFmtId="0" fontId="33" fillId="0" borderId="44" xfId="60" applyFont="1" applyFill="1" applyBorder="1" applyAlignment="1">
      <alignment horizontal="left" wrapText="1"/>
      <protection/>
    </xf>
    <xf numFmtId="0" fontId="33" fillId="0" borderId="44" xfId="59" applyFont="1" applyBorder="1" applyAlignment="1">
      <alignment horizontal="left"/>
      <protection/>
    </xf>
    <xf numFmtId="0" fontId="38" fillId="0" borderId="44" xfId="60" applyFont="1" applyFill="1" applyBorder="1" applyAlignment="1">
      <alignment horizontal="left" wrapText="1"/>
      <protection/>
    </xf>
    <xf numFmtId="0" fontId="38" fillId="0" borderId="44" xfId="59" applyFont="1" applyBorder="1" applyAlignment="1">
      <alignment horizontal="left"/>
      <protection/>
    </xf>
    <xf numFmtId="0" fontId="38" fillId="0" borderId="47" xfId="59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16.140625" style="24" customWidth="1"/>
    <col min="2" max="3" width="9.140625" style="24" customWidth="1"/>
    <col min="4" max="4" width="9.28125" style="24" customWidth="1"/>
    <col min="5" max="5" width="11.421875" style="24" customWidth="1"/>
    <col min="6" max="6" width="12.8515625" style="24" customWidth="1"/>
    <col min="7" max="7" width="5.421875" style="24" customWidth="1"/>
    <col min="8" max="9" width="9.140625" style="24" customWidth="1"/>
    <col min="10" max="10" width="3.140625" style="24" customWidth="1"/>
    <col min="11" max="11" width="9.140625" style="24" customWidth="1"/>
    <col min="12" max="12" width="1.8515625" style="24" customWidth="1"/>
    <col min="13" max="16" width="9.140625" style="24" customWidth="1"/>
    <col min="18" max="16384" width="9.140625" style="24" customWidth="1"/>
  </cols>
  <sheetData>
    <row r="1" s="20" customFormat="1" ht="6.75" customHeight="1">
      <c r="Q1"/>
    </row>
    <row r="2" spans="2:17" s="20" customFormat="1" ht="12.75">
      <c r="B2" s="25"/>
      <c r="C2" s="26"/>
      <c r="D2" s="26"/>
      <c r="E2" s="26"/>
      <c r="F2" s="26"/>
      <c r="G2" s="26"/>
      <c r="H2" s="26"/>
      <c r="I2" s="26"/>
      <c r="J2" s="26"/>
      <c r="K2" s="27"/>
      <c r="Q2"/>
    </row>
    <row r="3" spans="2:17" s="21" customFormat="1" ht="13.5" customHeight="1">
      <c r="B3" s="145"/>
      <c r="C3" s="147" t="s">
        <v>154</v>
      </c>
      <c r="D3" s="147"/>
      <c r="E3" s="147"/>
      <c r="F3" s="147" t="s">
        <v>238</v>
      </c>
      <c r="G3" s="148"/>
      <c r="H3" s="149"/>
      <c r="I3" s="147"/>
      <c r="J3" s="138"/>
      <c r="K3"/>
      <c r="L3" s="28"/>
      <c r="Q3"/>
    </row>
    <row r="4" spans="2:17" s="21" customFormat="1" ht="13.5" customHeight="1">
      <c r="B4" s="28"/>
      <c r="C4" s="151" t="s">
        <v>94</v>
      </c>
      <c r="D4" s="151"/>
      <c r="E4" s="152"/>
      <c r="F4" s="151" t="s">
        <v>228</v>
      </c>
      <c r="G4" s="153"/>
      <c r="H4" s="154"/>
      <c r="I4" s="150"/>
      <c r="J4" s="138"/>
      <c r="K4"/>
      <c r="L4" s="28"/>
      <c r="Q4"/>
    </row>
    <row r="5" spans="2:17" s="21" customFormat="1" ht="13.5" customHeight="1">
      <c r="B5" s="28"/>
      <c r="C5" s="151" t="s">
        <v>6</v>
      </c>
      <c r="D5" s="151"/>
      <c r="E5" s="151"/>
      <c r="F5" s="151" t="s">
        <v>229</v>
      </c>
      <c r="G5" s="151"/>
      <c r="H5" s="151"/>
      <c r="I5" s="150"/>
      <c r="J5" s="138"/>
      <c r="K5"/>
      <c r="L5" s="28"/>
      <c r="Q5"/>
    </row>
    <row r="6" spans="2:17" s="21" customFormat="1" ht="13.5" customHeight="1">
      <c r="B6" s="28"/>
      <c r="C6" s="150"/>
      <c r="D6" s="150"/>
      <c r="E6" s="155"/>
      <c r="F6" s="156"/>
      <c r="G6" s="156"/>
      <c r="H6" s="149" t="s">
        <v>230</v>
      </c>
      <c r="I6" s="149"/>
      <c r="J6" s="138"/>
      <c r="K6"/>
      <c r="L6" s="28"/>
      <c r="Q6"/>
    </row>
    <row r="7" spans="2:17" s="21" customFormat="1" ht="13.5" customHeight="1">
      <c r="B7" s="28"/>
      <c r="C7" s="147" t="s">
        <v>0</v>
      </c>
      <c r="D7" s="147"/>
      <c r="E7" s="156"/>
      <c r="F7" s="147" t="s">
        <v>231</v>
      </c>
      <c r="G7" s="157"/>
      <c r="H7" s="150"/>
      <c r="I7" s="150"/>
      <c r="J7" s="138"/>
      <c r="K7"/>
      <c r="L7" s="28"/>
      <c r="Q7"/>
    </row>
    <row r="8" spans="2:17" s="21" customFormat="1" ht="13.5" customHeight="1">
      <c r="B8" s="28"/>
      <c r="C8" s="151" t="s">
        <v>1</v>
      </c>
      <c r="D8" s="151"/>
      <c r="E8" s="152"/>
      <c r="F8" s="151" t="s">
        <v>232</v>
      </c>
      <c r="G8" s="158"/>
      <c r="H8" s="150"/>
      <c r="I8" s="150"/>
      <c r="J8" s="138"/>
      <c r="K8"/>
      <c r="L8" s="28"/>
      <c r="Q8"/>
    </row>
    <row r="9" spans="2:17" s="21" customFormat="1" ht="13.5" customHeight="1">
      <c r="B9" s="28"/>
      <c r="C9" s="150"/>
      <c r="D9" s="150"/>
      <c r="E9" s="150"/>
      <c r="F9" s="150"/>
      <c r="G9" s="150"/>
      <c r="H9" s="150"/>
      <c r="I9" s="150"/>
      <c r="J9" s="138"/>
      <c r="K9"/>
      <c r="L9" s="28"/>
      <c r="Q9"/>
    </row>
    <row r="10" spans="2:17" s="21" customFormat="1" ht="13.5" customHeight="1">
      <c r="B10" s="28"/>
      <c r="C10" s="147" t="s">
        <v>32</v>
      </c>
      <c r="D10" s="147"/>
      <c r="E10" s="147"/>
      <c r="F10" s="147" t="s">
        <v>233</v>
      </c>
      <c r="G10" s="147"/>
      <c r="H10" s="147"/>
      <c r="I10" s="147"/>
      <c r="J10" s="147"/>
      <c r="K10"/>
      <c r="L10" s="28"/>
      <c r="Q10"/>
    </row>
    <row r="11" spans="2:17" s="21" customFormat="1" ht="13.5" customHeight="1">
      <c r="B11" s="28"/>
      <c r="C11" s="150"/>
      <c r="D11" s="150"/>
      <c r="E11" s="150"/>
      <c r="F11" s="151" t="s">
        <v>234</v>
      </c>
      <c r="G11" s="151"/>
      <c r="H11" s="151"/>
      <c r="I11" s="150"/>
      <c r="J11" s="138"/>
      <c r="K11"/>
      <c r="L11" s="28"/>
      <c r="Q11"/>
    </row>
    <row r="12" spans="2:17" s="21" customFormat="1" ht="13.5" customHeight="1">
      <c r="B12" s="28"/>
      <c r="C12" s="150"/>
      <c r="D12" s="150"/>
      <c r="E12" s="150"/>
      <c r="F12" s="155"/>
      <c r="G12" s="150"/>
      <c r="H12" s="150"/>
      <c r="I12" s="150"/>
      <c r="J12" s="150"/>
      <c r="K12"/>
      <c r="L12" s="28"/>
      <c r="Q12"/>
    </row>
    <row r="13" spans="2:17" s="22" customFormat="1" ht="12.75">
      <c r="B13" s="32"/>
      <c r="C13" s="33"/>
      <c r="D13" s="33"/>
      <c r="E13" s="33"/>
      <c r="F13" s="33"/>
      <c r="G13" s="33"/>
      <c r="H13" s="33"/>
      <c r="I13" s="33"/>
      <c r="J13" s="33"/>
      <c r="K13"/>
      <c r="L13" s="32"/>
      <c r="Q13"/>
    </row>
    <row r="14" spans="2:17" s="22" customFormat="1" ht="12.75">
      <c r="B14" s="32"/>
      <c r="C14" s="33"/>
      <c r="D14" s="33"/>
      <c r="E14" s="33"/>
      <c r="F14" s="33"/>
      <c r="G14" s="33"/>
      <c r="H14" s="33"/>
      <c r="I14" s="33"/>
      <c r="J14" s="33"/>
      <c r="K14" s="34"/>
      <c r="Q14"/>
    </row>
    <row r="15" spans="2:17" s="22" customFormat="1" ht="12.75">
      <c r="B15" s="32"/>
      <c r="C15" s="33"/>
      <c r="D15" s="33"/>
      <c r="E15" s="33"/>
      <c r="F15" s="33"/>
      <c r="G15" s="33"/>
      <c r="H15" s="33"/>
      <c r="I15" s="33"/>
      <c r="J15" s="33"/>
      <c r="K15" s="34"/>
      <c r="Q15"/>
    </row>
    <row r="16" spans="2:17" s="22" customFormat="1" ht="12.75">
      <c r="B16" s="32"/>
      <c r="C16" s="33"/>
      <c r="D16" s="33"/>
      <c r="E16" s="33"/>
      <c r="F16" s="33"/>
      <c r="G16" s="33"/>
      <c r="H16" s="33"/>
      <c r="I16" s="33"/>
      <c r="J16" s="33"/>
      <c r="K16" s="34"/>
      <c r="Q16"/>
    </row>
    <row r="17" spans="2:17" s="22" customFormat="1" ht="12.75">
      <c r="B17" s="32"/>
      <c r="C17" s="33"/>
      <c r="D17" s="33"/>
      <c r="E17" s="33"/>
      <c r="F17" s="33"/>
      <c r="G17" s="33"/>
      <c r="H17" s="33"/>
      <c r="I17" s="33"/>
      <c r="J17" s="33"/>
      <c r="K17" s="34"/>
      <c r="Q17"/>
    </row>
    <row r="18" spans="2:17" s="22" customFormat="1" ht="12.75">
      <c r="B18" s="32"/>
      <c r="C18" s="33"/>
      <c r="D18" s="33"/>
      <c r="E18" s="33"/>
      <c r="F18" s="33"/>
      <c r="G18" s="33"/>
      <c r="H18" s="33"/>
      <c r="I18" s="33"/>
      <c r="J18" s="33"/>
      <c r="K18" s="34"/>
      <c r="Q18"/>
    </row>
    <row r="19" spans="2:17" s="22" customFormat="1" ht="12.75">
      <c r="B19" s="32"/>
      <c r="C19" s="33"/>
      <c r="D19" s="33"/>
      <c r="E19" s="33"/>
      <c r="F19" s="33"/>
      <c r="G19" s="33"/>
      <c r="H19" s="33"/>
      <c r="I19" s="33"/>
      <c r="J19" s="33"/>
      <c r="K19" s="34"/>
      <c r="Q19"/>
    </row>
    <row r="20" spans="2:17" s="22" customFormat="1" ht="12.75">
      <c r="B20" s="32"/>
      <c r="C20" s="33"/>
      <c r="D20" s="33"/>
      <c r="E20" s="33"/>
      <c r="F20" s="33"/>
      <c r="G20" s="33"/>
      <c r="H20" s="33"/>
      <c r="I20" s="33"/>
      <c r="J20" s="33"/>
      <c r="K20" s="34"/>
      <c r="Q20"/>
    </row>
    <row r="21" spans="2:17" s="22" customFormat="1" ht="12.75">
      <c r="B21" s="32"/>
      <c r="D21" s="33"/>
      <c r="E21" s="33"/>
      <c r="F21" s="33"/>
      <c r="G21" s="33"/>
      <c r="H21" s="33"/>
      <c r="I21" s="33"/>
      <c r="J21" s="33"/>
      <c r="K21" s="34"/>
      <c r="Q21"/>
    </row>
    <row r="22" spans="2:17" s="22" customFormat="1" ht="12.75">
      <c r="B22" s="32"/>
      <c r="C22" s="33"/>
      <c r="D22" s="33"/>
      <c r="E22" s="33"/>
      <c r="F22" s="33"/>
      <c r="G22" s="33"/>
      <c r="H22" s="33"/>
      <c r="I22" s="33"/>
      <c r="J22" s="33"/>
      <c r="K22" s="34"/>
      <c r="Q22"/>
    </row>
    <row r="23" spans="2:17" s="22" customFormat="1" ht="12.75">
      <c r="B23" s="32"/>
      <c r="C23" s="33"/>
      <c r="D23" s="33"/>
      <c r="E23" s="33"/>
      <c r="F23" s="33"/>
      <c r="G23" s="33"/>
      <c r="H23" s="33"/>
      <c r="I23" s="33"/>
      <c r="J23" s="33"/>
      <c r="K23" s="34"/>
      <c r="Q23"/>
    </row>
    <row r="24" spans="2:17" s="22" customFormat="1" ht="12.75">
      <c r="B24" s="32"/>
      <c r="C24" s="33"/>
      <c r="D24" s="33"/>
      <c r="E24" s="33"/>
      <c r="F24" s="33"/>
      <c r="G24" s="33"/>
      <c r="H24" s="33"/>
      <c r="I24" s="33"/>
      <c r="J24" s="33"/>
      <c r="K24" s="34"/>
      <c r="Q24"/>
    </row>
    <row r="25" spans="1:17" s="35" customFormat="1" ht="33.75">
      <c r="A25" s="22"/>
      <c r="B25" s="321" t="s">
        <v>7</v>
      </c>
      <c r="C25" s="322"/>
      <c r="D25" s="322"/>
      <c r="E25" s="322"/>
      <c r="F25" s="322"/>
      <c r="G25" s="322"/>
      <c r="H25" s="322"/>
      <c r="I25" s="322"/>
      <c r="J25" s="322"/>
      <c r="K25" s="323"/>
      <c r="Q25"/>
    </row>
    <row r="26" spans="1:17" s="22" customFormat="1" ht="12.75">
      <c r="A26" s="35"/>
      <c r="B26" s="36"/>
      <c r="C26" s="324" t="s">
        <v>74</v>
      </c>
      <c r="D26" s="324"/>
      <c r="E26" s="324"/>
      <c r="F26" s="324"/>
      <c r="G26" s="324"/>
      <c r="H26" s="324"/>
      <c r="I26" s="324"/>
      <c r="J26" s="324"/>
      <c r="K26" s="34"/>
      <c r="Q26"/>
    </row>
    <row r="27" spans="2:17" s="22" customFormat="1" ht="12.75">
      <c r="B27" s="32"/>
      <c r="C27" s="324" t="s">
        <v>75</v>
      </c>
      <c r="D27" s="324"/>
      <c r="E27" s="324"/>
      <c r="F27" s="324"/>
      <c r="G27" s="324"/>
      <c r="H27" s="324"/>
      <c r="I27" s="324"/>
      <c r="J27" s="324"/>
      <c r="K27" s="34"/>
      <c r="Q27"/>
    </row>
    <row r="28" spans="2:17" s="22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4"/>
      <c r="Q28"/>
    </row>
    <row r="29" spans="2:17" s="22" customFormat="1" ht="12.75">
      <c r="B29" s="32"/>
      <c r="C29" s="33"/>
      <c r="D29" s="146" t="s">
        <v>235</v>
      </c>
      <c r="E29" s="250"/>
      <c r="F29" s="250">
        <v>2011</v>
      </c>
      <c r="G29" s="33"/>
      <c r="H29" s="33"/>
      <c r="I29" s="33"/>
      <c r="J29" s="33"/>
      <c r="K29" s="34"/>
      <c r="Q29"/>
    </row>
    <row r="30" spans="2:17" s="39" customFormat="1" ht="12.75">
      <c r="B30" s="40"/>
      <c r="C30" s="37"/>
      <c r="D30" s="37"/>
      <c r="E30" s="37"/>
      <c r="F30" s="37"/>
      <c r="G30" s="37"/>
      <c r="H30" s="37"/>
      <c r="I30" s="37"/>
      <c r="J30" s="37"/>
      <c r="K30" s="38"/>
      <c r="Q30"/>
    </row>
    <row r="31" spans="2:17" s="39" customFormat="1" ht="12.75">
      <c r="B31" s="40"/>
      <c r="C31" s="37"/>
      <c r="D31" s="37"/>
      <c r="E31" s="37"/>
      <c r="F31" s="37"/>
      <c r="G31" s="37"/>
      <c r="H31" s="37"/>
      <c r="I31" s="37"/>
      <c r="J31" s="37"/>
      <c r="K31" s="38"/>
      <c r="Q31"/>
    </row>
    <row r="32" spans="2:17" s="39" customFormat="1" ht="12.75">
      <c r="B32" s="40"/>
      <c r="C32" s="37"/>
      <c r="D32" s="37"/>
      <c r="E32" s="37"/>
      <c r="F32" s="37"/>
      <c r="G32" s="37"/>
      <c r="H32" s="37"/>
      <c r="I32" s="37"/>
      <c r="J32" s="37"/>
      <c r="K32" s="38"/>
      <c r="Q32"/>
    </row>
    <row r="33" spans="2:17" s="39" customFormat="1" ht="12.75">
      <c r="B33" s="40"/>
      <c r="C33" s="37"/>
      <c r="D33" s="37"/>
      <c r="E33" s="37"/>
      <c r="F33" s="37"/>
      <c r="G33" s="37"/>
      <c r="H33" s="37"/>
      <c r="I33" s="37"/>
      <c r="J33" s="37"/>
      <c r="K33" s="38"/>
      <c r="Q33"/>
    </row>
    <row r="34" spans="2:17" s="39" customFormat="1" ht="12.75">
      <c r="B34" s="40"/>
      <c r="C34" s="37"/>
      <c r="D34" s="37"/>
      <c r="E34" s="37"/>
      <c r="F34" s="37"/>
      <c r="G34" s="37"/>
      <c r="H34" s="37"/>
      <c r="I34" s="37"/>
      <c r="J34" s="37"/>
      <c r="K34" s="38"/>
      <c r="Q34"/>
    </row>
    <row r="35" spans="2:17" s="39" customFormat="1" ht="12.75">
      <c r="B35" s="40"/>
      <c r="C35" s="37"/>
      <c r="D35" s="37"/>
      <c r="E35" s="37"/>
      <c r="F35" s="37"/>
      <c r="G35" s="37"/>
      <c r="H35" s="37"/>
      <c r="I35" s="37"/>
      <c r="J35" s="37"/>
      <c r="K35" s="38"/>
      <c r="Q35"/>
    </row>
    <row r="36" spans="2:17" s="39" customFormat="1" ht="12.75">
      <c r="B36" s="40"/>
      <c r="C36" s="37"/>
      <c r="D36" s="37"/>
      <c r="E36" s="37"/>
      <c r="F36" s="37"/>
      <c r="G36" s="37"/>
      <c r="H36" s="37"/>
      <c r="I36" s="37"/>
      <c r="J36" s="37"/>
      <c r="K36" s="38"/>
      <c r="Q36"/>
    </row>
    <row r="37" spans="2:17" s="39" customFormat="1" ht="12.75">
      <c r="B37" s="40"/>
      <c r="C37" s="37"/>
      <c r="D37" s="37"/>
      <c r="E37" s="37"/>
      <c r="F37" s="37"/>
      <c r="G37" s="37"/>
      <c r="H37" s="37"/>
      <c r="I37" s="37"/>
      <c r="J37" s="37"/>
      <c r="K37" s="38"/>
      <c r="Q37"/>
    </row>
    <row r="38" spans="2:17" s="39" customFormat="1" ht="12.75">
      <c r="B38" s="40"/>
      <c r="C38" s="37"/>
      <c r="D38" s="37"/>
      <c r="E38" s="37"/>
      <c r="F38" s="37"/>
      <c r="G38" s="37"/>
      <c r="H38" s="37"/>
      <c r="I38" s="37"/>
      <c r="J38" s="37"/>
      <c r="K38" s="38"/>
      <c r="Q38"/>
    </row>
    <row r="39" spans="2:17" s="39" customFormat="1" ht="12.75">
      <c r="B39" s="40"/>
      <c r="C39" s="37"/>
      <c r="D39" s="37"/>
      <c r="E39" s="37"/>
      <c r="F39" s="37"/>
      <c r="G39" s="37"/>
      <c r="H39" s="37"/>
      <c r="I39" s="37"/>
      <c r="J39" s="37"/>
      <c r="K39" s="38"/>
      <c r="Q39"/>
    </row>
    <row r="40" spans="2:17" s="39" customFormat="1" ht="12.75">
      <c r="B40" s="40"/>
      <c r="C40" s="37"/>
      <c r="D40" s="37"/>
      <c r="E40" s="37"/>
      <c r="F40" s="37"/>
      <c r="G40" s="37"/>
      <c r="H40" s="37"/>
      <c r="I40" s="37"/>
      <c r="J40" s="37"/>
      <c r="K40" s="38"/>
      <c r="Q40"/>
    </row>
    <row r="41" spans="2:17" s="39" customFormat="1" ht="12.75">
      <c r="B41" s="40"/>
      <c r="C41" s="37"/>
      <c r="D41" s="37"/>
      <c r="E41" s="37"/>
      <c r="F41" s="37"/>
      <c r="G41" s="37"/>
      <c r="H41" s="37"/>
      <c r="I41" s="37"/>
      <c r="J41" s="37"/>
      <c r="K41" s="38"/>
      <c r="Q41"/>
    </row>
    <row r="42" spans="2:17" s="39" customFormat="1" ht="12.75">
      <c r="B42" s="40"/>
      <c r="C42" s="37"/>
      <c r="D42" s="37"/>
      <c r="E42" s="37"/>
      <c r="F42" s="37"/>
      <c r="G42" s="37"/>
      <c r="H42" s="37"/>
      <c r="I42" s="37"/>
      <c r="J42" s="37"/>
      <c r="K42" s="38"/>
      <c r="Q42"/>
    </row>
    <row r="43" spans="2:17" s="39" customFormat="1" ht="12.75">
      <c r="B43" s="40"/>
      <c r="C43" s="37"/>
      <c r="D43" s="37"/>
      <c r="E43" s="37"/>
      <c r="F43" s="37"/>
      <c r="G43" s="37"/>
      <c r="H43" s="37"/>
      <c r="I43" s="37"/>
      <c r="J43" s="37"/>
      <c r="K43" s="38"/>
      <c r="Q43"/>
    </row>
    <row r="44" spans="2:17" s="39" customFormat="1" ht="9" customHeight="1">
      <c r="B44" s="40"/>
      <c r="C44" s="37"/>
      <c r="D44" s="37"/>
      <c r="E44" s="37"/>
      <c r="F44" s="37"/>
      <c r="G44" s="37"/>
      <c r="H44" s="37"/>
      <c r="I44" s="37"/>
      <c r="J44" s="37"/>
      <c r="K44" s="38"/>
      <c r="Q44"/>
    </row>
    <row r="45" spans="2:17" s="39" customFormat="1" ht="12.75">
      <c r="B45" s="40"/>
      <c r="C45" s="37"/>
      <c r="D45" s="37"/>
      <c r="E45" s="37"/>
      <c r="F45" s="37"/>
      <c r="G45" s="37"/>
      <c r="H45" s="37"/>
      <c r="I45" s="37"/>
      <c r="J45" s="37"/>
      <c r="K45" s="38"/>
      <c r="Q45"/>
    </row>
    <row r="46" spans="2:17" s="39" customFormat="1" ht="12.75">
      <c r="B46" s="40"/>
      <c r="C46" s="37"/>
      <c r="D46" s="37"/>
      <c r="E46" s="37"/>
      <c r="F46" s="37"/>
      <c r="G46" s="37"/>
      <c r="H46" s="37"/>
      <c r="I46" s="37"/>
      <c r="J46" s="37"/>
      <c r="K46" s="38"/>
      <c r="Q46"/>
    </row>
    <row r="47" spans="2:17" s="21" customFormat="1" ht="12.75" customHeight="1">
      <c r="B47" s="28"/>
      <c r="C47" s="29" t="s">
        <v>100</v>
      </c>
      <c r="D47" s="29"/>
      <c r="E47" s="29"/>
      <c r="F47" s="29"/>
      <c r="G47" s="29"/>
      <c r="H47" s="325" t="s">
        <v>236</v>
      </c>
      <c r="I47" s="326"/>
      <c r="J47" s="29"/>
      <c r="K47" s="30"/>
      <c r="Q47"/>
    </row>
    <row r="48" spans="2:17" s="21" customFormat="1" ht="12.75" customHeight="1">
      <c r="B48" s="28"/>
      <c r="C48" s="29" t="s">
        <v>101</v>
      </c>
      <c r="D48" s="29"/>
      <c r="E48" s="29"/>
      <c r="F48" s="29"/>
      <c r="G48" s="29"/>
      <c r="H48" s="329"/>
      <c r="I48" s="329"/>
      <c r="J48" s="29"/>
      <c r="K48" s="30"/>
      <c r="Q48"/>
    </row>
    <row r="49" spans="2:17" s="21" customFormat="1" ht="12.75" customHeight="1">
      <c r="B49" s="28"/>
      <c r="C49" s="29" t="s">
        <v>95</v>
      </c>
      <c r="D49" s="29"/>
      <c r="E49" s="29"/>
      <c r="F49" s="29"/>
      <c r="G49" s="29"/>
      <c r="H49" s="330" t="s">
        <v>237</v>
      </c>
      <c r="I49" s="329"/>
      <c r="J49" s="29"/>
      <c r="K49" s="30"/>
      <c r="Q49"/>
    </row>
    <row r="50" spans="2:17" s="21" customFormat="1" ht="12.75" customHeight="1">
      <c r="B50" s="28"/>
      <c r="C50" s="29" t="s">
        <v>96</v>
      </c>
      <c r="D50" s="29"/>
      <c r="E50" s="29"/>
      <c r="F50" s="29"/>
      <c r="G50" s="29"/>
      <c r="H50" s="330" t="s">
        <v>237</v>
      </c>
      <c r="I50" s="329"/>
      <c r="J50" s="29"/>
      <c r="K50" s="30"/>
      <c r="Q50"/>
    </row>
    <row r="51" spans="2:17" s="22" customFormat="1" ht="12.75">
      <c r="B51" s="32"/>
      <c r="C51" s="33"/>
      <c r="D51" s="33"/>
      <c r="E51" s="33"/>
      <c r="F51" s="33"/>
      <c r="G51" s="33"/>
      <c r="H51" s="33"/>
      <c r="I51" s="33"/>
      <c r="J51" s="33"/>
      <c r="K51" s="34"/>
      <c r="Q51"/>
    </row>
    <row r="52" spans="2:17" s="23" customFormat="1" ht="12.75" customHeight="1">
      <c r="B52" s="41"/>
      <c r="C52" s="29" t="s">
        <v>102</v>
      </c>
      <c r="D52" s="29"/>
      <c r="E52" s="29"/>
      <c r="F52" s="29"/>
      <c r="G52" s="158" t="s">
        <v>97</v>
      </c>
      <c r="H52" s="331" t="s">
        <v>519</v>
      </c>
      <c r="I52" s="328"/>
      <c r="J52" s="42"/>
      <c r="K52" s="43"/>
      <c r="Q52"/>
    </row>
    <row r="53" spans="2:17" s="23" customFormat="1" ht="12.75" customHeight="1">
      <c r="B53" s="41"/>
      <c r="C53" s="29"/>
      <c r="D53" s="29"/>
      <c r="E53" s="29"/>
      <c r="F53" s="29"/>
      <c r="G53" s="158" t="s">
        <v>98</v>
      </c>
      <c r="H53" s="327" t="s">
        <v>520</v>
      </c>
      <c r="I53" s="328"/>
      <c r="J53" s="42"/>
      <c r="K53" s="43"/>
      <c r="Q53"/>
    </row>
    <row r="54" spans="2:17" s="23" customFormat="1" ht="7.5" customHeight="1">
      <c r="B54" s="41"/>
      <c r="C54" s="29"/>
      <c r="D54" s="29"/>
      <c r="E54" s="29"/>
      <c r="F54" s="29"/>
      <c r="G54" s="158"/>
      <c r="H54" s="158"/>
      <c r="I54" s="158"/>
      <c r="J54" s="42"/>
      <c r="K54" s="43"/>
      <c r="Q54"/>
    </row>
    <row r="55" spans="2:17" s="23" customFormat="1" ht="12.75" customHeight="1">
      <c r="B55" s="41"/>
      <c r="C55" s="29" t="s">
        <v>99</v>
      </c>
      <c r="D55" s="29"/>
      <c r="E55" s="29"/>
      <c r="F55" s="31"/>
      <c r="G55" s="158"/>
      <c r="H55" s="327"/>
      <c r="I55" s="328"/>
      <c r="J55" s="42"/>
      <c r="K55" s="43"/>
      <c r="Q55"/>
    </row>
    <row r="56" spans="2:11" ht="22.5" customHeight="1">
      <c r="B56" s="44"/>
      <c r="C56" s="45"/>
      <c r="D56" s="45"/>
      <c r="E56" s="45"/>
      <c r="F56" s="45"/>
      <c r="G56" s="45"/>
      <c r="H56" s="45"/>
      <c r="I56" s="45"/>
      <c r="J56" s="45"/>
      <c r="K56" s="46"/>
    </row>
    <row r="57" ht="6.75" customHeight="1"/>
  </sheetData>
  <sheetProtection/>
  <mergeCells count="10">
    <mergeCell ref="B25:K25"/>
    <mergeCell ref="C26:J26"/>
    <mergeCell ref="C27:J27"/>
    <mergeCell ref="H47:I47"/>
    <mergeCell ref="H55:I55"/>
    <mergeCell ref="H53:I53"/>
    <mergeCell ref="H48:I48"/>
    <mergeCell ref="H49:I49"/>
    <mergeCell ref="H50:I50"/>
    <mergeCell ref="H52:I5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8" sqref="F8"/>
    </sheetView>
  </sheetViews>
  <sheetFormatPr defaultColWidth="9.140625" defaultRowHeight="12.75"/>
  <sheetData>
    <row r="1" ht="15">
      <c r="A1" s="175" t="s">
        <v>286</v>
      </c>
    </row>
    <row r="2" ht="15">
      <c r="A2" s="175" t="s">
        <v>287</v>
      </c>
    </row>
    <row r="3" ht="15">
      <c r="A3" s="175" t="s">
        <v>538</v>
      </c>
    </row>
    <row r="4" ht="15">
      <c r="A4" s="175"/>
    </row>
    <row r="5" ht="15">
      <c r="A5" s="175" t="s">
        <v>684</v>
      </c>
    </row>
    <row r="6" ht="15">
      <c r="A6" s="175" t="s">
        <v>288</v>
      </c>
    </row>
    <row r="7" ht="15">
      <c r="A7" s="175" t="s">
        <v>289</v>
      </c>
    </row>
    <row r="8" ht="15">
      <c r="A8" s="175"/>
    </row>
    <row r="9" ht="15">
      <c r="A9" s="175"/>
    </row>
    <row r="10" ht="15">
      <c r="A10" s="175" t="s">
        <v>290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140625" style="0" customWidth="1"/>
  </cols>
  <sheetData>
    <row r="1" ht="15">
      <c r="A1" s="175" t="s">
        <v>291</v>
      </c>
    </row>
    <row r="2" ht="15">
      <c r="A2" s="175" t="s">
        <v>292</v>
      </c>
    </row>
    <row r="3" ht="15">
      <c r="A3" s="175"/>
    </row>
    <row r="4" ht="15">
      <c r="A4" s="175" t="s">
        <v>786</v>
      </c>
    </row>
    <row r="5" ht="15">
      <c r="A5" s="175" t="s">
        <v>787</v>
      </c>
    </row>
    <row r="6" ht="15">
      <c r="A6" s="175" t="s">
        <v>294</v>
      </c>
    </row>
    <row r="7" ht="15">
      <c r="A7" s="175"/>
    </row>
    <row r="8" ht="15">
      <c r="A8" s="175" t="s">
        <v>788</v>
      </c>
    </row>
    <row r="9" ht="15">
      <c r="A9" s="175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7"/>
  <sheetViews>
    <sheetView tabSelected="1" zoomScalePageLayoutView="0" workbookViewId="0" topLeftCell="A265">
      <selection activeCell="A263" sqref="A263"/>
    </sheetView>
  </sheetViews>
  <sheetFormatPr defaultColWidth="9.140625" defaultRowHeight="12.75"/>
  <cols>
    <col min="1" max="1" width="47.28125" style="0" customWidth="1"/>
    <col min="2" max="2" width="37.57421875" style="0" customWidth="1"/>
    <col min="3" max="3" width="42.421875" style="0" customWidth="1"/>
    <col min="4" max="4" width="32.57421875" style="0" customWidth="1"/>
    <col min="7" max="7" width="12.140625" style="0" customWidth="1"/>
    <col min="8" max="8" width="9.140625" style="0" hidden="1" customWidth="1"/>
    <col min="9" max="9" width="19.28125" style="0" customWidth="1"/>
    <col min="11" max="11" width="19.28125" style="0" customWidth="1"/>
  </cols>
  <sheetData>
    <row r="1" spans="1:9" ht="15.75">
      <c r="A1" s="179" t="s">
        <v>295</v>
      </c>
      <c r="B1" s="138"/>
      <c r="C1" s="138"/>
      <c r="D1" s="138"/>
      <c r="E1" s="138"/>
      <c r="F1" s="138"/>
      <c r="G1" s="138"/>
      <c r="H1" s="138"/>
      <c r="I1" s="138"/>
    </row>
    <row r="2" spans="1:9" ht="15.75">
      <c r="A2" s="179" t="s">
        <v>296</v>
      </c>
      <c r="B2" s="138"/>
      <c r="C2" s="138"/>
      <c r="D2" s="138"/>
      <c r="E2" s="138"/>
      <c r="F2" s="138"/>
      <c r="G2" s="138"/>
      <c r="H2" s="138"/>
      <c r="I2" s="138"/>
    </row>
    <row r="3" spans="1:9" ht="15.75">
      <c r="A3" s="179"/>
      <c r="B3" s="138"/>
      <c r="C3" s="138"/>
      <c r="D3" s="138"/>
      <c r="E3" s="138"/>
      <c r="F3" s="138"/>
      <c r="G3" s="138"/>
      <c r="H3" s="138"/>
      <c r="I3" s="138"/>
    </row>
    <row r="4" spans="1:9" ht="15.75">
      <c r="A4" s="179" t="s">
        <v>297</v>
      </c>
      <c r="B4" s="138"/>
      <c r="C4" s="138"/>
      <c r="D4" s="138"/>
      <c r="E4" s="138"/>
      <c r="F4" s="138"/>
      <c r="G4" s="138"/>
      <c r="H4" s="138"/>
      <c r="I4" s="138"/>
    </row>
    <row r="5" spans="1:9" ht="15.75">
      <c r="A5" s="179" t="s">
        <v>683</v>
      </c>
      <c r="B5" s="138"/>
      <c r="C5" s="138"/>
      <c r="D5" s="138"/>
      <c r="E5" s="138"/>
      <c r="F5" s="138"/>
      <c r="G5" s="138"/>
      <c r="H5" s="138"/>
      <c r="I5" s="138"/>
    </row>
    <row r="6" spans="1:9" ht="15.75">
      <c r="A6" s="179"/>
      <c r="B6" s="138"/>
      <c r="C6" s="138"/>
      <c r="D6" s="138"/>
      <c r="E6" s="138"/>
      <c r="F6" s="138"/>
      <c r="G6" s="138"/>
      <c r="H6" s="138"/>
      <c r="I6" s="138"/>
    </row>
    <row r="7" spans="1:9" ht="15.75">
      <c r="A7" s="179"/>
      <c r="B7" s="138"/>
      <c r="C7" s="138"/>
      <c r="D7" s="138"/>
      <c r="E7" s="138"/>
      <c r="F7" s="138"/>
      <c r="G7" s="138"/>
      <c r="H7" s="138"/>
      <c r="I7" s="138"/>
    </row>
    <row r="8" spans="1:9" ht="15.75">
      <c r="A8" s="179" t="s">
        <v>298</v>
      </c>
      <c r="B8" s="138"/>
      <c r="C8" s="138"/>
      <c r="D8" s="138"/>
      <c r="E8" s="138"/>
      <c r="F8" s="138"/>
      <c r="G8" s="138"/>
      <c r="H8" s="138"/>
      <c r="I8" s="138"/>
    </row>
    <row r="9" spans="1:9" ht="15.75">
      <c r="A9" s="179"/>
      <c r="B9" s="138"/>
      <c r="C9" s="138"/>
      <c r="D9" s="138"/>
      <c r="E9" s="138"/>
      <c r="F9" s="138"/>
      <c r="G9" s="138"/>
      <c r="H9" s="138"/>
      <c r="I9" s="138"/>
    </row>
    <row r="10" spans="1:9" ht="15.75">
      <c r="A10" s="179"/>
      <c r="B10" s="138"/>
      <c r="C10" s="138"/>
      <c r="D10" s="138"/>
      <c r="E10" s="138"/>
      <c r="F10" s="138"/>
      <c r="G10" s="138"/>
      <c r="H10" s="138"/>
      <c r="I10" s="138"/>
    </row>
    <row r="11" spans="1:9" ht="15.75">
      <c r="A11" s="179" t="s">
        <v>299</v>
      </c>
      <c r="B11" s="138"/>
      <c r="C11" s="138"/>
      <c r="D11" s="138"/>
      <c r="E11" s="138"/>
      <c r="F11" s="138"/>
      <c r="G11" s="138"/>
      <c r="H11" s="138"/>
      <c r="I11" s="138"/>
    </row>
    <row r="12" spans="1:9" ht="15.75">
      <c r="A12" s="179"/>
      <c r="B12" s="138"/>
      <c r="C12" s="138"/>
      <c r="D12" s="138"/>
      <c r="E12" s="138"/>
      <c r="F12" s="138"/>
      <c r="G12" s="138"/>
      <c r="H12" s="138"/>
      <c r="I12" s="138"/>
    </row>
    <row r="13" spans="1:9" ht="15.75">
      <c r="A13" s="179" t="s">
        <v>300</v>
      </c>
      <c r="B13" s="138"/>
      <c r="C13" s="138"/>
      <c r="D13" s="138"/>
      <c r="E13" s="138"/>
      <c r="F13" s="138"/>
      <c r="G13" s="138"/>
      <c r="H13" s="138"/>
      <c r="I13" s="138"/>
    </row>
    <row r="14" spans="1:9" ht="16.5" customHeight="1">
      <c r="A14" s="179"/>
      <c r="B14" s="138"/>
      <c r="C14" s="138"/>
      <c r="D14" s="138"/>
      <c r="E14" s="138"/>
      <c r="F14" s="138"/>
      <c r="G14" s="138"/>
      <c r="H14" s="138"/>
      <c r="I14" s="138"/>
    </row>
    <row r="15" spans="1:9" ht="15.75">
      <c r="A15" s="179" t="s">
        <v>301</v>
      </c>
      <c r="B15" s="138"/>
      <c r="C15" s="138"/>
      <c r="D15" s="138"/>
      <c r="E15" s="138"/>
      <c r="F15" s="138"/>
      <c r="G15" s="138"/>
      <c r="H15" s="138"/>
      <c r="I15" s="138"/>
    </row>
    <row r="16" spans="1:9" ht="15.75">
      <c r="A16" s="179"/>
      <c r="B16" s="138"/>
      <c r="C16" s="138"/>
      <c r="D16" s="138"/>
      <c r="E16" s="138"/>
      <c r="F16" s="138"/>
      <c r="G16" s="138"/>
      <c r="H16" s="138"/>
      <c r="I16" s="138"/>
    </row>
    <row r="17" spans="1:9" ht="15.75">
      <c r="A17" s="179" t="s">
        <v>302</v>
      </c>
      <c r="B17" s="138"/>
      <c r="C17" s="138"/>
      <c r="D17" s="138"/>
      <c r="E17" s="138"/>
      <c r="F17" s="138"/>
      <c r="G17" s="138"/>
      <c r="H17" s="138"/>
      <c r="I17" s="138"/>
    </row>
    <row r="18" spans="1:9" ht="15.75">
      <c r="A18" s="179"/>
      <c r="B18" s="138"/>
      <c r="C18" s="138"/>
      <c r="D18" s="138"/>
      <c r="E18" s="138"/>
      <c r="F18" s="138"/>
      <c r="G18" s="138"/>
      <c r="H18" s="138"/>
      <c r="I18" s="138"/>
    </row>
    <row r="19" spans="1:9" ht="15.75">
      <c r="A19" s="179" t="s">
        <v>303</v>
      </c>
      <c r="B19" s="138"/>
      <c r="C19" s="138"/>
      <c r="D19" s="138"/>
      <c r="E19" s="138"/>
      <c r="F19" s="138"/>
      <c r="G19" s="138"/>
      <c r="H19" s="138"/>
      <c r="I19" s="138"/>
    </row>
    <row r="20" spans="1:9" ht="15.75">
      <c r="A20" s="179"/>
      <c r="B20" s="138"/>
      <c r="C20" s="138"/>
      <c r="D20" s="138"/>
      <c r="E20" s="138"/>
      <c r="F20" s="138"/>
      <c r="G20" s="138"/>
      <c r="H20" s="138"/>
      <c r="I20" s="138"/>
    </row>
    <row r="21" spans="1:9" ht="15.75">
      <c r="A21" s="179" t="s">
        <v>304</v>
      </c>
      <c r="B21" s="138"/>
      <c r="C21" s="138"/>
      <c r="D21" s="138"/>
      <c r="E21" s="138"/>
      <c r="F21" s="138"/>
      <c r="G21" s="138"/>
      <c r="H21" s="138"/>
      <c r="I21" s="138"/>
    </row>
    <row r="22" spans="1:9" ht="15.75">
      <c r="A22" s="179"/>
      <c r="B22" s="138"/>
      <c r="C22" s="138"/>
      <c r="D22" s="138"/>
      <c r="E22" s="138"/>
      <c r="F22" s="138"/>
      <c r="G22" s="138"/>
      <c r="H22" s="138"/>
      <c r="I22" s="138"/>
    </row>
    <row r="23" spans="1:9" ht="15.75">
      <c r="A23" s="179" t="s">
        <v>305</v>
      </c>
      <c r="B23" s="138"/>
      <c r="C23" s="138"/>
      <c r="D23" s="138"/>
      <c r="E23" s="138"/>
      <c r="F23" s="138"/>
      <c r="G23" s="138"/>
      <c r="H23" s="138"/>
      <c r="I23" s="138"/>
    </row>
    <row r="24" spans="1:9" ht="15.75">
      <c r="A24" s="179"/>
      <c r="B24" s="138"/>
      <c r="C24" s="138"/>
      <c r="D24" s="138"/>
      <c r="E24" s="138"/>
      <c r="F24" s="138"/>
      <c r="G24" s="138"/>
      <c r="H24" s="138"/>
      <c r="I24" s="138"/>
    </row>
    <row r="25" spans="1:9" ht="15.75">
      <c r="A25" s="179" t="s">
        <v>306</v>
      </c>
      <c r="B25" s="138"/>
      <c r="C25" s="138"/>
      <c r="D25" s="138"/>
      <c r="E25" s="138"/>
      <c r="F25" s="138"/>
      <c r="G25" s="138"/>
      <c r="H25" s="138"/>
      <c r="I25" s="138"/>
    </row>
    <row r="26" spans="1:9" ht="15.75">
      <c r="A26" s="179"/>
      <c r="B26" s="138"/>
      <c r="C26" s="138"/>
      <c r="D26" s="138"/>
      <c r="E26" s="138"/>
      <c r="F26" s="138"/>
      <c r="G26" s="138"/>
      <c r="H26" s="138"/>
      <c r="I26" s="138"/>
    </row>
    <row r="27" spans="1:9" ht="15.75">
      <c r="A27" s="179" t="s">
        <v>307</v>
      </c>
      <c r="B27" s="138"/>
      <c r="C27" s="138"/>
      <c r="D27" s="138"/>
      <c r="E27" s="138"/>
      <c r="F27" s="138"/>
      <c r="G27" s="138"/>
      <c r="H27" s="138"/>
      <c r="I27" s="138"/>
    </row>
    <row r="28" spans="1:9" ht="15.75">
      <c r="A28" s="179" t="s">
        <v>308</v>
      </c>
      <c r="B28" s="138"/>
      <c r="C28" s="138"/>
      <c r="D28" s="138"/>
      <c r="E28" s="138"/>
      <c r="F28" s="138"/>
      <c r="G28" s="138"/>
      <c r="H28" s="138"/>
      <c r="I28" s="138"/>
    </row>
    <row r="29" spans="1:9" ht="15.75">
      <c r="A29" s="179"/>
      <c r="B29" s="138"/>
      <c r="C29" s="138"/>
      <c r="D29" s="138"/>
      <c r="E29" s="138"/>
      <c r="F29" s="138"/>
      <c r="G29" s="138"/>
      <c r="H29" s="138"/>
      <c r="I29" s="138"/>
    </row>
    <row r="30" spans="1:9" ht="15.75">
      <c r="A30" s="179" t="s">
        <v>309</v>
      </c>
      <c r="B30" s="138"/>
      <c r="C30" s="138"/>
      <c r="D30" s="138"/>
      <c r="E30" s="138"/>
      <c r="F30" s="138"/>
      <c r="G30" s="138"/>
      <c r="H30" s="138"/>
      <c r="I30" s="138"/>
    </row>
    <row r="31" spans="1:9" ht="15.75">
      <c r="A31" s="179"/>
      <c r="B31" s="138"/>
      <c r="C31" s="138"/>
      <c r="D31" s="138"/>
      <c r="E31" s="138"/>
      <c r="F31" s="138"/>
      <c r="G31" s="138"/>
      <c r="H31" s="138"/>
      <c r="I31" s="138"/>
    </row>
    <row r="32" spans="1:9" ht="15.75">
      <c r="A32" s="179" t="s">
        <v>310</v>
      </c>
      <c r="B32" s="138"/>
      <c r="C32" s="138"/>
      <c r="D32" s="138"/>
      <c r="E32" s="138"/>
      <c r="F32" s="138"/>
      <c r="G32" s="138"/>
      <c r="H32" s="138"/>
      <c r="I32" s="138"/>
    </row>
    <row r="33" spans="1:9" ht="15.75">
      <c r="A33" s="179" t="s">
        <v>263</v>
      </c>
      <c r="B33" s="138"/>
      <c r="C33" s="138"/>
      <c r="D33" s="138"/>
      <c r="E33" s="138"/>
      <c r="F33" s="138"/>
      <c r="G33" s="138"/>
      <c r="H33" s="138"/>
      <c r="I33" s="138"/>
    </row>
    <row r="34" spans="1:9" ht="15.75">
      <c r="A34" s="179" t="s">
        <v>311</v>
      </c>
      <c r="B34" s="138"/>
      <c r="C34" s="138"/>
      <c r="D34" s="138"/>
      <c r="E34" s="138"/>
      <c r="F34" s="138"/>
      <c r="G34" s="138"/>
      <c r="H34" s="138"/>
      <c r="I34" s="138"/>
    </row>
    <row r="35" spans="1:9" ht="15.75">
      <c r="A35" s="179"/>
      <c r="B35" s="138"/>
      <c r="C35" s="138"/>
      <c r="D35" s="138"/>
      <c r="E35" s="138"/>
      <c r="F35" s="138"/>
      <c r="G35" s="138"/>
      <c r="H35" s="138"/>
      <c r="I35" s="138"/>
    </row>
    <row r="36" spans="1:9" ht="15.75">
      <c r="A36" s="179" t="s">
        <v>312</v>
      </c>
      <c r="B36" s="138"/>
      <c r="C36" s="138"/>
      <c r="D36" s="138"/>
      <c r="E36" s="138"/>
      <c r="F36" s="138"/>
      <c r="G36" s="138"/>
      <c r="H36" s="138"/>
      <c r="I36" s="138"/>
    </row>
    <row r="37" spans="1:9" ht="15.75">
      <c r="A37" s="179" t="s">
        <v>313</v>
      </c>
      <c r="B37" s="138"/>
      <c r="C37" s="138"/>
      <c r="D37" s="138"/>
      <c r="E37" s="138"/>
      <c r="F37" s="138"/>
      <c r="G37" s="138"/>
      <c r="H37" s="138"/>
      <c r="I37" s="138"/>
    </row>
    <row r="38" spans="1:9" ht="15.75">
      <c r="A38" s="179" t="s">
        <v>314</v>
      </c>
      <c r="B38" s="138"/>
      <c r="C38" s="138"/>
      <c r="D38" s="138"/>
      <c r="E38" s="138"/>
      <c r="F38" s="138"/>
      <c r="G38" s="138"/>
      <c r="H38" s="138"/>
      <c r="I38" s="138"/>
    </row>
    <row r="39" spans="1:9" ht="15.75">
      <c r="A39" s="179" t="s">
        <v>315</v>
      </c>
      <c r="B39" s="138"/>
      <c r="C39" s="138"/>
      <c r="D39" s="138"/>
      <c r="E39" s="138"/>
      <c r="F39" s="138"/>
      <c r="G39" s="138"/>
      <c r="H39" s="138"/>
      <c r="I39" s="138"/>
    </row>
    <row r="40" spans="1:9" ht="15.75">
      <c r="A40" s="179" t="s">
        <v>263</v>
      </c>
      <c r="B40" s="138"/>
      <c r="C40" s="138"/>
      <c r="D40" s="138"/>
      <c r="E40" s="138"/>
      <c r="F40" s="138"/>
      <c r="G40" s="138"/>
      <c r="H40" s="138"/>
      <c r="I40" s="138"/>
    </row>
    <row r="41" spans="1:9" ht="15.75">
      <c r="A41" s="179" t="s">
        <v>316</v>
      </c>
      <c r="B41" s="138"/>
      <c r="C41" s="138"/>
      <c r="D41" s="138"/>
      <c r="E41" s="138"/>
      <c r="F41" s="138"/>
      <c r="G41" s="138"/>
      <c r="H41" s="138"/>
      <c r="I41" s="138"/>
    </row>
    <row r="42" spans="1:9" ht="15.75">
      <c r="A42" s="179"/>
      <c r="B42" s="138"/>
      <c r="C42" s="138"/>
      <c r="D42" s="138"/>
      <c r="E42" s="138"/>
      <c r="F42" s="138"/>
      <c r="G42" s="138"/>
      <c r="H42" s="138"/>
      <c r="I42" s="138"/>
    </row>
    <row r="43" spans="1:9" ht="15.75">
      <c r="A43" s="179" t="s">
        <v>317</v>
      </c>
      <c r="B43" s="138"/>
      <c r="C43" s="138"/>
      <c r="D43" s="138"/>
      <c r="E43" s="138"/>
      <c r="F43" s="138"/>
      <c r="G43" s="138"/>
      <c r="H43" s="138"/>
      <c r="I43" s="138"/>
    </row>
    <row r="44" spans="1:9" ht="15.75">
      <c r="A44" s="179"/>
      <c r="B44" s="138"/>
      <c r="C44" s="138"/>
      <c r="D44" s="138"/>
      <c r="E44" s="138"/>
      <c r="F44" s="138"/>
      <c r="G44" s="138"/>
      <c r="H44" s="138"/>
      <c r="I44" s="138"/>
    </row>
    <row r="45" spans="1:9" ht="15.75">
      <c r="A45" s="179" t="s">
        <v>318</v>
      </c>
      <c r="B45" s="138"/>
      <c r="C45" s="138"/>
      <c r="D45" s="138"/>
      <c r="E45" s="138"/>
      <c r="F45" s="138"/>
      <c r="G45" s="138"/>
      <c r="H45" s="138"/>
      <c r="I45" s="138"/>
    </row>
    <row r="46" spans="1:9" ht="15.75">
      <c r="A46" s="179"/>
      <c r="B46" s="138"/>
      <c r="C46" s="138"/>
      <c r="D46" s="138"/>
      <c r="E46" s="138"/>
      <c r="F46" s="138"/>
      <c r="G46" s="138"/>
      <c r="H46" s="138"/>
      <c r="I46" s="138"/>
    </row>
    <row r="47" spans="1:9" ht="15.75">
      <c r="A47" s="179"/>
      <c r="B47" s="138"/>
      <c r="C47" s="138"/>
      <c r="D47" s="138"/>
      <c r="E47" s="138"/>
      <c r="F47" s="138"/>
      <c r="G47" s="138"/>
      <c r="H47" s="138"/>
      <c r="I47" s="138"/>
    </row>
    <row r="48" spans="1:9" ht="15.75">
      <c r="A48" s="179"/>
      <c r="B48" s="138"/>
      <c r="C48" s="138"/>
      <c r="D48" s="138"/>
      <c r="E48" s="138"/>
      <c r="F48" s="138"/>
      <c r="G48" s="138"/>
      <c r="H48" s="138"/>
      <c r="I48" s="138"/>
    </row>
    <row r="49" spans="1:7" ht="15.75">
      <c r="A49" s="179" t="s">
        <v>319</v>
      </c>
      <c r="B49" s="138"/>
      <c r="C49" s="138"/>
      <c r="D49" s="138"/>
      <c r="E49" s="138"/>
      <c r="F49" s="138"/>
      <c r="G49" s="138"/>
    </row>
    <row r="50" spans="1:7" ht="15.75">
      <c r="A50" s="179" t="s">
        <v>320</v>
      </c>
      <c r="B50" s="138"/>
      <c r="C50" s="138"/>
      <c r="D50" s="138"/>
      <c r="E50" s="138"/>
      <c r="F50" s="138"/>
      <c r="G50" s="138"/>
    </row>
    <row r="51" spans="1:7" ht="15.75">
      <c r="A51" s="179" t="s">
        <v>321</v>
      </c>
      <c r="B51" s="138"/>
      <c r="C51" s="138"/>
      <c r="D51" s="138"/>
      <c r="E51" s="138"/>
      <c r="F51" s="138"/>
      <c r="G51" s="138"/>
    </row>
    <row r="52" spans="1:7" ht="15.75">
      <c r="A52" s="179" t="s">
        <v>322</v>
      </c>
      <c r="B52" s="138"/>
      <c r="C52" s="138"/>
      <c r="D52" s="138"/>
      <c r="E52" s="138"/>
      <c r="F52" s="138" t="s">
        <v>583</v>
      </c>
      <c r="G52" s="138"/>
    </row>
    <row r="53" spans="1:7" ht="15.75">
      <c r="A53" s="179" t="s">
        <v>590</v>
      </c>
      <c r="B53" s="138"/>
      <c r="C53" s="138"/>
      <c r="D53" s="138"/>
      <c r="E53" s="138"/>
      <c r="F53" s="138"/>
      <c r="G53" s="138"/>
    </row>
    <row r="54" spans="1:7" ht="15.75">
      <c r="A54" s="179" t="s">
        <v>591</v>
      </c>
      <c r="B54" s="138"/>
      <c r="C54" s="138"/>
      <c r="D54" s="138"/>
      <c r="E54" s="138"/>
      <c r="F54" s="138"/>
      <c r="G54" s="138"/>
    </row>
    <row r="55" spans="1:7" ht="15.75">
      <c r="A55" s="179" t="s">
        <v>323</v>
      </c>
      <c r="B55" s="138"/>
      <c r="C55" s="138"/>
      <c r="D55" s="138"/>
      <c r="E55" s="138"/>
      <c r="F55" s="138"/>
      <c r="G55" s="138"/>
    </row>
    <row r="56" spans="1:7" ht="15.75">
      <c r="A56" s="179" t="s">
        <v>772</v>
      </c>
      <c r="B56" s="138"/>
      <c r="C56" s="138"/>
      <c r="D56" s="138"/>
      <c r="E56" s="138"/>
      <c r="F56" s="138"/>
      <c r="G56" s="138"/>
    </row>
    <row r="57" spans="1:7" ht="12.75">
      <c r="A57" s="138" t="s">
        <v>770</v>
      </c>
      <c r="B57" s="138" t="s">
        <v>771</v>
      </c>
      <c r="C57" s="138"/>
      <c r="D57" s="138"/>
      <c r="E57" s="138"/>
      <c r="F57" s="138"/>
      <c r="G57" s="138"/>
    </row>
    <row r="58" spans="1:7" ht="12.75">
      <c r="A58" s="138" t="s">
        <v>588</v>
      </c>
      <c r="B58" s="138"/>
      <c r="C58" s="138"/>
      <c r="D58" s="138"/>
      <c r="E58" s="138"/>
      <c r="F58" s="138"/>
      <c r="G58" s="138"/>
    </row>
    <row r="59" spans="1:7" ht="15.75">
      <c r="A59" s="179" t="s">
        <v>585</v>
      </c>
      <c r="B59" s="138"/>
      <c r="C59" s="138"/>
      <c r="D59" s="138"/>
      <c r="E59" s="138"/>
      <c r="F59" s="138"/>
      <c r="G59" s="138"/>
    </row>
    <row r="60" spans="1:7" ht="15.75">
      <c r="A60" s="179" t="s">
        <v>593</v>
      </c>
      <c r="B60" s="138"/>
      <c r="C60" s="138"/>
      <c r="D60" s="138"/>
      <c r="E60" s="138"/>
      <c r="F60" s="138"/>
      <c r="G60" s="138"/>
    </row>
    <row r="61" spans="1:7" ht="15.75">
      <c r="A61" s="179" t="s">
        <v>324</v>
      </c>
      <c r="B61" s="138"/>
      <c r="C61" s="138"/>
      <c r="D61" s="138"/>
      <c r="E61" s="138"/>
      <c r="F61" s="138"/>
      <c r="G61" s="138"/>
    </row>
    <row r="62" spans="1:7" ht="15.75">
      <c r="A62" s="179" t="s">
        <v>589</v>
      </c>
      <c r="B62" s="138"/>
      <c r="C62" s="138"/>
      <c r="D62" s="138"/>
      <c r="E62" s="138"/>
      <c r="F62" s="138"/>
      <c r="G62" s="138"/>
    </row>
    <row r="63" spans="1:7" ht="15.75">
      <c r="A63" s="179" t="s">
        <v>586</v>
      </c>
      <c r="B63" s="138"/>
      <c r="C63" s="138"/>
      <c r="D63" s="138"/>
      <c r="E63" s="138"/>
      <c r="F63" s="138"/>
      <c r="G63" s="138"/>
    </row>
    <row r="64" spans="1:7" ht="15.75">
      <c r="A64" s="179" t="s">
        <v>587</v>
      </c>
      <c r="B64" s="138"/>
      <c r="C64" s="138"/>
      <c r="D64" s="138"/>
      <c r="E64" s="138"/>
      <c r="F64" s="138"/>
      <c r="G64" s="138"/>
    </row>
    <row r="65" spans="1:7" ht="15.75">
      <c r="A65" s="179" t="s">
        <v>325</v>
      </c>
      <c r="B65" s="138"/>
      <c r="C65" s="138"/>
      <c r="D65" s="138"/>
      <c r="E65" s="138"/>
      <c r="F65" s="138"/>
      <c r="G65" s="138"/>
    </row>
    <row r="66" spans="1:7" ht="12.75">
      <c r="A66" s="138" t="s">
        <v>769</v>
      </c>
      <c r="B66" s="138"/>
      <c r="C66" s="138"/>
      <c r="D66" s="138"/>
      <c r="E66" s="138"/>
      <c r="F66" s="138"/>
      <c r="G66" s="138"/>
    </row>
    <row r="67" spans="1:11" ht="15.75">
      <c r="A67" s="179" t="s">
        <v>592</v>
      </c>
      <c r="B67" s="138"/>
      <c r="C67" s="138"/>
      <c r="D67" s="138"/>
      <c r="E67" s="138"/>
      <c r="F67" s="138"/>
      <c r="G67" s="138"/>
      <c r="K67" s="132"/>
    </row>
    <row r="68" spans="1:7" ht="15.75">
      <c r="A68" s="179" t="s">
        <v>584</v>
      </c>
      <c r="B68" s="138"/>
      <c r="C68" s="138"/>
      <c r="D68" s="138"/>
      <c r="E68" s="138"/>
      <c r="F68" s="138"/>
      <c r="G68" s="138"/>
    </row>
    <row r="69" spans="1:9" ht="15.75">
      <c r="A69" s="179" t="s">
        <v>598</v>
      </c>
      <c r="B69" s="138"/>
      <c r="C69" s="138"/>
      <c r="D69" s="138"/>
      <c r="E69" s="138"/>
      <c r="F69" s="138"/>
      <c r="G69" s="138"/>
      <c r="H69" s="138"/>
      <c r="I69" s="138"/>
    </row>
    <row r="70" spans="1:9" ht="15.75">
      <c r="A70" s="179" t="s">
        <v>595</v>
      </c>
      <c r="B70" s="138"/>
      <c r="C70" s="138"/>
      <c r="D70" s="138"/>
      <c r="E70" s="138"/>
      <c r="F70" s="138"/>
      <c r="G70" s="138"/>
      <c r="H70" s="138"/>
      <c r="I70" s="138"/>
    </row>
    <row r="71" spans="1:9" ht="15.75">
      <c r="A71" s="179" t="s">
        <v>596</v>
      </c>
      <c r="B71" s="138"/>
      <c r="C71" s="138"/>
      <c r="D71" s="138"/>
      <c r="E71" s="138"/>
      <c r="F71" s="138"/>
      <c r="G71" s="138"/>
      <c r="H71" s="138"/>
      <c r="I71" s="138"/>
    </row>
    <row r="72" spans="1:9" ht="15.75">
      <c r="A72" s="179"/>
      <c r="B72" s="138" t="s">
        <v>597</v>
      </c>
      <c r="C72" s="138"/>
      <c r="D72" s="138"/>
      <c r="E72" s="138"/>
      <c r="F72" s="138"/>
      <c r="G72" s="138"/>
      <c r="H72" s="138"/>
      <c r="I72" s="138"/>
    </row>
    <row r="73" spans="1:9" ht="15.75">
      <c r="A73" s="179" t="s">
        <v>600</v>
      </c>
      <c r="B73" s="138"/>
      <c r="C73" s="138"/>
      <c r="D73" s="138"/>
      <c r="E73" s="138"/>
      <c r="F73" s="138"/>
      <c r="G73" s="138"/>
      <c r="H73" s="138"/>
      <c r="I73" s="138"/>
    </row>
    <row r="74" spans="1:9" ht="15.75">
      <c r="A74" s="179" t="s">
        <v>594</v>
      </c>
      <c r="B74" s="138"/>
      <c r="C74" s="138"/>
      <c r="D74" s="138"/>
      <c r="E74" s="138"/>
      <c r="F74" s="138"/>
      <c r="G74" s="138"/>
      <c r="H74" s="138"/>
      <c r="I74" s="138"/>
    </row>
    <row r="75" spans="1:6" ht="15.75">
      <c r="A75" s="179" t="s">
        <v>601</v>
      </c>
      <c r="B75" s="138"/>
      <c r="C75" s="138"/>
      <c r="D75" s="138"/>
      <c r="E75" s="138"/>
      <c r="F75" s="138"/>
    </row>
    <row r="76" spans="1:6" ht="15.75">
      <c r="A76" s="179" t="s">
        <v>610</v>
      </c>
      <c r="B76" s="138"/>
      <c r="C76" s="138"/>
      <c r="D76" s="138"/>
      <c r="E76" s="138"/>
      <c r="F76" s="138"/>
    </row>
    <row r="77" spans="1:9" ht="15.75">
      <c r="A77" s="179" t="s">
        <v>340</v>
      </c>
      <c r="B77" s="138"/>
      <c r="C77" s="138"/>
      <c r="D77" s="138"/>
      <c r="E77" s="138"/>
      <c r="F77" s="138"/>
      <c r="G77" s="138"/>
      <c r="H77" s="138"/>
      <c r="I77" s="138"/>
    </row>
    <row r="78" spans="1:11" ht="15.75">
      <c r="A78" s="179" t="s">
        <v>700</v>
      </c>
      <c r="B78" s="138"/>
      <c r="C78" s="138"/>
      <c r="D78" s="138"/>
      <c r="E78" s="138"/>
      <c r="F78" s="138"/>
      <c r="G78" s="138"/>
      <c r="H78" s="138"/>
      <c r="I78" s="138"/>
      <c r="K78" s="132"/>
    </row>
    <row r="79" spans="1:9" ht="15.75">
      <c r="A79" s="179" t="s">
        <v>326</v>
      </c>
      <c r="B79" s="138"/>
      <c r="C79" s="138"/>
      <c r="D79" s="138"/>
      <c r="E79" s="138"/>
      <c r="F79" s="138"/>
      <c r="G79" s="138"/>
      <c r="H79" s="138"/>
      <c r="I79" s="138"/>
    </row>
    <row r="80" spans="1:9" ht="15.75">
      <c r="A80" s="179" t="s">
        <v>701</v>
      </c>
      <c r="B80" s="138"/>
      <c r="C80" s="138"/>
      <c r="D80" s="138"/>
      <c r="E80" s="138"/>
      <c r="F80" s="138"/>
      <c r="G80" s="138"/>
      <c r="H80" s="138"/>
      <c r="I80" s="138"/>
    </row>
    <row r="81" spans="1:9" ht="15.75">
      <c r="A81" s="179" t="s">
        <v>611</v>
      </c>
      <c r="B81" s="138"/>
      <c r="C81" s="138"/>
      <c r="D81" s="138"/>
      <c r="E81" s="138"/>
      <c r="F81" s="138"/>
      <c r="G81" s="138"/>
      <c r="H81" s="138"/>
      <c r="I81" s="138"/>
    </row>
    <row r="82" spans="1:9" ht="15.75">
      <c r="A82" s="179" t="s">
        <v>612</v>
      </c>
      <c r="B82" s="138"/>
      <c r="C82" s="138"/>
      <c r="D82" s="138"/>
      <c r="E82" s="138"/>
      <c r="F82" s="138"/>
      <c r="G82" s="138"/>
      <c r="H82" s="138"/>
      <c r="I82" s="138"/>
    </row>
    <row r="83" spans="1:9" ht="15.75">
      <c r="A83" s="179" t="s">
        <v>618</v>
      </c>
      <c r="B83" s="312">
        <v>0</v>
      </c>
      <c r="C83" s="138"/>
      <c r="D83" s="138"/>
      <c r="E83" s="138"/>
      <c r="F83" s="138"/>
      <c r="G83" s="138"/>
      <c r="H83" s="138"/>
      <c r="I83" s="138"/>
    </row>
    <row r="84" spans="1:7" ht="15.75">
      <c r="A84" s="179" t="s">
        <v>620</v>
      </c>
      <c r="B84" s="138"/>
      <c r="C84" s="138"/>
      <c r="D84" s="138"/>
      <c r="E84" s="138"/>
      <c r="F84" s="138"/>
      <c r="G84" s="138"/>
    </row>
    <row r="85" spans="1:6" ht="15.75">
      <c r="A85" s="179" t="s">
        <v>614</v>
      </c>
      <c r="B85" s="138"/>
      <c r="C85" s="138"/>
      <c r="D85" s="138"/>
      <c r="E85" s="138"/>
      <c r="F85" s="138"/>
    </row>
    <row r="86" spans="1:9" ht="15.75">
      <c r="A86" s="179" t="s">
        <v>613</v>
      </c>
      <c r="B86" s="138"/>
      <c r="C86" s="138"/>
      <c r="D86" s="138"/>
      <c r="E86" s="138"/>
      <c r="F86" s="138"/>
      <c r="G86" s="138"/>
      <c r="H86" s="138"/>
      <c r="I86" s="138"/>
    </row>
    <row r="87" spans="1:9" ht="15.75">
      <c r="A87" s="179" t="s">
        <v>615</v>
      </c>
      <c r="B87" s="138"/>
      <c r="C87" s="138"/>
      <c r="D87" s="138"/>
      <c r="E87" s="138"/>
      <c r="F87" s="138"/>
      <c r="G87" s="138"/>
      <c r="H87" s="138"/>
      <c r="I87" s="138"/>
    </row>
    <row r="88" spans="1:9" ht="15.75">
      <c r="A88" s="179" t="s">
        <v>619</v>
      </c>
      <c r="B88" s="138"/>
      <c r="C88" s="138"/>
      <c r="D88" s="138"/>
      <c r="E88" s="138"/>
      <c r="F88" s="138"/>
      <c r="G88" s="138"/>
      <c r="H88" s="138"/>
      <c r="I88" s="138"/>
    </row>
    <row r="89" spans="1:7" ht="15.75">
      <c r="A89" s="179" t="s">
        <v>340</v>
      </c>
      <c r="B89" s="138"/>
      <c r="C89" s="138"/>
      <c r="D89" s="138"/>
      <c r="E89" s="138"/>
      <c r="F89" s="138"/>
      <c r="G89" s="138"/>
    </row>
    <row r="90" spans="1:6" ht="12.75">
      <c r="A90" s="138" t="s">
        <v>616</v>
      </c>
      <c r="B90" s="138"/>
      <c r="C90" s="138"/>
      <c r="D90" s="138"/>
      <c r="E90" s="138"/>
      <c r="F90" s="138"/>
    </row>
    <row r="91" spans="1:6" ht="12.75">
      <c r="A91" s="138" t="s">
        <v>617</v>
      </c>
      <c r="B91" s="138"/>
      <c r="C91" s="138"/>
      <c r="D91" s="138"/>
      <c r="E91" s="138"/>
      <c r="F91" s="138"/>
    </row>
    <row r="92" spans="1:6" ht="12.75">
      <c r="A92" s="138" t="s">
        <v>768</v>
      </c>
      <c r="B92" s="138"/>
      <c r="C92" s="138"/>
      <c r="D92" s="138"/>
      <c r="E92" s="138"/>
      <c r="F92" s="138"/>
    </row>
    <row r="93" spans="1:6" ht="12.75">
      <c r="A93" s="138" t="s">
        <v>767</v>
      </c>
      <c r="B93" s="138"/>
      <c r="C93" s="138"/>
      <c r="D93" s="138"/>
      <c r="E93" s="138"/>
      <c r="F93" s="138"/>
    </row>
    <row r="94" spans="1:7" ht="15.75">
      <c r="A94" s="179" t="s">
        <v>621</v>
      </c>
      <c r="B94" s="138"/>
      <c r="C94" s="138"/>
      <c r="D94" s="138"/>
      <c r="E94" s="138"/>
      <c r="F94" s="138"/>
      <c r="G94" s="138"/>
    </row>
    <row r="95" spans="1:9" ht="15.75">
      <c r="A95" s="179" t="s">
        <v>599</v>
      </c>
      <c r="B95" s="138"/>
      <c r="C95" s="138"/>
      <c r="D95" s="138"/>
      <c r="E95" s="138"/>
      <c r="F95" s="138"/>
      <c r="G95" s="138"/>
      <c r="H95" s="138"/>
      <c r="I95" s="138"/>
    </row>
    <row r="96" spans="1:9" ht="15.75">
      <c r="A96" s="179" t="s">
        <v>765</v>
      </c>
      <c r="B96" s="138"/>
      <c r="C96" s="138"/>
      <c r="D96" s="138"/>
      <c r="E96" s="301"/>
      <c r="F96" s="138"/>
      <c r="G96" s="138"/>
      <c r="H96" s="138"/>
      <c r="I96" s="138"/>
    </row>
    <row r="97" spans="1:9" ht="15.75">
      <c r="A97" s="179" t="s">
        <v>766</v>
      </c>
      <c r="B97" s="138"/>
      <c r="C97" s="138"/>
      <c r="D97" s="138"/>
      <c r="E97" s="138"/>
      <c r="F97" s="138"/>
      <c r="G97" s="138"/>
      <c r="H97" s="138"/>
      <c r="I97" s="138"/>
    </row>
    <row r="98" ht="15.75">
      <c r="A98" s="176"/>
    </row>
    <row r="99" spans="1:9" ht="12.7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5.75">
      <c r="A100" s="179" t="s">
        <v>327</v>
      </c>
      <c r="B100" s="138"/>
      <c r="C100" s="138"/>
      <c r="D100" s="138"/>
      <c r="E100" s="138"/>
      <c r="F100" s="138"/>
      <c r="G100" s="138"/>
      <c r="H100" s="138"/>
      <c r="I100" s="138"/>
    </row>
    <row r="101" spans="1:9" ht="15.75">
      <c r="A101" s="179" t="s">
        <v>626</v>
      </c>
      <c r="B101" s="138"/>
      <c r="C101" s="138"/>
      <c r="D101" s="138"/>
      <c r="E101" s="138"/>
      <c r="F101" s="138"/>
      <c r="G101" s="138"/>
      <c r="H101" s="138"/>
      <c r="I101" s="138"/>
    </row>
    <row r="102" spans="1:9" ht="15.75">
      <c r="A102" s="179" t="s">
        <v>625</v>
      </c>
      <c r="B102" s="138"/>
      <c r="C102" s="138"/>
      <c r="D102" s="138"/>
      <c r="E102" s="138"/>
      <c r="F102" s="138"/>
      <c r="G102" s="138"/>
      <c r="H102" s="138"/>
      <c r="I102" s="138"/>
    </row>
    <row r="103" spans="1:9" ht="15.75">
      <c r="A103" s="179" t="s">
        <v>627</v>
      </c>
      <c r="B103" s="138"/>
      <c r="C103" s="138"/>
      <c r="D103" s="138"/>
      <c r="E103" s="138"/>
      <c r="F103" s="138"/>
      <c r="G103" s="138"/>
      <c r="H103" s="138"/>
      <c r="I103" s="138"/>
    </row>
    <row r="104" spans="1:9" ht="15.75">
      <c r="A104" s="179" t="s">
        <v>622</v>
      </c>
      <c r="B104" s="138"/>
      <c r="C104" s="138"/>
      <c r="D104" s="138"/>
      <c r="E104" s="138"/>
      <c r="F104" s="138"/>
      <c r="G104" s="138"/>
      <c r="H104" s="138"/>
      <c r="I104" s="138"/>
    </row>
    <row r="105" spans="1:9" ht="15.75">
      <c r="A105" s="179" t="s">
        <v>624</v>
      </c>
      <c r="B105" s="138"/>
      <c r="C105" s="138"/>
      <c r="D105" s="138"/>
      <c r="E105" s="138"/>
      <c r="F105" s="138"/>
      <c r="G105" s="138"/>
      <c r="H105" s="138"/>
      <c r="I105" s="138"/>
    </row>
    <row r="106" spans="1:9" ht="15.75">
      <c r="A106" s="179" t="s">
        <v>628</v>
      </c>
      <c r="B106" s="138"/>
      <c r="C106" s="138"/>
      <c r="D106" s="138"/>
      <c r="E106" s="138"/>
      <c r="F106" s="138"/>
      <c r="G106" s="138"/>
      <c r="H106" s="138"/>
      <c r="I106" s="138"/>
    </row>
    <row r="107" spans="1:9" ht="15.75">
      <c r="A107" s="179" t="s">
        <v>773</v>
      </c>
      <c r="B107" s="320"/>
      <c r="C107" s="320"/>
      <c r="D107" s="138"/>
      <c r="E107" s="138"/>
      <c r="F107" s="138"/>
      <c r="G107" s="138"/>
      <c r="H107" s="138"/>
      <c r="I107" s="138"/>
    </row>
    <row r="108" spans="1:9" ht="15.75">
      <c r="A108" s="179" t="s">
        <v>623</v>
      </c>
      <c r="B108" s="320"/>
      <c r="C108" s="320"/>
      <c r="D108" s="138"/>
      <c r="E108" s="138"/>
      <c r="F108" s="138"/>
      <c r="G108" s="138"/>
      <c r="H108" s="138"/>
      <c r="I108" s="138"/>
    </row>
    <row r="109" spans="1:9" ht="15.75">
      <c r="A109" s="179" t="s">
        <v>774</v>
      </c>
      <c r="B109" s="320"/>
      <c r="C109" s="320"/>
      <c r="D109" s="138"/>
      <c r="E109" s="138"/>
      <c r="F109" s="138"/>
      <c r="G109" s="138"/>
      <c r="H109" s="138"/>
      <c r="I109" s="138"/>
    </row>
    <row r="110" spans="1:9" ht="15.75">
      <c r="A110" s="179" t="s">
        <v>775</v>
      </c>
      <c r="B110" s="320"/>
      <c r="C110" s="320"/>
      <c r="D110" s="138"/>
      <c r="E110" s="138"/>
      <c r="F110" s="138"/>
      <c r="G110" s="138"/>
      <c r="H110" s="138"/>
      <c r="I110" s="138"/>
    </row>
    <row r="111" spans="1:9" ht="15.75">
      <c r="A111" s="179" t="s">
        <v>776</v>
      </c>
      <c r="B111" s="320"/>
      <c r="C111" s="320"/>
      <c r="D111" s="138"/>
      <c r="E111" s="138"/>
      <c r="F111" s="138"/>
      <c r="G111" s="138"/>
      <c r="H111" s="138"/>
      <c r="I111" s="138"/>
    </row>
    <row r="112" spans="1:9" ht="17.25" customHeight="1">
      <c r="A112" s="179" t="s">
        <v>777</v>
      </c>
      <c r="B112" s="138"/>
      <c r="C112" s="138"/>
      <c r="D112" s="138"/>
      <c r="E112" s="138"/>
      <c r="F112" s="138"/>
      <c r="G112" s="138"/>
      <c r="H112" s="138"/>
      <c r="I112" s="138"/>
    </row>
    <row r="113" spans="1:10" ht="15.75">
      <c r="A113" s="179" t="s">
        <v>603</v>
      </c>
      <c r="B113" s="138"/>
      <c r="C113" s="138"/>
      <c r="D113" s="138"/>
      <c r="E113" s="138"/>
      <c r="F113" s="138"/>
      <c r="G113" s="138"/>
      <c r="H113" s="138"/>
      <c r="I113" s="138"/>
      <c r="J113" s="138"/>
    </row>
    <row r="114" spans="1:10" ht="12.75">
      <c r="A114" s="177" t="s">
        <v>604</v>
      </c>
      <c r="B114" s="138"/>
      <c r="C114" s="138"/>
      <c r="D114" s="138"/>
      <c r="E114" s="138"/>
      <c r="F114" s="138"/>
      <c r="G114" s="138"/>
      <c r="H114" s="138"/>
      <c r="I114" s="138"/>
      <c r="J114" s="138"/>
    </row>
    <row r="115" spans="1:10" ht="15.75">
      <c r="A115" s="179" t="s">
        <v>608</v>
      </c>
      <c r="B115" s="138"/>
      <c r="C115" s="138"/>
      <c r="D115" s="138"/>
      <c r="E115" s="138"/>
      <c r="F115" s="138"/>
      <c r="G115" s="138"/>
      <c r="H115" s="138"/>
      <c r="I115" s="138"/>
      <c r="J115" s="138"/>
    </row>
    <row r="116" spans="1:10" ht="15.75">
      <c r="A116" s="179" t="s">
        <v>778</v>
      </c>
      <c r="B116" s="138"/>
      <c r="C116" s="138"/>
      <c r="D116" s="138"/>
      <c r="E116" s="138"/>
      <c r="F116" s="138"/>
      <c r="G116" s="138"/>
      <c r="H116" s="138"/>
      <c r="I116" s="300"/>
      <c r="J116" s="301"/>
    </row>
    <row r="117" spans="1:10" ht="15.75">
      <c r="A117" s="179" t="s">
        <v>779</v>
      </c>
      <c r="B117" s="138"/>
      <c r="C117" s="138"/>
      <c r="D117" s="138"/>
      <c r="E117" s="138"/>
      <c r="F117" s="138"/>
      <c r="G117" s="138"/>
      <c r="H117" s="138"/>
      <c r="I117" s="300"/>
      <c r="J117" s="301"/>
    </row>
    <row r="118" spans="1:10" ht="15.75">
      <c r="A118" s="178" t="s">
        <v>605</v>
      </c>
      <c r="B118" s="138"/>
      <c r="C118" s="138"/>
      <c r="D118" s="138"/>
      <c r="E118" s="138"/>
      <c r="F118" s="138"/>
      <c r="G118" s="138"/>
      <c r="H118" s="138"/>
      <c r="I118" s="300"/>
      <c r="J118" s="301"/>
    </row>
    <row r="119" spans="1:10" ht="12.75">
      <c r="A119" s="178" t="s">
        <v>606</v>
      </c>
      <c r="B119" s="138"/>
      <c r="C119" s="138"/>
      <c r="D119" s="138"/>
      <c r="E119" s="138"/>
      <c r="F119" s="138"/>
      <c r="G119" s="138"/>
      <c r="H119" s="138"/>
      <c r="I119" s="300"/>
      <c r="J119" s="301"/>
    </row>
    <row r="120" spans="1:10" ht="12.75">
      <c r="A120" s="178" t="s">
        <v>754</v>
      </c>
      <c r="B120" s="138"/>
      <c r="C120" s="138"/>
      <c r="D120" s="138"/>
      <c r="E120" s="138"/>
      <c r="F120" s="138"/>
      <c r="G120" s="138"/>
      <c r="H120" s="138"/>
      <c r="I120" s="300"/>
      <c r="J120" s="301"/>
    </row>
    <row r="121" spans="1:10" ht="12.75">
      <c r="A121" s="138" t="s">
        <v>755</v>
      </c>
      <c r="B121" s="138"/>
      <c r="C121" s="138"/>
      <c r="D121" s="138"/>
      <c r="E121" s="138"/>
      <c r="F121" s="138"/>
      <c r="G121" s="138"/>
      <c r="H121" s="138"/>
      <c r="I121" s="300"/>
      <c r="J121" s="301"/>
    </row>
    <row r="122" spans="1:10" ht="12.75">
      <c r="A122" s="178" t="s">
        <v>756</v>
      </c>
      <c r="B122" s="300" t="s">
        <v>609</v>
      </c>
      <c r="C122" s="138"/>
      <c r="D122" s="138"/>
      <c r="E122" s="138"/>
      <c r="F122" s="138"/>
      <c r="G122" s="138" t="s">
        <v>330</v>
      </c>
      <c r="H122" s="138"/>
      <c r="I122" s="300"/>
      <c r="J122" s="301"/>
    </row>
    <row r="123" spans="1:10" ht="12.75">
      <c r="A123" s="178" t="s">
        <v>757</v>
      </c>
      <c r="B123" s="138"/>
      <c r="C123" s="138"/>
      <c r="D123" s="138"/>
      <c r="E123" s="138"/>
      <c r="F123" s="138"/>
      <c r="G123" s="138"/>
      <c r="H123" s="138"/>
      <c r="I123" s="300"/>
      <c r="J123" s="301"/>
    </row>
    <row r="124" spans="1:9" ht="15.75">
      <c r="A124" s="179" t="s">
        <v>607</v>
      </c>
      <c r="B124" s="138"/>
      <c r="C124" s="138"/>
      <c r="D124" s="138"/>
      <c r="E124" s="138"/>
      <c r="F124" s="138"/>
      <c r="G124" s="138"/>
      <c r="H124" s="138"/>
      <c r="I124" s="138"/>
    </row>
    <row r="125" spans="1:7" ht="12.75">
      <c r="A125" s="138" t="s">
        <v>629</v>
      </c>
      <c r="B125" s="138"/>
      <c r="C125" s="138"/>
      <c r="D125" s="138"/>
      <c r="E125" s="138"/>
      <c r="F125" s="138"/>
      <c r="G125" s="138"/>
    </row>
    <row r="126" spans="1:7" ht="12.75">
      <c r="A126" s="138"/>
      <c r="B126" s="138"/>
      <c r="C126" s="138"/>
      <c r="D126" s="138"/>
      <c r="E126" s="138"/>
      <c r="F126" s="138"/>
      <c r="G126" s="138"/>
    </row>
    <row r="127" spans="3:7" ht="12.75">
      <c r="C127" s="138"/>
      <c r="D127" s="138"/>
      <c r="E127" s="138"/>
      <c r="F127" s="138"/>
      <c r="G127" s="138"/>
    </row>
    <row r="128" spans="3:7" ht="12.75">
      <c r="C128" s="138"/>
      <c r="D128" s="138"/>
      <c r="E128" s="138"/>
      <c r="F128" s="138"/>
      <c r="G128" s="138"/>
    </row>
    <row r="129" spans="3:7" ht="12.75">
      <c r="C129" s="138"/>
      <c r="D129" s="138"/>
      <c r="E129" s="138"/>
      <c r="F129" s="138"/>
      <c r="G129" s="138"/>
    </row>
    <row r="130" spans="3:5" ht="12.75">
      <c r="C130" s="138"/>
      <c r="D130" s="138"/>
      <c r="E130" s="138"/>
    </row>
    <row r="131" spans="3:5" ht="12.75">
      <c r="C131" s="138"/>
      <c r="D131" s="138"/>
      <c r="E131" s="138"/>
    </row>
    <row r="133" spans="3:4" ht="12.75">
      <c r="C133" s="138"/>
      <c r="D133" s="138"/>
    </row>
    <row r="134" spans="3:5" ht="12.75">
      <c r="C134" s="138"/>
      <c r="D134" s="138"/>
      <c r="E134" s="138"/>
    </row>
    <row r="135" spans="3:5" ht="12.75">
      <c r="C135" s="138"/>
      <c r="D135" s="138"/>
      <c r="E135" s="138"/>
    </row>
    <row r="136" spans="3:6" ht="12.75">
      <c r="C136" s="138"/>
      <c r="D136" s="138"/>
      <c r="E136" s="138"/>
      <c r="F136" s="138"/>
    </row>
    <row r="138" spans="3:6" ht="12.75">
      <c r="C138" s="138"/>
      <c r="D138" s="138"/>
      <c r="E138" s="138"/>
      <c r="F138" s="138"/>
    </row>
    <row r="139" spans="3:7" ht="12.75">
      <c r="C139" s="138"/>
      <c r="D139" s="138"/>
      <c r="E139" s="138"/>
      <c r="F139" s="138"/>
      <c r="G139" s="138"/>
    </row>
    <row r="140" spans="3:7" ht="12.75">
      <c r="C140" s="138"/>
      <c r="D140" s="138"/>
      <c r="E140" s="138"/>
      <c r="F140" s="138"/>
      <c r="G140" s="138"/>
    </row>
    <row r="142" spans="3:6" ht="12.75">
      <c r="C142" s="138"/>
      <c r="D142" s="138"/>
      <c r="E142" s="138"/>
      <c r="F142" s="138"/>
    </row>
    <row r="143" spans="3:7" ht="12.75">
      <c r="C143" s="138"/>
      <c r="D143" s="138"/>
      <c r="E143" s="138"/>
      <c r="F143" s="138"/>
      <c r="G143" s="138"/>
    </row>
    <row r="144" spans="3:7" ht="12.75">
      <c r="C144" s="138"/>
      <c r="D144" s="138"/>
      <c r="E144" s="138"/>
      <c r="F144" s="138"/>
      <c r="G144" s="138"/>
    </row>
    <row r="146" spans="3:9" ht="12.75">
      <c r="C146" s="138"/>
      <c r="D146" s="138"/>
      <c r="E146" s="138"/>
      <c r="F146" s="138"/>
      <c r="G146" s="138"/>
      <c r="H146" s="138"/>
      <c r="I146" s="138"/>
    </row>
    <row r="147" spans="3:11" ht="12.75">
      <c r="C147" s="138"/>
      <c r="D147" s="138"/>
      <c r="E147" s="138"/>
      <c r="F147" s="138"/>
      <c r="G147" s="138"/>
      <c r="H147" s="138"/>
      <c r="I147" s="138"/>
      <c r="J147" s="138"/>
      <c r="K147" s="138"/>
    </row>
    <row r="148" spans="3:11" ht="12.75">
      <c r="C148" s="138"/>
      <c r="D148" s="138"/>
      <c r="E148" s="138"/>
      <c r="F148" s="138"/>
      <c r="G148" s="138"/>
      <c r="H148" s="138"/>
      <c r="I148" s="138"/>
      <c r="J148" s="138"/>
      <c r="K148" s="138"/>
    </row>
    <row r="149" spans="3:11" ht="12.75">
      <c r="C149" s="138"/>
      <c r="D149" s="138"/>
      <c r="E149" s="138"/>
      <c r="F149" s="138"/>
      <c r="G149" s="138"/>
      <c r="H149" s="138"/>
      <c r="I149" s="138"/>
      <c r="J149" s="138"/>
      <c r="K149" s="138"/>
    </row>
    <row r="150" spans="3:11" ht="12.75">
      <c r="C150" s="138"/>
      <c r="D150" s="138"/>
      <c r="E150" s="138"/>
      <c r="F150" s="138"/>
      <c r="G150" s="138"/>
      <c r="H150" s="138"/>
      <c r="I150" s="138"/>
      <c r="J150" s="138"/>
      <c r="K150" s="138"/>
    </row>
    <row r="151" spans="3:11" ht="12.75">
      <c r="C151" s="138"/>
      <c r="D151" s="138"/>
      <c r="E151" s="138"/>
      <c r="F151" s="138"/>
      <c r="G151" s="138"/>
      <c r="H151" s="138"/>
      <c r="I151" s="138"/>
      <c r="J151" s="138"/>
      <c r="K151" s="138"/>
    </row>
    <row r="152" spans="1:11" ht="15.75">
      <c r="A152" s="179" t="s">
        <v>328</v>
      </c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</row>
    <row r="153" spans="1:11" ht="15.75">
      <c r="A153" s="179" t="s">
        <v>780</v>
      </c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</row>
    <row r="154" spans="1:11" ht="15.75">
      <c r="A154" s="179" t="s">
        <v>781</v>
      </c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</row>
    <row r="155" spans="1:11" ht="15.75">
      <c r="A155" s="179" t="s">
        <v>630</v>
      </c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</row>
    <row r="156" spans="1:11" ht="15.75">
      <c r="A156" s="179" t="s">
        <v>631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</row>
    <row r="157" spans="1:11" ht="15.75">
      <c r="A157" s="179" t="s">
        <v>632</v>
      </c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1:11" ht="15.75">
      <c r="A158" s="179" t="s">
        <v>329</v>
      </c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</row>
    <row r="159" spans="1:11" ht="15.75">
      <c r="A159" s="179" t="s">
        <v>633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1:11" ht="15.75">
      <c r="A160" s="179" t="s">
        <v>634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</row>
    <row r="161" spans="1:2" ht="15.75">
      <c r="A161" s="179" t="s">
        <v>636</v>
      </c>
      <c r="B161" s="138"/>
    </row>
    <row r="162" spans="1:4" ht="15.75">
      <c r="A162" s="179" t="s">
        <v>635</v>
      </c>
      <c r="C162" s="138"/>
      <c r="D162" s="138"/>
    </row>
    <row r="163" spans="1:4" ht="15.75">
      <c r="A163" s="179" t="s">
        <v>641</v>
      </c>
      <c r="B163" s="138"/>
      <c r="C163" s="138"/>
      <c r="D163" s="138"/>
    </row>
    <row r="164" spans="1:4" ht="15.75">
      <c r="A164" s="179" t="s">
        <v>642</v>
      </c>
      <c r="B164" s="138"/>
      <c r="C164" s="138"/>
      <c r="D164" s="138"/>
    </row>
    <row r="165" spans="1:4" ht="15.75">
      <c r="A165" s="179" t="s">
        <v>643</v>
      </c>
      <c r="B165" s="138"/>
      <c r="C165" s="138"/>
      <c r="D165" s="138"/>
    </row>
    <row r="166" spans="1:4" ht="15.75">
      <c r="A166" s="179" t="s">
        <v>644</v>
      </c>
      <c r="C166" s="138"/>
      <c r="D166" s="138"/>
    </row>
    <row r="167" spans="1:4" ht="15.75">
      <c r="A167" s="179" t="s">
        <v>637</v>
      </c>
      <c r="B167" s="138"/>
      <c r="C167" s="138"/>
      <c r="D167" s="138"/>
    </row>
    <row r="168" spans="1:4" ht="15.75">
      <c r="A168" s="179" t="s">
        <v>638</v>
      </c>
      <c r="B168" s="138"/>
      <c r="C168" s="138"/>
      <c r="D168" s="138"/>
    </row>
    <row r="169" spans="1:4" ht="15.75">
      <c r="A169" s="179" t="s">
        <v>639</v>
      </c>
      <c r="B169" s="138"/>
      <c r="C169" s="138"/>
      <c r="D169" s="138"/>
    </row>
    <row r="170" spans="1:4" ht="15.75">
      <c r="A170" s="179" t="s">
        <v>640</v>
      </c>
      <c r="C170" s="138"/>
      <c r="D170" s="138"/>
    </row>
    <row r="171" spans="1:4" ht="12.75">
      <c r="A171" s="319" t="s">
        <v>645</v>
      </c>
      <c r="B171" s="138"/>
      <c r="C171" s="138"/>
      <c r="D171" s="138"/>
    </row>
    <row r="172" spans="1:2" ht="12.75">
      <c r="A172" s="138"/>
      <c r="B172" s="138"/>
    </row>
    <row r="173" ht="12.75">
      <c r="C173" s="138"/>
    </row>
    <row r="174" ht="12.75">
      <c r="C174" s="138"/>
    </row>
    <row r="175" ht="12.75">
      <c r="C175" s="138"/>
    </row>
    <row r="176" ht="12.75">
      <c r="C176" s="138"/>
    </row>
    <row r="177" spans="3:5" ht="12.75">
      <c r="C177" s="138"/>
      <c r="D177" s="138"/>
      <c r="E177" s="138"/>
    </row>
    <row r="178" ht="12.75">
      <c r="C178" s="138"/>
    </row>
    <row r="179" spans="3:4" ht="12.75">
      <c r="C179" s="138"/>
      <c r="D179" s="138"/>
    </row>
    <row r="180" spans="3:10" ht="12.75">
      <c r="C180" s="138"/>
      <c r="D180" s="138"/>
      <c r="E180" s="138"/>
      <c r="J180" s="132"/>
    </row>
    <row r="181" spans="3:5" ht="12.75">
      <c r="C181" s="138"/>
      <c r="D181" s="138"/>
      <c r="E181" s="138"/>
    </row>
    <row r="182" spans="3:5" ht="12.75">
      <c r="C182" s="138"/>
      <c r="D182" s="138"/>
      <c r="E182" s="138"/>
    </row>
    <row r="183" spans="3:5" ht="12.75">
      <c r="C183" s="138"/>
      <c r="D183" s="138"/>
      <c r="E183" s="138"/>
    </row>
    <row r="184" ht="12.75">
      <c r="C184" s="138"/>
    </row>
    <row r="185" ht="12.75">
      <c r="C185" s="138"/>
    </row>
    <row r="186" spans="3:4" ht="12.75">
      <c r="C186" s="138"/>
      <c r="D186" s="138"/>
    </row>
    <row r="187" spans="3:4" ht="12.75">
      <c r="C187" s="138"/>
      <c r="D187" s="138"/>
    </row>
    <row r="188" spans="3:4" ht="12.75">
      <c r="C188" s="138"/>
      <c r="D188" s="138"/>
    </row>
    <row r="189" spans="3:5" ht="12.75">
      <c r="C189" s="138"/>
      <c r="D189" s="138"/>
      <c r="E189" s="138"/>
    </row>
    <row r="190" spans="3:4" ht="12.75">
      <c r="C190" s="138"/>
      <c r="D190" s="138"/>
    </row>
    <row r="191" spans="3:11" ht="12.75">
      <c r="C191" s="138"/>
      <c r="D191" s="138"/>
      <c r="E191" s="138"/>
      <c r="F191" s="132"/>
      <c r="G191" s="132"/>
      <c r="I191" s="138"/>
      <c r="K191" s="132"/>
    </row>
    <row r="192" spans="3:7" ht="12.75">
      <c r="C192" s="138"/>
      <c r="D192" s="138"/>
      <c r="E192" s="138"/>
      <c r="F192" s="138"/>
      <c r="G192" s="138"/>
    </row>
    <row r="193" spans="3:7" ht="12.75">
      <c r="C193" s="138"/>
      <c r="D193" s="138"/>
      <c r="E193" s="138"/>
      <c r="F193" s="138"/>
      <c r="G193" s="132"/>
    </row>
    <row r="194" spans="3:7" ht="12.75">
      <c r="C194" s="138"/>
      <c r="D194" s="138"/>
      <c r="E194" s="132"/>
      <c r="F194" s="132"/>
      <c r="G194" s="132"/>
    </row>
    <row r="195" spans="3:7" ht="12.75">
      <c r="C195" s="138"/>
      <c r="D195" s="138"/>
      <c r="E195" s="132"/>
      <c r="F195" s="132"/>
      <c r="G195" s="132"/>
    </row>
    <row r="196" spans="3:7" ht="12.75">
      <c r="C196" s="138"/>
      <c r="D196" s="138"/>
      <c r="E196" s="132"/>
      <c r="F196" s="132"/>
      <c r="G196" s="132"/>
    </row>
    <row r="197" spans="3:7" ht="12.75">
      <c r="C197" s="138"/>
      <c r="D197" s="138"/>
      <c r="E197" s="132"/>
      <c r="F197" s="132"/>
      <c r="G197" s="132"/>
    </row>
    <row r="198" spans="3:4" ht="12.75">
      <c r="C198" s="138"/>
      <c r="D198" s="138"/>
    </row>
    <row r="199" spans="3:4" ht="12.75">
      <c r="C199" s="138"/>
      <c r="D199" s="138"/>
    </row>
    <row r="201" spans="3:4" ht="12.75">
      <c r="C201" s="138"/>
      <c r="D201" s="138"/>
    </row>
    <row r="203" ht="12.75">
      <c r="C203" s="138"/>
    </row>
    <row r="204" spans="3:5" ht="12.75">
      <c r="C204" s="138"/>
      <c r="D204" s="138"/>
      <c r="E204" s="138"/>
    </row>
    <row r="205" spans="3:5" ht="12.75">
      <c r="C205" s="138"/>
      <c r="D205" s="138"/>
      <c r="E205" s="138"/>
    </row>
    <row r="206" spans="1:5" ht="15.75">
      <c r="A206" s="179" t="s">
        <v>357</v>
      </c>
      <c r="B206" s="138"/>
      <c r="C206" s="138"/>
      <c r="D206" s="138"/>
      <c r="E206" s="138"/>
    </row>
    <row r="207" spans="1:5" ht="14.25">
      <c r="A207" s="181" t="s">
        <v>647</v>
      </c>
      <c r="B207" s="138"/>
      <c r="C207" s="138"/>
      <c r="E207" s="132"/>
    </row>
    <row r="208" spans="1:12" ht="14.25">
      <c r="A208" s="181" t="s">
        <v>648</v>
      </c>
      <c r="B208" s="138"/>
      <c r="C208" s="138"/>
      <c r="D208" s="138"/>
      <c r="E208" s="138"/>
      <c r="F208" s="138"/>
      <c r="L208" s="132"/>
    </row>
    <row r="209" spans="1:6" ht="14.25">
      <c r="A209" s="181" t="s">
        <v>646</v>
      </c>
      <c r="B209" s="138"/>
      <c r="C209" s="138"/>
      <c r="D209" s="138"/>
      <c r="E209" s="138"/>
      <c r="F209" s="138"/>
    </row>
    <row r="210" spans="1:6" ht="12.75">
      <c r="A210" s="319" t="s">
        <v>784</v>
      </c>
      <c r="B210" s="138"/>
      <c r="C210" s="138"/>
      <c r="D210" s="138"/>
      <c r="E210" s="138"/>
      <c r="F210" s="138"/>
    </row>
    <row r="211" spans="1:2" ht="14.25">
      <c r="A211" s="181" t="s">
        <v>782</v>
      </c>
      <c r="B211" s="138"/>
    </row>
    <row r="212" spans="1:6" ht="15">
      <c r="A212" s="183" t="s">
        <v>783</v>
      </c>
      <c r="B212" s="183"/>
      <c r="C212" s="138"/>
      <c r="D212" s="138"/>
      <c r="E212" s="138"/>
      <c r="F212" s="138"/>
    </row>
    <row r="213" spans="1:6" ht="14.25">
      <c r="A213" s="181" t="s">
        <v>649</v>
      </c>
      <c r="B213" s="138"/>
      <c r="C213" s="138"/>
      <c r="D213" s="138"/>
      <c r="E213" s="138"/>
      <c r="F213" s="138"/>
    </row>
    <row r="214" spans="1:6" ht="14.25">
      <c r="A214" s="181" t="s">
        <v>650</v>
      </c>
      <c r="B214" s="138"/>
      <c r="C214" s="138"/>
      <c r="D214" s="138"/>
      <c r="E214" s="138"/>
      <c r="F214" s="138"/>
    </row>
    <row r="215" spans="1:6" ht="14.25">
      <c r="A215" s="181"/>
      <c r="B215" s="138"/>
      <c r="C215" s="138"/>
      <c r="D215" s="138"/>
      <c r="E215" s="138"/>
      <c r="F215" s="138"/>
    </row>
    <row r="216" spans="1:7" ht="14.25">
      <c r="A216" s="181"/>
      <c r="B216" s="138"/>
      <c r="C216" s="138"/>
      <c r="D216" s="138"/>
      <c r="E216" s="138"/>
      <c r="F216" s="138"/>
      <c r="G216" s="138"/>
    </row>
    <row r="217" spans="1:7" ht="14.25">
      <c r="A217" s="181" t="s">
        <v>330</v>
      </c>
      <c r="B217" s="138"/>
      <c r="C217" s="138"/>
      <c r="D217" s="138"/>
      <c r="E217" s="138"/>
      <c r="F217" s="138"/>
      <c r="G217" s="138"/>
    </row>
    <row r="218" spans="3:7" ht="12.75">
      <c r="C218" s="138" t="s">
        <v>720</v>
      </c>
      <c r="D218" s="138"/>
      <c r="E218" s="138"/>
      <c r="F218" s="138"/>
      <c r="G218" s="138"/>
    </row>
    <row r="219" spans="3:7" ht="12.75">
      <c r="C219" s="138"/>
      <c r="D219" s="138"/>
      <c r="E219" s="138"/>
      <c r="F219" s="138"/>
      <c r="G219" s="138"/>
    </row>
    <row r="220" spans="3:7" ht="12.75">
      <c r="C220" s="250"/>
      <c r="D220" s="138"/>
      <c r="F220" s="138"/>
      <c r="G220" s="138"/>
    </row>
    <row r="221" spans="3:7" ht="12.75">
      <c r="C221" s="311"/>
      <c r="D221" s="138"/>
      <c r="F221" s="138"/>
      <c r="G221" s="138"/>
    </row>
    <row r="222" spans="3:7" ht="12.75">
      <c r="C222" s="311"/>
      <c r="D222" s="138"/>
      <c r="F222" s="138"/>
      <c r="G222" s="138"/>
    </row>
    <row r="223" spans="3:7" ht="12.75">
      <c r="C223" s="311"/>
      <c r="D223" s="138"/>
      <c r="F223" s="138"/>
      <c r="G223" s="138"/>
    </row>
    <row r="224" spans="3:7" ht="12.75">
      <c r="C224" s="311"/>
      <c r="D224" s="138"/>
      <c r="F224" s="138"/>
      <c r="G224" s="138"/>
    </row>
    <row r="225" spans="3:7" ht="12.75">
      <c r="C225" s="138"/>
      <c r="D225" s="138"/>
      <c r="F225" s="138"/>
      <c r="G225" s="138"/>
    </row>
    <row r="226" spans="3:7" ht="12.75">
      <c r="C226" s="138"/>
      <c r="D226" s="138"/>
      <c r="F226" s="138"/>
      <c r="G226" s="138"/>
    </row>
    <row r="227" spans="3:7" ht="12.75">
      <c r="C227" s="311"/>
      <c r="D227" s="309"/>
      <c r="E227" s="310"/>
      <c r="F227" s="138"/>
      <c r="G227" s="138"/>
    </row>
    <row r="228" spans="3:7" ht="12.75">
      <c r="C228" s="311"/>
      <c r="D228" s="309"/>
      <c r="E228" s="310"/>
      <c r="F228" s="138"/>
      <c r="G228" s="138"/>
    </row>
    <row r="229" spans="3:7" ht="12.75">
      <c r="C229" s="311"/>
      <c r="D229" s="309"/>
      <c r="E229" s="310"/>
      <c r="F229" s="138"/>
      <c r="G229" s="138"/>
    </row>
    <row r="230" spans="3:7" ht="12.75">
      <c r="C230" s="138"/>
      <c r="D230" s="138"/>
      <c r="E230" s="138"/>
      <c r="F230" s="138"/>
      <c r="G230" s="138"/>
    </row>
    <row r="231" spans="3:7" ht="12.75">
      <c r="C231" s="138"/>
      <c r="D231" s="138"/>
      <c r="E231" s="138"/>
      <c r="F231" s="138"/>
      <c r="G231" s="138"/>
    </row>
    <row r="232" spans="4:7" ht="12.75">
      <c r="D232" s="138"/>
      <c r="E232" s="138"/>
      <c r="F232" s="138"/>
      <c r="G232" s="138"/>
    </row>
    <row r="233" spans="3:7" ht="12.75">
      <c r="C233" s="138"/>
      <c r="D233" s="138"/>
      <c r="E233" s="138"/>
      <c r="F233" s="138"/>
      <c r="G233" s="138"/>
    </row>
    <row r="234" spans="3:7" ht="12.75">
      <c r="C234" s="138"/>
      <c r="D234" s="138"/>
      <c r="F234" s="138"/>
      <c r="G234" s="138"/>
    </row>
    <row r="235" spans="3:7" ht="12.75">
      <c r="C235" s="138"/>
      <c r="D235" s="138"/>
      <c r="F235" s="138"/>
      <c r="G235" s="138"/>
    </row>
    <row r="236" spans="3:7" ht="12.75">
      <c r="C236" s="138" t="s">
        <v>718</v>
      </c>
      <c r="D236" s="138"/>
      <c r="E236" s="138"/>
      <c r="F236" s="138"/>
      <c r="G236" s="138"/>
    </row>
    <row r="237" spans="3:7" ht="12.75">
      <c r="C237" s="138"/>
      <c r="D237" s="138"/>
      <c r="E237" s="138"/>
      <c r="F237" s="138"/>
      <c r="G237" s="138"/>
    </row>
    <row r="238" spans="3:7" ht="12.75">
      <c r="C238" s="138"/>
      <c r="D238" s="138"/>
      <c r="E238" s="138"/>
      <c r="F238" s="138"/>
      <c r="G238" s="138"/>
    </row>
    <row r="239" ht="12.75">
      <c r="G239" s="138"/>
    </row>
    <row r="240" ht="12.75">
      <c r="G240" s="138"/>
    </row>
    <row r="241" ht="12.75">
      <c r="G241" s="138"/>
    </row>
    <row r="242" ht="12.75">
      <c r="G242" s="138"/>
    </row>
    <row r="243" spans="3:7" ht="12.75">
      <c r="C243" s="138"/>
      <c r="D243" s="138"/>
      <c r="E243" s="138"/>
      <c r="F243" s="138"/>
      <c r="G243" s="138"/>
    </row>
    <row r="245" spans="3:9" ht="12.75">
      <c r="C245" s="138"/>
      <c r="D245" s="138"/>
      <c r="E245" s="138"/>
      <c r="F245" s="138"/>
      <c r="G245" s="138"/>
      <c r="H245" s="138"/>
      <c r="I245" s="138"/>
    </row>
    <row r="246" spans="3:9" ht="12.75">
      <c r="C246" s="138"/>
      <c r="D246" s="138"/>
      <c r="E246" s="138"/>
      <c r="F246" s="138"/>
      <c r="G246" s="138"/>
      <c r="H246" s="138"/>
      <c r="I246" s="138"/>
    </row>
    <row r="247" spans="3:9" ht="12.75">
      <c r="C247" s="138"/>
      <c r="D247" s="138"/>
      <c r="E247" s="138"/>
      <c r="F247" s="138"/>
      <c r="G247" s="138"/>
      <c r="H247" s="138"/>
      <c r="I247" s="138"/>
    </row>
    <row r="248" spans="3:9" ht="12.75">
      <c r="C248" s="138"/>
      <c r="D248" s="138"/>
      <c r="E248" s="138"/>
      <c r="F248" s="138"/>
      <c r="G248" s="138"/>
      <c r="H248" s="138"/>
      <c r="I248" s="138"/>
    </row>
    <row r="249" spans="3:9" ht="12.75">
      <c r="C249" s="138"/>
      <c r="D249" s="138"/>
      <c r="E249" s="138"/>
      <c r="F249" s="138"/>
      <c r="G249" s="138"/>
      <c r="H249" s="138"/>
      <c r="I249" s="138"/>
    </row>
    <row r="250" spans="3:9" ht="12.75">
      <c r="C250" s="138"/>
      <c r="D250" s="138"/>
      <c r="E250" s="138"/>
      <c r="F250" s="138"/>
      <c r="G250" s="138"/>
      <c r="H250" s="138"/>
      <c r="I250" s="138"/>
    </row>
    <row r="251" spans="3:9" ht="12.75">
      <c r="C251" s="138"/>
      <c r="D251" s="138"/>
      <c r="E251" s="138"/>
      <c r="F251" s="138"/>
      <c r="G251" s="138"/>
      <c r="H251" s="138"/>
      <c r="I251" s="138"/>
    </row>
    <row r="252" spans="3:9" ht="12.75">
      <c r="C252" s="138"/>
      <c r="D252" s="138"/>
      <c r="E252" s="138"/>
      <c r="F252" s="138"/>
      <c r="G252" s="138"/>
      <c r="H252" s="138"/>
      <c r="I252" s="138"/>
    </row>
    <row r="253" spans="3:9" ht="12.75">
      <c r="C253" s="138"/>
      <c r="D253" s="138"/>
      <c r="E253" s="138"/>
      <c r="F253" s="138"/>
      <c r="G253" s="138"/>
      <c r="H253" s="138"/>
      <c r="I253" s="138"/>
    </row>
    <row r="254" spans="3:9" ht="12.75">
      <c r="C254" s="138"/>
      <c r="D254" s="138"/>
      <c r="E254" s="138"/>
      <c r="F254" s="138"/>
      <c r="G254" s="138"/>
      <c r="H254" s="138"/>
      <c r="I254" s="138"/>
    </row>
    <row r="256" spans="3:9" ht="12.75">
      <c r="C256" s="138"/>
      <c r="D256" s="138"/>
      <c r="E256" s="138"/>
      <c r="F256" s="138"/>
      <c r="G256" s="138"/>
      <c r="H256" s="138"/>
      <c r="I256" s="138"/>
    </row>
    <row r="257" spans="3:9" ht="12.75">
      <c r="C257" s="138"/>
      <c r="D257" s="138"/>
      <c r="E257" s="138"/>
      <c r="F257" s="138"/>
      <c r="G257" s="138"/>
      <c r="H257" s="138"/>
      <c r="I257" s="138"/>
    </row>
    <row r="258" spans="3:9" ht="12.75">
      <c r="C258" s="138"/>
      <c r="D258" s="138"/>
      <c r="E258" s="138"/>
      <c r="F258" s="138" t="s">
        <v>574</v>
      </c>
      <c r="G258" s="138"/>
      <c r="H258" s="138"/>
      <c r="I258" s="138"/>
    </row>
    <row r="259" spans="3:9" ht="12.75">
      <c r="C259" s="138"/>
      <c r="D259" s="138"/>
      <c r="E259" s="138"/>
      <c r="F259" s="138"/>
      <c r="G259" s="138"/>
      <c r="H259" s="138"/>
      <c r="I259" s="138"/>
    </row>
    <row r="260" spans="3:9" ht="12.75">
      <c r="C260" s="138"/>
      <c r="D260" s="138"/>
      <c r="E260" s="138"/>
      <c r="F260" s="138"/>
      <c r="G260" s="138"/>
      <c r="H260" s="138"/>
      <c r="I260" s="138"/>
    </row>
    <row r="261" spans="3:9" ht="12.75">
      <c r="C261" s="138"/>
      <c r="D261" s="138"/>
      <c r="E261" s="138"/>
      <c r="F261" s="138"/>
      <c r="G261" s="138"/>
      <c r="H261" s="138"/>
      <c r="I261" s="138"/>
    </row>
    <row r="262" spans="3:9" ht="12.75">
      <c r="C262" s="138"/>
      <c r="D262" s="138"/>
      <c r="E262" s="138"/>
      <c r="F262" s="138"/>
      <c r="G262" s="138"/>
      <c r="H262" s="138"/>
      <c r="I262" s="138"/>
    </row>
    <row r="263" spans="1:9" ht="14.25">
      <c r="A263" s="181" t="s">
        <v>331</v>
      </c>
      <c r="B263" s="138"/>
      <c r="C263" s="138"/>
      <c r="D263" s="138"/>
      <c r="E263" s="138"/>
      <c r="F263" s="138"/>
      <c r="G263" s="138"/>
      <c r="H263" s="138"/>
      <c r="I263" s="138"/>
    </row>
    <row r="264" spans="1:9" ht="15">
      <c r="A264" s="180"/>
      <c r="C264" s="138"/>
      <c r="D264" s="138"/>
      <c r="E264" s="138"/>
      <c r="F264" s="138"/>
      <c r="G264" s="138"/>
      <c r="H264" s="138"/>
      <c r="I264" s="138"/>
    </row>
    <row r="265" spans="1:9" ht="14.25">
      <c r="A265" s="181" t="s">
        <v>651</v>
      </c>
      <c r="B265" s="138"/>
      <c r="C265" s="138"/>
      <c r="D265" s="138"/>
      <c r="E265" s="138"/>
      <c r="F265" s="138"/>
      <c r="G265" s="138"/>
      <c r="H265" s="138"/>
      <c r="I265" s="138"/>
    </row>
    <row r="266" spans="1:9" ht="14.25">
      <c r="A266" s="181" t="s">
        <v>652</v>
      </c>
      <c r="B266" s="138"/>
      <c r="C266" s="138"/>
      <c r="D266" s="138"/>
      <c r="E266" s="138"/>
      <c r="F266" s="138"/>
      <c r="G266" s="138"/>
      <c r="H266" s="138"/>
      <c r="I266" s="138"/>
    </row>
    <row r="267" spans="1:11" ht="15.75">
      <c r="A267" s="181" t="s">
        <v>758</v>
      </c>
      <c r="B267" s="138"/>
      <c r="C267" s="138"/>
      <c r="D267" s="138"/>
      <c r="E267" s="138"/>
      <c r="F267" s="138"/>
      <c r="G267" s="138"/>
      <c r="H267" s="138"/>
      <c r="I267" s="138"/>
      <c r="K267" s="176"/>
    </row>
    <row r="268" spans="1:11" ht="15.75">
      <c r="A268" s="181" t="s">
        <v>653</v>
      </c>
      <c r="B268" s="138"/>
      <c r="C268" s="138"/>
      <c r="D268" s="138"/>
      <c r="E268" s="138"/>
      <c r="F268" s="138"/>
      <c r="G268" s="138"/>
      <c r="H268" s="138"/>
      <c r="I268" s="138"/>
      <c r="K268" s="176"/>
    </row>
    <row r="269" spans="1:11" ht="15.75">
      <c r="A269" s="181" t="s">
        <v>654</v>
      </c>
      <c r="B269" s="138"/>
      <c r="K269" s="176"/>
    </row>
    <row r="270" spans="1:2" ht="14.25">
      <c r="A270" s="181" t="s">
        <v>332</v>
      </c>
      <c r="B270" s="138"/>
    </row>
    <row r="271" spans="1:2" ht="14.25">
      <c r="A271" s="181" t="s">
        <v>658</v>
      </c>
      <c r="B271" s="138"/>
    </row>
    <row r="272" spans="1:2" ht="14.25">
      <c r="A272" s="181" t="s">
        <v>659</v>
      </c>
      <c r="B272" s="138"/>
    </row>
    <row r="273" spans="1:2" ht="14.25">
      <c r="A273" s="181" t="s">
        <v>660</v>
      </c>
      <c r="B273" s="138"/>
    </row>
    <row r="274" spans="1:2" ht="14.25">
      <c r="A274" s="181" t="s">
        <v>661</v>
      </c>
      <c r="B274" s="138"/>
    </row>
    <row r="275" ht="14.25">
      <c r="A275" s="181" t="s">
        <v>662</v>
      </c>
    </row>
    <row r="276" spans="1:6" ht="14.25">
      <c r="A276" s="181" t="s">
        <v>333</v>
      </c>
      <c r="B276" s="138"/>
      <c r="F276" s="132"/>
    </row>
    <row r="277" spans="1:2" ht="14.25">
      <c r="A277" s="181" t="s">
        <v>671</v>
      </c>
      <c r="B277" s="138"/>
    </row>
    <row r="278" spans="1:2" ht="14.25">
      <c r="A278" s="181" t="s">
        <v>670</v>
      </c>
      <c r="B278" s="138"/>
    </row>
    <row r="279" spans="1:2" ht="14.25">
      <c r="A279" s="181" t="s">
        <v>674</v>
      </c>
      <c r="B279" s="138"/>
    </row>
    <row r="280" spans="1:6" ht="14.25">
      <c r="A280" s="181" t="s">
        <v>663</v>
      </c>
      <c r="B280" s="138"/>
      <c r="F280" s="132"/>
    </row>
    <row r="281" spans="1:2" ht="14.25">
      <c r="A281" s="181" t="s">
        <v>694</v>
      </c>
      <c r="B281" s="138"/>
    </row>
    <row r="282" spans="1:2" ht="14.25">
      <c r="A282" s="181" t="s">
        <v>666</v>
      </c>
      <c r="B282" s="138"/>
    </row>
    <row r="283" spans="1:2" ht="14.25">
      <c r="A283" s="181" t="s">
        <v>672</v>
      </c>
      <c r="B283" s="138"/>
    </row>
    <row r="284" spans="1:2" ht="14.25">
      <c r="A284" s="181" t="s">
        <v>665</v>
      </c>
      <c r="B284" s="138"/>
    </row>
    <row r="285" spans="1:2" ht="14.25">
      <c r="A285" s="181" t="s">
        <v>664</v>
      </c>
      <c r="B285" s="138"/>
    </row>
    <row r="286" spans="1:2" ht="14.25">
      <c r="A286" s="181" t="s">
        <v>669</v>
      </c>
      <c r="B286" s="138"/>
    </row>
    <row r="287" spans="1:2" ht="14.25">
      <c r="A287" s="181" t="s">
        <v>667</v>
      </c>
      <c r="B287" s="138"/>
    </row>
    <row r="288" spans="1:2" ht="14.25">
      <c r="A288" s="181" t="s">
        <v>668</v>
      </c>
      <c r="B288" s="138"/>
    </row>
    <row r="289" spans="1:2" ht="14.25">
      <c r="A289" s="181" t="s">
        <v>673</v>
      </c>
      <c r="B289" s="138"/>
    </row>
    <row r="290" spans="1:2" ht="14.25">
      <c r="A290" s="181" t="s">
        <v>675</v>
      </c>
      <c r="B290" s="138"/>
    </row>
    <row r="291" spans="1:2" ht="14.25">
      <c r="A291" s="181" t="s">
        <v>657</v>
      </c>
      <c r="B291" s="138"/>
    </row>
    <row r="292" spans="1:2" ht="14.25">
      <c r="A292" s="181" t="s">
        <v>655</v>
      </c>
      <c r="B292" s="138"/>
    </row>
    <row r="293" spans="1:2" ht="14.25">
      <c r="A293" s="181" t="s">
        <v>656</v>
      </c>
      <c r="B293" s="138"/>
    </row>
    <row r="294" spans="1:2" ht="14.25">
      <c r="A294" s="181" t="s">
        <v>677</v>
      </c>
      <c r="B294" s="138"/>
    </row>
    <row r="295" spans="1:2" ht="14.25">
      <c r="A295" s="181" t="s">
        <v>676</v>
      </c>
      <c r="B295" s="138"/>
    </row>
    <row r="296" spans="1:2" ht="14.25">
      <c r="A296" s="181" t="s">
        <v>678</v>
      </c>
      <c r="B296" s="138"/>
    </row>
    <row r="297" spans="1:2" ht="14.25">
      <c r="A297" s="181" t="s">
        <v>679</v>
      </c>
      <c r="B297" s="138"/>
    </row>
    <row r="298" spans="1:2" ht="14.25">
      <c r="A298" s="181" t="s">
        <v>680</v>
      </c>
      <c r="B298" s="138"/>
    </row>
    <row r="299" spans="1:2" ht="14.25">
      <c r="A299" s="181" t="s">
        <v>681</v>
      </c>
      <c r="B299" s="138"/>
    </row>
    <row r="300" spans="1:2" ht="14.25">
      <c r="A300" s="181" t="s">
        <v>682</v>
      </c>
      <c r="B300" s="138"/>
    </row>
    <row r="301" spans="1:2" ht="14.25">
      <c r="A301" s="181" t="s">
        <v>263</v>
      </c>
      <c r="B301" s="138"/>
    </row>
    <row r="302" spans="1:2" ht="14.25">
      <c r="A302" s="181"/>
      <c r="B302" s="138"/>
    </row>
    <row r="317" spans="1:2" ht="12.75">
      <c r="A317" s="177" t="s">
        <v>334</v>
      </c>
      <c r="B317" s="138"/>
    </row>
    <row r="318" ht="12.75">
      <c r="A318" s="313"/>
    </row>
    <row r="319" spans="1:2" ht="12.75">
      <c r="A319" s="314" t="s">
        <v>737</v>
      </c>
      <c r="B319" s="138" t="s">
        <v>734</v>
      </c>
    </row>
    <row r="320" spans="1:2" ht="12.75">
      <c r="A320" s="314" t="s">
        <v>738</v>
      </c>
      <c r="B320" s="138" t="s">
        <v>735</v>
      </c>
    </row>
    <row r="321" spans="1:2" ht="12.75">
      <c r="A321" s="314" t="s">
        <v>739</v>
      </c>
      <c r="B321" s="138" t="s">
        <v>736</v>
      </c>
    </row>
    <row r="322" spans="1:2" ht="12.75">
      <c r="A322" s="314"/>
      <c r="B322" s="138"/>
    </row>
    <row r="323" spans="1:2" ht="12.75">
      <c r="A323" s="314" t="s">
        <v>698</v>
      </c>
      <c r="B323" s="138" t="s">
        <v>733</v>
      </c>
    </row>
    <row r="324" spans="1:2" ht="12.75">
      <c r="A324" s="314" t="s">
        <v>732</v>
      </c>
      <c r="B324" s="138" t="s">
        <v>762</v>
      </c>
    </row>
    <row r="325" spans="1:2" ht="12.75">
      <c r="A325" s="314" t="s">
        <v>695</v>
      </c>
      <c r="B325" s="138" t="s">
        <v>696</v>
      </c>
    </row>
    <row r="326" spans="1:2" ht="12.75">
      <c r="A326" s="314" t="s">
        <v>699</v>
      </c>
      <c r="B326" s="138" t="s">
        <v>697</v>
      </c>
    </row>
    <row r="327" ht="12.75">
      <c r="A327" s="315"/>
    </row>
    <row r="328" spans="1:2" ht="12.75">
      <c r="A328" s="314" t="s">
        <v>731</v>
      </c>
      <c r="B328" s="138" t="s">
        <v>729</v>
      </c>
    </row>
    <row r="329" ht="12.75">
      <c r="A329" s="315" t="s">
        <v>703</v>
      </c>
    </row>
    <row r="330" spans="1:2" ht="15.75">
      <c r="A330" s="316" t="s">
        <v>730</v>
      </c>
      <c r="B330" s="138" t="s">
        <v>728</v>
      </c>
    </row>
    <row r="331" spans="1:2" ht="12.75">
      <c r="A331" s="312" t="s">
        <v>727</v>
      </c>
      <c r="B331" s="138" t="s">
        <v>753</v>
      </c>
    </row>
    <row r="332" spans="1:2" ht="15.75">
      <c r="A332" s="316" t="s">
        <v>725</v>
      </c>
      <c r="B332" s="138" t="s">
        <v>723</v>
      </c>
    </row>
    <row r="333" spans="1:2" ht="15.75">
      <c r="A333" s="316" t="s">
        <v>726</v>
      </c>
      <c r="B333" s="138" t="s">
        <v>724</v>
      </c>
    </row>
    <row r="334" spans="1:2" ht="12.75">
      <c r="A334" s="312" t="s">
        <v>722</v>
      </c>
      <c r="B334" s="138" t="s">
        <v>751</v>
      </c>
    </row>
    <row r="335" spans="1:2" ht="14.25">
      <c r="A335" s="317" t="s">
        <v>719</v>
      </c>
      <c r="B335" s="181" t="s">
        <v>752</v>
      </c>
    </row>
    <row r="336" spans="1:2" ht="14.25">
      <c r="A336" s="317" t="s">
        <v>714</v>
      </c>
      <c r="B336" s="250" t="s">
        <v>713</v>
      </c>
    </row>
    <row r="337" spans="1:2" ht="12.75">
      <c r="A337" s="318" t="s">
        <v>540</v>
      </c>
      <c r="B337" s="311" t="s">
        <v>707</v>
      </c>
    </row>
    <row r="338" spans="1:2" ht="12.75">
      <c r="A338" s="318" t="s">
        <v>541</v>
      </c>
      <c r="B338" s="311" t="s">
        <v>708</v>
      </c>
    </row>
    <row r="339" spans="1:2" ht="12.75">
      <c r="A339" s="318" t="s">
        <v>260</v>
      </c>
      <c r="B339" s="311" t="s">
        <v>709</v>
      </c>
    </row>
    <row r="340" spans="1:2" ht="12.75">
      <c r="A340" s="318" t="s">
        <v>261</v>
      </c>
      <c r="B340" s="311" t="s">
        <v>710</v>
      </c>
    </row>
    <row r="341" spans="1:2" ht="12.75">
      <c r="A341" s="312" t="s">
        <v>712</v>
      </c>
      <c r="B341" s="138" t="s">
        <v>711</v>
      </c>
    </row>
    <row r="342" spans="1:2" ht="12.75">
      <c r="A342" s="312" t="s">
        <v>761</v>
      </c>
      <c r="B342" s="138"/>
    </row>
    <row r="343" spans="1:2" ht="12.75">
      <c r="A343" s="318" t="s">
        <v>270</v>
      </c>
      <c r="B343" s="311" t="s">
        <v>715</v>
      </c>
    </row>
    <row r="344" spans="1:2" ht="12.75">
      <c r="A344" s="318" t="s">
        <v>543</v>
      </c>
      <c r="B344" s="311" t="s">
        <v>716</v>
      </c>
    </row>
    <row r="345" spans="1:2" ht="12.75">
      <c r="A345" s="318" t="s">
        <v>544</v>
      </c>
      <c r="B345" s="311" t="s">
        <v>717</v>
      </c>
    </row>
    <row r="346" spans="1:2" ht="12.75">
      <c r="A346" s="312" t="s">
        <v>704</v>
      </c>
      <c r="B346" s="138" t="s">
        <v>705</v>
      </c>
    </row>
    <row r="347" spans="1:2" ht="12.75">
      <c r="A347" s="314" t="s">
        <v>746</v>
      </c>
      <c r="B347" s="138" t="s">
        <v>740</v>
      </c>
    </row>
    <row r="348" spans="1:2" ht="12.75">
      <c r="A348" s="314" t="s">
        <v>702</v>
      </c>
      <c r="B348" s="138" t="s">
        <v>706</v>
      </c>
    </row>
    <row r="349" spans="1:2" ht="12.75">
      <c r="A349" s="314" t="s">
        <v>747</v>
      </c>
      <c r="B349" s="138" t="s">
        <v>741</v>
      </c>
    </row>
    <row r="350" spans="1:2" ht="12.75">
      <c r="A350" s="314" t="s">
        <v>748</v>
      </c>
      <c r="B350" s="138" t="s">
        <v>742</v>
      </c>
    </row>
    <row r="351" spans="1:2" ht="12.75">
      <c r="A351" s="314" t="s">
        <v>749</v>
      </c>
      <c r="B351" s="138" t="s">
        <v>743</v>
      </c>
    </row>
    <row r="352" spans="1:2" ht="12.75">
      <c r="A352" s="314" t="s">
        <v>721</v>
      </c>
      <c r="B352" s="312" t="s">
        <v>750</v>
      </c>
    </row>
    <row r="353" spans="1:2" ht="12.75">
      <c r="A353" s="314" t="s">
        <v>745</v>
      </c>
      <c r="B353" s="138" t="s">
        <v>744</v>
      </c>
    </row>
    <row r="354" spans="1:2" ht="12.75">
      <c r="A354" s="314"/>
      <c r="B354" s="138"/>
    </row>
    <row r="355" spans="1:2" ht="12.75">
      <c r="A355" s="314" t="s">
        <v>763</v>
      </c>
      <c r="B355" s="138"/>
    </row>
    <row r="356" ht="12.75">
      <c r="A356" s="314" t="s">
        <v>764</v>
      </c>
    </row>
    <row r="357" ht="12.75">
      <c r="A357" s="314" t="s">
        <v>759</v>
      </c>
    </row>
    <row r="358" ht="12.75">
      <c r="A358" s="314" t="s">
        <v>760</v>
      </c>
    </row>
    <row r="359" spans="1:2" ht="15.75">
      <c r="A359" s="179"/>
      <c r="B359" s="138"/>
    </row>
    <row r="360" ht="12.75">
      <c r="A360" s="182"/>
    </row>
    <row r="375" ht="15.75">
      <c r="A375" s="179" t="s">
        <v>576</v>
      </c>
    </row>
    <row r="376" spans="1:2" ht="15.75">
      <c r="A376" s="179" t="s">
        <v>575</v>
      </c>
      <c r="B376" s="138"/>
    </row>
    <row r="377" spans="1:2" ht="15.75">
      <c r="A377" s="179" t="s">
        <v>577</v>
      </c>
      <c r="B377" s="138"/>
    </row>
    <row r="378" spans="1:2" ht="15.75">
      <c r="A378" s="179"/>
      <c r="B378" s="138"/>
    </row>
    <row r="379" spans="1:2" ht="15.75">
      <c r="A379" s="179" t="s">
        <v>335</v>
      </c>
      <c r="B379" s="138"/>
    </row>
    <row r="380" spans="1:2" ht="15.75">
      <c r="A380" s="179" t="s">
        <v>336</v>
      </c>
      <c r="B380" s="138"/>
    </row>
    <row r="381" spans="1:2" ht="12.75">
      <c r="A381" s="138" t="s">
        <v>578</v>
      </c>
      <c r="B381" s="138"/>
    </row>
    <row r="382" spans="1:2" ht="12.75">
      <c r="A382" s="138" t="s">
        <v>579</v>
      </c>
      <c r="B382" s="138"/>
    </row>
    <row r="383" spans="1:2" ht="15.75">
      <c r="A383" s="179" t="s">
        <v>580</v>
      </c>
      <c r="B383" s="138"/>
    </row>
    <row r="384" spans="1:2" ht="15.75">
      <c r="A384" s="179" t="s">
        <v>337</v>
      </c>
      <c r="B384" s="138"/>
    </row>
    <row r="385" spans="1:2" ht="15.75">
      <c r="A385" s="176"/>
      <c r="B385" s="138"/>
    </row>
    <row r="386" ht="15.75">
      <c r="A386" s="179" t="s">
        <v>785</v>
      </c>
    </row>
    <row r="387" spans="1:2" ht="15.75">
      <c r="A387" s="179" t="s">
        <v>571</v>
      </c>
      <c r="B387" s="138"/>
    </row>
    <row r="388" spans="1:2" ht="12.75">
      <c r="A388" s="138" t="s">
        <v>572</v>
      </c>
      <c r="B388" s="138"/>
    </row>
    <row r="389" spans="1:2" ht="15.75">
      <c r="A389" s="179" t="s">
        <v>573</v>
      </c>
      <c r="B389" s="138"/>
    </row>
    <row r="390" spans="1:2" ht="12.75">
      <c r="A390" s="138"/>
      <c r="B390" s="138"/>
    </row>
    <row r="391" spans="1:2" ht="15.75">
      <c r="A391" s="179" t="s">
        <v>341</v>
      </c>
      <c r="B391" s="138"/>
    </row>
    <row r="392" spans="1:2" ht="15.75">
      <c r="A392" s="179" t="s">
        <v>342</v>
      </c>
      <c r="B392" s="138"/>
    </row>
    <row r="393" spans="1:2" ht="15.75">
      <c r="A393" s="179"/>
      <c r="B393" s="138"/>
    </row>
    <row r="394" spans="1:2" ht="15.75">
      <c r="A394" s="179"/>
      <c r="B394" s="138"/>
    </row>
    <row r="395" spans="1:2" ht="15.75">
      <c r="A395" s="179" t="s">
        <v>338</v>
      </c>
      <c r="B395" s="138"/>
    </row>
    <row r="396" spans="1:2" ht="15.75">
      <c r="A396" s="179" t="s">
        <v>602</v>
      </c>
      <c r="B396" s="138"/>
    </row>
    <row r="397" spans="1:2" ht="15.75">
      <c r="A397" s="179" t="s">
        <v>339</v>
      </c>
      <c r="B397" s="1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L30" sqref="L30"/>
    </sheetView>
  </sheetViews>
  <sheetFormatPr defaultColWidth="9.140625" defaultRowHeight="12.75"/>
  <sheetData>
    <row r="1" spans="1:5" ht="15">
      <c r="A1" s="183" t="s">
        <v>343</v>
      </c>
      <c r="B1" s="183"/>
      <c r="C1" s="183"/>
      <c r="D1" s="183"/>
      <c r="E1" s="183"/>
    </row>
    <row r="2" spans="1:5" ht="15">
      <c r="A2" s="183"/>
      <c r="B2" s="183"/>
      <c r="C2" s="183"/>
      <c r="D2" s="183"/>
      <c r="E2" s="183"/>
    </row>
    <row r="3" spans="1:5" ht="15">
      <c r="A3" s="183"/>
      <c r="B3" s="183"/>
      <c r="C3" s="183"/>
      <c r="D3" s="183"/>
      <c r="E3" s="183"/>
    </row>
    <row r="4" spans="1:5" ht="15">
      <c r="A4" s="183" t="s">
        <v>344</v>
      </c>
      <c r="B4" s="183"/>
      <c r="C4" s="183"/>
      <c r="D4" s="183"/>
      <c r="E4" s="183"/>
    </row>
    <row r="5" spans="1:5" ht="15">
      <c r="A5" s="183"/>
      <c r="B5" s="183"/>
      <c r="C5" s="183"/>
      <c r="D5" s="183"/>
      <c r="E5" s="183"/>
    </row>
    <row r="6" spans="1:5" ht="15">
      <c r="A6" s="183"/>
      <c r="B6" s="183"/>
      <c r="C6" s="183"/>
      <c r="D6" s="183"/>
      <c r="E6" s="183"/>
    </row>
    <row r="7" spans="1:5" ht="15">
      <c r="A7" s="183" t="s">
        <v>345</v>
      </c>
      <c r="B7" s="183"/>
      <c r="C7" s="183"/>
      <c r="D7" s="183"/>
      <c r="E7" s="183"/>
    </row>
    <row r="12" ht="18">
      <c r="C12" s="184" t="s">
        <v>346</v>
      </c>
    </row>
    <row r="14" spans="1:7" ht="14.25">
      <c r="A14" s="185" t="s">
        <v>347</v>
      </c>
      <c r="B14" s="185"/>
      <c r="C14" s="185"/>
      <c r="D14" s="185"/>
      <c r="E14" s="185"/>
      <c r="F14" s="185"/>
      <c r="G14" s="185"/>
    </row>
    <row r="15" spans="1:7" ht="14.25">
      <c r="A15" s="185"/>
      <c r="B15" s="185"/>
      <c r="C15" s="185"/>
      <c r="D15" s="185"/>
      <c r="E15" s="185"/>
      <c r="F15" s="185"/>
      <c r="G15" s="185"/>
    </row>
    <row r="16" spans="1:7" ht="14.25">
      <c r="A16" s="185" t="s">
        <v>565</v>
      </c>
      <c r="B16" s="185"/>
      <c r="C16" s="185"/>
      <c r="D16" s="185"/>
      <c r="E16" s="185"/>
      <c r="F16" s="185"/>
      <c r="G16" s="185"/>
    </row>
    <row r="17" spans="1:7" ht="14.25">
      <c r="A17" s="185"/>
      <c r="B17" s="185"/>
      <c r="C17" s="185"/>
      <c r="D17" s="185"/>
      <c r="E17" s="185"/>
      <c r="F17" s="185"/>
      <c r="G17" s="185"/>
    </row>
    <row r="18" spans="1:7" ht="14.25">
      <c r="A18" s="185" t="s">
        <v>566</v>
      </c>
      <c r="B18" s="185"/>
      <c r="C18" s="185"/>
      <c r="D18" s="185"/>
      <c r="E18" s="185"/>
      <c r="F18" s="185"/>
      <c r="G18" s="185"/>
    </row>
    <row r="19" spans="1:7" ht="14.25">
      <c r="A19" s="185"/>
      <c r="B19" s="185"/>
      <c r="C19" s="185"/>
      <c r="D19" s="185"/>
      <c r="E19" s="185"/>
      <c r="F19" s="185"/>
      <c r="G19" s="185"/>
    </row>
    <row r="20" spans="1:7" ht="14.25">
      <c r="A20" s="185"/>
      <c r="B20" s="185"/>
      <c r="C20" s="185"/>
      <c r="D20" s="185"/>
      <c r="E20" s="185"/>
      <c r="F20" s="185"/>
      <c r="G20" s="185"/>
    </row>
    <row r="21" spans="1:7" ht="14.25">
      <c r="A21" s="185" t="s">
        <v>348</v>
      </c>
      <c r="B21" s="185"/>
      <c r="C21" s="185"/>
      <c r="D21" s="185"/>
      <c r="E21" s="185"/>
      <c r="F21" s="185"/>
      <c r="G21" s="185"/>
    </row>
    <row r="22" spans="1:7" ht="14.25">
      <c r="A22" s="185"/>
      <c r="B22" s="185"/>
      <c r="C22" s="185"/>
      <c r="D22" s="185"/>
      <c r="E22" s="185"/>
      <c r="F22" s="185"/>
      <c r="G22" s="185"/>
    </row>
    <row r="23" spans="1:7" ht="14.25">
      <c r="A23" s="185" t="s">
        <v>693</v>
      </c>
      <c r="B23" s="185"/>
      <c r="C23" s="185"/>
      <c r="D23" s="185"/>
      <c r="E23" s="185"/>
      <c r="F23" s="185"/>
      <c r="G23" s="185"/>
    </row>
    <row r="24" spans="1:7" ht="14.25">
      <c r="A24" s="185"/>
      <c r="B24" s="185"/>
      <c r="C24" s="185"/>
      <c r="D24" s="185"/>
      <c r="E24" s="185"/>
      <c r="F24" s="185"/>
      <c r="G24" s="185"/>
    </row>
    <row r="25" spans="1:7" ht="14.25">
      <c r="A25" s="185" t="s">
        <v>349</v>
      </c>
      <c r="B25" s="185"/>
      <c r="C25" s="185"/>
      <c r="D25" s="185"/>
      <c r="E25" s="185"/>
      <c r="F25" s="185"/>
      <c r="G25" s="185"/>
    </row>
    <row r="26" spans="1:7" ht="14.25">
      <c r="A26" s="185"/>
      <c r="B26" s="185"/>
      <c r="C26" s="185"/>
      <c r="D26" s="185"/>
      <c r="E26" s="185"/>
      <c r="F26" s="185"/>
      <c r="G26" s="185"/>
    </row>
    <row r="33" spans="5:7" ht="15">
      <c r="E33" s="183" t="s">
        <v>350</v>
      </c>
      <c r="F33" s="183"/>
      <c r="G33" s="183"/>
    </row>
    <row r="34" spans="5:7" ht="15">
      <c r="E34" s="183"/>
      <c r="F34" s="183"/>
      <c r="G34" s="183"/>
    </row>
    <row r="35" spans="5:7" ht="15">
      <c r="E35" s="183" t="s">
        <v>351</v>
      </c>
      <c r="F35" s="183"/>
      <c r="G35" s="183"/>
    </row>
    <row r="36" spans="5:7" ht="15">
      <c r="E36" s="183"/>
      <c r="F36" s="183"/>
      <c r="G36" s="183"/>
    </row>
    <row r="37" spans="5:7" ht="15">
      <c r="E37" s="183" t="s">
        <v>352</v>
      </c>
      <c r="F37" s="183"/>
      <c r="G37" s="1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spans="1:5" ht="15">
      <c r="A1" s="183" t="s">
        <v>343</v>
      </c>
      <c r="B1" s="183"/>
      <c r="C1" s="183"/>
      <c r="D1" s="183"/>
      <c r="E1" s="183"/>
    </row>
    <row r="2" spans="1:5" ht="15">
      <c r="A2" s="183"/>
      <c r="B2" s="183"/>
      <c r="C2" s="183"/>
      <c r="D2" s="183"/>
      <c r="E2" s="183"/>
    </row>
    <row r="3" spans="1:5" ht="15">
      <c r="A3" s="183"/>
      <c r="B3" s="183"/>
      <c r="C3" s="183"/>
      <c r="D3" s="183"/>
      <c r="E3" s="183"/>
    </row>
    <row r="4" spans="1:5" ht="15">
      <c r="A4" s="183" t="s">
        <v>344</v>
      </c>
      <c r="B4" s="183"/>
      <c r="C4" s="183"/>
      <c r="D4" s="183"/>
      <c r="E4" s="183"/>
    </row>
    <row r="7" ht="12.75">
      <c r="B7" t="s">
        <v>549</v>
      </c>
    </row>
    <row r="9" spans="1:8" ht="12.75">
      <c r="A9" t="s">
        <v>353</v>
      </c>
      <c r="H9">
        <v>5086</v>
      </c>
    </row>
    <row r="11" ht="12.75">
      <c r="A11" t="s">
        <v>550</v>
      </c>
    </row>
    <row r="13" ht="12.75">
      <c r="A13" t="s">
        <v>551</v>
      </c>
    </row>
    <row r="15" ht="12.75">
      <c r="A15" t="s">
        <v>354</v>
      </c>
    </row>
    <row r="17" ht="12.75">
      <c r="A17" s="132" t="s">
        <v>552</v>
      </c>
    </row>
    <row r="23" ht="12.75">
      <c r="D23" s="132" t="s">
        <v>355</v>
      </c>
    </row>
    <row r="25" ht="12.75">
      <c r="C25" s="132" t="s">
        <v>356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40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.8515625" style="0" bestFit="1" customWidth="1"/>
    <col min="2" max="2" width="15.7109375" style="0" bestFit="1" customWidth="1"/>
    <col min="3" max="3" width="5.7109375" style="0" bestFit="1" customWidth="1"/>
    <col min="4" max="4" width="10.7109375" style="0" customWidth="1"/>
    <col min="5" max="5" width="11.28125" style="0" bestFit="1" customWidth="1"/>
    <col min="7" max="7" width="10.140625" style="0" bestFit="1" customWidth="1"/>
  </cols>
  <sheetData>
    <row r="4" spans="2:7" ht="15.75">
      <c r="B4" s="369" t="s">
        <v>534</v>
      </c>
      <c r="C4" s="369"/>
      <c r="D4" s="369"/>
      <c r="E4" s="369"/>
      <c r="F4" s="369"/>
      <c r="G4" s="369"/>
    </row>
    <row r="6" spans="1:7" ht="12.75">
      <c r="A6" s="370" t="s">
        <v>2</v>
      </c>
      <c r="B6" s="372" t="s">
        <v>358</v>
      </c>
      <c r="C6" s="370" t="s">
        <v>359</v>
      </c>
      <c r="D6" s="190" t="s">
        <v>360</v>
      </c>
      <c r="E6" s="370" t="s">
        <v>361</v>
      </c>
      <c r="F6" s="370" t="s">
        <v>362</v>
      </c>
      <c r="G6" s="190" t="s">
        <v>360</v>
      </c>
    </row>
    <row r="7" spans="1:7" ht="12.75">
      <c r="A7" s="371"/>
      <c r="B7" s="373"/>
      <c r="C7" s="371"/>
      <c r="D7" s="191" t="s">
        <v>532</v>
      </c>
      <c r="E7" s="371"/>
      <c r="F7" s="371"/>
      <c r="G7" s="191" t="s">
        <v>533</v>
      </c>
    </row>
    <row r="8" spans="1:7" ht="12.75">
      <c r="A8" s="192">
        <v>1</v>
      </c>
      <c r="B8" s="193" t="s">
        <v>24</v>
      </c>
      <c r="C8" s="192"/>
      <c r="D8" s="194"/>
      <c r="E8" s="194"/>
      <c r="F8" s="194"/>
      <c r="G8" s="194"/>
    </row>
    <row r="9" spans="1:7" ht="12.75">
      <c r="A9" s="192">
        <v>2</v>
      </c>
      <c r="B9" s="193" t="s">
        <v>363</v>
      </c>
      <c r="C9" s="192"/>
      <c r="D9" s="194">
        <v>0</v>
      </c>
      <c r="E9" s="195">
        <v>0</v>
      </c>
      <c r="F9" s="195">
        <v>0</v>
      </c>
      <c r="G9" s="194">
        <f>D9+E9-F9</f>
        <v>0</v>
      </c>
    </row>
    <row r="10" spans="1:7" ht="12.75">
      <c r="A10" s="192">
        <v>3</v>
      </c>
      <c r="B10" s="193" t="s">
        <v>364</v>
      </c>
      <c r="C10" s="192"/>
      <c r="D10" s="194">
        <v>2871701</v>
      </c>
      <c r="E10" s="194">
        <v>0</v>
      </c>
      <c r="F10" s="195">
        <v>0</v>
      </c>
      <c r="G10" s="194">
        <v>2871701</v>
      </c>
    </row>
    <row r="11" spans="1:7" ht="12.75">
      <c r="A11" s="192">
        <v>4</v>
      </c>
      <c r="B11" s="193" t="s">
        <v>365</v>
      </c>
      <c r="C11" s="192"/>
      <c r="D11" s="194">
        <v>4258000</v>
      </c>
      <c r="E11" s="195">
        <v>0</v>
      </c>
      <c r="F11" s="195">
        <v>0</v>
      </c>
      <c r="G11" s="194">
        <f>+D11+E11-F11</f>
        <v>4258000</v>
      </c>
    </row>
    <row r="12" spans="1:7" ht="12.75">
      <c r="A12" s="192">
        <v>5</v>
      </c>
      <c r="B12" s="193" t="s">
        <v>537</v>
      </c>
      <c r="C12" s="192"/>
      <c r="D12" s="194">
        <v>77951</v>
      </c>
      <c r="E12" s="194">
        <v>0</v>
      </c>
      <c r="F12" s="195">
        <v>0</v>
      </c>
      <c r="G12" s="194">
        <f>+D12+E12-F12</f>
        <v>77951</v>
      </c>
    </row>
    <row r="13" spans="1:7" ht="13.5" thickBot="1">
      <c r="A13" s="192">
        <v>6</v>
      </c>
      <c r="B13" s="193" t="s">
        <v>366</v>
      </c>
      <c r="C13" s="192"/>
      <c r="D13" s="194">
        <v>485820</v>
      </c>
      <c r="E13" s="195">
        <v>0</v>
      </c>
      <c r="F13" s="195">
        <v>0</v>
      </c>
      <c r="G13" s="194">
        <v>485820</v>
      </c>
    </row>
    <row r="14" spans="1:7" ht="13.5" thickBot="1">
      <c r="A14" s="196"/>
      <c r="B14" s="197" t="s">
        <v>367</v>
      </c>
      <c r="C14" s="198"/>
      <c r="D14" s="199">
        <v>7693472</v>
      </c>
      <c r="E14" s="199">
        <f>SUM(E8:E13)</f>
        <v>0</v>
      </c>
      <c r="F14" s="199">
        <f>SUM(F8:F13)</f>
        <v>0</v>
      </c>
      <c r="G14" s="200">
        <f>SUM(G8:G13)</f>
        <v>7693472</v>
      </c>
    </row>
    <row r="17" spans="2:7" ht="15.75">
      <c r="B17" s="369" t="s">
        <v>535</v>
      </c>
      <c r="C17" s="369"/>
      <c r="D17" s="369"/>
      <c r="E17" s="369"/>
      <c r="F17" s="369"/>
      <c r="G17" s="369"/>
    </row>
    <row r="19" spans="1:7" ht="12.75">
      <c r="A19" s="370" t="s">
        <v>2</v>
      </c>
      <c r="B19" s="372" t="s">
        <v>358</v>
      </c>
      <c r="C19" s="370" t="s">
        <v>359</v>
      </c>
      <c r="D19" s="190" t="s">
        <v>360</v>
      </c>
      <c r="E19" s="370" t="s">
        <v>361</v>
      </c>
      <c r="F19" s="370" t="s">
        <v>362</v>
      </c>
      <c r="G19" s="190" t="s">
        <v>360</v>
      </c>
    </row>
    <row r="20" spans="1:7" ht="12.75">
      <c r="A20" s="371"/>
      <c r="B20" s="373"/>
      <c r="C20" s="371"/>
      <c r="D20" s="191" t="s">
        <v>532</v>
      </c>
      <c r="E20" s="371"/>
      <c r="F20" s="371"/>
      <c r="G20" s="191" t="s">
        <v>533</v>
      </c>
    </row>
    <row r="21" spans="1:7" ht="12.75">
      <c r="A21" s="192">
        <v>1</v>
      </c>
      <c r="B21" s="193" t="s">
        <v>24</v>
      </c>
      <c r="C21" s="192"/>
      <c r="D21" s="195">
        <v>0</v>
      </c>
      <c r="E21" s="195"/>
      <c r="F21" s="195"/>
      <c r="G21" s="195">
        <f>D21+E21</f>
        <v>0</v>
      </c>
    </row>
    <row r="22" spans="1:7" ht="12.75">
      <c r="A22" s="192">
        <v>2</v>
      </c>
      <c r="B22" s="193" t="s">
        <v>363</v>
      </c>
      <c r="C22" s="192"/>
      <c r="D22" s="194">
        <v>0</v>
      </c>
      <c r="E22" s="195">
        <v>0</v>
      </c>
      <c r="F22" s="195">
        <v>0</v>
      </c>
      <c r="G22" s="194">
        <v>0</v>
      </c>
    </row>
    <row r="23" spans="1:7" ht="12.75">
      <c r="A23" s="192">
        <v>3</v>
      </c>
      <c r="B23" s="193" t="s">
        <v>368</v>
      </c>
      <c r="C23" s="192"/>
      <c r="D23" s="194">
        <v>1869049</v>
      </c>
      <c r="E23" s="201">
        <v>200530</v>
      </c>
      <c r="F23" s="195">
        <v>0</v>
      </c>
      <c r="G23" s="194">
        <v>2069579</v>
      </c>
    </row>
    <row r="24" spans="1:7" ht="12.75">
      <c r="A24" s="192">
        <v>4</v>
      </c>
      <c r="B24" s="193" t="s">
        <v>365</v>
      </c>
      <c r="C24" s="192"/>
      <c r="D24" s="194">
        <v>2895214</v>
      </c>
      <c r="E24" s="195">
        <v>272557</v>
      </c>
      <c r="F24" s="195">
        <v>0</v>
      </c>
      <c r="G24" s="194">
        <v>3167771</v>
      </c>
    </row>
    <row r="25" spans="1:7" ht="12.75">
      <c r="A25" s="192">
        <v>5</v>
      </c>
      <c r="B25" s="193" t="s">
        <v>537</v>
      </c>
      <c r="C25" s="192"/>
      <c r="D25" s="194">
        <v>62552</v>
      </c>
      <c r="E25" s="201">
        <v>3080</v>
      </c>
      <c r="F25" s="195">
        <v>0</v>
      </c>
      <c r="G25" s="194">
        <f>+D25+E25-F25</f>
        <v>65632</v>
      </c>
    </row>
    <row r="26" spans="1:7" ht="13.5" thickBot="1">
      <c r="A26" s="192">
        <v>6</v>
      </c>
      <c r="B26" s="193" t="s">
        <v>366</v>
      </c>
      <c r="C26" s="192"/>
      <c r="D26" s="194">
        <v>384248</v>
      </c>
      <c r="E26" s="195">
        <v>20314</v>
      </c>
      <c r="F26" s="195">
        <v>0</v>
      </c>
      <c r="G26" s="194">
        <f>+D26+E26-F26</f>
        <v>404562</v>
      </c>
    </row>
    <row r="27" spans="1:7" ht="13.5" thickBot="1">
      <c r="A27" s="196"/>
      <c r="B27" s="197" t="s">
        <v>367</v>
      </c>
      <c r="C27" s="198"/>
      <c r="D27" s="199">
        <v>5211063</v>
      </c>
      <c r="E27" s="199">
        <v>496481</v>
      </c>
      <c r="F27" s="199">
        <f>SUM(F21:F26)</f>
        <v>0</v>
      </c>
      <c r="G27" s="200">
        <f>SUM(G21:G26)</f>
        <v>5707544</v>
      </c>
    </row>
    <row r="28" ht="12.75">
      <c r="G28" s="202"/>
    </row>
    <row r="30" spans="2:7" ht="15.75">
      <c r="B30" s="369" t="s">
        <v>536</v>
      </c>
      <c r="C30" s="369"/>
      <c r="D30" s="369"/>
      <c r="E30" s="369"/>
      <c r="F30" s="369"/>
      <c r="G30" s="369"/>
    </row>
    <row r="32" spans="1:7" ht="12.75">
      <c r="A32" s="370" t="s">
        <v>2</v>
      </c>
      <c r="B32" s="372" t="s">
        <v>358</v>
      </c>
      <c r="C32" s="370" t="s">
        <v>359</v>
      </c>
      <c r="D32" s="190" t="s">
        <v>360</v>
      </c>
      <c r="E32" s="370" t="s">
        <v>361</v>
      </c>
      <c r="F32" s="370" t="s">
        <v>362</v>
      </c>
      <c r="G32" s="190" t="s">
        <v>360</v>
      </c>
    </row>
    <row r="33" spans="1:7" ht="12.75">
      <c r="A33" s="371"/>
      <c r="B33" s="373"/>
      <c r="C33" s="371"/>
      <c r="D33" s="191" t="s">
        <v>532</v>
      </c>
      <c r="E33" s="371"/>
      <c r="F33" s="371"/>
      <c r="G33" s="191" t="s">
        <v>533</v>
      </c>
    </row>
    <row r="34" spans="1:7" ht="12.75">
      <c r="A34" s="192">
        <v>1</v>
      </c>
      <c r="B34" s="203" t="s">
        <v>24</v>
      </c>
      <c r="C34" s="192"/>
      <c r="D34" s="194">
        <f>+D8-D21</f>
        <v>0</v>
      </c>
      <c r="E34" s="194">
        <f aca="true" t="shared" si="0" ref="E34:E39">+E8</f>
        <v>0</v>
      </c>
      <c r="F34" s="194">
        <f>+E21</f>
        <v>0</v>
      </c>
      <c r="G34" s="194">
        <f aca="true" t="shared" si="1" ref="G34:G39">+D34+E34-F34</f>
        <v>0</v>
      </c>
    </row>
    <row r="35" spans="1:7" ht="12.75">
      <c r="A35" s="192">
        <v>2</v>
      </c>
      <c r="B35" s="193" t="s">
        <v>363</v>
      </c>
      <c r="C35" s="192"/>
      <c r="D35" s="194">
        <f>+D9-D22</f>
        <v>0</v>
      </c>
      <c r="E35" s="194">
        <f t="shared" si="0"/>
        <v>0</v>
      </c>
      <c r="F35" s="194">
        <f>+E22</f>
        <v>0</v>
      </c>
      <c r="G35" s="194">
        <f t="shared" si="1"/>
        <v>0</v>
      </c>
    </row>
    <row r="36" spans="1:7" ht="12.75">
      <c r="A36" s="192">
        <v>3</v>
      </c>
      <c r="B36" s="193" t="s">
        <v>368</v>
      </c>
      <c r="C36" s="192"/>
      <c r="D36" s="194">
        <v>1002652</v>
      </c>
      <c r="E36" s="194">
        <f t="shared" si="0"/>
        <v>0</v>
      </c>
      <c r="F36" s="204">
        <v>200530</v>
      </c>
      <c r="G36" s="194">
        <f>+D36+E36-F36</f>
        <v>802122</v>
      </c>
    </row>
    <row r="37" spans="1:7" ht="12.75">
      <c r="A37" s="192">
        <v>4</v>
      </c>
      <c r="B37" s="193" t="s">
        <v>365</v>
      </c>
      <c r="C37" s="192"/>
      <c r="D37" s="194">
        <v>1362786</v>
      </c>
      <c r="E37" s="194">
        <f t="shared" si="0"/>
        <v>0</v>
      </c>
      <c r="F37" s="204">
        <v>272557</v>
      </c>
      <c r="G37" s="194">
        <f t="shared" si="1"/>
        <v>1090229</v>
      </c>
    </row>
    <row r="38" spans="1:7" ht="12.75">
      <c r="A38" s="192">
        <v>5</v>
      </c>
      <c r="B38" s="193" t="s">
        <v>537</v>
      </c>
      <c r="C38" s="192"/>
      <c r="D38" s="194">
        <v>15399</v>
      </c>
      <c r="E38" s="194">
        <f t="shared" si="0"/>
        <v>0</v>
      </c>
      <c r="F38" s="194">
        <v>3080</v>
      </c>
      <c r="G38" s="194">
        <f>+D38+E38-F38</f>
        <v>12319</v>
      </c>
    </row>
    <row r="39" spans="1:7" ht="13.5" thickBot="1">
      <c r="A39" s="192">
        <v>6</v>
      </c>
      <c r="B39" s="193" t="s">
        <v>366</v>
      </c>
      <c r="C39" s="192"/>
      <c r="D39" s="194">
        <v>101572</v>
      </c>
      <c r="E39" s="194">
        <f t="shared" si="0"/>
        <v>0</v>
      </c>
      <c r="F39" s="194">
        <v>20314</v>
      </c>
      <c r="G39" s="194">
        <f t="shared" si="1"/>
        <v>81258</v>
      </c>
    </row>
    <row r="40" spans="1:7" ht="13.5" thickBot="1">
      <c r="A40" s="196"/>
      <c r="B40" s="197" t="s">
        <v>367</v>
      </c>
      <c r="C40" s="198"/>
      <c r="D40" s="199">
        <v>2482409</v>
      </c>
      <c r="E40" s="199">
        <f>SUM(E34:E39)</f>
        <v>0</v>
      </c>
      <c r="F40" s="199">
        <f>SUM(F34:F39)</f>
        <v>496481</v>
      </c>
      <c r="G40" s="200">
        <f>SUM(G34:G39)</f>
        <v>1985928</v>
      </c>
    </row>
  </sheetData>
  <sheetProtection/>
  <mergeCells count="18">
    <mergeCell ref="B30:G30"/>
    <mergeCell ref="A32:A33"/>
    <mergeCell ref="B32:B33"/>
    <mergeCell ref="C32:C33"/>
    <mergeCell ref="E32:E33"/>
    <mergeCell ref="F32:F33"/>
    <mergeCell ref="B17:G17"/>
    <mergeCell ref="A19:A20"/>
    <mergeCell ref="B19:B20"/>
    <mergeCell ref="C19:C20"/>
    <mergeCell ref="E19:E20"/>
    <mergeCell ref="F19:F20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.421875" style="0" bestFit="1" customWidth="1"/>
    <col min="7" max="7" width="9.421875" style="0" bestFit="1" customWidth="1"/>
    <col min="8" max="8" width="10.7109375" style="0" bestFit="1" customWidth="1"/>
    <col min="9" max="9" width="17.00390625" style="0" bestFit="1" customWidth="1"/>
    <col min="10" max="10" width="14.8515625" style="0" bestFit="1" customWidth="1"/>
  </cols>
  <sheetData>
    <row r="1" spans="1:10" ht="16.5">
      <c r="A1" s="205"/>
      <c r="B1" s="206"/>
      <c r="C1" s="205"/>
      <c r="D1" s="205"/>
      <c r="E1" s="205"/>
      <c r="F1" s="205"/>
      <c r="G1" s="205"/>
      <c r="H1" s="205"/>
      <c r="I1" s="207" t="s">
        <v>369</v>
      </c>
      <c r="J1" s="205"/>
    </row>
    <row r="2" spans="1:10" ht="15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.75" thickBot="1">
      <c r="A3" s="226"/>
      <c r="B3" s="226"/>
      <c r="C3" s="226"/>
      <c r="D3" s="226"/>
      <c r="E3" s="226"/>
      <c r="F3" s="226"/>
      <c r="G3" s="226"/>
      <c r="H3" s="226"/>
      <c r="I3" s="227"/>
      <c r="J3" s="228" t="s">
        <v>370</v>
      </c>
    </row>
    <row r="4" spans="1:10" ht="15" customHeight="1">
      <c r="A4" s="374" t="s">
        <v>371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45">
      <c r="A5" s="229"/>
      <c r="B5" s="377" t="s">
        <v>372</v>
      </c>
      <c r="C5" s="378"/>
      <c r="D5" s="378"/>
      <c r="E5" s="378"/>
      <c r="F5" s="379"/>
      <c r="G5" s="230" t="s">
        <v>373</v>
      </c>
      <c r="H5" s="230" t="s">
        <v>374</v>
      </c>
      <c r="I5" s="231" t="s">
        <v>567</v>
      </c>
      <c r="J5" s="231" t="s">
        <v>375</v>
      </c>
    </row>
    <row r="6" spans="1:10" ht="15" customHeight="1">
      <c r="A6" s="229">
        <v>1</v>
      </c>
      <c r="B6" s="380" t="s">
        <v>376</v>
      </c>
      <c r="C6" s="381"/>
      <c r="D6" s="381"/>
      <c r="E6" s="381"/>
      <c r="F6" s="382"/>
      <c r="G6" s="232">
        <v>70</v>
      </c>
      <c r="H6" s="232">
        <v>11100</v>
      </c>
      <c r="I6" s="233">
        <v>0</v>
      </c>
      <c r="J6" s="233">
        <v>0</v>
      </c>
    </row>
    <row r="7" spans="1:10" ht="30" customHeight="1">
      <c r="A7" s="229" t="s">
        <v>377</v>
      </c>
      <c r="B7" s="380" t="s">
        <v>378</v>
      </c>
      <c r="C7" s="381"/>
      <c r="D7" s="381"/>
      <c r="E7" s="381"/>
      <c r="F7" s="382"/>
      <c r="G7" s="232" t="s">
        <v>379</v>
      </c>
      <c r="H7" s="232">
        <v>11101</v>
      </c>
      <c r="I7" s="234">
        <v>0</v>
      </c>
      <c r="J7" s="234">
        <v>0</v>
      </c>
    </row>
    <row r="8" spans="1:10" ht="15" customHeight="1">
      <c r="A8" s="229" t="s">
        <v>380</v>
      </c>
      <c r="B8" s="380" t="s">
        <v>381</v>
      </c>
      <c r="C8" s="381"/>
      <c r="D8" s="381"/>
      <c r="E8" s="381"/>
      <c r="F8" s="382"/>
      <c r="G8" s="232">
        <v>704</v>
      </c>
      <c r="H8" s="232">
        <v>11102</v>
      </c>
      <c r="I8" s="234">
        <v>0</v>
      </c>
      <c r="J8" s="234">
        <v>0</v>
      </c>
    </row>
    <row r="9" spans="1:10" ht="15" customHeight="1">
      <c r="A9" s="229" t="s">
        <v>382</v>
      </c>
      <c r="B9" s="380" t="s">
        <v>383</v>
      </c>
      <c r="C9" s="381"/>
      <c r="D9" s="381"/>
      <c r="E9" s="381"/>
      <c r="F9" s="382"/>
      <c r="G9" s="235">
        <v>705</v>
      </c>
      <c r="H9" s="232">
        <v>11103</v>
      </c>
      <c r="I9" s="234">
        <v>22735822</v>
      </c>
      <c r="J9" s="234">
        <v>22690061</v>
      </c>
    </row>
    <row r="10" spans="1:10" ht="15" customHeight="1">
      <c r="A10" s="229">
        <v>2</v>
      </c>
      <c r="B10" s="380" t="s">
        <v>384</v>
      </c>
      <c r="C10" s="381"/>
      <c r="D10" s="381"/>
      <c r="E10" s="381"/>
      <c r="F10" s="382"/>
      <c r="G10" s="232">
        <v>708</v>
      </c>
      <c r="H10" s="232">
        <v>11104</v>
      </c>
      <c r="I10" s="234">
        <v>0</v>
      </c>
      <c r="J10" s="234">
        <v>0</v>
      </c>
    </row>
    <row r="11" spans="1:10" ht="15">
      <c r="A11" s="229" t="s">
        <v>377</v>
      </c>
      <c r="B11" s="380" t="s">
        <v>385</v>
      </c>
      <c r="C11" s="381"/>
      <c r="D11" s="381"/>
      <c r="E11" s="381"/>
      <c r="F11" s="382"/>
      <c r="G11" s="232">
        <v>7081</v>
      </c>
      <c r="H11" s="232">
        <v>111041</v>
      </c>
      <c r="I11" s="234">
        <v>0</v>
      </c>
      <c r="J11" s="234">
        <v>0</v>
      </c>
    </row>
    <row r="12" spans="1:10" ht="15" customHeight="1">
      <c r="A12" s="229" t="s">
        <v>386</v>
      </c>
      <c r="B12" s="380" t="s">
        <v>387</v>
      </c>
      <c r="C12" s="381"/>
      <c r="D12" s="381"/>
      <c r="E12" s="381"/>
      <c r="F12" s="382"/>
      <c r="G12" s="232">
        <v>7082</v>
      </c>
      <c r="H12" s="232">
        <v>111042</v>
      </c>
      <c r="I12" s="234">
        <v>0</v>
      </c>
      <c r="J12" s="234">
        <v>0</v>
      </c>
    </row>
    <row r="13" spans="1:10" ht="15" customHeight="1">
      <c r="A13" s="229" t="s">
        <v>388</v>
      </c>
      <c r="B13" s="380" t="s">
        <v>389</v>
      </c>
      <c r="C13" s="381"/>
      <c r="D13" s="381"/>
      <c r="E13" s="381"/>
      <c r="F13" s="382"/>
      <c r="G13" s="232">
        <v>7083</v>
      </c>
      <c r="H13" s="232">
        <v>111043</v>
      </c>
      <c r="I13" s="234">
        <v>0</v>
      </c>
      <c r="J13" s="234">
        <v>0</v>
      </c>
    </row>
    <row r="14" spans="1:10" ht="15" customHeight="1">
      <c r="A14" s="236">
        <v>3</v>
      </c>
      <c r="B14" s="380" t="s">
        <v>390</v>
      </c>
      <c r="C14" s="381"/>
      <c r="D14" s="381"/>
      <c r="E14" s="381"/>
      <c r="F14" s="382"/>
      <c r="G14" s="232">
        <v>71</v>
      </c>
      <c r="H14" s="232">
        <v>11201</v>
      </c>
      <c r="I14" s="234">
        <v>0</v>
      </c>
      <c r="J14" s="234">
        <v>0</v>
      </c>
    </row>
    <row r="15" spans="1:10" ht="15" customHeight="1">
      <c r="A15" s="236"/>
      <c r="B15" s="383" t="s">
        <v>391</v>
      </c>
      <c r="C15" s="384"/>
      <c r="D15" s="384"/>
      <c r="E15" s="384"/>
      <c r="F15" s="385"/>
      <c r="G15" s="237"/>
      <c r="H15" s="232">
        <v>112011</v>
      </c>
      <c r="I15" s="234">
        <v>139911</v>
      </c>
      <c r="J15" s="234">
        <v>0</v>
      </c>
    </row>
    <row r="16" spans="1:10" ht="15" customHeight="1">
      <c r="A16" s="236"/>
      <c r="B16" s="383" t="s">
        <v>392</v>
      </c>
      <c r="C16" s="384"/>
      <c r="D16" s="384"/>
      <c r="E16" s="384"/>
      <c r="F16" s="385"/>
      <c r="G16" s="237"/>
      <c r="H16" s="232">
        <v>112012</v>
      </c>
      <c r="I16" s="234">
        <v>0</v>
      </c>
      <c r="J16" s="234">
        <v>308632</v>
      </c>
    </row>
    <row r="17" spans="1:10" ht="15" customHeight="1">
      <c r="A17" s="229">
        <v>4</v>
      </c>
      <c r="B17" s="380" t="s">
        <v>393</v>
      </c>
      <c r="C17" s="381"/>
      <c r="D17" s="381"/>
      <c r="E17" s="381"/>
      <c r="F17" s="382"/>
      <c r="G17" s="235">
        <v>72</v>
      </c>
      <c r="H17" s="238">
        <v>11300</v>
      </c>
      <c r="I17" s="234">
        <v>0</v>
      </c>
      <c r="J17" s="234">
        <v>0</v>
      </c>
    </row>
    <row r="18" spans="1:10" ht="15" customHeight="1">
      <c r="A18" s="229"/>
      <c r="B18" s="386" t="s">
        <v>394</v>
      </c>
      <c r="C18" s="387"/>
      <c r="D18" s="387"/>
      <c r="E18" s="387"/>
      <c r="F18" s="388"/>
      <c r="G18" s="239"/>
      <c r="H18" s="238">
        <v>11301</v>
      </c>
      <c r="I18" s="234">
        <v>0</v>
      </c>
      <c r="J18" s="234">
        <v>0</v>
      </c>
    </row>
    <row r="19" spans="1:10" ht="15" customHeight="1">
      <c r="A19" s="229">
        <v>5</v>
      </c>
      <c r="B19" s="380" t="s">
        <v>395</v>
      </c>
      <c r="C19" s="381"/>
      <c r="D19" s="381"/>
      <c r="E19" s="381"/>
      <c r="F19" s="382"/>
      <c r="G19" s="232">
        <v>73</v>
      </c>
      <c r="H19" s="232">
        <v>11400</v>
      </c>
      <c r="I19" s="234">
        <v>0</v>
      </c>
      <c r="J19" s="234">
        <v>0</v>
      </c>
    </row>
    <row r="20" spans="1:10" ht="15" customHeight="1">
      <c r="A20" s="229">
        <v>6</v>
      </c>
      <c r="B20" s="380" t="s">
        <v>396</v>
      </c>
      <c r="C20" s="381"/>
      <c r="D20" s="381"/>
      <c r="E20" s="381"/>
      <c r="F20" s="382"/>
      <c r="G20" s="232">
        <v>75</v>
      </c>
      <c r="H20" s="232">
        <v>11500</v>
      </c>
      <c r="I20" s="234">
        <v>7192</v>
      </c>
      <c r="J20" s="234">
        <v>278688</v>
      </c>
    </row>
    <row r="21" spans="1:10" ht="15.75" customHeight="1" thickBot="1">
      <c r="A21" s="229">
        <v>7</v>
      </c>
      <c r="B21" s="389" t="s">
        <v>397</v>
      </c>
      <c r="C21" s="390"/>
      <c r="D21" s="390"/>
      <c r="E21" s="390"/>
      <c r="F21" s="391"/>
      <c r="G21" s="232">
        <v>77</v>
      </c>
      <c r="H21" s="232">
        <v>11600</v>
      </c>
      <c r="I21" s="234">
        <v>0</v>
      </c>
      <c r="J21" s="234">
        <v>0</v>
      </c>
    </row>
    <row r="22" spans="1:10" ht="17.25" thickBot="1">
      <c r="A22" s="240" t="s">
        <v>398</v>
      </c>
      <c r="B22" s="240" t="s">
        <v>399</v>
      </c>
      <c r="C22" s="240"/>
      <c r="D22" s="240"/>
      <c r="E22" s="240"/>
      <c r="F22" s="240"/>
      <c r="G22" s="240"/>
      <c r="H22" s="240">
        <v>11800</v>
      </c>
      <c r="I22" s="292">
        <v>22882925</v>
      </c>
      <c r="J22" s="241">
        <v>22660117</v>
      </c>
    </row>
  </sheetData>
  <sheetProtection/>
  <mergeCells count="18"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3">
      <selection activeCell="K36" sqref="K36:K37"/>
    </sheetView>
  </sheetViews>
  <sheetFormatPr defaultColWidth="9.140625" defaultRowHeight="12.75"/>
  <cols>
    <col min="1" max="1" width="5.57421875" style="0" bestFit="1" customWidth="1"/>
    <col min="7" max="8" width="10.7109375" style="0" bestFit="1" customWidth="1"/>
    <col min="9" max="10" width="17.00390625" style="0" bestFit="1" customWidth="1"/>
  </cols>
  <sheetData>
    <row r="1" spans="1:10" ht="16.5">
      <c r="A1" s="205"/>
      <c r="B1" s="206"/>
      <c r="C1" s="205"/>
      <c r="D1" s="205"/>
      <c r="E1" s="205"/>
      <c r="F1" s="205"/>
      <c r="G1" s="205"/>
      <c r="H1" s="205"/>
      <c r="I1" s="205"/>
      <c r="J1" s="209" t="s">
        <v>400</v>
      </c>
    </row>
    <row r="2" spans="1:10" ht="15">
      <c r="A2" s="205"/>
      <c r="B2" s="206"/>
      <c r="C2" s="205"/>
      <c r="D2" s="205"/>
      <c r="E2" s="205"/>
      <c r="F2" s="205"/>
      <c r="G2" s="205"/>
      <c r="H2" s="205"/>
      <c r="I2" s="206"/>
      <c r="J2" s="205"/>
    </row>
    <row r="3" spans="1:10" ht="15.75" thickBot="1">
      <c r="A3" s="226"/>
      <c r="B3" s="226"/>
      <c r="C3" s="226"/>
      <c r="D3" s="226"/>
      <c r="E3" s="226"/>
      <c r="F3" s="226"/>
      <c r="G3" s="226"/>
      <c r="H3" s="226"/>
      <c r="I3" s="227"/>
      <c r="J3" s="228" t="s">
        <v>370</v>
      </c>
    </row>
    <row r="4" spans="1:10" ht="15">
      <c r="A4" s="392" t="s">
        <v>371</v>
      </c>
      <c r="B4" s="393"/>
      <c r="C4" s="393"/>
      <c r="D4" s="393"/>
      <c r="E4" s="393"/>
      <c r="F4" s="393"/>
      <c r="G4" s="393"/>
      <c r="H4" s="393"/>
      <c r="I4" s="393"/>
      <c r="J4" s="394"/>
    </row>
    <row r="5" spans="1:10" ht="45">
      <c r="A5" s="242"/>
      <c r="B5" s="395" t="s">
        <v>401</v>
      </c>
      <c r="C5" s="395"/>
      <c r="D5" s="395"/>
      <c r="E5" s="395"/>
      <c r="F5" s="395"/>
      <c r="G5" s="230" t="s">
        <v>373</v>
      </c>
      <c r="H5" s="230" t="s">
        <v>374</v>
      </c>
      <c r="I5" s="294" t="s">
        <v>567</v>
      </c>
      <c r="J5" s="294" t="s">
        <v>375</v>
      </c>
    </row>
    <row r="6" spans="1:10" ht="15">
      <c r="A6" s="229">
        <v>1</v>
      </c>
      <c r="B6" s="396" t="s">
        <v>402</v>
      </c>
      <c r="C6" s="396"/>
      <c r="D6" s="396"/>
      <c r="E6" s="396"/>
      <c r="F6" s="396"/>
      <c r="G6" s="232">
        <v>60</v>
      </c>
      <c r="H6" s="232">
        <v>12100</v>
      </c>
      <c r="I6" s="295">
        <v>3767918</v>
      </c>
      <c r="J6" s="295">
        <v>3660521</v>
      </c>
    </row>
    <row r="7" spans="1:10" ht="15">
      <c r="A7" s="243" t="s">
        <v>403</v>
      </c>
      <c r="B7" s="397" t="s">
        <v>404</v>
      </c>
      <c r="C7" s="397" t="s">
        <v>405</v>
      </c>
      <c r="D7" s="397"/>
      <c r="E7" s="397"/>
      <c r="F7" s="397"/>
      <c r="G7" s="244" t="s">
        <v>406</v>
      </c>
      <c r="H7" s="244">
        <v>12101</v>
      </c>
      <c r="I7" s="296">
        <v>3628007</v>
      </c>
      <c r="J7" s="296">
        <v>0</v>
      </c>
    </row>
    <row r="8" spans="1:10" ht="15">
      <c r="A8" s="243" t="s">
        <v>380</v>
      </c>
      <c r="B8" s="397" t="s">
        <v>407</v>
      </c>
      <c r="C8" s="397" t="s">
        <v>405</v>
      </c>
      <c r="D8" s="397"/>
      <c r="E8" s="397"/>
      <c r="F8" s="397"/>
      <c r="G8" s="244"/>
      <c r="H8" s="232">
        <v>12102</v>
      </c>
      <c r="I8" s="296">
        <v>0</v>
      </c>
      <c r="J8" s="296">
        <v>0</v>
      </c>
    </row>
    <row r="9" spans="1:10" ht="15">
      <c r="A9" s="243" t="s">
        <v>382</v>
      </c>
      <c r="B9" s="397" t="s">
        <v>408</v>
      </c>
      <c r="C9" s="397" t="s">
        <v>405</v>
      </c>
      <c r="D9" s="397"/>
      <c r="E9" s="397"/>
      <c r="F9" s="397"/>
      <c r="G9" s="244" t="s">
        <v>409</v>
      </c>
      <c r="H9" s="244">
        <v>12103</v>
      </c>
      <c r="I9" s="296">
        <v>0</v>
      </c>
      <c r="J9" s="296">
        <v>0</v>
      </c>
    </row>
    <row r="10" spans="1:11" ht="15">
      <c r="A10" s="243" t="s">
        <v>410</v>
      </c>
      <c r="B10" s="397" t="s">
        <v>517</v>
      </c>
      <c r="C10" s="397" t="s">
        <v>405</v>
      </c>
      <c r="D10" s="397"/>
      <c r="E10" s="397"/>
      <c r="F10" s="397"/>
      <c r="G10" s="244">
        <v>351</v>
      </c>
      <c r="H10" s="232">
        <v>12104</v>
      </c>
      <c r="I10" s="296">
        <v>139911</v>
      </c>
      <c r="J10" s="296">
        <v>308632</v>
      </c>
      <c r="K10" t="s">
        <v>568</v>
      </c>
    </row>
    <row r="11" spans="1:10" ht="15">
      <c r="A11" s="243" t="s">
        <v>411</v>
      </c>
      <c r="B11" s="397" t="s">
        <v>412</v>
      </c>
      <c r="C11" s="397" t="s">
        <v>405</v>
      </c>
      <c r="D11" s="397"/>
      <c r="E11" s="397"/>
      <c r="F11" s="397"/>
      <c r="G11" s="244" t="s">
        <v>413</v>
      </c>
      <c r="H11" s="232">
        <v>12105</v>
      </c>
      <c r="I11" s="296">
        <v>0</v>
      </c>
      <c r="J11" s="296">
        <v>0</v>
      </c>
    </row>
    <row r="12" spans="1:10" ht="15">
      <c r="A12" s="229">
        <v>2</v>
      </c>
      <c r="B12" s="396" t="s">
        <v>414</v>
      </c>
      <c r="C12" s="396"/>
      <c r="D12" s="396"/>
      <c r="E12" s="396"/>
      <c r="F12" s="396"/>
      <c r="G12" s="232">
        <v>64</v>
      </c>
      <c r="H12" s="232">
        <v>12200</v>
      </c>
      <c r="I12" s="296">
        <v>5618377</v>
      </c>
      <c r="J12" s="296">
        <v>5694483</v>
      </c>
    </row>
    <row r="13" spans="1:10" ht="15">
      <c r="A13" s="229" t="s">
        <v>415</v>
      </c>
      <c r="B13" s="396" t="s">
        <v>518</v>
      </c>
      <c r="C13" s="396"/>
      <c r="D13" s="396"/>
      <c r="E13" s="396"/>
      <c r="F13" s="396"/>
      <c r="G13" s="232">
        <v>641</v>
      </c>
      <c r="H13" s="232">
        <v>12201</v>
      </c>
      <c r="I13" s="296">
        <v>4803500</v>
      </c>
      <c r="J13" s="296">
        <v>4879592</v>
      </c>
    </row>
    <row r="14" spans="1:10" ht="15">
      <c r="A14" s="229" t="s">
        <v>416</v>
      </c>
      <c r="B14" s="396" t="s">
        <v>417</v>
      </c>
      <c r="C14" s="396"/>
      <c r="D14" s="396"/>
      <c r="E14" s="396"/>
      <c r="F14" s="396"/>
      <c r="G14" s="232">
        <v>644</v>
      </c>
      <c r="H14" s="232">
        <v>12202</v>
      </c>
      <c r="I14" s="296">
        <v>814877</v>
      </c>
      <c r="J14" s="296">
        <v>814891</v>
      </c>
    </row>
    <row r="15" spans="1:10" ht="15">
      <c r="A15" s="229">
        <v>3</v>
      </c>
      <c r="B15" s="396" t="s">
        <v>418</v>
      </c>
      <c r="C15" s="396"/>
      <c r="D15" s="396"/>
      <c r="E15" s="396"/>
      <c r="F15" s="396"/>
      <c r="G15" s="232">
        <v>68</v>
      </c>
      <c r="H15" s="232">
        <v>12300</v>
      </c>
      <c r="I15" s="296">
        <v>496481</v>
      </c>
      <c r="J15" s="296">
        <v>620600</v>
      </c>
    </row>
    <row r="16" spans="1:10" ht="15">
      <c r="A16" s="229">
        <v>4</v>
      </c>
      <c r="B16" s="396" t="s">
        <v>419</v>
      </c>
      <c r="C16" s="396"/>
      <c r="D16" s="396"/>
      <c r="E16" s="396"/>
      <c r="F16" s="396"/>
      <c r="G16" s="232">
        <v>61</v>
      </c>
      <c r="H16" s="232">
        <v>12400</v>
      </c>
      <c r="I16" s="296">
        <v>0</v>
      </c>
      <c r="J16" s="296">
        <v>0</v>
      </c>
    </row>
    <row r="17" spans="1:10" ht="15">
      <c r="A17" s="229" t="s">
        <v>377</v>
      </c>
      <c r="B17" s="398" t="s">
        <v>420</v>
      </c>
      <c r="C17" s="398"/>
      <c r="D17" s="398"/>
      <c r="E17" s="398"/>
      <c r="F17" s="398"/>
      <c r="G17" s="244">
        <v>604</v>
      </c>
      <c r="H17" s="244">
        <v>12401</v>
      </c>
      <c r="I17" s="296">
        <v>157014</v>
      </c>
      <c r="J17" s="296">
        <v>142116</v>
      </c>
    </row>
    <row r="18" spans="1:10" ht="15">
      <c r="A18" s="229" t="s">
        <v>386</v>
      </c>
      <c r="B18" s="398" t="s">
        <v>421</v>
      </c>
      <c r="C18" s="398"/>
      <c r="D18" s="398"/>
      <c r="E18" s="398"/>
      <c r="F18" s="398"/>
      <c r="G18" s="245">
        <v>611</v>
      </c>
      <c r="H18" s="244">
        <v>12402</v>
      </c>
      <c r="I18" s="296">
        <v>0</v>
      </c>
      <c r="J18" s="296">
        <v>0</v>
      </c>
    </row>
    <row r="19" spans="1:10" ht="15">
      <c r="A19" s="229" t="s">
        <v>388</v>
      </c>
      <c r="B19" s="398" t="s">
        <v>422</v>
      </c>
      <c r="C19" s="398"/>
      <c r="D19" s="398"/>
      <c r="E19" s="398"/>
      <c r="F19" s="398"/>
      <c r="G19" s="244">
        <v>613</v>
      </c>
      <c r="H19" s="244">
        <v>12403</v>
      </c>
      <c r="I19" s="296">
        <v>864000</v>
      </c>
      <c r="J19" s="296">
        <v>864000</v>
      </c>
    </row>
    <row r="20" spans="1:10" ht="15">
      <c r="A20" s="229" t="s">
        <v>423</v>
      </c>
      <c r="B20" s="398" t="s">
        <v>424</v>
      </c>
      <c r="C20" s="398"/>
      <c r="D20" s="398"/>
      <c r="E20" s="398"/>
      <c r="F20" s="398"/>
      <c r="G20" s="245">
        <v>615</v>
      </c>
      <c r="H20" s="244">
        <v>12404</v>
      </c>
      <c r="I20" s="296">
        <v>371700</v>
      </c>
      <c r="J20" s="296">
        <v>177200</v>
      </c>
    </row>
    <row r="21" spans="1:10" ht="15">
      <c r="A21" s="229" t="s">
        <v>425</v>
      </c>
      <c r="B21" s="398" t="s">
        <v>426</v>
      </c>
      <c r="C21" s="398"/>
      <c r="D21" s="398"/>
      <c r="E21" s="398"/>
      <c r="F21" s="398"/>
      <c r="G21" s="245">
        <v>616</v>
      </c>
      <c r="H21" s="244">
        <v>12405</v>
      </c>
      <c r="I21" s="296">
        <v>45833</v>
      </c>
      <c r="J21" s="296">
        <v>57500</v>
      </c>
    </row>
    <row r="22" spans="1:10" ht="15">
      <c r="A22" s="229" t="s">
        <v>427</v>
      </c>
      <c r="B22" s="398" t="s">
        <v>428</v>
      </c>
      <c r="C22" s="398"/>
      <c r="D22" s="398"/>
      <c r="E22" s="398"/>
      <c r="F22" s="398"/>
      <c r="G22" s="245">
        <v>617</v>
      </c>
      <c r="H22" s="244">
        <v>12406</v>
      </c>
      <c r="I22" s="296">
        <v>0</v>
      </c>
      <c r="J22" s="296">
        <v>0</v>
      </c>
    </row>
    <row r="23" spans="1:10" ht="15">
      <c r="A23" s="229" t="s">
        <v>429</v>
      </c>
      <c r="B23" s="397" t="s">
        <v>430</v>
      </c>
      <c r="C23" s="397" t="s">
        <v>405</v>
      </c>
      <c r="D23" s="397"/>
      <c r="E23" s="397"/>
      <c r="F23" s="397"/>
      <c r="G23" s="245">
        <v>618</v>
      </c>
      <c r="H23" s="244">
        <v>12407</v>
      </c>
      <c r="I23" s="296">
        <v>0</v>
      </c>
      <c r="J23" s="296">
        <v>39499</v>
      </c>
    </row>
    <row r="24" spans="1:10" ht="15">
      <c r="A24" s="229" t="s">
        <v>431</v>
      </c>
      <c r="B24" s="397" t="s">
        <v>432</v>
      </c>
      <c r="C24" s="397"/>
      <c r="D24" s="397"/>
      <c r="E24" s="397"/>
      <c r="F24" s="397"/>
      <c r="G24" s="245">
        <v>623</v>
      </c>
      <c r="H24" s="244">
        <v>12408</v>
      </c>
      <c r="I24" s="296">
        <v>0</v>
      </c>
      <c r="J24" s="296">
        <v>0</v>
      </c>
    </row>
    <row r="25" spans="1:10" ht="15">
      <c r="A25" s="229" t="s">
        <v>433</v>
      </c>
      <c r="B25" s="397" t="s">
        <v>434</v>
      </c>
      <c r="C25" s="397"/>
      <c r="D25" s="397"/>
      <c r="E25" s="397"/>
      <c r="F25" s="397"/>
      <c r="G25" s="245">
        <v>624</v>
      </c>
      <c r="H25" s="244">
        <v>12409</v>
      </c>
      <c r="I25" s="296">
        <v>0</v>
      </c>
      <c r="J25" s="296">
        <v>0</v>
      </c>
    </row>
    <row r="26" spans="1:10" ht="15">
      <c r="A26" s="229" t="s">
        <v>435</v>
      </c>
      <c r="B26" s="397" t="s">
        <v>436</v>
      </c>
      <c r="C26" s="397"/>
      <c r="D26" s="397"/>
      <c r="E26" s="397"/>
      <c r="F26" s="397"/>
      <c r="G26" s="245">
        <v>625</v>
      </c>
      <c r="H26" s="244">
        <v>12410</v>
      </c>
      <c r="I26" s="296">
        <v>0</v>
      </c>
      <c r="J26" s="296">
        <v>0</v>
      </c>
    </row>
    <row r="27" spans="1:10" ht="15">
      <c r="A27" s="229" t="s">
        <v>437</v>
      </c>
      <c r="B27" s="397" t="s">
        <v>438</v>
      </c>
      <c r="C27" s="397"/>
      <c r="D27" s="397"/>
      <c r="E27" s="397"/>
      <c r="F27" s="397"/>
      <c r="G27" s="245">
        <v>626</v>
      </c>
      <c r="H27" s="244">
        <v>12411</v>
      </c>
      <c r="I27" s="296">
        <v>194855</v>
      </c>
      <c r="J27" s="296">
        <v>211928</v>
      </c>
    </row>
    <row r="28" spans="1:10" ht="15">
      <c r="A28" s="246" t="s">
        <v>439</v>
      </c>
      <c r="B28" s="397" t="s">
        <v>440</v>
      </c>
      <c r="C28" s="397"/>
      <c r="D28" s="397"/>
      <c r="E28" s="397"/>
      <c r="F28" s="397"/>
      <c r="G28" s="245">
        <v>627</v>
      </c>
      <c r="H28" s="244">
        <v>12412</v>
      </c>
      <c r="I28" s="296">
        <v>0</v>
      </c>
      <c r="J28" s="296">
        <v>0</v>
      </c>
    </row>
    <row r="29" spans="1:10" ht="15">
      <c r="A29" s="229"/>
      <c r="B29" s="399" t="s">
        <v>441</v>
      </c>
      <c r="C29" s="399"/>
      <c r="D29" s="399"/>
      <c r="E29" s="399"/>
      <c r="F29" s="399"/>
      <c r="G29" s="245">
        <v>6271</v>
      </c>
      <c r="H29" s="245">
        <v>124121</v>
      </c>
      <c r="I29" s="296">
        <v>2403320</v>
      </c>
      <c r="J29" s="296">
        <v>1761433</v>
      </c>
    </row>
    <row r="30" spans="1:10" ht="15">
      <c r="A30" s="229"/>
      <c r="B30" s="399" t="s">
        <v>442</v>
      </c>
      <c r="C30" s="399"/>
      <c r="D30" s="399"/>
      <c r="E30" s="399"/>
      <c r="F30" s="399"/>
      <c r="G30" s="245">
        <v>6272</v>
      </c>
      <c r="H30" s="245">
        <v>124122</v>
      </c>
      <c r="I30" s="296">
        <v>6777056</v>
      </c>
      <c r="J30" s="296">
        <v>6921000</v>
      </c>
    </row>
    <row r="31" spans="1:10" ht="15">
      <c r="A31" s="229" t="s">
        <v>443</v>
      </c>
      <c r="B31" s="397" t="s">
        <v>444</v>
      </c>
      <c r="C31" s="397"/>
      <c r="D31" s="397"/>
      <c r="E31" s="397"/>
      <c r="F31" s="397"/>
      <c r="G31" s="245">
        <v>628</v>
      </c>
      <c r="H31" s="245">
        <v>12413</v>
      </c>
      <c r="I31" s="296">
        <v>45505</v>
      </c>
      <c r="J31" s="296">
        <v>11132</v>
      </c>
    </row>
    <row r="32" spans="1:10" ht="15">
      <c r="A32" s="229">
        <v>5</v>
      </c>
      <c r="B32" s="397" t="s">
        <v>445</v>
      </c>
      <c r="C32" s="397"/>
      <c r="D32" s="397"/>
      <c r="E32" s="397"/>
      <c r="F32" s="397"/>
      <c r="G32" s="245">
        <v>631.633</v>
      </c>
      <c r="H32" s="245">
        <v>12500</v>
      </c>
      <c r="I32" s="296">
        <v>80378</v>
      </c>
      <c r="J32" s="296">
        <v>0</v>
      </c>
    </row>
    <row r="33" spans="1:10" ht="15">
      <c r="A33" s="229" t="s">
        <v>377</v>
      </c>
      <c r="B33" s="397" t="s">
        <v>446</v>
      </c>
      <c r="C33" s="397"/>
      <c r="D33" s="397"/>
      <c r="E33" s="397"/>
      <c r="F33" s="397"/>
      <c r="G33" s="245">
        <v>632</v>
      </c>
      <c r="H33" s="245">
        <v>12501</v>
      </c>
      <c r="I33" s="296">
        <v>35830</v>
      </c>
      <c r="J33" s="296">
        <v>223308</v>
      </c>
    </row>
    <row r="34" spans="1:10" ht="15">
      <c r="A34" s="229" t="s">
        <v>386</v>
      </c>
      <c r="B34" s="397" t="s">
        <v>447</v>
      </c>
      <c r="C34" s="397"/>
      <c r="D34" s="397"/>
      <c r="E34" s="397"/>
      <c r="F34" s="397"/>
      <c r="G34" s="245">
        <v>657</v>
      </c>
      <c r="H34" s="245">
        <v>12502</v>
      </c>
      <c r="I34" s="296">
        <v>0</v>
      </c>
      <c r="J34" s="296">
        <v>0</v>
      </c>
    </row>
    <row r="35" spans="1:10" ht="15">
      <c r="A35" s="229" t="s">
        <v>388</v>
      </c>
      <c r="B35" s="397" t="s">
        <v>448</v>
      </c>
      <c r="C35" s="397"/>
      <c r="D35" s="397"/>
      <c r="E35" s="397"/>
      <c r="F35" s="397"/>
      <c r="G35" s="245">
        <v>634</v>
      </c>
      <c r="H35" s="245">
        <v>12503</v>
      </c>
      <c r="I35" s="296">
        <v>25500</v>
      </c>
      <c r="J35" s="296">
        <v>45500</v>
      </c>
    </row>
    <row r="36" spans="1:11" ht="15.75" thickBot="1">
      <c r="A36" s="229" t="s">
        <v>423</v>
      </c>
      <c r="B36" s="397" t="s">
        <v>449</v>
      </c>
      <c r="C36" s="397"/>
      <c r="D36" s="397"/>
      <c r="E36" s="397"/>
      <c r="F36" s="397"/>
      <c r="G36" s="245" t="s">
        <v>450</v>
      </c>
      <c r="H36" s="245">
        <v>12504</v>
      </c>
      <c r="I36" s="296">
        <v>239950</v>
      </c>
      <c r="J36" s="296">
        <v>377000</v>
      </c>
      <c r="K36" t="s">
        <v>263</v>
      </c>
    </row>
    <row r="37" spans="1:10" ht="17.25" thickBot="1">
      <c r="A37" s="240" t="s">
        <v>451</v>
      </c>
      <c r="B37" s="240" t="s">
        <v>452</v>
      </c>
      <c r="C37" s="240"/>
      <c r="D37" s="240"/>
      <c r="E37" s="240"/>
      <c r="F37" s="240"/>
      <c r="G37" s="240"/>
      <c r="H37" s="240">
        <v>12600</v>
      </c>
      <c r="I37" s="292">
        <v>20985190</v>
      </c>
      <c r="J37" s="292">
        <v>20807220</v>
      </c>
    </row>
    <row r="38" spans="1:10" ht="15">
      <c r="A38" s="247"/>
      <c r="B38" s="239" t="s">
        <v>453</v>
      </c>
      <c r="C38" s="239"/>
      <c r="D38" s="239"/>
      <c r="E38" s="239"/>
      <c r="F38" s="239"/>
      <c r="G38" s="239"/>
      <c r="H38" s="239"/>
      <c r="I38" s="231" t="s">
        <v>567</v>
      </c>
      <c r="J38" s="231" t="s">
        <v>375</v>
      </c>
    </row>
    <row r="39" spans="1:10" ht="15">
      <c r="A39" s="242">
        <v>1</v>
      </c>
      <c r="B39" s="398" t="s">
        <v>454</v>
      </c>
      <c r="C39" s="398"/>
      <c r="D39" s="398"/>
      <c r="E39" s="398"/>
      <c r="F39" s="398"/>
      <c r="G39" s="245"/>
      <c r="H39" s="245">
        <v>14000</v>
      </c>
      <c r="I39" s="296">
        <v>17</v>
      </c>
      <c r="J39" s="296">
        <v>22</v>
      </c>
    </row>
    <row r="40" spans="1:10" ht="15">
      <c r="A40" s="242">
        <v>2</v>
      </c>
      <c r="B40" s="398" t="s">
        <v>455</v>
      </c>
      <c r="C40" s="398"/>
      <c r="D40" s="398"/>
      <c r="E40" s="398"/>
      <c r="F40" s="398"/>
      <c r="G40" s="245"/>
      <c r="H40" s="245">
        <v>15000</v>
      </c>
      <c r="I40" s="296">
        <v>0</v>
      </c>
      <c r="J40" s="296">
        <v>0</v>
      </c>
    </row>
    <row r="41" spans="1:10" ht="15">
      <c r="A41" s="247" t="s">
        <v>377</v>
      </c>
      <c r="B41" s="398" t="s">
        <v>456</v>
      </c>
      <c r="C41" s="398"/>
      <c r="D41" s="398"/>
      <c r="E41" s="398"/>
      <c r="F41" s="398"/>
      <c r="G41" s="245"/>
      <c r="H41" s="245">
        <v>15001</v>
      </c>
      <c r="I41" s="296">
        <v>0</v>
      </c>
      <c r="J41" s="296">
        <v>0</v>
      </c>
    </row>
    <row r="42" spans="1:10" ht="15">
      <c r="A42" s="247"/>
      <c r="B42" s="400" t="s">
        <v>457</v>
      </c>
      <c r="C42" s="400"/>
      <c r="D42" s="400"/>
      <c r="E42" s="400"/>
      <c r="F42" s="400"/>
      <c r="G42" s="245"/>
      <c r="H42" s="245">
        <v>150011</v>
      </c>
      <c r="I42" s="296">
        <v>0</v>
      </c>
      <c r="J42" s="296">
        <v>0</v>
      </c>
    </row>
    <row r="43" spans="1:10" ht="15">
      <c r="A43" s="242" t="s">
        <v>386</v>
      </c>
      <c r="B43" s="398" t="s">
        <v>458</v>
      </c>
      <c r="C43" s="398"/>
      <c r="D43" s="398"/>
      <c r="E43" s="398"/>
      <c r="F43" s="398"/>
      <c r="G43" s="245"/>
      <c r="H43" s="245">
        <v>15002</v>
      </c>
      <c r="I43" s="296">
        <v>0</v>
      </c>
      <c r="J43" s="296">
        <v>0</v>
      </c>
    </row>
    <row r="44" spans="1:10" ht="15.75" thickBot="1">
      <c r="A44" s="248"/>
      <c r="B44" s="401" t="s">
        <v>459</v>
      </c>
      <c r="C44" s="401"/>
      <c r="D44" s="401"/>
      <c r="E44" s="401"/>
      <c r="F44" s="401"/>
      <c r="G44" s="249"/>
      <c r="H44" s="249">
        <v>150021</v>
      </c>
      <c r="I44" s="297">
        <v>0</v>
      </c>
      <c r="J44" s="297">
        <v>0</v>
      </c>
    </row>
    <row r="46" ht="15">
      <c r="I46" s="293"/>
    </row>
    <row r="48" ht="15">
      <c r="I48" s="293"/>
    </row>
    <row r="55" ht="12.75">
      <c r="J55" t="s">
        <v>263</v>
      </c>
    </row>
  </sheetData>
  <sheetProtection/>
  <mergeCells count="39">
    <mergeCell ref="B42:F42"/>
    <mergeCell ref="B43:F43"/>
    <mergeCell ref="B44:F44"/>
    <mergeCell ref="B34:F34"/>
    <mergeCell ref="B35:F35"/>
    <mergeCell ref="B36:F36"/>
    <mergeCell ref="B39:F39"/>
    <mergeCell ref="B40:F40"/>
    <mergeCell ref="B41:F41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3">
      <selection activeCell="D66" sqref="D66"/>
    </sheetView>
  </sheetViews>
  <sheetFormatPr defaultColWidth="9.140625" defaultRowHeight="12.75"/>
  <cols>
    <col min="1" max="1" width="4.28125" style="0" bestFit="1" customWidth="1"/>
    <col min="2" max="2" width="45.140625" style="0" customWidth="1"/>
    <col min="3" max="3" width="39.421875" style="0" customWidth="1"/>
    <col min="4" max="4" width="31.28125" style="0" customWidth="1"/>
  </cols>
  <sheetData>
    <row r="1" spans="1:4" ht="15">
      <c r="A1" s="205"/>
      <c r="B1" s="210"/>
      <c r="C1" s="205"/>
      <c r="D1" s="211" t="s">
        <v>460</v>
      </c>
    </row>
    <row r="2" spans="1:4" ht="15">
      <c r="A2" s="205"/>
      <c r="B2" s="205"/>
      <c r="C2" s="205"/>
      <c r="D2" s="205"/>
    </row>
    <row r="3" spans="1:4" ht="15">
      <c r="A3" s="212"/>
      <c r="B3" s="212"/>
      <c r="C3" s="212" t="s">
        <v>461</v>
      </c>
      <c r="D3" s="212" t="s">
        <v>462</v>
      </c>
    </row>
    <row r="4" spans="1:4" ht="15">
      <c r="A4" s="212">
        <v>1</v>
      </c>
      <c r="B4" s="212" t="s">
        <v>463</v>
      </c>
      <c r="C4" s="212" t="s">
        <v>464</v>
      </c>
      <c r="D4" s="212"/>
    </row>
    <row r="5" spans="1:4" ht="15">
      <c r="A5" s="212">
        <v>2</v>
      </c>
      <c r="B5" s="212" t="s">
        <v>463</v>
      </c>
      <c r="C5" s="212" t="s">
        <v>465</v>
      </c>
      <c r="D5" s="212"/>
    </row>
    <row r="6" spans="1:4" ht="15">
      <c r="A6" s="212">
        <v>3</v>
      </c>
      <c r="B6" s="212" t="s">
        <v>463</v>
      </c>
      <c r="C6" s="212" t="s">
        <v>466</v>
      </c>
      <c r="D6" s="212"/>
    </row>
    <row r="7" spans="1:4" ht="15">
      <c r="A7" s="212">
        <v>4</v>
      </c>
      <c r="B7" s="212" t="s">
        <v>463</v>
      </c>
      <c r="C7" s="212" t="s">
        <v>467</v>
      </c>
      <c r="D7" s="212"/>
    </row>
    <row r="8" spans="1:4" ht="15">
      <c r="A8" s="212">
        <v>5</v>
      </c>
      <c r="B8" s="212" t="s">
        <v>463</v>
      </c>
      <c r="C8" s="212" t="s">
        <v>468</v>
      </c>
      <c r="D8" s="212"/>
    </row>
    <row r="9" spans="1:4" ht="15">
      <c r="A9" s="212">
        <v>6</v>
      </c>
      <c r="B9" s="212" t="s">
        <v>463</v>
      </c>
      <c r="C9" s="212" t="s">
        <v>469</v>
      </c>
      <c r="D9" s="212"/>
    </row>
    <row r="10" spans="1:4" ht="15">
      <c r="A10" s="212">
        <v>7</v>
      </c>
      <c r="B10" s="212" t="s">
        <v>463</v>
      </c>
      <c r="C10" s="212" t="s">
        <v>470</v>
      </c>
      <c r="D10" s="212">
        <v>22556655</v>
      </c>
    </row>
    <row r="11" spans="1:4" ht="15">
      <c r="A11" s="212">
        <v>8</v>
      </c>
      <c r="B11" s="212" t="s">
        <v>463</v>
      </c>
      <c r="C11" s="212" t="s">
        <v>471</v>
      </c>
      <c r="D11" s="214">
        <v>179167</v>
      </c>
    </row>
    <row r="12" spans="1:4" ht="15">
      <c r="A12" s="213" t="s">
        <v>3</v>
      </c>
      <c r="B12" s="212"/>
      <c r="C12" s="212" t="s">
        <v>472</v>
      </c>
      <c r="D12" s="212">
        <v>22735822</v>
      </c>
    </row>
    <row r="13" spans="1:4" ht="15">
      <c r="A13" s="212">
        <v>9</v>
      </c>
      <c r="B13" s="212" t="s">
        <v>473</v>
      </c>
      <c r="C13" s="212" t="s">
        <v>474</v>
      </c>
      <c r="D13" s="212"/>
    </row>
    <row r="14" spans="1:4" ht="15">
      <c r="A14" s="212">
        <v>10</v>
      </c>
      <c r="B14" s="212" t="s">
        <v>473</v>
      </c>
      <c r="C14" s="212" t="s">
        <v>475</v>
      </c>
      <c r="D14" s="212"/>
    </row>
    <row r="15" spans="1:4" ht="15">
      <c r="A15" s="212">
        <v>11</v>
      </c>
      <c r="B15" s="212" t="s">
        <v>473</v>
      </c>
      <c r="C15" s="212" t="s">
        <v>476</v>
      </c>
      <c r="D15" s="212"/>
    </row>
    <row r="16" spans="1:4" ht="15">
      <c r="A16" s="213" t="s">
        <v>4</v>
      </c>
      <c r="B16" s="212"/>
      <c r="C16" s="212" t="s">
        <v>477</v>
      </c>
      <c r="D16" s="212"/>
    </row>
    <row r="17" spans="1:4" ht="15">
      <c r="A17" s="212">
        <v>12</v>
      </c>
      <c r="B17" s="212" t="s">
        <v>478</v>
      </c>
      <c r="C17" s="212" t="s">
        <v>479</v>
      </c>
      <c r="D17" s="212"/>
    </row>
    <row r="18" spans="1:4" ht="15">
      <c r="A18" s="212">
        <v>13</v>
      </c>
      <c r="B18" s="212" t="s">
        <v>478</v>
      </c>
      <c r="C18" s="212" t="s">
        <v>480</v>
      </c>
      <c r="D18" s="212"/>
    </row>
    <row r="19" spans="1:4" ht="15">
      <c r="A19" s="212">
        <v>14</v>
      </c>
      <c r="B19" s="212" t="s">
        <v>478</v>
      </c>
      <c r="C19" s="212" t="s">
        <v>481</v>
      </c>
      <c r="D19" s="212"/>
    </row>
    <row r="20" spans="1:4" ht="15">
      <c r="A20" s="212">
        <v>15</v>
      </c>
      <c r="B20" s="212" t="s">
        <v>478</v>
      </c>
      <c r="C20" s="212" t="s">
        <v>482</v>
      </c>
      <c r="D20" s="212"/>
    </row>
    <row r="21" spans="1:4" ht="15">
      <c r="A21" s="212">
        <v>16</v>
      </c>
      <c r="B21" s="212" t="s">
        <v>478</v>
      </c>
      <c r="C21" s="212" t="s">
        <v>483</v>
      </c>
      <c r="D21" s="212"/>
    </row>
    <row r="22" spans="1:4" ht="15">
      <c r="A22" s="212">
        <v>17</v>
      </c>
      <c r="B22" s="212" t="s">
        <v>478</v>
      </c>
      <c r="C22" s="212" t="s">
        <v>484</v>
      </c>
      <c r="D22" s="212"/>
    </row>
    <row r="23" spans="1:4" ht="15">
      <c r="A23" s="212">
        <v>18</v>
      </c>
      <c r="B23" s="212" t="s">
        <v>478</v>
      </c>
      <c r="C23" s="212" t="s">
        <v>485</v>
      </c>
      <c r="D23" s="212"/>
    </row>
    <row r="24" spans="1:4" ht="15">
      <c r="A24" s="212">
        <v>19</v>
      </c>
      <c r="B24" s="212" t="s">
        <v>478</v>
      </c>
      <c r="C24" s="212" t="s">
        <v>486</v>
      </c>
      <c r="D24" s="212"/>
    </row>
    <row r="25" spans="1:4" ht="15">
      <c r="A25" s="213" t="s">
        <v>37</v>
      </c>
      <c r="B25" s="212"/>
      <c r="C25" s="212" t="s">
        <v>487</v>
      </c>
      <c r="D25" s="212"/>
    </row>
    <row r="26" spans="1:4" ht="15">
      <c r="A26" s="212">
        <v>20</v>
      </c>
      <c r="B26" s="212" t="s">
        <v>488</v>
      </c>
      <c r="C26" s="212" t="s">
        <v>489</v>
      </c>
      <c r="D26" s="212"/>
    </row>
    <row r="27" spans="1:4" ht="15">
      <c r="A27" s="212">
        <v>21</v>
      </c>
      <c r="B27" s="212" t="s">
        <v>488</v>
      </c>
      <c r="C27" s="212" t="s">
        <v>490</v>
      </c>
      <c r="D27" s="212"/>
    </row>
    <row r="28" spans="1:4" ht="15">
      <c r="A28" s="212">
        <v>22</v>
      </c>
      <c r="B28" s="212" t="s">
        <v>488</v>
      </c>
      <c r="C28" s="212" t="s">
        <v>491</v>
      </c>
      <c r="D28" s="212"/>
    </row>
    <row r="29" spans="1:4" ht="15">
      <c r="A29" s="212">
        <v>23</v>
      </c>
      <c r="B29" s="212" t="s">
        <v>488</v>
      </c>
      <c r="C29" s="212" t="s">
        <v>492</v>
      </c>
      <c r="D29" s="212"/>
    </row>
    <row r="30" spans="1:4" ht="15">
      <c r="A30" s="213" t="s">
        <v>493</v>
      </c>
      <c r="B30" s="212"/>
      <c r="C30" s="212" t="s">
        <v>494</v>
      </c>
      <c r="D30" s="212"/>
    </row>
    <row r="31" spans="1:4" ht="15">
      <c r="A31" s="212">
        <v>24</v>
      </c>
      <c r="B31" s="212" t="s">
        <v>495</v>
      </c>
      <c r="C31" s="212" t="s">
        <v>496</v>
      </c>
      <c r="D31" s="212"/>
    </row>
    <row r="32" spans="1:4" ht="15">
      <c r="A32" s="212">
        <v>25</v>
      </c>
      <c r="B32" s="212" t="s">
        <v>495</v>
      </c>
      <c r="C32" s="212" t="s">
        <v>497</v>
      </c>
      <c r="D32" s="212"/>
    </row>
    <row r="33" spans="1:4" ht="15">
      <c r="A33" s="212">
        <v>26</v>
      </c>
      <c r="B33" s="212" t="s">
        <v>495</v>
      </c>
      <c r="C33" s="212" t="s">
        <v>498</v>
      </c>
      <c r="D33" s="212"/>
    </row>
    <row r="34" spans="1:4" ht="15">
      <c r="A34" s="212">
        <v>27</v>
      </c>
      <c r="B34" s="212" t="s">
        <v>495</v>
      </c>
      <c r="C34" s="212" t="s">
        <v>499</v>
      </c>
      <c r="D34" s="212"/>
    </row>
    <row r="35" spans="1:4" ht="15">
      <c r="A35" s="212">
        <v>28</v>
      </c>
      <c r="B35" s="212" t="s">
        <v>495</v>
      </c>
      <c r="C35" s="212" t="s">
        <v>500</v>
      </c>
      <c r="D35" s="212"/>
    </row>
    <row r="36" spans="1:4" ht="15">
      <c r="A36" s="212">
        <v>29</v>
      </c>
      <c r="B36" s="212" t="s">
        <v>495</v>
      </c>
      <c r="C36" s="215" t="s">
        <v>501</v>
      </c>
      <c r="D36" s="212"/>
    </row>
    <row r="37" spans="1:4" ht="15">
      <c r="A37" s="212">
        <v>30</v>
      </c>
      <c r="B37" s="212" t="s">
        <v>495</v>
      </c>
      <c r="C37" s="212" t="s">
        <v>502</v>
      </c>
      <c r="D37" s="212"/>
    </row>
    <row r="38" spans="1:4" ht="15">
      <c r="A38" s="212">
        <v>31</v>
      </c>
      <c r="B38" s="212" t="s">
        <v>495</v>
      </c>
      <c r="C38" s="212" t="s">
        <v>503</v>
      </c>
      <c r="D38" s="212"/>
    </row>
    <row r="39" spans="1:4" ht="15">
      <c r="A39" s="212">
        <v>32</v>
      </c>
      <c r="B39" s="212" t="s">
        <v>495</v>
      </c>
      <c r="C39" s="212" t="s">
        <v>504</v>
      </c>
      <c r="D39" s="212"/>
    </row>
    <row r="40" spans="1:4" ht="15">
      <c r="A40" s="212">
        <v>33</v>
      </c>
      <c r="B40" s="212" t="s">
        <v>495</v>
      </c>
      <c r="C40" s="212" t="s">
        <v>505</v>
      </c>
      <c r="D40" s="212"/>
    </row>
    <row r="41" spans="1:4" ht="15">
      <c r="A41" s="216">
        <v>34</v>
      </c>
      <c r="B41" s="212" t="s">
        <v>495</v>
      </c>
      <c r="C41" s="212" t="s">
        <v>506</v>
      </c>
      <c r="D41" s="212"/>
    </row>
    <row r="42" spans="1:4" ht="15">
      <c r="A42" s="213" t="s">
        <v>507</v>
      </c>
      <c r="B42" s="212"/>
      <c r="C42" s="212" t="s">
        <v>508</v>
      </c>
      <c r="D42" s="212">
        <v>7192</v>
      </c>
    </row>
    <row r="43" spans="1:4" ht="15">
      <c r="A43" s="212"/>
      <c r="B43" s="212"/>
      <c r="C43" s="212" t="s">
        <v>509</v>
      </c>
      <c r="D43" s="223">
        <v>22743014</v>
      </c>
    </row>
    <row r="44" spans="1:4" ht="15">
      <c r="A44" s="212" t="s">
        <v>510</v>
      </c>
      <c r="B44" s="212" t="s">
        <v>569</v>
      </c>
      <c r="C44" s="212"/>
      <c r="D44" s="223">
        <v>139911</v>
      </c>
    </row>
    <row r="45" spans="1:4" ht="15">
      <c r="A45" s="212"/>
      <c r="B45" s="212"/>
      <c r="C45" s="212" t="s">
        <v>511</v>
      </c>
      <c r="D45" s="223">
        <v>22882925</v>
      </c>
    </row>
    <row r="46" spans="1:4" ht="15">
      <c r="A46" s="208"/>
      <c r="B46" s="208"/>
      <c r="C46" s="208"/>
      <c r="D46" s="208"/>
    </row>
    <row r="47" spans="1:4" ht="15">
      <c r="A47" s="205"/>
      <c r="B47" s="217" t="s">
        <v>553</v>
      </c>
      <c r="C47" s="217"/>
      <c r="D47" s="220" t="s">
        <v>512</v>
      </c>
    </row>
    <row r="48" spans="1:4" ht="15">
      <c r="A48" s="205"/>
      <c r="B48" s="218"/>
      <c r="C48" s="219"/>
      <c r="D48" s="219"/>
    </row>
    <row r="49" spans="1:4" ht="15">
      <c r="A49" s="205"/>
      <c r="B49" s="220" t="s">
        <v>554</v>
      </c>
      <c r="C49" s="220"/>
      <c r="D49" s="221">
        <v>14</v>
      </c>
    </row>
    <row r="50" spans="1:4" ht="15">
      <c r="A50" s="205"/>
      <c r="B50" s="212" t="s">
        <v>555</v>
      </c>
      <c r="C50" s="212"/>
      <c r="D50" s="221">
        <v>0</v>
      </c>
    </row>
    <row r="51" spans="1:4" ht="15">
      <c r="A51" s="205"/>
      <c r="B51" s="212" t="s">
        <v>513</v>
      </c>
      <c r="C51" s="212"/>
      <c r="D51" s="221">
        <v>3</v>
      </c>
    </row>
    <row r="52" spans="1:4" ht="15">
      <c r="A52" s="205"/>
      <c r="B52" s="212" t="s">
        <v>514</v>
      </c>
      <c r="C52" s="212"/>
      <c r="D52" s="221">
        <v>0</v>
      </c>
    </row>
    <row r="53" spans="1:4" ht="15">
      <c r="A53" s="205"/>
      <c r="B53" s="222" t="s">
        <v>515</v>
      </c>
      <c r="C53" s="222"/>
      <c r="D53" s="221">
        <v>0</v>
      </c>
    </row>
    <row r="54" spans="1:4" ht="15">
      <c r="A54" s="205"/>
      <c r="B54" s="218"/>
      <c r="C54" s="219" t="s">
        <v>516</v>
      </c>
      <c r="D54" s="224">
        <v>17</v>
      </c>
    </row>
    <row r="55" spans="2:4" ht="12.75">
      <c r="B55" s="132"/>
      <c r="C55" s="132"/>
      <c r="D55" s="132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J20"/>
  <sheetViews>
    <sheetView zoomScalePageLayoutView="0" workbookViewId="0" topLeftCell="A1">
      <selection activeCell="C9" sqref="C9"/>
    </sheetView>
  </sheetViews>
  <sheetFormatPr defaultColWidth="9.140625" defaultRowHeight="12.75"/>
  <cols>
    <col min="4" max="4" width="20.7109375" style="0" customWidth="1"/>
    <col min="5" max="5" width="27.140625" style="0" customWidth="1"/>
    <col min="6" max="6" width="12.28125" style="0" customWidth="1"/>
    <col min="9" max="9" width="15.00390625" style="0" customWidth="1"/>
  </cols>
  <sheetData>
    <row r="4" spans="1:8" ht="12.75">
      <c r="A4" s="304"/>
      <c r="B4" s="304"/>
      <c r="C4" s="304"/>
      <c r="D4" s="146"/>
      <c r="E4" s="305"/>
      <c r="F4" s="304"/>
      <c r="G4" s="304"/>
      <c r="H4" s="304"/>
    </row>
    <row r="5" spans="1:8" ht="12.75">
      <c r="A5" s="304"/>
      <c r="B5" s="304"/>
      <c r="C5" s="304"/>
      <c r="D5" s="146"/>
      <c r="E5" s="305"/>
      <c r="F5" s="304"/>
      <c r="G5" s="304"/>
      <c r="H5" s="304"/>
    </row>
    <row r="6" spans="1:10" ht="12.75">
      <c r="A6" s="146"/>
      <c r="B6" s="305"/>
      <c r="C6" s="304"/>
      <c r="D6" s="304"/>
      <c r="E6" s="304"/>
      <c r="G6" s="138"/>
      <c r="H6" s="138"/>
      <c r="I6" s="138"/>
      <c r="J6" s="138"/>
    </row>
    <row r="7" spans="1:6" ht="12.75">
      <c r="A7" s="250" t="s">
        <v>685</v>
      </c>
      <c r="B7" s="306"/>
      <c r="C7" s="250"/>
      <c r="D7" s="250"/>
      <c r="E7" s="250"/>
      <c r="F7" s="138"/>
    </row>
    <row r="8" spans="1:6" ht="12.75">
      <c r="A8" s="250" t="s">
        <v>686</v>
      </c>
      <c r="B8" s="306"/>
      <c r="C8" s="250"/>
      <c r="D8" s="250"/>
      <c r="E8" s="250"/>
      <c r="F8" s="138"/>
    </row>
    <row r="9" spans="1:6" ht="12.75">
      <c r="A9" s="250"/>
      <c r="B9" s="306"/>
      <c r="C9" s="250"/>
      <c r="D9" s="250"/>
      <c r="E9" s="250"/>
      <c r="F9" s="138"/>
    </row>
    <row r="10" spans="1:6" ht="12.75">
      <c r="A10" s="138"/>
      <c r="B10" s="138"/>
      <c r="C10" s="138"/>
      <c r="D10" s="138"/>
      <c r="E10" s="138"/>
      <c r="F10" s="138"/>
    </row>
    <row r="11" spans="1:6" ht="12.75">
      <c r="A11" s="138"/>
      <c r="B11" s="138" t="s">
        <v>687</v>
      </c>
      <c r="C11" s="138"/>
      <c r="D11" s="138"/>
      <c r="E11" s="138"/>
      <c r="F11" s="138"/>
    </row>
    <row r="12" spans="1:6" ht="12.75">
      <c r="A12" s="138"/>
      <c r="B12" s="138"/>
      <c r="C12" s="138"/>
      <c r="D12" s="138"/>
      <c r="E12" s="138"/>
      <c r="F12" s="138"/>
    </row>
    <row r="13" spans="1:6" ht="12.75">
      <c r="A13" s="138"/>
      <c r="B13" s="138"/>
      <c r="C13" s="138"/>
      <c r="D13" s="138"/>
      <c r="E13" s="138"/>
      <c r="F13" s="138"/>
    </row>
    <row r="14" spans="1:6" ht="12.75">
      <c r="A14" s="307" t="s">
        <v>692</v>
      </c>
      <c r="B14" s="307" t="s">
        <v>689</v>
      </c>
      <c r="C14" s="307" t="s">
        <v>690</v>
      </c>
      <c r="D14" s="307" t="s">
        <v>691</v>
      </c>
      <c r="E14" s="307" t="s">
        <v>688</v>
      </c>
      <c r="F14" s="307" t="s">
        <v>191</v>
      </c>
    </row>
    <row r="15" spans="1:6" ht="12.75">
      <c r="A15" s="307"/>
      <c r="B15" s="307"/>
      <c r="C15" s="307"/>
      <c r="D15" s="307"/>
      <c r="E15" s="307"/>
      <c r="F15" s="307"/>
    </row>
    <row r="16" spans="1:6" ht="12.75">
      <c r="A16" s="307">
        <v>1</v>
      </c>
      <c r="B16" s="307" t="s">
        <v>204</v>
      </c>
      <c r="C16" s="307">
        <v>2.8</v>
      </c>
      <c r="D16" s="307" t="s">
        <v>205</v>
      </c>
      <c r="E16" s="307">
        <v>1</v>
      </c>
      <c r="F16" s="307">
        <v>1655000</v>
      </c>
    </row>
    <row r="17" spans="1:6" ht="12.75">
      <c r="A17" s="307">
        <v>2</v>
      </c>
      <c r="B17" s="307" t="s">
        <v>206</v>
      </c>
      <c r="C17" s="307">
        <v>3.5</v>
      </c>
      <c r="D17" s="307" t="s">
        <v>207</v>
      </c>
      <c r="E17" s="307">
        <v>1</v>
      </c>
      <c r="F17" s="307">
        <v>1103000</v>
      </c>
    </row>
    <row r="18" spans="1:6" ht="12.75">
      <c r="A18" s="307">
        <v>3</v>
      </c>
      <c r="B18" s="308" t="s">
        <v>208</v>
      </c>
      <c r="C18" s="308">
        <v>3.5</v>
      </c>
      <c r="D18" s="307" t="s">
        <v>209</v>
      </c>
      <c r="E18" s="307">
        <v>1</v>
      </c>
      <c r="F18" s="307">
        <v>750000</v>
      </c>
    </row>
    <row r="19" spans="1:6" ht="12.75">
      <c r="A19" s="307">
        <v>4</v>
      </c>
      <c r="B19" s="307" t="s">
        <v>210</v>
      </c>
      <c r="C19" s="307">
        <v>3.5</v>
      </c>
      <c r="D19" s="307" t="s">
        <v>211</v>
      </c>
      <c r="E19" s="307">
        <v>1</v>
      </c>
      <c r="F19" s="307">
        <v>750000</v>
      </c>
    </row>
    <row r="20" spans="1:6" ht="12.75">
      <c r="A20" s="307"/>
      <c r="B20" s="307" t="s">
        <v>212</v>
      </c>
      <c r="C20" s="307"/>
      <c r="D20" s="307"/>
      <c r="E20" s="307"/>
      <c r="F20" s="307">
        <v>4258000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zoomScalePageLayoutView="0" workbookViewId="0" topLeftCell="A22">
      <selection activeCell="L23" sqref="L23"/>
    </sheetView>
  </sheetViews>
  <sheetFormatPr defaultColWidth="9.140625" defaultRowHeight="12.75"/>
  <cols>
    <col min="1" max="1" width="13.28125" style="78" customWidth="1"/>
    <col min="2" max="2" width="3.7109375" style="80" customWidth="1"/>
    <col min="3" max="3" width="2.7109375" style="80" customWidth="1"/>
    <col min="4" max="4" width="4.00390625" style="80" customWidth="1"/>
    <col min="5" max="5" width="40.57421875" style="78" customWidth="1"/>
    <col min="6" max="6" width="8.28125" style="78" customWidth="1"/>
    <col min="7" max="8" width="15.7109375" style="81" customWidth="1"/>
    <col min="9" max="9" width="1.421875" style="78" customWidth="1"/>
    <col min="10" max="16384" width="9.140625" style="78" customWidth="1"/>
  </cols>
  <sheetData>
    <row r="1" spans="2:8" s="20" customFormat="1" ht="17.25" customHeight="1">
      <c r="B1" s="47"/>
      <c r="C1" s="47"/>
      <c r="D1" s="47"/>
      <c r="G1" s="48"/>
      <c r="H1" s="48"/>
    </row>
    <row r="2" spans="2:8" s="52" customFormat="1" ht="18">
      <c r="B2" s="49"/>
      <c r="C2" s="50"/>
      <c r="D2" s="50"/>
      <c r="E2" s="51"/>
      <c r="G2" s="337"/>
      <c r="H2" s="337"/>
    </row>
    <row r="3" spans="2:8" s="52" customFormat="1" ht="9" customHeight="1">
      <c r="B3" s="49"/>
      <c r="C3" s="50"/>
      <c r="D3" s="50"/>
      <c r="E3" s="51"/>
      <c r="G3" s="53"/>
      <c r="H3" s="53"/>
    </row>
    <row r="4" spans="2:8" s="54" customFormat="1" ht="18" customHeight="1">
      <c r="B4" s="338" t="s">
        <v>523</v>
      </c>
      <c r="C4" s="338"/>
      <c r="D4" s="338"/>
      <c r="E4" s="338"/>
      <c r="F4" s="338"/>
      <c r="G4" s="338"/>
      <c r="H4" s="338"/>
    </row>
    <row r="5" spans="2:8" s="24" customFormat="1" ht="6.75" customHeight="1">
      <c r="B5" s="55"/>
      <c r="C5" s="55"/>
      <c r="D5" s="55"/>
      <c r="G5" s="56"/>
      <c r="H5" s="56"/>
    </row>
    <row r="6" spans="2:8" s="24" customFormat="1" ht="12" customHeight="1">
      <c r="B6" s="332" t="s">
        <v>2</v>
      </c>
      <c r="C6" s="339" t="s">
        <v>8</v>
      </c>
      <c r="D6" s="340"/>
      <c r="E6" s="341"/>
      <c r="F6" s="332" t="s">
        <v>9</v>
      </c>
      <c r="G6" s="284" t="s">
        <v>132</v>
      </c>
      <c r="H6" s="284" t="s">
        <v>132</v>
      </c>
    </row>
    <row r="7" spans="2:8" s="24" customFormat="1" ht="12" customHeight="1">
      <c r="B7" s="333"/>
      <c r="C7" s="342"/>
      <c r="D7" s="343"/>
      <c r="E7" s="344"/>
      <c r="F7" s="333"/>
      <c r="G7" s="285" t="s">
        <v>522</v>
      </c>
      <c r="H7" s="286" t="s">
        <v>521</v>
      </c>
    </row>
    <row r="8" spans="2:8" s="60" customFormat="1" ht="24.75" customHeight="1">
      <c r="B8" s="57" t="s">
        <v>3</v>
      </c>
      <c r="C8" s="334" t="s">
        <v>153</v>
      </c>
      <c r="D8" s="335"/>
      <c r="E8" s="336"/>
      <c r="F8" s="59"/>
      <c r="G8" s="161">
        <v>10372359</v>
      </c>
      <c r="H8" s="161">
        <v>8834610</v>
      </c>
    </row>
    <row r="9" spans="2:8" s="60" customFormat="1" ht="16.5" customHeight="1">
      <c r="B9" s="61"/>
      <c r="C9" s="58">
        <v>1</v>
      </c>
      <c r="D9" s="62" t="s">
        <v>10</v>
      </c>
      <c r="E9" s="63"/>
      <c r="F9" s="64"/>
      <c r="G9" s="161"/>
      <c r="H9" s="161">
        <v>1453744</v>
      </c>
    </row>
    <row r="10" spans="2:8" s="68" customFormat="1" ht="16.5" customHeight="1">
      <c r="B10" s="61"/>
      <c r="C10" s="58"/>
      <c r="D10" s="65" t="s">
        <v>103</v>
      </c>
      <c r="E10" s="66" t="s">
        <v>29</v>
      </c>
      <c r="F10" s="67"/>
      <c r="G10" s="161">
        <v>30917</v>
      </c>
      <c r="H10" s="161">
        <v>861153</v>
      </c>
    </row>
    <row r="11" spans="2:8" s="68" customFormat="1" ht="16.5" customHeight="1">
      <c r="B11" s="69"/>
      <c r="C11" s="58"/>
      <c r="D11" s="65" t="s">
        <v>103</v>
      </c>
      <c r="E11" s="66" t="s">
        <v>30</v>
      </c>
      <c r="F11" s="67"/>
      <c r="G11" s="161">
        <v>296266</v>
      </c>
      <c r="H11" s="161">
        <v>592591</v>
      </c>
    </row>
    <row r="12" spans="2:8" s="60" customFormat="1" ht="16.5" customHeight="1">
      <c r="B12" s="69"/>
      <c r="C12" s="58">
        <v>2</v>
      </c>
      <c r="D12" s="62" t="s">
        <v>136</v>
      </c>
      <c r="E12" s="63"/>
      <c r="F12" s="64"/>
      <c r="G12" s="161"/>
      <c r="H12" s="161"/>
    </row>
    <row r="13" spans="2:8" s="60" customFormat="1" ht="16.5" customHeight="1">
      <c r="B13" s="61"/>
      <c r="C13" s="58">
        <v>3</v>
      </c>
      <c r="D13" s="62" t="s">
        <v>137</v>
      </c>
      <c r="E13" s="63"/>
      <c r="F13" s="64"/>
      <c r="G13" s="161">
        <v>10045176</v>
      </c>
      <c r="H13" s="161">
        <v>6895597</v>
      </c>
    </row>
    <row r="14" spans="2:8" s="68" customFormat="1" ht="16.5" customHeight="1">
      <c r="B14" s="61"/>
      <c r="C14" s="70"/>
      <c r="D14" s="65" t="s">
        <v>103</v>
      </c>
      <c r="E14" s="66" t="s">
        <v>138</v>
      </c>
      <c r="F14" s="67"/>
      <c r="G14" s="161">
        <v>0</v>
      </c>
      <c r="H14" s="161">
        <v>1829479</v>
      </c>
    </row>
    <row r="15" spans="2:8" s="68" customFormat="1" ht="16.5" customHeight="1">
      <c r="B15" s="69"/>
      <c r="C15" s="71"/>
      <c r="D15" s="72" t="s">
        <v>103</v>
      </c>
      <c r="E15" s="66" t="s">
        <v>104</v>
      </c>
      <c r="F15" s="67"/>
      <c r="G15" s="161">
        <v>2073030</v>
      </c>
      <c r="H15" s="161">
        <v>2246323</v>
      </c>
    </row>
    <row r="16" spans="2:8" s="68" customFormat="1" ht="16.5" customHeight="1">
      <c r="B16" s="69"/>
      <c r="C16" s="71"/>
      <c r="D16" s="72" t="s">
        <v>103</v>
      </c>
      <c r="E16" s="66" t="s">
        <v>105</v>
      </c>
      <c r="F16" s="67"/>
      <c r="G16" s="161">
        <v>63625</v>
      </c>
      <c r="H16" s="161">
        <v>63625</v>
      </c>
    </row>
    <row r="17" spans="2:8" s="68" customFormat="1" ht="16.5" customHeight="1">
      <c r="B17" s="69"/>
      <c r="C17" s="71"/>
      <c r="D17" s="72" t="s">
        <v>103</v>
      </c>
      <c r="E17" s="66" t="s">
        <v>106</v>
      </c>
      <c r="F17" s="67"/>
      <c r="G17" s="161">
        <v>762237</v>
      </c>
      <c r="H17" s="161">
        <v>903997</v>
      </c>
    </row>
    <row r="18" spans="2:8" s="68" customFormat="1" ht="16.5" customHeight="1">
      <c r="B18" s="69"/>
      <c r="C18" s="71"/>
      <c r="D18" s="72" t="s">
        <v>103</v>
      </c>
      <c r="E18" s="66" t="s">
        <v>109</v>
      </c>
      <c r="F18" s="67"/>
      <c r="G18" s="161"/>
      <c r="H18" s="161"/>
    </row>
    <row r="19" spans="2:8" s="68" customFormat="1" ht="16.5" customHeight="1">
      <c r="B19" s="69"/>
      <c r="C19" s="71"/>
      <c r="D19" s="72" t="s">
        <v>103</v>
      </c>
      <c r="E19" s="162" t="s">
        <v>239</v>
      </c>
      <c r="F19" s="67"/>
      <c r="G19" s="291">
        <v>1457962</v>
      </c>
      <c r="H19" s="161">
        <v>1852173</v>
      </c>
    </row>
    <row r="20" spans="2:8" s="68" customFormat="1" ht="16.5" customHeight="1">
      <c r="B20" s="69"/>
      <c r="C20" s="71"/>
      <c r="D20" s="72" t="s">
        <v>103</v>
      </c>
      <c r="E20" s="66" t="s">
        <v>581</v>
      </c>
      <c r="F20" s="67"/>
      <c r="G20" s="161">
        <v>5688322</v>
      </c>
      <c r="H20" s="161"/>
    </row>
    <row r="21" spans="2:8" s="60" customFormat="1" ht="16.5" customHeight="1">
      <c r="B21" s="69"/>
      <c r="C21" s="58">
        <v>4</v>
      </c>
      <c r="D21" s="62" t="s">
        <v>11</v>
      </c>
      <c r="E21" s="63"/>
      <c r="F21" s="64"/>
      <c r="G21" s="161">
        <v>345358</v>
      </c>
      <c r="H21" s="161">
        <v>485269</v>
      </c>
    </row>
    <row r="22" spans="2:8" s="68" customFormat="1" ht="16.5" customHeight="1">
      <c r="B22" s="61"/>
      <c r="C22" s="70"/>
      <c r="D22" s="65" t="s">
        <v>103</v>
      </c>
      <c r="E22" s="66" t="s">
        <v>12</v>
      </c>
      <c r="F22" s="67"/>
      <c r="G22" s="161"/>
      <c r="H22" s="161"/>
    </row>
    <row r="23" spans="2:8" s="68" customFormat="1" ht="16.5" customHeight="1">
      <c r="B23" s="69"/>
      <c r="C23" s="71"/>
      <c r="D23" s="72" t="s">
        <v>103</v>
      </c>
      <c r="E23" s="66" t="s">
        <v>108</v>
      </c>
      <c r="F23" s="67"/>
      <c r="G23" s="161">
        <v>176637</v>
      </c>
      <c r="H23" s="161">
        <v>176637</v>
      </c>
    </row>
    <row r="24" spans="2:8" s="68" customFormat="1" ht="16.5" customHeight="1">
      <c r="B24" s="69"/>
      <c r="C24" s="71"/>
      <c r="D24" s="72" t="s">
        <v>103</v>
      </c>
      <c r="E24" s="66" t="s">
        <v>13</v>
      </c>
      <c r="F24" s="67"/>
      <c r="G24" s="161"/>
      <c r="H24" s="161"/>
    </row>
    <row r="25" spans="2:8" s="68" customFormat="1" ht="16.5" customHeight="1">
      <c r="B25" s="69"/>
      <c r="C25" s="71"/>
      <c r="D25" s="72" t="s">
        <v>103</v>
      </c>
      <c r="E25" s="66" t="s">
        <v>139</v>
      </c>
      <c r="F25" s="67"/>
      <c r="G25" s="161"/>
      <c r="H25" s="161"/>
    </row>
    <row r="26" spans="2:8" s="68" customFormat="1" ht="16.5" customHeight="1">
      <c r="B26" s="69"/>
      <c r="C26" s="71"/>
      <c r="D26" s="72" t="s">
        <v>103</v>
      </c>
      <c r="E26" s="66" t="s">
        <v>14</v>
      </c>
      <c r="F26" s="67"/>
      <c r="G26" s="161">
        <v>168721</v>
      </c>
      <c r="H26" s="161">
        <v>308632</v>
      </c>
    </row>
    <row r="27" spans="2:8" s="68" customFormat="1" ht="16.5" customHeight="1">
      <c r="B27" s="69"/>
      <c r="C27" s="71"/>
      <c r="D27" s="72" t="s">
        <v>103</v>
      </c>
      <c r="E27" s="66" t="s">
        <v>15</v>
      </c>
      <c r="F27" s="67"/>
      <c r="G27" s="161"/>
      <c r="H27" s="161"/>
    </row>
    <row r="28" spans="2:8" s="68" customFormat="1" ht="16.5" customHeight="1">
      <c r="B28" s="69"/>
      <c r="C28" s="71"/>
      <c r="D28" s="72" t="s">
        <v>103</v>
      </c>
      <c r="E28" s="66"/>
      <c r="F28" s="67"/>
      <c r="G28" s="161"/>
      <c r="H28" s="161"/>
    </row>
    <row r="29" spans="2:8" s="60" customFormat="1" ht="16.5" customHeight="1">
      <c r="B29" s="69"/>
      <c r="C29" s="58">
        <v>5</v>
      </c>
      <c r="D29" s="62" t="s">
        <v>140</v>
      </c>
      <c r="E29" s="63"/>
      <c r="F29" s="64"/>
      <c r="G29" s="161"/>
      <c r="H29" s="161"/>
    </row>
    <row r="30" spans="2:8" s="60" customFormat="1" ht="16.5" customHeight="1">
      <c r="B30" s="61"/>
      <c r="C30" s="58">
        <v>6</v>
      </c>
      <c r="D30" s="62" t="s">
        <v>141</v>
      </c>
      <c r="E30" s="63"/>
      <c r="F30" s="64"/>
      <c r="G30" s="161"/>
      <c r="H30" s="161"/>
    </row>
    <row r="31" spans="2:8" s="60" customFormat="1" ht="16.5" customHeight="1">
      <c r="B31" s="61"/>
      <c r="C31" s="58">
        <v>7</v>
      </c>
      <c r="D31" s="62" t="s">
        <v>16</v>
      </c>
      <c r="E31" s="63"/>
      <c r="F31" s="64"/>
      <c r="G31" s="161"/>
      <c r="H31" s="161"/>
    </row>
    <row r="32" spans="2:8" s="60" customFormat="1" ht="16.5" customHeight="1">
      <c r="B32" s="61"/>
      <c r="C32" s="58"/>
      <c r="D32" s="65" t="s">
        <v>103</v>
      </c>
      <c r="E32" s="63" t="s">
        <v>142</v>
      </c>
      <c r="F32" s="64"/>
      <c r="G32" s="161"/>
      <c r="H32" s="161"/>
    </row>
    <row r="33" spans="2:8" s="60" customFormat="1" ht="16.5" customHeight="1">
      <c r="B33" s="61"/>
      <c r="C33" s="58"/>
      <c r="D33" s="65" t="s">
        <v>103</v>
      </c>
      <c r="E33" s="63"/>
      <c r="F33" s="64"/>
      <c r="G33" s="161"/>
      <c r="H33" s="161"/>
    </row>
    <row r="34" spans="2:8" s="60" customFormat="1" ht="24.75" customHeight="1">
      <c r="B34" s="73" t="s">
        <v>4</v>
      </c>
      <c r="C34" s="334" t="s">
        <v>17</v>
      </c>
      <c r="D34" s="335"/>
      <c r="E34" s="336"/>
      <c r="F34" s="64"/>
      <c r="G34" s="161">
        <v>1985928</v>
      </c>
      <c r="H34" s="161">
        <v>2482409</v>
      </c>
    </row>
    <row r="35" spans="2:8" s="60" customFormat="1" ht="16.5" customHeight="1">
      <c r="B35" s="61"/>
      <c r="C35" s="58">
        <v>1</v>
      </c>
      <c r="D35" s="62" t="s">
        <v>18</v>
      </c>
      <c r="E35" s="63"/>
      <c r="F35" s="64"/>
      <c r="G35" s="161"/>
      <c r="H35" s="161"/>
    </row>
    <row r="36" spans="2:8" s="60" customFormat="1" ht="16.5" customHeight="1">
      <c r="B36" s="61"/>
      <c r="C36" s="58">
        <v>2</v>
      </c>
      <c r="D36" s="62" t="s">
        <v>19</v>
      </c>
      <c r="E36" s="74"/>
      <c r="F36" s="64"/>
      <c r="G36" s="161"/>
      <c r="H36" s="161"/>
    </row>
    <row r="37" spans="2:8" s="68" customFormat="1" ht="16.5" customHeight="1">
      <c r="B37" s="61"/>
      <c r="C37" s="70"/>
      <c r="D37" s="65" t="s">
        <v>103</v>
      </c>
      <c r="E37" s="66" t="s">
        <v>24</v>
      </c>
      <c r="F37" s="67"/>
      <c r="G37" s="161"/>
      <c r="H37" s="161"/>
    </row>
    <row r="38" spans="2:8" s="68" customFormat="1" ht="16.5" customHeight="1">
      <c r="B38" s="69"/>
      <c r="C38" s="71"/>
      <c r="D38" s="72" t="s">
        <v>103</v>
      </c>
      <c r="E38" s="66" t="s">
        <v>5</v>
      </c>
      <c r="F38" s="67"/>
      <c r="G38" s="161"/>
      <c r="H38" s="161"/>
    </row>
    <row r="39" spans="2:8" s="68" customFormat="1" ht="16.5" customHeight="1">
      <c r="B39" s="69"/>
      <c r="C39" s="71"/>
      <c r="D39" s="72" t="s">
        <v>103</v>
      </c>
      <c r="E39" s="66" t="s">
        <v>107</v>
      </c>
      <c r="F39" s="67"/>
      <c r="G39" s="161">
        <v>7129701</v>
      </c>
      <c r="H39" s="161">
        <v>7129701</v>
      </c>
    </row>
    <row r="40" spans="2:8" s="68" customFormat="1" ht="16.5" customHeight="1">
      <c r="B40" s="69"/>
      <c r="C40" s="71"/>
      <c r="D40" s="72" t="s">
        <v>103</v>
      </c>
      <c r="E40" s="66" t="s">
        <v>115</v>
      </c>
      <c r="F40" s="67"/>
      <c r="G40" s="161">
        <v>563771</v>
      </c>
      <c r="H40" s="161">
        <v>563771</v>
      </c>
    </row>
    <row r="41" spans="2:8" s="60" customFormat="1" ht="16.5" customHeight="1">
      <c r="B41" s="69"/>
      <c r="C41" s="58">
        <v>3</v>
      </c>
      <c r="D41" s="62" t="s">
        <v>20</v>
      </c>
      <c r="E41" s="63"/>
      <c r="F41" s="64"/>
      <c r="G41" s="161"/>
      <c r="H41" s="161"/>
    </row>
    <row r="42" spans="2:8" s="60" customFormat="1" ht="16.5" customHeight="1">
      <c r="B42" s="61"/>
      <c r="C42" s="58">
        <v>4</v>
      </c>
      <c r="D42" s="62" t="s">
        <v>21</v>
      </c>
      <c r="E42" s="63"/>
      <c r="F42" s="64"/>
      <c r="G42" s="161"/>
      <c r="H42" s="161"/>
    </row>
    <row r="43" spans="2:8" s="60" customFormat="1" ht="16.5" customHeight="1">
      <c r="B43" s="61"/>
      <c r="C43" s="58">
        <v>5</v>
      </c>
      <c r="D43" s="62" t="s">
        <v>22</v>
      </c>
      <c r="E43" s="63"/>
      <c r="F43" s="64"/>
      <c r="G43" s="161"/>
      <c r="H43" s="161"/>
    </row>
    <row r="44" spans="2:8" s="60" customFormat="1" ht="16.5" customHeight="1">
      <c r="B44" s="61"/>
      <c r="C44" s="58">
        <v>6</v>
      </c>
      <c r="D44" s="62" t="s">
        <v>23</v>
      </c>
      <c r="E44" s="63"/>
      <c r="F44" s="64"/>
      <c r="G44" s="161"/>
      <c r="H44" s="161"/>
    </row>
    <row r="45" spans="2:8" s="60" customFormat="1" ht="30" customHeight="1">
      <c r="B45" s="64"/>
      <c r="C45" s="334" t="s">
        <v>52</v>
      </c>
      <c r="D45" s="335"/>
      <c r="E45" s="336"/>
      <c r="F45" s="64"/>
      <c r="G45" s="161">
        <v>12703645</v>
      </c>
      <c r="H45" s="161">
        <v>11317019</v>
      </c>
    </row>
    <row r="46" spans="2:8" s="60" customFormat="1" ht="9.75" customHeight="1">
      <c r="B46" s="75"/>
      <c r="C46" s="75"/>
      <c r="D46" s="75"/>
      <c r="E46" s="75"/>
      <c r="F46" s="76"/>
      <c r="G46" s="77"/>
      <c r="H46" s="77"/>
    </row>
    <row r="47" spans="2:8" s="60" customFormat="1" ht="15.75" customHeight="1">
      <c r="B47" s="75"/>
      <c r="C47" s="75"/>
      <c r="D47" s="75"/>
      <c r="E47" s="75"/>
      <c r="F47" s="76"/>
      <c r="G47" s="77"/>
      <c r="H47" s="298"/>
    </row>
    <row r="48" ht="12.75">
      <c r="H48" s="288"/>
    </row>
    <row r="53" ht="12.75">
      <c r="H53" s="288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G8" sqref="G8"/>
    </sheetView>
  </sheetViews>
  <sheetFormatPr defaultColWidth="9.140625" defaultRowHeight="12.75"/>
  <sheetData>
    <row r="2" ht="12.75">
      <c r="E2" t="s">
        <v>789</v>
      </c>
    </row>
    <row r="4" ht="12.75">
      <c r="B4" t="s">
        <v>790</v>
      </c>
    </row>
    <row r="6" ht="12.75">
      <c r="B6" t="s">
        <v>791</v>
      </c>
    </row>
    <row r="10" ht="12.75">
      <c r="B10" t="s">
        <v>792</v>
      </c>
    </row>
    <row r="11" ht="12.75">
      <c r="B11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7"/>
  <sheetViews>
    <sheetView zoomScalePageLayoutView="0" workbookViewId="0" topLeftCell="A19">
      <selection activeCell="L20" sqref="L20"/>
    </sheetView>
  </sheetViews>
  <sheetFormatPr defaultColWidth="9.140625" defaultRowHeight="12.75"/>
  <cols>
    <col min="1" max="1" width="13.28125" style="78" customWidth="1"/>
    <col min="2" max="2" width="3.7109375" style="80" customWidth="1"/>
    <col min="3" max="3" width="2.7109375" style="80" customWidth="1"/>
    <col min="4" max="4" width="4.00390625" style="80" customWidth="1"/>
    <col min="5" max="5" width="40.57421875" style="78" customWidth="1"/>
    <col min="6" max="6" width="8.28125" style="78" customWidth="1"/>
    <col min="7" max="8" width="15.7109375" style="81" customWidth="1"/>
    <col min="9" max="9" width="1.421875" style="78" customWidth="1"/>
    <col min="10" max="16384" width="9.140625" style="78" customWidth="1"/>
  </cols>
  <sheetData>
    <row r="2" spans="2:8" s="52" customFormat="1" ht="18">
      <c r="B2" s="49"/>
      <c r="C2" s="50"/>
      <c r="D2" s="50"/>
      <c r="E2" s="51"/>
      <c r="G2" s="337"/>
      <c r="H2" s="337"/>
    </row>
    <row r="3" spans="2:8" s="52" customFormat="1" ht="6" customHeight="1">
      <c r="B3" s="49"/>
      <c r="C3" s="50"/>
      <c r="D3" s="50"/>
      <c r="E3" s="51"/>
      <c r="G3" s="53"/>
      <c r="H3" s="53"/>
    </row>
    <row r="4" spans="2:8" s="82" customFormat="1" ht="18" customHeight="1">
      <c r="B4" s="338" t="s">
        <v>523</v>
      </c>
      <c r="C4" s="338"/>
      <c r="D4" s="338"/>
      <c r="E4" s="338"/>
      <c r="F4" s="338"/>
      <c r="G4" s="338"/>
      <c r="H4" s="338"/>
    </row>
    <row r="5" spans="2:8" s="22" customFormat="1" ht="6.75" customHeight="1">
      <c r="B5" s="83"/>
      <c r="C5" s="83"/>
      <c r="D5" s="83"/>
      <c r="G5" s="84"/>
      <c r="H5" s="84"/>
    </row>
    <row r="6" spans="2:8" s="82" customFormat="1" ht="15.75" customHeight="1">
      <c r="B6" s="345" t="s">
        <v>2</v>
      </c>
      <c r="C6" s="339" t="s">
        <v>48</v>
      </c>
      <c r="D6" s="340"/>
      <c r="E6" s="341"/>
      <c r="F6" s="345" t="s">
        <v>9</v>
      </c>
      <c r="G6" s="85" t="s">
        <v>132</v>
      </c>
      <c r="H6" s="85" t="s">
        <v>132</v>
      </c>
    </row>
    <row r="7" spans="2:8" s="82" customFormat="1" ht="15.75" customHeight="1">
      <c r="B7" s="346"/>
      <c r="C7" s="342"/>
      <c r="D7" s="343"/>
      <c r="E7" s="344"/>
      <c r="F7" s="346"/>
      <c r="G7" s="159" t="s">
        <v>522</v>
      </c>
      <c r="H7" s="160" t="s">
        <v>521</v>
      </c>
    </row>
    <row r="8" spans="2:8" s="60" customFormat="1" ht="24.75" customHeight="1">
      <c r="B8" s="73" t="s">
        <v>3</v>
      </c>
      <c r="C8" s="334" t="s">
        <v>134</v>
      </c>
      <c r="D8" s="335"/>
      <c r="E8" s="336"/>
      <c r="F8" s="64"/>
      <c r="G8" s="161">
        <v>557631</v>
      </c>
      <c r="H8" s="161">
        <v>878967</v>
      </c>
    </row>
    <row r="9" spans="2:8" s="60" customFormat="1" ht="15.75" customHeight="1">
      <c r="B9" s="61"/>
      <c r="C9" s="58">
        <v>1</v>
      </c>
      <c r="D9" s="62" t="s">
        <v>25</v>
      </c>
      <c r="E9" s="63"/>
      <c r="F9" s="64"/>
      <c r="G9" s="161"/>
      <c r="H9" s="161"/>
    </row>
    <row r="10" spans="2:8" s="60" customFormat="1" ht="15.75" customHeight="1">
      <c r="B10" s="61"/>
      <c r="C10" s="58">
        <v>2</v>
      </c>
      <c r="D10" s="62" t="s">
        <v>26</v>
      </c>
      <c r="E10" s="63"/>
      <c r="F10" s="64"/>
      <c r="G10" s="161"/>
      <c r="H10" s="161"/>
    </row>
    <row r="11" spans="2:8" s="68" customFormat="1" ht="15.75" customHeight="1">
      <c r="B11" s="61"/>
      <c r="C11" s="70"/>
      <c r="D11" s="65" t="s">
        <v>103</v>
      </c>
      <c r="E11" s="66" t="s">
        <v>110</v>
      </c>
      <c r="F11" s="67"/>
      <c r="G11" s="161"/>
      <c r="H11" s="161"/>
    </row>
    <row r="12" spans="2:8" s="68" customFormat="1" ht="15.75" customHeight="1">
      <c r="B12" s="69"/>
      <c r="C12" s="71"/>
      <c r="D12" s="72" t="s">
        <v>103</v>
      </c>
      <c r="E12" s="66" t="s">
        <v>135</v>
      </c>
      <c r="F12" s="67"/>
      <c r="G12" s="161"/>
      <c r="H12" s="161"/>
    </row>
    <row r="13" spans="2:8" s="60" customFormat="1" ht="15.75" customHeight="1">
      <c r="B13" s="69"/>
      <c r="C13" s="58">
        <v>3</v>
      </c>
      <c r="D13" s="62" t="s">
        <v>27</v>
      </c>
      <c r="E13" s="63"/>
      <c r="F13" s="64"/>
      <c r="G13" s="161">
        <v>557631</v>
      </c>
      <c r="H13" s="161">
        <v>878967</v>
      </c>
    </row>
    <row r="14" spans="2:8" s="68" customFormat="1" ht="15.75" customHeight="1">
      <c r="B14" s="61"/>
      <c r="C14" s="70"/>
      <c r="D14" s="65" t="s">
        <v>103</v>
      </c>
      <c r="E14" s="66" t="s">
        <v>143</v>
      </c>
      <c r="F14" s="67"/>
      <c r="G14" s="161"/>
      <c r="H14" s="161"/>
    </row>
    <row r="15" spans="2:8" s="68" customFormat="1" ht="15.75" customHeight="1">
      <c r="B15" s="69"/>
      <c r="C15" s="71"/>
      <c r="D15" s="72" t="s">
        <v>103</v>
      </c>
      <c r="E15" s="66" t="s">
        <v>144</v>
      </c>
      <c r="F15" s="67"/>
      <c r="G15" s="161">
        <v>115836</v>
      </c>
      <c r="H15" s="161">
        <v>387572</v>
      </c>
    </row>
    <row r="16" spans="2:8" s="68" customFormat="1" ht="15.75" customHeight="1">
      <c r="B16" s="69"/>
      <c r="C16" s="71"/>
      <c r="D16" s="72" t="s">
        <v>103</v>
      </c>
      <c r="E16" s="66" t="s">
        <v>111</v>
      </c>
      <c r="F16" s="67"/>
      <c r="G16" s="161">
        <v>191023</v>
      </c>
      <c r="H16" s="161">
        <v>133501</v>
      </c>
    </row>
    <row r="17" spans="2:8" s="68" customFormat="1" ht="15.75" customHeight="1">
      <c r="B17" s="69"/>
      <c r="C17" s="71"/>
      <c r="D17" s="72" t="s">
        <v>103</v>
      </c>
      <c r="E17" s="66" t="s">
        <v>112</v>
      </c>
      <c r="F17" s="67"/>
      <c r="G17" s="161">
        <v>51853</v>
      </c>
      <c r="H17" s="161">
        <v>29850</v>
      </c>
    </row>
    <row r="18" spans="2:8" s="68" customFormat="1" ht="15.75" customHeight="1">
      <c r="B18" s="69"/>
      <c r="C18" s="71"/>
      <c r="D18" s="72" t="s">
        <v>103</v>
      </c>
      <c r="E18" s="66" t="s">
        <v>113</v>
      </c>
      <c r="F18" s="67"/>
      <c r="G18" s="161">
        <v>4481</v>
      </c>
      <c r="H18" s="161">
        <v>1428</v>
      </c>
    </row>
    <row r="19" spans="2:8" s="68" customFormat="1" ht="15.75" customHeight="1">
      <c r="B19" s="69"/>
      <c r="C19" s="71"/>
      <c r="D19" s="72" t="s">
        <v>103</v>
      </c>
      <c r="E19" s="162" t="s">
        <v>240</v>
      </c>
      <c r="F19" s="67"/>
      <c r="G19" s="161">
        <v>0</v>
      </c>
      <c r="H19" s="161">
        <v>17950</v>
      </c>
    </row>
    <row r="20" spans="2:8" s="68" customFormat="1" ht="15.75" customHeight="1">
      <c r="B20" s="69"/>
      <c r="C20" s="71"/>
      <c r="D20" s="72" t="s">
        <v>103</v>
      </c>
      <c r="E20" s="66" t="s">
        <v>114</v>
      </c>
      <c r="F20" s="67"/>
      <c r="G20" s="161">
        <v>0</v>
      </c>
      <c r="H20" s="161">
        <v>308666</v>
      </c>
    </row>
    <row r="21" spans="2:8" s="68" customFormat="1" ht="15.75" customHeight="1">
      <c r="B21" s="69"/>
      <c r="C21" s="71"/>
      <c r="D21" s="72" t="s">
        <v>103</v>
      </c>
      <c r="E21" s="66" t="s">
        <v>109</v>
      </c>
      <c r="F21" s="67"/>
      <c r="G21" s="161"/>
      <c r="H21" s="161" t="s">
        <v>308</v>
      </c>
    </row>
    <row r="22" spans="2:8" s="68" customFormat="1" ht="15.75" customHeight="1">
      <c r="B22" s="69"/>
      <c r="C22" s="71"/>
      <c r="D22" s="72" t="s">
        <v>103</v>
      </c>
      <c r="E22" s="66" t="s">
        <v>116</v>
      </c>
      <c r="F22" s="67"/>
      <c r="G22" s="161"/>
      <c r="H22" s="161"/>
    </row>
    <row r="23" spans="2:8" s="68" customFormat="1" ht="15.75" customHeight="1">
      <c r="B23" s="69"/>
      <c r="C23" s="71"/>
      <c r="D23" s="72" t="s">
        <v>103</v>
      </c>
      <c r="E23" s="66" t="s">
        <v>562</v>
      </c>
      <c r="F23" s="67"/>
      <c r="G23" s="161">
        <v>44358</v>
      </c>
      <c r="H23" s="161"/>
    </row>
    <row r="24" spans="2:8" s="68" customFormat="1" ht="15.75" customHeight="1">
      <c r="B24" s="69"/>
      <c r="C24" s="71"/>
      <c r="D24" s="72"/>
      <c r="E24" s="66" t="s">
        <v>582</v>
      </c>
      <c r="F24" s="67"/>
      <c r="G24" s="161">
        <v>150080</v>
      </c>
      <c r="H24" s="161"/>
    </row>
    <row r="25" spans="2:8" s="60" customFormat="1" ht="15.75" customHeight="1">
      <c r="B25" s="69"/>
      <c r="C25" s="58">
        <v>4</v>
      </c>
      <c r="D25" s="62" t="s">
        <v>28</v>
      </c>
      <c r="E25" s="63"/>
      <c r="F25" s="64"/>
      <c r="G25" s="161"/>
      <c r="H25" s="161"/>
    </row>
    <row r="26" spans="2:8" s="60" customFormat="1" ht="15.75" customHeight="1">
      <c r="B26" s="61"/>
      <c r="C26" s="58">
        <v>5</v>
      </c>
      <c r="D26" s="62" t="s">
        <v>146</v>
      </c>
      <c r="E26" s="63"/>
      <c r="F26" s="64"/>
      <c r="G26" s="161"/>
      <c r="H26" s="161"/>
    </row>
    <row r="27" spans="2:8" s="60" customFormat="1" ht="24.75" customHeight="1">
      <c r="B27" s="73" t="s">
        <v>4</v>
      </c>
      <c r="C27" s="334" t="s">
        <v>49</v>
      </c>
      <c r="D27" s="335"/>
      <c r="E27" s="336"/>
      <c r="F27" s="64"/>
      <c r="G27" s="161"/>
      <c r="H27" s="161"/>
    </row>
    <row r="28" spans="2:8" s="60" customFormat="1" ht="15.75" customHeight="1">
      <c r="B28" s="61"/>
      <c r="C28" s="58">
        <v>1</v>
      </c>
      <c r="D28" s="62" t="s">
        <v>33</v>
      </c>
      <c r="E28" s="74"/>
      <c r="F28" s="64"/>
      <c r="G28" s="161"/>
      <c r="H28" s="161"/>
    </row>
    <row r="29" spans="2:8" s="68" customFormat="1" ht="15.75" customHeight="1">
      <c r="B29" s="61"/>
      <c r="C29" s="70"/>
      <c r="D29" s="65" t="s">
        <v>103</v>
      </c>
      <c r="E29" s="66" t="s">
        <v>34</v>
      </c>
      <c r="F29" s="67"/>
      <c r="G29" s="161"/>
      <c r="H29" s="161"/>
    </row>
    <row r="30" spans="2:8" s="68" customFormat="1" ht="15.75" customHeight="1">
      <c r="B30" s="69"/>
      <c r="C30" s="71"/>
      <c r="D30" s="72" t="s">
        <v>103</v>
      </c>
      <c r="E30" s="66" t="s">
        <v>31</v>
      </c>
      <c r="F30" s="67"/>
      <c r="G30" s="161"/>
      <c r="H30" s="161"/>
    </row>
    <row r="31" spans="2:8" s="60" customFormat="1" ht="15.75" customHeight="1">
      <c r="B31" s="69"/>
      <c r="C31" s="58">
        <v>2</v>
      </c>
      <c r="D31" s="62" t="s">
        <v>35</v>
      </c>
      <c r="E31" s="63"/>
      <c r="F31" s="64"/>
      <c r="G31" s="161"/>
      <c r="H31" s="161"/>
    </row>
    <row r="32" spans="2:8" s="60" customFormat="1" ht="15.75" customHeight="1">
      <c r="B32" s="61"/>
      <c r="C32" s="58">
        <v>3</v>
      </c>
      <c r="D32" s="62" t="s">
        <v>28</v>
      </c>
      <c r="E32" s="63"/>
      <c r="F32" s="64"/>
      <c r="G32" s="161"/>
      <c r="H32" s="161"/>
    </row>
    <row r="33" spans="2:8" s="60" customFormat="1" ht="15.75" customHeight="1">
      <c r="B33" s="61"/>
      <c r="C33" s="58">
        <v>4</v>
      </c>
      <c r="D33" s="62" t="s">
        <v>36</v>
      </c>
      <c r="E33" s="63"/>
      <c r="F33" s="64"/>
      <c r="G33" s="161"/>
      <c r="H33" s="161"/>
    </row>
    <row r="34" spans="2:8" s="60" customFormat="1" ht="24.75" customHeight="1">
      <c r="B34" s="61"/>
      <c r="C34" s="334" t="s">
        <v>51</v>
      </c>
      <c r="D34" s="335"/>
      <c r="E34" s="336"/>
      <c r="F34" s="64"/>
      <c r="G34" s="161"/>
      <c r="H34" s="161"/>
    </row>
    <row r="35" spans="2:8" s="60" customFormat="1" ht="24.75" customHeight="1">
      <c r="B35" s="73" t="s">
        <v>37</v>
      </c>
      <c r="C35" s="334" t="s">
        <v>38</v>
      </c>
      <c r="D35" s="335"/>
      <c r="E35" s="336"/>
      <c r="F35" s="64"/>
      <c r="G35" s="161">
        <v>12146014</v>
      </c>
      <c r="H35" s="161">
        <v>10438052</v>
      </c>
    </row>
    <row r="36" spans="2:8" s="60" customFormat="1" ht="15.75" customHeight="1">
      <c r="B36" s="61"/>
      <c r="C36" s="58">
        <v>1</v>
      </c>
      <c r="D36" s="62" t="s">
        <v>39</v>
      </c>
      <c r="E36" s="63"/>
      <c r="F36" s="64"/>
      <c r="G36" s="161"/>
      <c r="H36" s="161"/>
    </row>
    <row r="37" spans="2:8" s="60" customFormat="1" ht="15.75" customHeight="1">
      <c r="B37" s="61"/>
      <c r="C37" s="86">
        <v>2</v>
      </c>
      <c r="D37" s="62" t="s">
        <v>40</v>
      </c>
      <c r="E37" s="63"/>
      <c r="F37" s="64"/>
      <c r="G37" s="161"/>
      <c r="H37" s="161"/>
    </row>
    <row r="38" spans="2:8" s="60" customFormat="1" ht="15.75" customHeight="1">
      <c r="B38" s="61"/>
      <c r="C38" s="58">
        <v>3</v>
      </c>
      <c r="D38" s="62" t="s">
        <v>41</v>
      </c>
      <c r="E38" s="63"/>
      <c r="F38" s="64"/>
      <c r="G38" s="161">
        <v>6740375</v>
      </c>
      <c r="H38" s="161">
        <v>6740375</v>
      </c>
    </row>
    <row r="39" spans="2:8" s="60" customFormat="1" ht="15.75" customHeight="1">
      <c r="B39" s="61"/>
      <c r="C39" s="86">
        <v>4</v>
      </c>
      <c r="D39" s="62" t="s">
        <v>42</v>
      </c>
      <c r="E39" s="63"/>
      <c r="F39" s="64"/>
      <c r="G39" s="161"/>
      <c r="H39" s="161"/>
    </row>
    <row r="40" spans="2:8" s="60" customFormat="1" ht="15.75" customHeight="1">
      <c r="B40" s="61"/>
      <c r="C40" s="58">
        <v>5</v>
      </c>
      <c r="D40" s="62" t="s">
        <v>117</v>
      </c>
      <c r="E40" s="63"/>
      <c r="F40" s="64"/>
      <c r="G40" s="161"/>
      <c r="H40" s="161"/>
    </row>
    <row r="41" spans="2:8" s="60" customFormat="1" ht="15.75" customHeight="1">
      <c r="B41" s="61"/>
      <c r="C41" s="86">
        <v>6</v>
      </c>
      <c r="D41" s="62" t="s">
        <v>43</v>
      </c>
      <c r="E41" s="63"/>
      <c r="F41" s="64"/>
      <c r="G41" s="161"/>
      <c r="H41" s="161"/>
    </row>
    <row r="42" spans="2:8" s="60" customFormat="1" ht="15.75" customHeight="1">
      <c r="B42" s="61"/>
      <c r="C42" s="58">
        <v>7</v>
      </c>
      <c r="D42" s="62" t="s">
        <v>44</v>
      </c>
      <c r="E42" s="63"/>
      <c r="F42" s="64"/>
      <c r="G42" s="161"/>
      <c r="H42" s="161"/>
    </row>
    <row r="43" spans="2:8" s="60" customFormat="1" ht="15.75" customHeight="1">
      <c r="B43" s="61"/>
      <c r="C43" s="86">
        <v>8</v>
      </c>
      <c r="D43" s="62" t="s">
        <v>45</v>
      </c>
      <c r="E43" s="63"/>
      <c r="F43" s="64"/>
      <c r="G43" s="161"/>
      <c r="H43" s="161"/>
    </row>
    <row r="44" spans="2:8" s="60" customFormat="1" ht="15.75" customHeight="1" thickBot="1">
      <c r="B44" s="61"/>
      <c r="C44" s="58">
        <v>9</v>
      </c>
      <c r="D44" s="62" t="s">
        <v>46</v>
      </c>
      <c r="E44" s="63"/>
      <c r="F44" s="64"/>
      <c r="G44" s="170">
        <v>3697677</v>
      </c>
      <c r="H44" s="161">
        <v>2030068</v>
      </c>
    </row>
    <row r="45" spans="2:8" s="60" customFormat="1" ht="15.75" customHeight="1" thickTop="1">
      <c r="B45" s="61"/>
      <c r="C45" s="86">
        <v>10</v>
      </c>
      <c r="D45" s="62" t="s">
        <v>47</v>
      </c>
      <c r="E45" s="63"/>
      <c r="F45" s="64"/>
      <c r="G45" s="161">
        <v>1707962</v>
      </c>
      <c r="H45" s="161">
        <v>1667609</v>
      </c>
    </row>
    <row r="46" spans="2:8" s="60" customFormat="1" ht="24.75" customHeight="1">
      <c r="B46" s="61"/>
      <c r="C46" s="334" t="s">
        <v>50</v>
      </c>
      <c r="D46" s="335"/>
      <c r="E46" s="336"/>
      <c r="F46" s="64"/>
      <c r="G46" s="161">
        <v>12703645</v>
      </c>
      <c r="H46" s="161">
        <v>11317019</v>
      </c>
    </row>
    <row r="47" spans="2:8" s="60" customFormat="1" ht="15.75" customHeight="1">
      <c r="B47" s="75"/>
      <c r="C47" s="75"/>
      <c r="D47" s="87"/>
      <c r="E47" s="76"/>
      <c r="F47" s="76"/>
      <c r="G47" s="77"/>
      <c r="H47" s="77"/>
    </row>
    <row r="48" spans="2:8" s="60" customFormat="1" ht="15.75" customHeight="1">
      <c r="B48" s="75"/>
      <c r="C48" s="75"/>
      <c r="D48" s="87"/>
      <c r="E48" s="76"/>
      <c r="F48" s="76"/>
      <c r="G48" s="77"/>
      <c r="H48" s="77"/>
    </row>
    <row r="49" spans="2:8" s="60" customFormat="1" ht="15.75" customHeight="1">
      <c r="B49" s="75"/>
      <c r="C49" s="75"/>
      <c r="D49" s="87"/>
      <c r="E49" s="76"/>
      <c r="F49" s="76"/>
      <c r="G49" s="77"/>
      <c r="H49" s="77"/>
    </row>
    <row r="50" spans="2:8" s="60" customFormat="1" ht="15.75" customHeight="1">
      <c r="B50" s="75"/>
      <c r="C50" s="75"/>
      <c r="D50" s="87"/>
      <c r="E50" s="76"/>
      <c r="F50" s="76"/>
      <c r="G50" s="77"/>
      <c r="H50" s="77"/>
    </row>
    <row r="51" spans="2:8" s="60" customFormat="1" ht="15.75" customHeight="1">
      <c r="B51" s="75"/>
      <c r="C51" s="75"/>
      <c r="D51" s="87"/>
      <c r="E51" s="76"/>
      <c r="F51" s="76"/>
      <c r="G51" s="77"/>
      <c r="H51" s="77"/>
    </row>
    <row r="52" spans="2:8" s="60" customFormat="1" ht="15.75" customHeight="1">
      <c r="B52" s="75"/>
      <c r="C52" s="75"/>
      <c r="D52" s="87"/>
      <c r="E52" s="76"/>
      <c r="F52" s="76"/>
      <c r="G52" s="77"/>
      <c r="H52" s="77"/>
    </row>
    <row r="53" spans="2:8" s="60" customFormat="1" ht="15.75" customHeight="1">
      <c r="B53" s="75"/>
      <c r="C53" s="75"/>
      <c r="D53" s="87"/>
      <c r="E53" s="76"/>
      <c r="F53" s="76"/>
      <c r="G53" s="77"/>
      <c r="H53" s="77"/>
    </row>
    <row r="54" spans="2:8" s="60" customFormat="1" ht="15.75" customHeight="1">
      <c r="B54" s="75"/>
      <c r="C54" s="75"/>
      <c r="D54" s="87"/>
      <c r="E54" s="76"/>
      <c r="F54" s="76"/>
      <c r="G54" s="77"/>
      <c r="H54" s="77"/>
    </row>
    <row r="55" spans="2:8" s="60" customFormat="1" ht="15.75" customHeight="1">
      <c r="B55" s="75"/>
      <c r="C55" s="75"/>
      <c r="D55" s="87"/>
      <c r="E55" s="76"/>
      <c r="F55" s="76"/>
      <c r="G55" s="77"/>
      <c r="H55" s="77"/>
    </row>
    <row r="56" spans="2:8" s="60" customFormat="1" ht="15.75" customHeight="1">
      <c r="B56" s="75"/>
      <c r="C56" s="75"/>
      <c r="D56" s="75"/>
      <c r="E56" s="75"/>
      <c r="F56" s="76"/>
      <c r="G56" s="77"/>
      <c r="H56" s="77"/>
    </row>
    <row r="57" spans="2:8" ht="12.75">
      <c r="B57" s="88"/>
      <c r="C57" s="88"/>
      <c r="D57" s="89"/>
      <c r="E57" s="90"/>
      <c r="F57" s="90"/>
      <c r="G57" s="91"/>
      <c r="H57" s="91"/>
    </row>
  </sheetData>
  <sheetProtection/>
  <mergeCells count="10">
    <mergeCell ref="C46:E46"/>
    <mergeCell ref="B6:B7"/>
    <mergeCell ref="C6:E7"/>
    <mergeCell ref="C27:E27"/>
    <mergeCell ref="G2:H2"/>
    <mergeCell ref="B4:H4"/>
    <mergeCell ref="C34:E34"/>
    <mergeCell ref="C8:E8"/>
    <mergeCell ref="F6:F7"/>
    <mergeCell ref="C35:E3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B19">
      <selection activeCell="G27" sqref="G27"/>
    </sheetView>
  </sheetViews>
  <sheetFormatPr defaultColWidth="9.140625" defaultRowHeight="12.75"/>
  <cols>
    <col min="1" max="1" width="13.28125" style="22" customWidth="1"/>
    <col min="2" max="2" width="3.7109375" style="83" customWidth="1"/>
    <col min="3" max="3" width="5.28125" style="83" customWidth="1"/>
    <col min="4" max="4" width="2.7109375" style="83" customWidth="1"/>
    <col min="5" max="5" width="51.7109375" style="22" customWidth="1"/>
    <col min="6" max="6" width="14.8515625" style="84" customWidth="1"/>
    <col min="7" max="7" width="17.57421875" style="84" customWidth="1"/>
    <col min="8" max="8" width="3.7109375" style="22" customWidth="1"/>
    <col min="9" max="9" width="9.140625" style="22" customWidth="1"/>
    <col min="10" max="10" width="18.00390625" style="95" customWidth="1"/>
    <col min="11" max="16384" width="9.140625" style="22" customWidth="1"/>
  </cols>
  <sheetData>
    <row r="2" spans="2:10" s="82" customFormat="1" ht="12.75" customHeight="1">
      <c r="B2" s="49"/>
      <c r="C2" s="49"/>
      <c r="D2" s="50"/>
      <c r="E2" s="51"/>
      <c r="F2" s="52"/>
      <c r="G2" s="92"/>
      <c r="H2" s="52"/>
      <c r="I2" s="52"/>
      <c r="J2" s="93"/>
    </row>
    <row r="3" spans="2:10" s="82" customFormat="1" ht="11.25" customHeight="1">
      <c r="B3" s="49"/>
      <c r="C3" s="49"/>
      <c r="D3" s="50"/>
      <c r="E3" s="51"/>
      <c r="F3" s="53"/>
      <c r="G3" s="92"/>
      <c r="H3" s="52"/>
      <c r="I3" s="52"/>
      <c r="J3" s="93"/>
    </row>
    <row r="4" spans="2:10" s="82" customFormat="1" ht="13.5" customHeight="1">
      <c r="B4" s="347" t="s">
        <v>524</v>
      </c>
      <c r="C4" s="347"/>
      <c r="D4" s="347"/>
      <c r="E4" s="347"/>
      <c r="F4" s="347"/>
      <c r="G4" s="347"/>
      <c r="H4" s="94"/>
      <c r="I4" s="94"/>
      <c r="J4" s="93"/>
    </row>
    <row r="5" spans="2:10" s="82" customFormat="1" ht="10.5" customHeight="1">
      <c r="B5" s="365" t="s">
        <v>130</v>
      </c>
      <c r="C5" s="365"/>
      <c r="D5" s="365"/>
      <c r="E5" s="365"/>
      <c r="F5" s="365"/>
      <c r="G5" s="365"/>
      <c r="H5" s="54"/>
      <c r="I5" s="54"/>
      <c r="J5" s="93"/>
    </row>
    <row r="6" ht="14.25" customHeight="1"/>
    <row r="7" spans="2:10" s="82" customFormat="1" ht="15.75" customHeight="1">
      <c r="B7" s="357" t="s">
        <v>2</v>
      </c>
      <c r="C7" s="351" t="s">
        <v>131</v>
      </c>
      <c r="D7" s="352"/>
      <c r="E7" s="353"/>
      <c r="F7" s="96" t="s">
        <v>132</v>
      </c>
      <c r="G7" s="96" t="s">
        <v>132</v>
      </c>
      <c r="H7" s="60"/>
      <c r="I7" s="60"/>
      <c r="J7" s="93"/>
    </row>
    <row r="8" spans="2:10" s="82" customFormat="1" ht="15.75" customHeight="1">
      <c r="B8" s="358"/>
      <c r="C8" s="354"/>
      <c r="D8" s="355"/>
      <c r="E8" s="356"/>
      <c r="F8" s="97" t="s">
        <v>522</v>
      </c>
      <c r="G8" s="98" t="s">
        <v>548</v>
      </c>
      <c r="H8" s="60"/>
      <c r="I8" s="60"/>
      <c r="J8" s="93"/>
    </row>
    <row r="9" spans="2:10" s="82" customFormat="1" ht="24.75" customHeight="1">
      <c r="B9" s="99">
        <v>1</v>
      </c>
      <c r="C9" s="359" t="s">
        <v>53</v>
      </c>
      <c r="D9" s="360"/>
      <c r="E9" s="361"/>
      <c r="F9" s="283">
        <v>22735822</v>
      </c>
      <c r="G9" s="283">
        <v>22690061</v>
      </c>
      <c r="J9" s="93"/>
    </row>
    <row r="10" spans="2:10" s="82" customFormat="1" ht="24.75" customHeight="1">
      <c r="B10" s="99">
        <v>2</v>
      </c>
      <c r="C10" s="362" t="s">
        <v>54</v>
      </c>
      <c r="D10" s="360"/>
      <c r="E10" s="361"/>
      <c r="F10" s="283"/>
      <c r="G10" s="283"/>
      <c r="J10" s="93"/>
    </row>
    <row r="11" spans="2:10" s="82" customFormat="1" ht="24.75" customHeight="1">
      <c r="B11" s="79">
        <v>3</v>
      </c>
      <c r="C11" s="362" t="s">
        <v>147</v>
      </c>
      <c r="D11" s="360"/>
      <c r="E11" s="361"/>
      <c r="F11" s="163">
        <v>139911</v>
      </c>
      <c r="G11" s="163">
        <v>308632</v>
      </c>
      <c r="J11" s="93"/>
    </row>
    <row r="12" spans="2:10" s="82" customFormat="1" ht="24.75" customHeight="1">
      <c r="B12" s="79">
        <v>4</v>
      </c>
      <c r="C12" s="359" t="s">
        <v>118</v>
      </c>
      <c r="D12" s="360"/>
      <c r="E12" s="361"/>
      <c r="F12" s="163">
        <v>6188341</v>
      </c>
      <c r="G12" s="163">
        <v>5564070</v>
      </c>
      <c r="J12" s="93"/>
    </row>
    <row r="13" spans="2:10" s="82" customFormat="1" ht="24.75" customHeight="1">
      <c r="B13" s="79">
        <v>5</v>
      </c>
      <c r="C13" s="359" t="s">
        <v>119</v>
      </c>
      <c r="D13" s="360"/>
      <c r="E13" s="361"/>
      <c r="F13" s="283">
        <v>5618377</v>
      </c>
      <c r="G13" s="163">
        <v>5694483</v>
      </c>
      <c r="J13" s="93"/>
    </row>
    <row r="14" spans="2:10" s="82" customFormat="1" ht="24.75" customHeight="1">
      <c r="B14" s="79"/>
      <c r="C14" s="100"/>
      <c r="D14" s="363" t="s">
        <v>120</v>
      </c>
      <c r="E14" s="364"/>
      <c r="F14" s="163">
        <v>4803500</v>
      </c>
      <c r="G14" s="163">
        <v>4879592</v>
      </c>
      <c r="H14" s="68"/>
      <c r="I14" s="68"/>
      <c r="J14" s="93"/>
    </row>
    <row r="15" spans="2:10" s="82" customFormat="1" ht="24.75" customHeight="1">
      <c r="B15" s="79"/>
      <c r="C15" s="100"/>
      <c r="D15" s="363" t="s">
        <v>121</v>
      </c>
      <c r="E15" s="364"/>
      <c r="F15" s="163">
        <v>814877</v>
      </c>
      <c r="G15" s="163">
        <v>814891</v>
      </c>
      <c r="H15" s="68"/>
      <c r="I15" s="68"/>
      <c r="J15" s="302"/>
    </row>
    <row r="16" spans="2:10" s="82" customFormat="1" ht="24.75" customHeight="1">
      <c r="B16" s="99">
        <v>6</v>
      </c>
      <c r="C16" s="359" t="s">
        <v>795</v>
      </c>
      <c r="D16" s="360"/>
      <c r="E16" s="361"/>
      <c r="F16" s="283">
        <v>496481</v>
      </c>
      <c r="G16" s="283">
        <v>620600</v>
      </c>
      <c r="J16" s="93"/>
    </row>
    <row r="17" spans="2:10" s="82" customFormat="1" ht="24.75" customHeight="1">
      <c r="B17" s="99">
        <v>7</v>
      </c>
      <c r="C17" s="359" t="s">
        <v>122</v>
      </c>
      <c r="D17" s="360"/>
      <c r="E17" s="361"/>
      <c r="F17" s="283">
        <v>8681991</v>
      </c>
      <c r="G17" s="283">
        <v>8928067</v>
      </c>
      <c r="J17" s="93"/>
    </row>
    <row r="18" spans="2:10" s="82" customFormat="1" ht="39.75" customHeight="1">
      <c r="B18" s="99">
        <v>8</v>
      </c>
      <c r="C18" s="334" t="s">
        <v>123</v>
      </c>
      <c r="D18" s="335"/>
      <c r="E18" s="336"/>
      <c r="F18" s="283">
        <v>20985190</v>
      </c>
      <c r="G18" s="283">
        <v>20807220</v>
      </c>
      <c r="H18" s="60"/>
      <c r="I18" s="60"/>
      <c r="J18" s="302"/>
    </row>
    <row r="19" spans="2:10" s="82" customFormat="1" ht="39.75" customHeight="1">
      <c r="B19" s="99">
        <v>9</v>
      </c>
      <c r="C19" s="348" t="s">
        <v>124</v>
      </c>
      <c r="D19" s="349"/>
      <c r="E19" s="350"/>
      <c r="F19" s="161">
        <v>1844685</v>
      </c>
      <c r="G19" s="283">
        <v>1574209</v>
      </c>
      <c r="H19" s="60"/>
      <c r="I19" s="60"/>
      <c r="J19" s="93"/>
    </row>
    <row r="20" spans="2:10" s="82" customFormat="1" ht="24.75" customHeight="1">
      <c r="B20" s="99">
        <v>10</v>
      </c>
      <c r="C20" s="359" t="s">
        <v>55</v>
      </c>
      <c r="D20" s="360"/>
      <c r="E20" s="361"/>
      <c r="F20" s="161"/>
      <c r="G20" s="283"/>
      <c r="J20" s="93"/>
    </row>
    <row r="21" spans="2:10" s="82" customFormat="1" ht="24.75" customHeight="1">
      <c r="B21" s="99">
        <v>11</v>
      </c>
      <c r="C21" s="359" t="s">
        <v>125</v>
      </c>
      <c r="D21" s="360"/>
      <c r="E21" s="361"/>
      <c r="F21" s="161"/>
      <c r="G21" s="283"/>
      <c r="J21" s="93"/>
    </row>
    <row r="22" spans="2:10" s="82" customFormat="1" ht="24.75" customHeight="1">
      <c r="B22" s="99">
        <v>12</v>
      </c>
      <c r="C22" s="359" t="s">
        <v>56</v>
      </c>
      <c r="D22" s="360"/>
      <c r="E22" s="361"/>
      <c r="F22" s="161">
        <v>7192</v>
      </c>
      <c r="G22" s="283"/>
      <c r="J22" s="93"/>
    </row>
    <row r="23" spans="2:10" s="82" customFormat="1" ht="24.75" customHeight="1">
      <c r="B23" s="99"/>
      <c r="C23" s="101">
        <v>121</v>
      </c>
      <c r="D23" s="363" t="s">
        <v>57</v>
      </c>
      <c r="E23" s="364"/>
      <c r="F23" s="161"/>
      <c r="G23" s="283"/>
      <c r="H23" s="68"/>
      <c r="I23" s="68"/>
      <c r="J23" s="93"/>
    </row>
    <row r="24" spans="2:10" s="82" customFormat="1" ht="24.75" customHeight="1">
      <c r="B24" s="99"/>
      <c r="C24" s="100">
        <v>122</v>
      </c>
      <c r="D24" s="363" t="s">
        <v>126</v>
      </c>
      <c r="E24" s="364"/>
      <c r="F24" s="161"/>
      <c r="G24" s="283"/>
      <c r="H24" s="68"/>
      <c r="I24" s="68"/>
      <c r="J24" s="93"/>
    </row>
    <row r="25" spans="2:10" s="82" customFormat="1" ht="24.75" customHeight="1">
      <c r="B25" s="99"/>
      <c r="C25" s="100">
        <v>123</v>
      </c>
      <c r="D25" s="363" t="s">
        <v>58</v>
      </c>
      <c r="E25" s="364"/>
      <c r="F25" s="161"/>
      <c r="G25" s="283"/>
      <c r="H25" s="68"/>
      <c r="I25" s="68"/>
      <c r="J25" s="93"/>
    </row>
    <row r="26" spans="2:10" s="82" customFormat="1" ht="24.75" customHeight="1">
      <c r="B26" s="99"/>
      <c r="C26" s="100">
        <v>124</v>
      </c>
      <c r="D26" s="363" t="s">
        <v>59</v>
      </c>
      <c r="E26" s="364"/>
      <c r="F26" s="161"/>
      <c r="G26" s="283">
        <v>55380</v>
      </c>
      <c r="H26" s="68"/>
      <c r="I26" s="68"/>
      <c r="J26" s="93"/>
    </row>
    <row r="27" spans="2:10" s="82" customFormat="1" ht="39.75" customHeight="1">
      <c r="B27" s="99">
        <v>13</v>
      </c>
      <c r="C27" s="348" t="s">
        <v>60</v>
      </c>
      <c r="D27" s="349"/>
      <c r="E27" s="350"/>
      <c r="F27" s="161">
        <v>22882925</v>
      </c>
      <c r="G27" s="283">
        <v>22660117</v>
      </c>
      <c r="H27" s="60"/>
      <c r="I27" s="60"/>
      <c r="J27" s="93"/>
    </row>
    <row r="28" spans="2:10" s="82" customFormat="1" ht="39.75" customHeight="1">
      <c r="B28" s="99">
        <v>14</v>
      </c>
      <c r="C28" s="348" t="s">
        <v>128</v>
      </c>
      <c r="D28" s="349"/>
      <c r="E28" s="350"/>
      <c r="F28" s="161">
        <v>1897735</v>
      </c>
      <c r="G28" s="283">
        <v>1852897</v>
      </c>
      <c r="H28" s="60"/>
      <c r="I28" s="60"/>
      <c r="J28" s="93"/>
    </row>
    <row r="29" spans="2:10" s="82" customFormat="1" ht="24.75" customHeight="1">
      <c r="B29" s="99">
        <v>15</v>
      </c>
      <c r="C29" s="359" t="s">
        <v>61</v>
      </c>
      <c r="D29" s="360"/>
      <c r="E29" s="361"/>
      <c r="F29" s="161">
        <v>189773</v>
      </c>
      <c r="G29" s="283">
        <v>185288</v>
      </c>
      <c r="J29" s="93"/>
    </row>
    <row r="30" spans="2:10" s="82" customFormat="1" ht="39.75" customHeight="1">
      <c r="B30" s="99">
        <v>16</v>
      </c>
      <c r="C30" s="348" t="s">
        <v>129</v>
      </c>
      <c r="D30" s="349"/>
      <c r="E30" s="350"/>
      <c r="F30" s="161">
        <v>1707962</v>
      </c>
      <c r="G30" s="283">
        <v>1667609</v>
      </c>
      <c r="H30" s="60"/>
      <c r="I30" s="60"/>
      <c r="J30" s="93"/>
    </row>
    <row r="31" spans="2:10" s="82" customFormat="1" ht="24.75" customHeight="1">
      <c r="B31" s="99">
        <v>17</v>
      </c>
      <c r="C31" s="359" t="s">
        <v>127</v>
      </c>
      <c r="D31" s="360"/>
      <c r="E31" s="361"/>
      <c r="F31" s="161"/>
      <c r="G31" s="283"/>
      <c r="J31" s="93"/>
    </row>
    <row r="32" spans="2:10" s="82" customFormat="1" ht="15.75" customHeight="1">
      <c r="B32" s="102"/>
      <c r="C32" s="102"/>
      <c r="D32" s="102"/>
      <c r="E32" s="103"/>
      <c r="F32" s="104"/>
      <c r="G32" s="104"/>
      <c r="J32" s="93"/>
    </row>
    <row r="33" spans="2:10" s="82" customFormat="1" ht="15.75" customHeight="1">
      <c r="B33" s="102"/>
      <c r="C33" s="102"/>
      <c r="D33" s="102"/>
      <c r="E33" s="103"/>
      <c r="F33" s="104"/>
      <c r="G33" s="104"/>
      <c r="J33" s="93"/>
    </row>
    <row r="34" spans="2:10" s="82" customFormat="1" ht="15.75" customHeight="1">
      <c r="B34" s="102"/>
      <c r="C34" s="102"/>
      <c r="D34" s="102"/>
      <c r="E34" s="103"/>
      <c r="F34" s="104"/>
      <c r="G34" s="104"/>
      <c r="J34" s="93"/>
    </row>
    <row r="35" spans="2:10" s="82" customFormat="1" ht="15.75" customHeight="1">
      <c r="B35" s="102"/>
      <c r="C35" s="102"/>
      <c r="D35" s="102"/>
      <c r="E35" s="103"/>
      <c r="F35" s="104"/>
      <c r="G35" s="104"/>
      <c r="J35" s="93"/>
    </row>
    <row r="36" spans="2:10" s="82" customFormat="1" ht="15.75" customHeight="1">
      <c r="B36" s="102"/>
      <c r="C36" s="102"/>
      <c r="D36" s="102"/>
      <c r="E36" s="103"/>
      <c r="F36" s="104"/>
      <c r="G36" s="104"/>
      <c r="J36" s="93"/>
    </row>
    <row r="37" spans="2:10" s="82" customFormat="1" ht="15.75" customHeight="1">
      <c r="B37" s="102"/>
      <c r="C37" s="102"/>
      <c r="D37" s="102"/>
      <c r="E37" s="103"/>
      <c r="F37" s="104"/>
      <c r="G37" s="104"/>
      <c r="J37" s="93"/>
    </row>
    <row r="38" spans="2:10" s="82" customFormat="1" ht="15.75" customHeight="1">
      <c r="B38" s="102"/>
      <c r="C38" s="102"/>
      <c r="D38" s="102"/>
      <c r="E38" s="103"/>
      <c r="F38" s="104"/>
      <c r="G38" s="104"/>
      <c r="J38" s="93"/>
    </row>
    <row r="39" spans="2:10" s="82" customFormat="1" ht="15.75" customHeight="1">
      <c r="B39" s="102"/>
      <c r="C39" s="102"/>
      <c r="D39" s="102"/>
      <c r="E39" s="103"/>
      <c r="F39" s="104"/>
      <c r="G39" s="104"/>
      <c r="J39" s="93"/>
    </row>
    <row r="40" spans="2:10" s="82" customFormat="1" ht="15.75" customHeight="1">
      <c r="B40" s="102"/>
      <c r="C40" s="102"/>
      <c r="D40" s="102"/>
      <c r="E40" s="103"/>
      <c r="F40" s="104"/>
      <c r="G40" s="104"/>
      <c r="J40" s="93"/>
    </row>
    <row r="41" spans="2:10" s="82" customFormat="1" ht="15.75" customHeight="1">
      <c r="B41" s="102"/>
      <c r="C41" s="102"/>
      <c r="D41" s="102"/>
      <c r="E41" s="102"/>
      <c r="F41" s="104"/>
      <c r="G41" s="104"/>
      <c r="J41" s="93"/>
    </row>
    <row r="42" spans="2:7" ht="12.75">
      <c r="B42" s="105"/>
      <c r="C42" s="105"/>
      <c r="D42" s="105"/>
      <c r="E42" s="33"/>
      <c r="F42" s="106"/>
      <c r="G42" s="106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B2" sqref="B2:H36"/>
    </sheetView>
  </sheetViews>
  <sheetFormatPr defaultColWidth="9.140625" defaultRowHeight="12.75"/>
  <cols>
    <col min="1" max="1" width="13.28125" style="78" customWidth="1"/>
    <col min="2" max="2" width="3.7109375" style="80" customWidth="1"/>
    <col min="3" max="3" width="5.7109375" style="80" customWidth="1"/>
    <col min="4" max="4" width="52.7109375" style="80" customWidth="1"/>
    <col min="5" max="5" width="15.28125" style="81" customWidth="1"/>
    <col min="6" max="6" width="13.7109375" style="81" customWidth="1"/>
    <col min="7" max="7" width="1.421875" style="78" customWidth="1"/>
    <col min="8" max="16384" width="9.140625" style="78" customWidth="1"/>
  </cols>
  <sheetData>
    <row r="2" spans="2:6" s="82" customFormat="1" ht="15">
      <c r="B2" s="49"/>
      <c r="C2" s="49"/>
      <c r="D2" s="49"/>
      <c r="E2" s="108"/>
      <c r="F2" s="108"/>
    </row>
    <row r="3" spans="2:6" s="82" customFormat="1" ht="15">
      <c r="B3" s="49"/>
      <c r="C3" s="49"/>
      <c r="D3" s="49"/>
      <c r="E3" s="108"/>
      <c r="F3" s="109"/>
    </row>
    <row r="4" spans="2:6" s="82" customFormat="1" ht="8.25" customHeight="1">
      <c r="B4" s="49"/>
      <c r="C4" s="49"/>
      <c r="D4" s="49"/>
      <c r="E4" s="110"/>
      <c r="F4" s="111"/>
    </row>
    <row r="5" spans="2:6" s="94" customFormat="1" ht="18" customHeight="1">
      <c r="B5" s="367" t="s">
        <v>525</v>
      </c>
      <c r="C5" s="347"/>
      <c r="D5" s="347"/>
      <c r="E5" s="347"/>
      <c r="F5" s="347"/>
    </row>
    <row r="6" spans="2:6" s="114" customFormat="1" ht="28.5" customHeight="1">
      <c r="B6" s="112"/>
      <c r="C6" s="112"/>
      <c r="D6" s="112"/>
      <c r="E6" s="113"/>
      <c r="F6" s="113"/>
    </row>
    <row r="7" spans="2:6" s="116" customFormat="1" ht="21" customHeight="1">
      <c r="B7" s="357" t="s">
        <v>2</v>
      </c>
      <c r="C7" s="351" t="s">
        <v>78</v>
      </c>
      <c r="D7" s="353"/>
      <c r="E7" s="115" t="s">
        <v>132</v>
      </c>
      <c r="F7" s="96" t="s">
        <v>132</v>
      </c>
    </row>
    <row r="8" spans="2:6" s="116" customFormat="1" ht="21" customHeight="1">
      <c r="B8" s="358"/>
      <c r="C8" s="354"/>
      <c r="D8" s="356"/>
      <c r="E8" s="98" t="s">
        <v>133</v>
      </c>
      <c r="F8" s="98" t="s">
        <v>152</v>
      </c>
    </row>
    <row r="9" spans="2:6" s="60" customFormat="1" ht="34.5" customHeight="1">
      <c r="B9" s="61"/>
      <c r="C9" s="366" t="s">
        <v>794</v>
      </c>
      <c r="D9" s="350"/>
      <c r="E9" s="161">
        <v>19275732</v>
      </c>
      <c r="F9" s="161">
        <v>21604042</v>
      </c>
    </row>
    <row r="10" spans="2:6" s="60" customFormat="1" ht="24.75" customHeight="1">
      <c r="B10" s="61"/>
      <c r="C10" s="65"/>
      <c r="D10" s="117" t="s">
        <v>92</v>
      </c>
      <c r="E10" s="161">
        <v>19275732</v>
      </c>
      <c r="F10" s="161">
        <v>21604042</v>
      </c>
    </row>
    <row r="11" spans="2:6" s="60" customFormat="1" ht="24.75" customHeight="1">
      <c r="B11" s="61"/>
      <c r="C11" s="65"/>
      <c r="D11" s="117" t="s">
        <v>145</v>
      </c>
      <c r="E11" s="161">
        <v>19498087</v>
      </c>
      <c r="F11" s="161">
        <v>18914665</v>
      </c>
    </row>
    <row r="12" spans="2:6" s="60" customFormat="1" ht="24.75" customHeight="1">
      <c r="B12" s="61"/>
      <c r="C12" s="65"/>
      <c r="D12" s="117" t="s">
        <v>76</v>
      </c>
      <c r="E12" s="161"/>
      <c r="F12" s="161">
        <v>238730</v>
      </c>
    </row>
    <row r="13" spans="2:6" s="60" customFormat="1" ht="24.75" customHeight="1">
      <c r="B13" s="61"/>
      <c r="C13" s="65"/>
      <c r="D13" s="117" t="s">
        <v>77</v>
      </c>
      <c r="E13" s="161"/>
      <c r="F13" s="161"/>
    </row>
    <row r="14" spans="2:6" s="60" customFormat="1" ht="24.75" customHeight="1">
      <c r="B14" s="61"/>
      <c r="C14" s="65"/>
      <c r="D14" s="164" t="s">
        <v>243</v>
      </c>
      <c r="E14" s="161">
        <v>40206</v>
      </c>
      <c r="F14" s="161">
        <v>300000</v>
      </c>
    </row>
    <row r="15" spans="2:6" s="68" customFormat="1" ht="24.75" customHeight="1">
      <c r="B15" s="61"/>
      <c r="C15" s="65"/>
      <c r="D15" s="165" t="s">
        <v>241</v>
      </c>
      <c r="E15" s="161"/>
      <c r="F15" s="161">
        <v>174644</v>
      </c>
    </row>
    <row r="16" spans="2:6" s="60" customFormat="1" ht="34.5" customHeight="1">
      <c r="B16" s="69"/>
      <c r="C16" s="348" t="s">
        <v>79</v>
      </c>
      <c r="D16" s="350"/>
      <c r="E16" s="161"/>
      <c r="F16" s="161"/>
    </row>
    <row r="17" spans="2:6" s="60" customFormat="1" ht="24.75" customHeight="1">
      <c r="B17" s="61"/>
      <c r="C17" s="65"/>
      <c r="D17" s="117" t="s">
        <v>93</v>
      </c>
      <c r="E17" s="161"/>
      <c r="F17" s="161"/>
    </row>
    <row r="18" spans="2:6" s="60" customFormat="1" ht="24.75" customHeight="1">
      <c r="B18" s="61"/>
      <c r="C18" s="65"/>
      <c r="D18" s="117" t="s">
        <v>80</v>
      </c>
      <c r="E18" s="161"/>
      <c r="F18" s="161"/>
    </row>
    <row r="19" spans="2:6" s="60" customFormat="1" ht="24.75" customHeight="1">
      <c r="B19" s="61"/>
      <c r="C19" s="65"/>
      <c r="D19" s="117" t="s">
        <v>81</v>
      </c>
      <c r="E19" s="161"/>
      <c r="F19" s="161"/>
    </row>
    <row r="20" spans="2:6" s="60" customFormat="1" ht="24.75" customHeight="1">
      <c r="B20" s="61"/>
      <c r="C20" s="65"/>
      <c r="D20" s="117" t="s">
        <v>82</v>
      </c>
      <c r="E20" s="161"/>
      <c r="F20" s="161"/>
    </row>
    <row r="21" spans="2:6" s="60" customFormat="1" ht="24.75" customHeight="1">
      <c r="B21" s="61"/>
      <c r="C21" s="65"/>
      <c r="D21" s="117" t="s">
        <v>83</v>
      </c>
      <c r="E21" s="161"/>
      <c r="F21" s="161"/>
    </row>
    <row r="22" spans="2:6" s="68" customFormat="1" ht="24.75" customHeight="1">
      <c r="B22" s="61"/>
      <c r="C22" s="65"/>
      <c r="D22" s="107" t="s">
        <v>84</v>
      </c>
      <c r="E22" s="161"/>
      <c r="F22" s="161"/>
    </row>
    <row r="23" spans="2:6" s="60" customFormat="1" ht="34.5" customHeight="1">
      <c r="B23" s="69"/>
      <c r="C23" s="348" t="s">
        <v>85</v>
      </c>
      <c r="D23" s="350"/>
      <c r="E23" s="161"/>
      <c r="F23" s="161"/>
    </row>
    <row r="24" spans="2:6" s="60" customFormat="1" ht="24.75" customHeight="1">
      <c r="B24" s="61"/>
      <c r="C24" s="65"/>
      <c r="D24" s="117" t="s">
        <v>91</v>
      </c>
      <c r="E24" s="161"/>
      <c r="F24" s="161"/>
    </row>
    <row r="25" spans="2:6" s="60" customFormat="1" ht="24.75" customHeight="1">
      <c r="B25" s="61"/>
      <c r="C25" s="65"/>
      <c r="D25" s="117" t="s">
        <v>86</v>
      </c>
      <c r="E25" s="161"/>
      <c r="F25" s="161"/>
    </row>
    <row r="26" spans="2:6" s="60" customFormat="1" ht="24.75" customHeight="1">
      <c r="B26" s="61"/>
      <c r="C26" s="65"/>
      <c r="D26" s="164" t="s">
        <v>242</v>
      </c>
      <c r="E26" s="161">
        <v>864000</v>
      </c>
      <c r="F26" s="161">
        <v>864000</v>
      </c>
    </row>
    <row r="27" spans="2:6" s="60" customFormat="1" ht="24.75" customHeight="1">
      <c r="B27" s="61"/>
      <c r="C27" s="65"/>
      <c r="D27" s="117" t="s">
        <v>87</v>
      </c>
      <c r="E27" s="161"/>
      <c r="F27" s="161"/>
    </row>
    <row r="28" spans="2:6" s="68" customFormat="1" ht="24.75" customHeight="1">
      <c r="B28" s="61"/>
      <c r="C28" s="65"/>
      <c r="D28" s="107" t="s">
        <v>148</v>
      </c>
      <c r="E28" s="161"/>
      <c r="F28" s="161">
        <v>20492039</v>
      </c>
    </row>
    <row r="29" spans="2:6" s="60" customFormat="1" ht="34.5" customHeight="1">
      <c r="B29" s="69"/>
      <c r="C29" s="348" t="s">
        <v>88</v>
      </c>
      <c r="D29" s="350"/>
      <c r="E29" s="161">
        <v>-1126561</v>
      </c>
      <c r="F29" s="161">
        <v>1112003</v>
      </c>
    </row>
    <row r="30" spans="2:6" s="60" customFormat="1" ht="34.5" customHeight="1">
      <c r="B30" s="61"/>
      <c r="C30" s="348" t="s">
        <v>89</v>
      </c>
      <c r="D30" s="350"/>
      <c r="E30" s="161">
        <v>1453744</v>
      </c>
      <c r="F30" s="161">
        <v>341741</v>
      </c>
    </row>
    <row r="31" spans="2:6" s="60" customFormat="1" ht="34.5" customHeight="1">
      <c r="B31" s="61"/>
      <c r="C31" s="348" t="s">
        <v>90</v>
      </c>
      <c r="D31" s="350"/>
      <c r="E31" s="161">
        <v>327183</v>
      </c>
      <c r="F31" s="161">
        <v>1453744</v>
      </c>
    </row>
    <row r="32" spans="2:6" s="60" customFormat="1" ht="15.75" customHeight="1">
      <c r="B32" s="75"/>
      <c r="C32" s="75"/>
      <c r="D32" s="75"/>
      <c r="E32" s="77"/>
      <c r="F32" s="77"/>
    </row>
    <row r="33" spans="2:6" s="60" customFormat="1" ht="15.75" customHeight="1">
      <c r="B33" s="75"/>
      <c r="C33" s="75"/>
      <c r="D33" s="299"/>
      <c r="E33" s="77"/>
      <c r="F33" s="77"/>
    </row>
    <row r="34" spans="2:6" s="60" customFormat="1" ht="15.75" customHeight="1">
      <c r="B34" s="75"/>
      <c r="C34" s="75"/>
      <c r="D34" s="75"/>
      <c r="E34" s="77"/>
      <c r="F34" s="77"/>
    </row>
    <row r="35" spans="2:6" s="60" customFormat="1" ht="15.75" customHeight="1">
      <c r="B35" s="75"/>
      <c r="C35" s="75"/>
      <c r="D35" s="75"/>
      <c r="E35" s="77"/>
      <c r="F35" s="77"/>
    </row>
    <row r="36" spans="2:6" s="60" customFormat="1" ht="15.75" customHeight="1">
      <c r="B36" s="75"/>
      <c r="C36" s="75"/>
      <c r="D36" s="75"/>
      <c r="E36" s="77"/>
      <c r="F36" s="77"/>
    </row>
    <row r="37" spans="2:6" s="60" customFormat="1" ht="15.75" customHeight="1">
      <c r="B37" s="75"/>
      <c r="C37" s="75"/>
      <c r="D37" s="75"/>
      <c r="E37" s="77"/>
      <c r="F37" s="77"/>
    </row>
    <row r="38" spans="2:6" ht="12.75">
      <c r="B38" s="88"/>
      <c r="C38" s="88"/>
      <c r="D38" s="88"/>
      <c r="E38" s="91"/>
      <c r="F38" s="91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H20" sqref="H20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368" t="s">
        <v>564</v>
      </c>
      <c r="B4" s="368"/>
      <c r="C4" s="368"/>
      <c r="D4" s="368"/>
      <c r="E4" s="368"/>
      <c r="F4" s="368"/>
      <c r="G4" s="368"/>
      <c r="H4" s="368"/>
    </row>
    <row r="5" ht="6.75" customHeight="1"/>
    <row r="6" spans="2:7" ht="12.75" customHeight="1">
      <c r="B6" s="12" t="s">
        <v>67</v>
      </c>
      <c r="G6" s="2"/>
    </row>
    <row r="7" ht="6.75" customHeight="1" thickBot="1"/>
    <row r="8" spans="1:8" s="3" customFormat="1" ht="24.75" customHeight="1" thickTop="1">
      <c r="A8" s="287"/>
      <c r="B8" s="13"/>
      <c r="C8" s="13" t="s">
        <v>41</v>
      </c>
      <c r="D8" s="13" t="s">
        <v>42</v>
      </c>
      <c r="E8" s="14" t="s">
        <v>69</v>
      </c>
      <c r="F8" s="14" t="s">
        <v>68</v>
      </c>
      <c r="G8" s="13" t="s">
        <v>70</v>
      </c>
      <c r="H8" s="15" t="s">
        <v>63</v>
      </c>
    </row>
    <row r="9" spans="1:8" s="7" customFormat="1" ht="30" customHeight="1" thickBot="1">
      <c r="A9" s="17" t="s">
        <v>3</v>
      </c>
      <c r="B9" s="16" t="s">
        <v>244</v>
      </c>
      <c r="C9" s="170">
        <v>6740375</v>
      </c>
      <c r="D9" s="6"/>
      <c r="E9" s="6"/>
      <c r="F9" s="6"/>
      <c r="G9" s="168">
        <v>2030068</v>
      </c>
      <c r="H9" s="169">
        <v>8770443</v>
      </c>
    </row>
    <row r="10" spans="1:8" s="7" customFormat="1" ht="19.5" customHeight="1" thickTop="1">
      <c r="A10" s="4" t="s">
        <v>149</v>
      </c>
      <c r="B10" s="5" t="s">
        <v>64</v>
      </c>
      <c r="C10" s="6"/>
      <c r="D10" s="6"/>
      <c r="E10" s="6"/>
      <c r="F10" s="6"/>
      <c r="G10" s="166"/>
      <c r="H10" s="167"/>
    </row>
    <row r="11" spans="1:8" s="7" customFormat="1" ht="19.5" customHeight="1">
      <c r="A11" s="17" t="s">
        <v>150</v>
      </c>
      <c r="B11" s="16" t="s">
        <v>62</v>
      </c>
      <c r="C11" s="6"/>
      <c r="D11" s="6"/>
      <c r="E11" s="6"/>
      <c r="F11" s="6"/>
      <c r="G11" s="166"/>
      <c r="H11" s="167"/>
    </row>
    <row r="12" spans="1:8" s="7" customFormat="1" ht="19.5" customHeight="1">
      <c r="A12" s="10">
        <v>1</v>
      </c>
      <c r="B12" s="8" t="s">
        <v>66</v>
      </c>
      <c r="C12" s="9"/>
      <c r="D12" s="9"/>
      <c r="E12" s="9"/>
      <c r="F12" s="9"/>
      <c r="G12" s="168">
        <v>1667609</v>
      </c>
      <c r="H12" s="169">
        <v>1667609</v>
      </c>
    </row>
    <row r="13" spans="1:8" s="7" customFormat="1" ht="19.5" customHeight="1">
      <c r="A13" s="10">
        <v>2</v>
      </c>
      <c r="B13" s="8" t="s">
        <v>65</v>
      </c>
      <c r="C13" s="9"/>
      <c r="D13" s="9"/>
      <c r="E13" s="9"/>
      <c r="F13" s="9"/>
      <c r="G13" s="168"/>
      <c r="H13" s="169"/>
    </row>
    <row r="14" spans="1:8" s="7" customFormat="1" ht="19.5" customHeight="1">
      <c r="A14" s="10">
        <v>3</v>
      </c>
      <c r="B14" s="8" t="s">
        <v>71</v>
      </c>
      <c r="C14" s="9"/>
      <c r="D14" s="9"/>
      <c r="E14" s="9"/>
      <c r="F14" s="9"/>
      <c r="G14" s="168"/>
      <c r="H14" s="169"/>
    </row>
    <row r="15" spans="1:8" s="7" customFormat="1" ht="19.5" customHeight="1">
      <c r="A15" s="10">
        <v>4</v>
      </c>
      <c r="B15" s="8" t="s">
        <v>72</v>
      </c>
      <c r="C15" s="168"/>
      <c r="D15" s="9"/>
      <c r="E15" s="9"/>
      <c r="F15" s="9"/>
      <c r="G15" s="168"/>
      <c r="H15" s="169"/>
    </row>
    <row r="16" spans="1:8" s="7" customFormat="1" ht="30" customHeight="1" thickBot="1">
      <c r="A16" s="17" t="s">
        <v>4</v>
      </c>
      <c r="B16" s="16" t="s">
        <v>245</v>
      </c>
      <c r="C16" s="168">
        <v>6740375</v>
      </c>
      <c r="D16" s="9"/>
      <c r="E16" s="9"/>
      <c r="F16" s="9"/>
      <c r="G16" s="170">
        <v>3697677</v>
      </c>
      <c r="H16" s="171">
        <v>10438052</v>
      </c>
    </row>
    <row r="17" spans="1:8" s="7" customFormat="1" ht="19.5" customHeight="1" thickTop="1">
      <c r="A17" s="4">
        <v>1</v>
      </c>
      <c r="B17" s="8" t="s">
        <v>66</v>
      </c>
      <c r="C17" s="9"/>
      <c r="D17" s="9"/>
      <c r="E17" s="9"/>
      <c r="F17" s="9"/>
      <c r="G17" s="168">
        <v>1707962</v>
      </c>
      <c r="H17" s="168">
        <v>1707962</v>
      </c>
    </row>
    <row r="18" spans="1:8" s="7" customFormat="1" ht="19.5" customHeight="1">
      <c r="A18" s="4">
        <v>2</v>
      </c>
      <c r="B18" s="8" t="s">
        <v>65</v>
      </c>
      <c r="C18" s="9"/>
      <c r="D18" s="9"/>
      <c r="E18" s="9"/>
      <c r="F18" s="9"/>
      <c r="G18" s="168"/>
      <c r="H18" s="169"/>
    </row>
    <row r="19" spans="1:8" s="7" customFormat="1" ht="19.5" customHeight="1">
      <c r="A19" s="4">
        <v>3</v>
      </c>
      <c r="B19" s="8" t="s">
        <v>73</v>
      </c>
      <c r="C19" s="9"/>
      <c r="D19" s="9"/>
      <c r="E19" s="9"/>
      <c r="F19" s="9"/>
      <c r="G19" s="168"/>
      <c r="H19" s="169"/>
    </row>
    <row r="20" spans="1:8" s="7" customFormat="1" ht="19.5" customHeight="1">
      <c r="A20" s="4">
        <v>4</v>
      </c>
      <c r="B20" s="8" t="s">
        <v>151</v>
      </c>
      <c r="C20" s="9"/>
      <c r="D20" s="9"/>
      <c r="E20" s="9"/>
      <c r="F20" s="9"/>
      <c r="G20" s="168"/>
      <c r="H20" s="169"/>
    </row>
    <row r="21" spans="1:8" s="7" customFormat="1" ht="30" customHeight="1" thickBot="1">
      <c r="A21" s="18" t="s">
        <v>37</v>
      </c>
      <c r="B21" s="19" t="s">
        <v>563</v>
      </c>
      <c r="C21" s="170">
        <v>6740375</v>
      </c>
      <c r="D21" s="11"/>
      <c r="E21" s="11"/>
      <c r="F21" s="11"/>
      <c r="G21" s="170">
        <f>SUM(G16:G20)</f>
        <v>5405639</v>
      </c>
      <c r="H21" s="171">
        <f>SUM(H15:H20)</f>
        <v>12146014</v>
      </c>
    </row>
    <row r="22" ht="13.5" customHeight="1" thickTop="1">
      <c r="G22" s="288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C1">
      <selection activeCell="K25" sqref="K25"/>
    </sheetView>
  </sheetViews>
  <sheetFormatPr defaultColWidth="9.140625" defaultRowHeight="12.75"/>
  <cols>
    <col min="2" max="2" width="21.421875" style="0" customWidth="1"/>
    <col min="7" max="7" width="13.421875" style="0" customWidth="1"/>
    <col min="8" max="8" width="15.00390625" style="0" customWidth="1"/>
    <col min="9" max="9" width="16.28125" style="0" customWidth="1"/>
    <col min="10" max="10" width="27.28125" style="0" customWidth="1"/>
  </cols>
  <sheetData>
    <row r="1" ht="12.75">
      <c r="A1" t="s">
        <v>526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6" spans="1:11" ht="12.75">
      <c r="A6" s="118"/>
      <c r="B6" s="118"/>
      <c r="C6" s="118"/>
      <c r="D6" s="119" t="s">
        <v>158</v>
      </c>
      <c r="E6" s="120"/>
      <c r="F6" s="121">
        <v>2011</v>
      </c>
      <c r="G6" s="118"/>
      <c r="H6" s="118" t="s">
        <v>159</v>
      </c>
      <c r="I6" s="118"/>
      <c r="J6" s="118"/>
      <c r="K6" s="127"/>
    </row>
    <row r="7" spans="1:12" ht="63.75">
      <c r="A7" s="122" t="s">
        <v>160</v>
      </c>
      <c r="B7" s="122" t="s">
        <v>161</v>
      </c>
      <c r="C7" s="122" t="s">
        <v>162</v>
      </c>
      <c r="D7" s="123" t="s">
        <v>163</v>
      </c>
      <c r="E7" s="123" t="s">
        <v>164</v>
      </c>
      <c r="F7" s="123" t="s">
        <v>165</v>
      </c>
      <c r="G7" s="122" t="s">
        <v>166</v>
      </c>
      <c r="H7" s="124" t="s">
        <v>529</v>
      </c>
      <c r="I7" s="122" t="s">
        <v>530</v>
      </c>
      <c r="J7" s="122" t="s">
        <v>528</v>
      </c>
      <c r="K7" s="123" t="s">
        <v>531</v>
      </c>
      <c r="L7" s="125"/>
    </row>
    <row r="8" spans="1:12" ht="12.75">
      <c r="A8" s="126"/>
      <c r="B8" s="122"/>
      <c r="C8" s="122" t="s">
        <v>167</v>
      </c>
      <c r="D8" s="123" t="s">
        <v>168</v>
      </c>
      <c r="E8" s="123" t="s">
        <v>169</v>
      </c>
      <c r="F8" s="123" t="s">
        <v>170</v>
      </c>
      <c r="G8" s="122" t="s">
        <v>171</v>
      </c>
      <c r="H8" s="124" t="s">
        <v>172</v>
      </c>
      <c r="I8" s="122" t="s">
        <v>173</v>
      </c>
      <c r="J8" s="122" t="s">
        <v>174</v>
      </c>
      <c r="K8" s="123"/>
      <c r="L8" s="125"/>
    </row>
    <row r="9" spans="1:11" ht="12.75">
      <c r="A9" s="118">
        <v>213</v>
      </c>
      <c r="B9" s="127" t="s">
        <v>175</v>
      </c>
      <c r="C9" s="127">
        <v>2871701</v>
      </c>
      <c r="D9" s="127">
        <v>0</v>
      </c>
      <c r="E9" s="127">
        <v>0</v>
      </c>
      <c r="F9" s="127">
        <v>2871701</v>
      </c>
      <c r="G9" s="128">
        <v>0.2</v>
      </c>
      <c r="H9" s="127">
        <v>1869049</v>
      </c>
      <c r="I9" s="127">
        <v>200530</v>
      </c>
      <c r="J9" s="127">
        <v>2069579</v>
      </c>
      <c r="K9" s="251">
        <v>802122</v>
      </c>
    </row>
    <row r="10" spans="1:11" ht="12.75">
      <c r="A10" s="127"/>
      <c r="B10" s="121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2.75">
      <c r="A11" s="129">
        <v>215</v>
      </c>
      <c r="B11" s="127" t="s">
        <v>176</v>
      </c>
      <c r="C11" s="127">
        <v>4258000</v>
      </c>
      <c r="D11" s="127"/>
      <c r="E11" s="127"/>
      <c r="F11" s="127">
        <v>4258000</v>
      </c>
      <c r="G11" s="128">
        <v>0.2</v>
      </c>
      <c r="H11" s="127">
        <v>2895214</v>
      </c>
      <c r="I11" s="127">
        <v>272557</v>
      </c>
      <c r="J11" s="127">
        <v>3167771</v>
      </c>
      <c r="K11" s="127">
        <v>1090229</v>
      </c>
    </row>
    <row r="12" spans="1:11" ht="12.7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12.75">
      <c r="A13" s="127">
        <v>218</v>
      </c>
      <c r="B13" s="127" t="s">
        <v>246</v>
      </c>
      <c r="C13" s="127">
        <v>563771</v>
      </c>
      <c r="D13" s="127"/>
      <c r="E13" s="127"/>
      <c r="F13" s="127">
        <v>563771</v>
      </c>
      <c r="G13" s="128">
        <v>0.2</v>
      </c>
      <c r="H13" s="127">
        <v>446800</v>
      </c>
      <c r="I13" s="127">
        <v>23394</v>
      </c>
      <c r="J13" s="127">
        <v>470194</v>
      </c>
      <c r="K13" s="127">
        <v>93577</v>
      </c>
    </row>
    <row r="14" spans="1:11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2.7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2.7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2.7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2.7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12.75">
      <c r="A25" s="119" t="s">
        <v>177</v>
      </c>
      <c r="B25" s="121"/>
      <c r="C25" s="127">
        <f>SUM(C9:C24)</f>
        <v>7693472</v>
      </c>
      <c r="D25" s="127"/>
      <c r="E25" s="127"/>
      <c r="F25" s="127">
        <f>SUM(F9:F24)</f>
        <v>7693472</v>
      </c>
      <c r="G25" s="127"/>
      <c r="H25" s="127">
        <f>SUM(H9:H24)</f>
        <v>5211063</v>
      </c>
      <c r="I25" s="127">
        <f>SUM(I9:I24)</f>
        <v>496481</v>
      </c>
      <c r="J25" s="127">
        <f>SUM(J9:J24)</f>
        <v>5707544</v>
      </c>
      <c r="K25" s="127">
        <f>SUM(K9:K24)</f>
        <v>1985928</v>
      </c>
    </row>
    <row r="27" ht="12.75">
      <c r="A27" s="130" t="s">
        <v>178</v>
      </c>
    </row>
    <row r="28" spans="7:8" ht="15">
      <c r="G28" s="131" t="s">
        <v>179</v>
      </c>
      <c r="H28" s="131" t="s">
        <v>180</v>
      </c>
    </row>
    <row r="30" ht="12.75">
      <c r="G30" s="172" t="s">
        <v>247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2.421875" style="0" customWidth="1"/>
    <col min="2" max="2" width="25.00390625" style="0" customWidth="1"/>
    <col min="3" max="3" width="18.140625" style="0" customWidth="1"/>
    <col min="4" max="4" width="9.8515625" style="0" customWidth="1"/>
    <col min="5" max="5" width="11.140625" style="0" customWidth="1"/>
    <col min="6" max="6" width="5.421875" style="0" customWidth="1"/>
    <col min="7" max="7" width="17.00390625" style="0" customWidth="1"/>
    <col min="8" max="8" width="20.7109375" style="0" customWidth="1"/>
  </cols>
  <sheetData>
    <row r="1" ht="12.75">
      <c r="A1" t="s">
        <v>181</v>
      </c>
    </row>
    <row r="2" ht="12.75">
      <c r="A2" t="s">
        <v>182</v>
      </c>
    </row>
    <row r="3" ht="12.75">
      <c r="A3" t="s">
        <v>183</v>
      </c>
    </row>
    <row r="4" spans="1:7" ht="12.75">
      <c r="A4" s="132" t="s">
        <v>527</v>
      </c>
      <c r="B4" s="138"/>
      <c r="C4" s="138"/>
      <c r="D4" s="138"/>
      <c r="E4" s="138"/>
      <c r="F4" s="138"/>
      <c r="G4" s="138"/>
    </row>
    <row r="5" spans="1:8" ht="12.75">
      <c r="A5" s="133" t="s">
        <v>184</v>
      </c>
      <c r="B5" s="127" t="s">
        <v>185</v>
      </c>
      <c r="C5" s="133" t="s">
        <v>186</v>
      </c>
      <c r="D5" s="133" t="s">
        <v>187</v>
      </c>
      <c r="E5" s="127" t="s">
        <v>188</v>
      </c>
      <c r="F5" s="127" t="s">
        <v>189</v>
      </c>
      <c r="G5" s="127" t="s">
        <v>190</v>
      </c>
      <c r="H5" s="127" t="s">
        <v>191</v>
      </c>
    </row>
    <row r="6" spans="1:8" ht="12.75">
      <c r="A6" s="127">
        <v>2131</v>
      </c>
      <c r="B6" s="127" t="s">
        <v>192</v>
      </c>
      <c r="C6" s="127"/>
      <c r="D6" s="127"/>
      <c r="E6" s="127" t="s">
        <v>193</v>
      </c>
      <c r="F6" s="127">
        <v>1</v>
      </c>
      <c r="G6" s="127">
        <v>25000</v>
      </c>
      <c r="H6" s="127">
        <v>25000</v>
      </c>
    </row>
    <row r="7" spans="1:8" ht="12.75">
      <c r="A7" s="127">
        <v>2</v>
      </c>
      <c r="B7" s="127" t="s">
        <v>194</v>
      </c>
      <c r="C7" s="127"/>
      <c r="D7" s="127"/>
      <c r="E7" s="134" t="s">
        <v>195</v>
      </c>
      <c r="F7" s="127">
        <v>1</v>
      </c>
      <c r="G7" s="127">
        <v>15000</v>
      </c>
      <c r="H7" s="127">
        <v>15000</v>
      </c>
    </row>
    <row r="8" spans="1:8" ht="12.75">
      <c r="A8" s="127">
        <v>3</v>
      </c>
      <c r="B8" s="127" t="s">
        <v>196</v>
      </c>
      <c r="C8" s="127"/>
      <c r="D8" s="127"/>
      <c r="E8" s="134" t="s">
        <v>195</v>
      </c>
      <c r="F8" s="127">
        <v>2</v>
      </c>
      <c r="G8" s="127">
        <v>4127</v>
      </c>
      <c r="H8" s="127">
        <v>8254</v>
      </c>
    </row>
    <row r="9" spans="1:8" ht="12.75">
      <c r="A9" s="127">
        <v>4</v>
      </c>
      <c r="B9" s="127" t="s">
        <v>197</v>
      </c>
      <c r="C9" s="127"/>
      <c r="D9" s="127"/>
      <c r="E9" s="134" t="s">
        <v>195</v>
      </c>
      <c r="F9" s="127">
        <v>1</v>
      </c>
      <c r="G9" s="127">
        <v>7000</v>
      </c>
      <c r="H9" s="127">
        <v>7000</v>
      </c>
    </row>
    <row r="10" spans="1:8" ht="12.75">
      <c r="A10" s="127">
        <v>5</v>
      </c>
      <c r="B10" s="127" t="s">
        <v>198</v>
      </c>
      <c r="C10" s="127"/>
      <c r="D10" s="127"/>
      <c r="E10" s="134" t="s">
        <v>195</v>
      </c>
      <c r="F10" s="127">
        <v>1</v>
      </c>
      <c r="G10" s="127">
        <v>6000</v>
      </c>
      <c r="H10" s="127">
        <v>6000</v>
      </c>
    </row>
    <row r="11" spans="1:8" ht="12.75">
      <c r="A11" s="127">
        <v>6</v>
      </c>
      <c r="B11" s="127" t="s">
        <v>199</v>
      </c>
      <c r="C11" s="127"/>
      <c r="D11" s="127"/>
      <c r="E11" s="134" t="s">
        <v>195</v>
      </c>
      <c r="F11" s="127">
        <v>1</v>
      </c>
      <c r="G11" s="127">
        <v>4000</v>
      </c>
      <c r="H11" s="127">
        <v>4000</v>
      </c>
    </row>
    <row r="12" spans="1:8" ht="12.75">
      <c r="A12" s="127">
        <v>7</v>
      </c>
      <c r="B12" s="127" t="s">
        <v>200</v>
      </c>
      <c r="C12" s="127"/>
      <c r="D12" s="127"/>
      <c r="E12" s="134" t="s">
        <v>195</v>
      </c>
      <c r="F12" s="127">
        <v>1</v>
      </c>
      <c r="G12" s="127">
        <v>307299</v>
      </c>
      <c r="H12" s="127">
        <v>307299</v>
      </c>
    </row>
    <row r="13" spans="1:8" ht="12.75">
      <c r="A13" s="127">
        <v>8</v>
      </c>
      <c r="B13" s="127" t="s">
        <v>201</v>
      </c>
      <c r="C13" s="127"/>
      <c r="D13" s="127"/>
      <c r="E13" s="134" t="s">
        <v>195</v>
      </c>
      <c r="F13" s="127">
        <v>1</v>
      </c>
      <c r="G13" s="127">
        <v>1068586</v>
      </c>
      <c r="H13" s="127">
        <v>1068586</v>
      </c>
    </row>
    <row r="14" spans="1:8" ht="12.75">
      <c r="A14" s="127"/>
      <c r="B14" s="127" t="s">
        <v>202</v>
      </c>
      <c r="C14" s="127"/>
      <c r="D14" s="127"/>
      <c r="E14" s="134"/>
      <c r="F14" s="127">
        <v>1</v>
      </c>
      <c r="G14" s="127">
        <v>1430585</v>
      </c>
      <c r="H14" s="127">
        <v>1430585</v>
      </c>
    </row>
    <row r="15" spans="1:8" ht="12.75">
      <c r="A15" s="136">
        <v>9</v>
      </c>
      <c r="B15" s="136" t="s">
        <v>203</v>
      </c>
      <c r="C15" s="136"/>
      <c r="D15" s="136"/>
      <c r="E15" s="137" t="s">
        <v>195</v>
      </c>
      <c r="F15" s="136"/>
      <c r="G15" s="136"/>
      <c r="H15" s="136">
        <v>2871701</v>
      </c>
    </row>
    <row r="16" spans="1:8" ht="12.75">
      <c r="A16" s="127">
        <v>215.1</v>
      </c>
      <c r="B16" s="127" t="s">
        <v>204</v>
      </c>
      <c r="C16" s="127">
        <v>2.8</v>
      </c>
      <c r="D16" s="133" t="s">
        <v>205</v>
      </c>
      <c r="E16" s="134" t="s">
        <v>195</v>
      </c>
      <c r="F16" s="127">
        <v>1</v>
      </c>
      <c r="G16" s="127">
        <v>1655000</v>
      </c>
      <c r="H16" s="127">
        <v>1655000</v>
      </c>
    </row>
    <row r="17" spans="1:8" ht="12.75">
      <c r="A17" s="127">
        <v>2</v>
      </c>
      <c r="B17" s="127" t="s">
        <v>206</v>
      </c>
      <c r="C17" s="127">
        <v>3.5</v>
      </c>
      <c r="D17" s="133" t="s">
        <v>207</v>
      </c>
      <c r="E17" s="134" t="s">
        <v>195</v>
      </c>
      <c r="F17" s="127">
        <v>1</v>
      </c>
      <c r="G17" s="127">
        <v>1103000</v>
      </c>
      <c r="H17" s="127">
        <v>1103000</v>
      </c>
    </row>
    <row r="18" spans="1:8" ht="12.75">
      <c r="A18" s="127">
        <v>3</v>
      </c>
      <c r="B18" s="135" t="s">
        <v>208</v>
      </c>
      <c r="C18" s="135">
        <v>3.5</v>
      </c>
      <c r="D18" s="133" t="s">
        <v>209</v>
      </c>
      <c r="E18" s="134" t="s">
        <v>195</v>
      </c>
      <c r="F18" s="127">
        <v>1</v>
      </c>
      <c r="G18" s="127">
        <v>750000</v>
      </c>
      <c r="H18" s="127">
        <v>750000</v>
      </c>
    </row>
    <row r="19" spans="1:8" ht="12.75">
      <c r="A19" s="127">
        <v>4</v>
      </c>
      <c r="B19" s="133" t="s">
        <v>210</v>
      </c>
      <c r="C19" s="133">
        <v>3.5</v>
      </c>
      <c r="D19" s="133" t="s">
        <v>211</v>
      </c>
      <c r="E19" s="134" t="s">
        <v>195</v>
      </c>
      <c r="F19" s="127">
        <v>1</v>
      </c>
      <c r="G19" s="127">
        <v>750000</v>
      </c>
      <c r="H19" s="127">
        <v>750000</v>
      </c>
    </row>
    <row r="20" spans="1:9" ht="12.75">
      <c r="A20" s="136"/>
      <c r="B20" s="136" t="s">
        <v>212</v>
      </c>
      <c r="C20" s="136"/>
      <c r="D20" s="136"/>
      <c r="E20" s="137"/>
      <c r="F20" s="136"/>
      <c r="G20" s="136"/>
      <c r="H20" s="136">
        <v>4258000</v>
      </c>
      <c r="I20" s="138"/>
    </row>
    <row r="21" spans="1:8" ht="12.75">
      <c r="A21" s="127">
        <v>218.1</v>
      </c>
      <c r="B21" s="133" t="s">
        <v>213</v>
      </c>
      <c r="C21" s="127"/>
      <c r="D21" s="127"/>
      <c r="E21" s="134" t="s">
        <v>195</v>
      </c>
      <c r="F21" s="127"/>
      <c r="G21" s="127"/>
      <c r="H21" s="127"/>
    </row>
    <row r="22" spans="1:8" ht="12.75">
      <c r="A22" s="127">
        <v>1</v>
      </c>
      <c r="B22" s="133" t="s">
        <v>214</v>
      </c>
      <c r="C22" s="127"/>
      <c r="D22" s="127"/>
      <c r="E22" s="134"/>
      <c r="F22" s="127">
        <v>2</v>
      </c>
      <c r="G22" s="127">
        <v>10000</v>
      </c>
      <c r="H22" s="127">
        <v>20000</v>
      </c>
    </row>
    <row r="23" spans="1:8" ht="12.75">
      <c r="A23" s="127">
        <v>2</v>
      </c>
      <c r="B23" s="133" t="s">
        <v>214</v>
      </c>
      <c r="C23" s="127"/>
      <c r="D23" s="127"/>
      <c r="E23" s="134" t="s">
        <v>195</v>
      </c>
      <c r="F23" s="127">
        <v>2</v>
      </c>
      <c r="G23" s="127">
        <v>7000</v>
      </c>
      <c r="H23" s="127">
        <v>14000</v>
      </c>
    </row>
    <row r="24" spans="1:8" ht="12.75">
      <c r="A24" s="127">
        <v>3</v>
      </c>
      <c r="B24" s="133" t="s">
        <v>215</v>
      </c>
      <c r="C24" s="127"/>
      <c r="D24" s="127"/>
      <c r="E24" s="134" t="s">
        <v>195</v>
      </c>
      <c r="F24" s="127">
        <v>2</v>
      </c>
      <c r="G24" s="127">
        <v>6500</v>
      </c>
      <c r="H24" s="127">
        <v>13000</v>
      </c>
    </row>
    <row r="25" spans="1:8" ht="12.75">
      <c r="A25" s="127">
        <v>4</v>
      </c>
      <c r="B25" s="133" t="s">
        <v>216</v>
      </c>
      <c r="C25" s="127"/>
      <c r="D25" s="127"/>
      <c r="E25" s="134" t="s">
        <v>195</v>
      </c>
      <c r="F25" s="127">
        <v>6</v>
      </c>
      <c r="G25" s="127">
        <v>1800</v>
      </c>
      <c r="H25" s="127">
        <v>10800</v>
      </c>
    </row>
    <row r="26" spans="1:8" ht="12.75">
      <c r="A26" s="127">
        <v>5</v>
      </c>
      <c r="B26" s="133" t="s">
        <v>217</v>
      </c>
      <c r="C26" s="127"/>
      <c r="D26" s="127"/>
      <c r="E26" s="134" t="s">
        <v>195</v>
      </c>
      <c r="F26" s="127">
        <v>1</v>
      </c>
      <c r="G26" s="127">
        <v>6292</v>
      </c>
      <c r="H26" s="127">
        <v>6292</v>
      </c>
    </row>
    <row r="27" spans="1:8" ht="12.75">
      <c r="A27" s="127">
        <v>6</v>
      </c>
      <c r="B27" s="133" t="s">
        <v>218</v>
      </c>
      <c r="C27" s="127"/>
      <c r="D27" s="127"/>
      <c r="E27" s="127"/>
      <c r="F27" s="127">
        <v>1</v>
      </c>
      <c r="G27" s="127">
        <v>3859</v>
      </c>
      <c r="H27" s="127">
        <v>3859</v>
      </c>
    </row>
    <row r="28" spans="1:8" ht="12.75">
      <c r="A28" s="127">
        <v>7</v>
      </c>
      <c r="B28" s="133" t="s">
        <v>220</v>
      </c>
      <c r="C28" s="127"/>
      <c r="D28" s="127"/>
      <c r="E28" s="127"/>
      <c r="F28" s="127">
        <v>1</v>
      </c>
      <c r="G28" s="127">
        <v>10000</v>
      </c>
      <c r="H28" s="127">
        <v>10000</v>
      </c>
    </row>
    <row r="29" spans="1:8" ht="12.75">
      <c r="A29" s="127"/>
      <c r="B29" s="136" t="s">
        <v>212</v>
      </c>
      <c r="C29" s="127"/>
      <c r="D29" s="127"/>
      <c r="E29" s="127"/>
      <c r="F29" s="127"/>
      <c r="G29" s="127"/>
      <c r="H29" s="136">
        <v>77951</v>
      </c>
    </row>
    <row r="30" spans="1:8" ht="12.75">
      <c r="A30" s="127">
        <v>218.2</v>
      </c>
      <c r="B30" s="136" t="s">
        <v>219</v>
      </c>
      <c r="C30" s="127"/>
      <c r="D30" s="127"/>
      <c r="E30" s="134" t="s">
        <v>195</v>
      </c>
      <c r="F30" s="127"/>
      <c r="G30" s="127"/>
      <c r="H30" s="127"/>
    </row>
    <row r="31" spans="1:8" ht="12.75">
      <c r="A31" s="127">
        <v>1</v>
      </c>
      <c r="B31" s="133" t="s">
        <v>221</v>
      </c>
      <c r="C31" s="127"/>
      <c r="D31" s="127"/>
      <c r="E31" s="127"/>
      <c r="F31" s="127">
        <v>1</v>
      </c>
      <c r="G31" s="127">
        <v>230834</v>
      </c>
      <c r="H31" s="127">
        <v>230834</v>
      </c>
    </row>
    <row r="32" spans="1:8" ht="12.75">
      <c r="A32" s="127">
        <v>2</v>
      </c>
      <c r="B32" s="133" t="s">
        <v>222</v>
      </c>
      <c r="C32" s="127"/>
      <c r="D32" s="127"/>
      <c r="E32" s="127"/>
      <c r="F32" s="127">
        <v>5</v>
      </c>
      <c r="G32" s="127">
        <v>9500</v>
      </c>
      <c r="H32" s="127">
        <v>47500</v>
      </c>
    </row>
    <row r="33" spans="1:8" ht="12.75">
      <c r="A33" s="127">
        <v>3</v>
      </c>
      <c r="B33" s="133" t="s">
        <v>223</v>
      </c>
      <c r="C33" s="127"/>
      <c r="D33" s="127"/>
      <c r="E33" s="127"/>
      <c r="F33" s="127">
        <v>10</v>
      </c>
      <c r="G33" s="127">
        <v>16782.6</v>
      </c>
      <c r="H33" s="127">
        <v>167826</v>
      </c>
    </row>
    <row r="34" spans="1:8" ht="12.75">
      <c r="A34" s="127">
        <v>4</v>
      </c>
      <c r="B34" s="133" t="s">
        <v>224</v>
      </c>
      <c r="C34" s="127"/>
      <c r="D34" s="127"/>
      <c r="E34" s="127"/>
      <c r="F34" s="127">
        <v>1</v>
      </c>
      <c r="G34" s="127">
        <v>29660</v>
      </c>
      <c r="H34" s="127">
        <v>29660</v>
      </c>
    </row>
    <row r="35" spans="1:8" ht="12.75">
      <c r="A35" s="127">
        <v>5</v>
      </c>
      <c r="B35" s="133" t="s">
        <v>225</v>
      </c>
      <c r="C35" s="127"/>
      <c r="D35" s="127"/>
      <c r="E35" s="127"/>
      <c r="F35" s="127">
        <v>1</v>
      </c>
      <c r="G35" s="127">
        <v>10000</v>
      </c>
      <c r="H35" s="127">
        <v>10000</v>
      </c>
    </row>
    <row r="36" spans="1:8" ht="13.5" thickBot="1">
      <c r="A36" s="139"/>
      <c r="B36" s="139" t="s">
        <v>203</v>
      </c>
      <c r="C36" s="139"/>
      <c r="D36" s="139"/>
      <c r="E36" s="141"/>
      <c r="F36" s="142"/>
      <c r="G36" s="142"/>
      <c r="H36" s="142">
        <v>485920</v>
      </c>
    </row>
    <row r="37" spans="1:8" ht="17.25" customHeight="1" thickBot="1">
      <c r="A37" s="140" t="s">
        <v>226</v>
      </c>
      <c r="B37" s="140"/>
      <c r="C37" s="140"/>
      <c r="D37" s="140"/>
      <c r="E37" s="143"/>
      <c r="F37" s="144"/>
      <c r="G37" s="144"/>
      <c r="H37" s="144">
        <v>7693472</v>
      </c>
    </row>
    <row r="38" ht="24" customHeight="1">
      <c r="D38" t="s">
        <v>227</v>
      </c>
    </row>
    <row r="39" ht="24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4">
      <selection activeCell="B49" sqref="B49"/>
    </sheetView>
  </sheetViews>
  <sheetFormatPr defaultColWidth="9.140625" defaultRowHeight="12.75"/>
  <cols>
    <col min="1" max="1" width="47.8515625" style="0" customWidth="1"/>
    <col min="2" max="2" width="32.140625" style="0" customWidth="1"/>
    <col min="5" max="5" width="12.57421875" style="0" customWidth="1"/>
    <col min="9" max="9" width="11.28125" style="0" customWidth="1"/>
    <col min="11" max="11" width="18.57421875" style="0" customWidth="1"/>
    <col min="13" max="13" width="15.140625" style="0" customWidth="1"/>
    <col min="16" max="16" width="8.00390625" style="0" customWidth="1"/>
    <col min="17" max="17" width="7.421875" style="0" customWidth="1"/>
    <col min="18" max="18" width="6.140625" style="0" customWidth="1"/>
    <col min="19" max="19" width="6.28125" style="0" customWidth="1"/>
    <col min="20" max="20" width="7.00390625" style="0" customWidth="1"/>
  </cols>
  <sheetData>
    <row r="1" spans="1:22" ht="18.75">
      <c r="A1" s="252" t="s">
        <v>248</v>
      </c>
      <c r="B1" s="253" t="s">
        <v>539</v>
      </c>
      <c r="C1" s="253"/>
      <c r="D1" s="253"/>
      <c r="E1" s="253"/>
      <c r="F1" s="253"/>
      <c r="G1" s="254"/>
      <c r="H1" s="254"/>
      <c r="I1" s="254"/>
      <c r="J1" s="254"/>
      <c r="T1" s="186"/>
      <c r="U1" s="186"/>
      <c r="V1" s="186"/>
    </row>
    <row r="2" spans="1:22" ht="18">
      <c r="A2" s="252"/>
      <c r="B2" s="253">
        <v>1</v>
      </c>
      <c r="C2" s="253" t="s">
        <v>249</v>
      </c>
      <c r="D2" s="253"/>
      <c r="E2" s="253"/>
      <c r="F2" s="253"/>
      <c r="T2" s="186"/>
      <c r="U2" s="186"/>
      <c r="V2" s="186"/>
    </row>
    <row r="3" spans="1:22" ht="12.75">
      <c r="A3" s="255" t="s">
        <v>250</v>
      </c>
      <c r="B3" s="255" t="s">
        <v>251</v>
      </c>
      <c r="C3" s="255">
        <v>601</v>
      </c>
      <c r="D3" s="255">
        <v>445</v>
      </c>
      <c r="E3" s="255">
        <v>602</v>
      </c>
      <c r="F3" s="255">
        <v>604</v>
      </c>
      <c r="G3" s="256">
        <v>608</v>
      </c>
      <c r="H3" s="256">
        <v>638</v>
      </c>
      <c r="I3" s="256">
        <v>613</v>
      </c>
      <c r="J3" s="256">
        <v>615</v>
      </c>
      <c r="K3" s="256">
        <v>616</v>
      </c>
      <c r="L3" s="256">
        <v>618</v>
      </c>
      <c r="M3" s="256">
        <v>626</v>
      </c>
      <c r="N3" s="256">
        <v>627</v>
      </c>
      <c r="O3" s="256">
        <v>631</v>
      </c>
      <c r="P3" s="256">
        <v>633</v>
      </c>
      <c r="Q3" s="256">
        <v>657</v>
      </c>
      <c r="R3" s="256">
        <v>628</v>
      </c>
      <c r="S3" s="257">
        <v>351</v>
      </c>
      <c r="T3" s="187">
        <v>658</v>
      </c>
      <c r="U3" s="186"/>
      <c r="V3" s="186"/>
    </row>
    <row r="4" spans="1:22" ht="12.75">
      <c r="A4" s="255" t="s">
        <v>252</v>
      </c>
      <c r="B4" s="258">
        <v>3413190</v>
      </c>
      <c r="C4" s="258">
        <v>3413190</v>
      </c>
      <c r="D4" s="259">
        <v>0</v>
      </c>
      <c r="E4" s="260"/>
      <c r="F4" s="261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127"/>
      <c r="T4" s="188"/>
      <c r="U4" s="186"/>
      <c r="V4" s="186"/>
    </row>
    <row r="5" spans="1:22" ht="12.75">
      <c r="A5" s="255" t="s">
        <v>253</v>
      </c>
      <c r="B5" s="258">
        <v>6777056</v>
      </c>
      <c r="C5" s="261"/>
      <c r="D5" s="259">
        <v>0</v>
      </c>
      <c r="E5" s="263"/>
      <c r="F5" s="261"/>
      <c r="G5" s="262"/>
      <c r="H5" s="262"/>
      <c r="I5" s="262"/>
      <c r="J5" s="262"/>
      <c r="K5" s="262"/>
      <c r="L5" s="262"/>
      <c r="M5" s="262"/>
      <c r="N5" s="258">
        <v>6777056</v>
      </c>
      <c r="O5" s="262"/>
      <c r="P5" s="262"/>
      <c r="Q5" s="262"/>
      <c r="R5" s="262"/>
      <c r="S5" s="127"/>
      <c r="T5" s="188"/>
      <c r="U5" s="186"/>
      <c r="V5" s="186"/>
    </row>
    <row r="6" spans="1:22" ht="12.75">
      <c r="A6" s="255" t="s">
        <v>254</v>
      </c>
      <c r="B6" s="258">
        <v>2403320</v>
      </c>
      <c r="C6" s="261"/>
      <c r="D6" s="259">
        <v>0</v>
      </c>
      <c r="E6" s="263"/>
      <c r="F6" s="261"/>
      <c r="G6" s="258">
        <v>2403320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127"/>
      <c r="T6" s="188"/>
      <c r="U6" s="186"/>
      <c r="V6" s="186"/>
    </row>
    <row r="7" spans="1:22" ht="15">
      <c r="A7" s="255" t="s">
        <v>255</v>
      </c>
      <c r="B7" s="258">
        <f>SUM(B4:B6)</f>
        <v>12593566</v>
      </c>
      <c r="C7" s="259">
        <v>3413190</v>
      </c>
      <c r="D7" s="259">
        <f>SUM(D6)</f>
        <v>0</v>
      </c>
      <c r="E7" s="263"/>
      <c r="F7" s="261"/>
      <c r="G7" s="264">
        <f>SUM(G6)</f>
        <v>2403320</v>
      </c>
      <c r="H7" s="262"/>
      <c r="I7" s="262"/>
      <c r="J7" s="262"/>
      <c r="K7" s="262"/>
      <c r="L7" s="262"/>
      <c r="M7" s="262"/>
      <c r="N7" s="265">
        <f>SUM(N5:N6)</f>
        <v>6777056</v>
      </c>
      <c r="O7" s="262"/>
      <c r="P7" s="262"/>
      <c r="Q7" s="262"/>
      <c r="R7" s="262"/>
      <c r="S7" s="127"/>
      <c r="T7" s="188"/>
      <c r="U7" s="186"/>
      <c r="V7" s="186"/>
    </row>
    <row r="8" spans="1:22" ht="12.75">
      <c r="A8" s="255"/>
      <c r="B8" s="266"/>
      <c r="C8" s="261"/>
      <c r="D8" s="261"/>
      <c r="E8" s="263"/>
      <c r="F8" s="261"/>
      <c r="G8" s="267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127"/>
      <c r="T8" s="188"/>
      <c r="U8" s="186"/>
      <c r="V8" s="186"/>
    </row>
    <row r="9" spans="1:22" ht="15">
      <c r="A9" s="255" t="s">
        <v>256</v>
      </c>
      <c r="B9" s="258">
        <v>234109</v>
      </c>
      <c r="C9" s="261"/>
      <c r="D9" s="259">
        <v>38970</v>
      </c>
      <c r="E9" s="263"/>
      <c r="F9" s="261"/>
      <c r="G9" s="267"/>
      <c r="H9" s="265">
        <v>284</v>
      </c>
      <c r="I9" s="262"/>
      <c r="J9" s="262"/>
      <c r="K9" s="262"/>
      <c r="L9" s="262"/>
      <c r="M9" s="265">
        <v>194855</v>
      </c>
      <c r="N9" s="262"/>
      <c r="O9" s="262"/>
      <c r="P9" s="262"/>
      <c r="Q9" s="262"/>
      <c r="R9" s="262"/>
      <c r="S9" s="127"/>
      <c r="T9" s="188"/>
      <c r="U9" s="186"/>
      <c r="V9" s="186"/>
    </row>
    <row r="10" spans="1:22" ht="15">
      <c r="A10" s="255" t="s">
        <v>257</v>
      </c>
      <c r="B10" s="258">
        <v>43000</v>
      </c>
      <c r="C10" s="261"/>
      <c r="D10" s="259">
        <v>7170</v>
      </c>
      <c r="E10" s="263"/>
      <c r="F10" s="261"/>
      <c r="G10" s="267"/>
      <c r="H10" s="262"/>
      <c r="I10" s="262"/>
      <c r="J10" s="262"/>
      <c r="K10" s="262"/>
      <c r="L10" s="265">
        <v>35830</v>
      </c>
      <c r="M10" s="262"/>
      <c r="N10" s="262"/>
      <c r="O10" s="262"/>
      <c r="P10" s="262"/>
      <c r="Q10" s="262"/>
      <c r="R10" s="262"/>
      <c r="S10" s="127"/>
      <c r="T10" s="188"/>
      <c r="U10" s="186"/>
      <c r="V10" s="186"/>
    </row>
    <row r="11" spans="1:22" ht="15">
      <c r="A11" s="255" t="s">
        <v>258</v>
      </c>
      <c r="B11" s="258">
        <v>189516</v>
      </c>
      <c r="C11" s="261"/>
      <c r="D11" s="259">
        <v>31402</v>
      </c>
      <c r="E11" s="263"/>
      <c r="F11" s="259">
        <v>157014</v>
      </c>
      <c r="G11" s="267"/>
      <c r="H11" s="265">
        <v>1100</v>
      </c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127"/>
      <c r="T11" s="188"/>
      <c r="U11" s="186"/>
      <c r="V11" s="186"/>
    </row>
    <row r="12" spans="1:22" ht="15">
      <c r="A12" s="255" t="s">
        <v>259</v>
      </c>
      <c r="B12" s="258">
        <v>55000</v>
      </c>
      <c r="C12" s="261"/>
      <c r="D12" s="259">
        <v>9167</v>
      </c>
      <c r="E12" s="263"/>
      <c r="F12" s="261"/>
      <c r="G12" s="267"/>
      <c r="H12" s="262"/>
      <c r="I12" s="262"/>
      <c r="J12" s="262"/>
      <c r="K12" s="265">
        <v>45833</v>
      </c>
      <c r="L12" s="262"/>
      <c r="M12" s="262"/>
      <c r="N12" s="262"/>
      <c r="O12" s="262"/>
      <c r="P12" s="262"/>
      <c r="Q12" s="262"/>
      <c r="R12" s="262"/>
      <c r="S12" s="127"/>
      <c r="T12" s="188"/>
      <c r="U12" s="186"/>
      <c r="V12" s="186"/>
    </row>
    <row r="13" spans="1:22" ht="15">
      <c r="A13" s="255" t="s">
        <v>540</v>
      </c>
      <c r="B13" s="258">
        <v>208800</v>
      </c>
      <c r="C13" s="261"/>
      <c r="D13" s="259">
        <v>34800</v>
      </c>
      <c r="E13" s="263"/>
      <c r="F13" s="261"/>
      <c r="G13" s="267"/>
      <c r="H13" s="262"/>
      <c r="I13" s="262"/>
      <c r="J13" s="265">
        <v>174000</v>
      </c>
      <c r="K13" s="262"/>
      <c r="L13" s="262"/>
      <c r="M13" s="262"/>
      <c r="N13" s="262"/>
      <c r="O13" s="262"/>
      <c r="P13" s="262"/>
      <c r="Q13" s="262"/>
      <c r="R13" s="262"/>
      <c r="S13" s="127"/>
      <c r="T13" s="188"/>
      <c r="U13" s="186"/>
      <c r="V13" s="186"/>
    </row>
    <row r="14" spans="1:22" ht="15">
      <c r="A14" s="255" t="s">
        <v>541</v>
      </c>
      <c r="B14" s="258">
        <v>237240</v>
      </c>
      <c r="C14" s="261"/>
      <c r="D14" s="259">
        <v>39540</v>
      </c>
      <c r="E14" s="263"/>
      <c r="F14" s="261"/>
      <c r="G14" s="267"/>
      <c r="H14" s="262"/>
      <c r="I14" s="262"/>
      <c r="J14" s="265">
        <v>197700</v>
      </c>
      <c r="K14" s="262"/>
      <c r="L14" s="262"/>
      <c r="M14" s="262"/>
      <c r="N14" s="262"/>
      <c r="O14" s="262"/>
      <c r="P14" s="262"/>
      <c r="Q14" s="262"/>
      <c r="R14" s="262"/>
      <c r="S14" s="127"/>
      <c r="T14" s="188"/>
      <c r="U14" s="186"/>
      <c r="V14" s="186"/>
    </row>
    <row r="15" spans="1:22" ht="12.75">
      <c r="A15" s="255" t="s">
        <v>260</v>
      </c>
      <c r="B15" s="258">
        <v>200880</v>
      </c>
      <c r="C15" s="261"/>
      <c r="D15" s="259">
        <v>33480</v>
      </c>
      <c r="E15" s="268">
        <v>167400</v>
      </c>
      <c r="F15" s="261"/>
      <c r="G15" s="267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127"/>
      <c r="T15" s="188"/>
      <c r="U15" s="186"/>
      <c r="V15" s="186"/>
    </row>
    <row r="16" spans="1:22" ht="12.75">
      <c r="A16" s="255" t="s">
        <v>261</v>
      </c>
      <c r="B16" s="258">
        <v>229500</v>
      </c>
      <c r="C16" s="261"/>
      <c r="D16" s="259">
        <v>38250</v>
      </c>
      <c r="E16" s="268">
        <v>191250</v>
      </c>
      <c r="F16" s="261"/>
      <c r="G16" s="267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127"/>
      <c r="T16" s="188"/>
      <c r="U16" s="186"/>
      <c r="V16" s="186"/>
    </row>
    <row r="17" spans="1:22" ht="15">
      <c r="A17" s="255" t="s">
        <v>262</v>
      </c>
      <c r="B17" s="269">
        <f>SUM(B9:B16)</f>
        <v>1398045</v>
      </c>
      <c r="C17" s="255"/>
      <c r="D17" s="255">
        <f>SUM(D9:D16)</f>
        <v>232779</v>
      </c>
      <c r="E17" s="270">
        <f>SUM(E13:E16)</f>
        <v>358650</v>
      </c>
      <c r="F17" s="255">
        <f>SUM(F11:F16)</f>
        <v>157014</v>
      </c>
      <c r="G17" s="271"/>
      <c r="H17" s="173">
        <f>SUM(H9:H16)</f>
        <v>1384</v>
      </c>
      <c r="I17" s="173"/>
      <c r="J17" s="173">
        <f>SUM(J12:J16)</f>
        <v>371700</v>
      </c>
      <c r="K17" s="173">
        <f>SUM(K11:K16)</f>
        <v>45833</v>
      </c>
      <c r="L17" s="173" t="s">
        <v>263</v>
      </c>
      <c r="M17" s="173">
        <f>SUM(M8:M16)</f>
        <v>194855</v>
      </c>
      <c r="N17" s="173">
        <v>0</v>
      </c>
      <c r="O17" s="173"/>
      <c r="P17" s="173"/>
      <c r="Q17" s="173"/>
      <c r="R17" s="173"/>
      <c r="S17" s="173"/>
      <c r="T17" s="188"/>
      <c r="U17" s="186"/>
      <c r="V17" s="186"/>
    </row>
    <row r="18" spans="1:22" ht="15">
      <c r="A18" s="255" t="s">
        <v>264</v>
      </c>
      <c r="B18" s="269">
        <v>13991611</v>
      </c>
      <c r="C18" s="259">
        <v>3413190</v>
      </c>
      <c r="D18" s="255">
        <v>232779</v>
      </c>
      <c r="E18" s="270">
        <f>SUM(E13:E16)</f>
        <v>358650</v>
      </c>
      <c r="F18" s="255">
        <f>SUM(F11:F16)</f>
        <v>157014</v>
      </c>
      <c r="G18" s="264">
        <v>2403320</v>
      </c>
      <c r="H18" s="173">
        <v>1384</v>
      </c>
      <c r="I18" s="173"/>
      <c r="J18" s="173">
        <f>SUM(J13:J16)</f>
        <v>371700</v>
      </c>
      <c r="K18" s="173">
        <f>SUM(K11:K16)</f>
        <v>45833</v>
      </c>
      <c r="L18" s="173">
        <f>SUM(L9:L16)</f>
        <v>35830</v>
      </c>
      <c r="M18" s="173">
        <f>SUM(M6:M16)</f>
        <v>194855</v>
      </c>
      <c r="N18" s="173">
        <v>6777056</v>
      </c>
      <c r="O18" s="173"/>
      <c r="P18" s="173"/>
      <c r="Q18" s="173"/>
      <c r="R18" s="173"/>
      <c r="S18" s="173"/>
      <c r="T18" s="188"/>
      <c r="U18" s="186"/>
      <c r="V18" s="186"/>
    </row>
    <row r="19" spans="1:22" ht="15">
      <c r="A19" s="255"/>
      <c r="B19" s="269"/>
      <c r="C19" s="255"/>
      <c r="D19" s="255"/>
      <c r="E19" s="270"/>
      <c r="F19" s="255"/>
      <c r="G19" s="271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27"/>
      <c r="T19" s="188"/>
      <c r="U19" s="186"/>
      <c r="V19" s="186"/>
    </row>
    <row r="20" spans="1:22" ht="15">
      <c r="A20" s="255"/>
      <c r="B20" s="269"/>
      <c r="C20" s="255"/>
      <c r="D20" s="255"/>
      <c r="E20" s="270"/>
      <c r="F20" s="255"/>
      <c r="G20" s="271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27"/>
      <c r="T20" s="188"/>
      <c r="U20" s="186"/>
      <c r="V20" s="186"/>
    </row>
    <row r="21" spans="1:22" ht="23.25">
      <c r="A21" s="272">
        <v>2</v>
      </c>
      <c r="B21" s="273"/>
      <c r="C21" s="273" t="s">
        <v>265</v>
      </c>
      <c r="D21" s="273"/>
      <c r="E21" s="274"/>
      <c r="F21" s="255"/>
      <c r="G21" s="271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27"/>
      <c r="T21" s="188"/>
      <c r="U21" s="186"/>
      <c r="V21" s="186"/>
    </row>
    <row r="22" spans="1:22" ht="15">
      <c r="A22" s="255"/>
      <c r="B22" s="269"/>
      <c r="C22" s="255"/>
      <c r="D22" s="255"/>
      <c r="E22" s="270"/>
      <c r="F22" s="255"/>
      <c r="G22" s="271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27"/>
      <c r="T22" s="188"/>
      <c r="U22" s="186"/>
      <c r="V22" s="186"/>
    </row>
    <row r="23" spans="1:22" ht="15">
      <c r="A23" s="255" t="s">
        <v>542</v>
      </c>
      <c r="B23" s="258"/>
      <c r="C23" s="255"/>
      <c r="D23" s="255"/>
      <c r="E23" s="270"/>
      <c r="F23" s="255"/>
      <c r="G23" s="271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27"/>
      <c r="T23" s="188"/>
      <c r="U23" s="186"/>
      <c r="V23" s="186"/>
    </row>
    <row r="24" spans="1:22" ht="15">
      <c r="A24" s="255"/>
      <c r="B24" s="269"/>
      <c r="C24" s="255"/>
      <c r="D24" s="255"/>
      <c r="E24" s="270"/>
      <c r="F24" s="255"/>
      <c r="G24" s="271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27"/>
      <c r="T24" s="188"/>
      <c r="U24" s="186"/>
      <c r="V24" s="186"/>
    </row>
    <row r="25" spans="1:22" ht="15">
      <c r="A25" s="255"/>
      <c r="B25" s="269"/>
      <c r="C25" s="275"/>
      <c r="D25" s="255"/>
      <c r="E25" s="270"/>
      <c r="F25" s="255"/>
      <c r="G25" s="271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27"/>
      <c r="T25" s="188"/>
      <c r="U25" s="186"/>
      <c r="V25" s="186"/>
    </row>
    <row r="26" spans="1:22" ht="20.25">
      <c r="A26" s="276">
        <v>3</v>
      </c>
      <c r="B26" s="277" t="s">
        <v>266</v>
      </c>
      <c r="C26" s="278"/>
      <c r="D26" s="255"/>
      <c r="E26" s="270"/>
      <c r="F26" s="255"/>
      <c r="G26" s="271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27"/>
      <c r="T26" s="188"/>
      <c r="U26" s="186"/>
      <c r="V26" s="186"/>
    </row>
    <row r="27" spans="1:22" ht="15">
      <c r="A27" s="255" t="s">
        <v>556</v>
      </c>
      <c r="B27" s="258">
        <v>73300</v>
      </c>
      <c r="C27" s="261"/>
      <c r="D27" s="261"/>
      <c r="E27" s="263"/>
      <c r="F27" s="261"/>
      <c r="G27" s="267"/>
      <c r="H27" s="265">
        <v>72800</v>
      </c>
      <c r="I27" s="262"/>
      <c r="J27" s="262"/>
      <c r="K27" s="262"/>
      <c r="L27" s="265">
        <v>500</v>
      </c>
      <c r="M27" s="262"/>
      <c r="N27" s="262"/>
      <c r="O27" s="262"/>
      <c r="P27" s="262"/>
      <c r="Q27" s="262"/>
      <c r="R27" s="262"/>
      <c r="S27" s="127"/>
      <c r="T27" s="188"/>
      <c r="U27" s="186"/>
      <c r="V27" s="186"/>
    </row>
    <row r="28" spans="1:22" ht="15">
      <c r="A28" s="255" t="s">
        <v>267</v>
      </c>
      <c r="B28" s="258">
        <v>0</v>
      </c>
      <c r="C28" s="261"/>
      <c r="D28" s="261"/>
      <c r="E28" s="263"/>
      <c r="F28" s="261"/>
      <c r="G28" s="267"/>
      <c r="H28" s="262"/>
      <c r="I28" s="262"/>
      <c r="J28" s="262"/>
      <c r="K28" s="262"/>
      <c r="L28" s="265">
        <v>0</v>
      </c>
      <c r="M28" s="262"/>
      <c r="N28" s="262"/>
      <c r="O28" s="262"/>
      <c r="P28" s="262"/>
      <c r="Q28" s="262"/>
      <c r="R28" s="262"/>
      <c r="S28" s="127"/>
      <c r="T28" s="188"/>
      <c r="U28" s="186"/>
      <c r="V28" s="186"/>
    </row>
    <row r="29" spans="1:22" ht="15">
      <c r="A29" s="255" t="s">
        <v>268</v>
      </c>
      <c r="B29" s="258">
        <v>5000</v>
      </c>
      <c r="C29" s="261"/>
      <c r="D29" s="261"/>
      <c r="E29" s="263"/>
      <c r="F29" s="261"/>
      <c r="G29" s="267"/>
      <c r="H29" s="265">
        <v>5000</v>
      </c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127"/>
      <c r="T29" s="188"/>
      <c r="U29" s="186"/>
      <c r="V29" s="186"/>
    </row>
    <row r="30" spans="1:22" ht="15">
      <c r="A30" s="255" t="s">
        <v>269</v>
      </c>
      <c r="B30" s="258">
        <v>3600</v>
      </c>
      <c r="C30" s="261"/>
      <c r="D30" s="261"/>
      <c r="E30" s="263"/>
      <c r="F30" s="261"/>
      <c r="G30" s="267"/>
      <c r="H30" s="262"/>
      <c r="I30" s="262"/>
      <c r="J30" s="262"/>
      <c r="K30" s="262"/>
      <c r="L30" s="262"/>
      <c r="M30" s="262"/>
      <c r="N30" s="262"/>
      <c r="O30" s="262"/>
      <c r="P30" s="265">
        <v>3600</v>
      </c>
      <c r="Q30" s="262"/>
      <c r="R30" s="262"/>
      <c r="S30" s="127"/>
      <c r="T30" s="188"/>
      <c r="U30" s="186"/>
      <c r="V30" s="186"/>
    </row>
    <row r="31" spans="1:22" ht="15">
      <c r="A31" s="255" t="s">
        <v>270</v>
      </c>
      <c r="B31" s="258">
        <v>76778</v>
      </c>
      <c r="C31" s="261"/>
      <c r="D31" s="261"/>
      <c r="E31" s="263"/>
      <c r="F31" s="261"/>
      <c r="G31" s="267"/>
      <c r="H31" s="262"/>
      <c r="I31" s="262"/>
      <c r="J31" s="262"/>
      <c r="K31" s="262"/>
      <c r="L31" s="262"/>
      <c r="M31" s="262"/>
      <c r="N31" s="262"/>
      <c r="O31" s="265">
        <v>76778</v>
      </c>
      <c r="P31" s="262"/>
      <c r="Q31" s="262"/>
      <c r="R31" s="262"/>
      <c r="S31" s="127"/>
      <c r="T31" s="188"/>
      <c r="U31" s="186"/>
      <c r="V31" s="186"/>
    </row>
    <row r="32" spans="1:22" ht="15">
      <c r="A32" s="255" t="s">
        <v>543</v>
      </c>
      <c r="B32" s="258">
        <v>2250</v>
      </c>
      <c r="C32" s="261"/>
      <c r="D32" s="261"/>
      <c r="E32" s="263"/>
      <c r="F32" s="261"/>
      <c r="G32" s="267"/>
      <c r="H32" s="265">
        <v>2250</v>
      </c>
      <c r="I32" s="262"/>
      <c r="J32" s="262"/>
      <c r="K32" s="262"/>
      <c r="L32" s="262"/>
      <c r="M32" s="262"/>
      <c r="N32" s="262"/>
      <c r="O32" s="265"/>
      <c r="P32" s="262"/>
      <c r="Q32" s="262"/>
      <c r="R32" s="262"/>
      <c r="S32" s="127"/>
      <c r="T32" s="188"/>
      <c r="U32" s="186"/>
      <c r="V32" s="186"/>
    </row>
    <row r="33" spans="1:22" ht="15">
      <c r="A33" s="255" t="s">
        <v>544</v>
      </c>
      <c r="B33" s="258">
        <v>1200</v>
      </c>
      <c r="C33" s="261"/>
      <c r="D33" s="261"/>
      <c r="E33" s="263"/>
      <c r="F33" s="261"/>
      <c r="G33" s="267"/>
      <c r="H33" s="265">
        <v>1200</v>
      </c>
      <c r="I33" s="262"/>
      <c r="J33" s="262"/>
      <c r="K33" s="262"/>
      <c r="L33" s="262"/>
      <c r="M33" s="262"/>
      <c r="N33" s="262"/>
      <c r="O33" s="265"/>
      <c r="P33" s="262"/>
      <c r="Q33" s="262"/>
      <c r="R33" s="262"/>
      <c r="S33" s="127"/>
      <c r="T33" s="188"/>
      <c r="U33" s="186"/>
      <c r="V33" s="186"/>
    </row>
    <row r="34" spans="1:22" ht="15">
      <c r="A34" s="255" t="s">
        <v>271</v>
      </c>
      <c r="B34" s="258">
        <v>864000</v>
      </c>
      <c r="C34" s="261"/>
      <c r="D34" s="261"/>
      <c r="E34" s="263"/>
      <c r="F34" s="261"/>
      <c r="G34" s="267"/>
      <c r="H34" s="262"/>
      <c r="I34" s="265">
        <v>864000</v>
      </c>
      <c r="J34" s="262"/>
      <c r="K34" s="262"/>
      <c r="L34" s="262"/>
      <c r="M34" s="262"/>
      <c r="N34" s="262"/>
      <c r="O34" s="262"/>
      <c r="P34" s="262"/>
      <c r="Q34" s="262"/>
      <c r="R34" s="262"/>
      <c r="S34" s="127"/>
      <c r="T34" s="188"/>
      <c r="U34" s="186"/>
      <c r="V34" s="186"/>
    </row>
    <row r="35" spans="1:22" ht="15">
      <c r="A35" s="255" t="s">
        <v>272</v>
      </c>
      <c r="B35" s="258">
        <v>10000</v>
      </c>
      <c r="C35" s="261"/>
      <c r="D35" s="261"/>
      <c r="E35" s="263"/>
      <c r="F35" s="261"/>
      <c r="G35" s="267"/>
      <c r="H35" s="265">
        <v>10000</v>
      </c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127"/>
      <c r="T35" s="188"/>
      <c r="U35" s="186"/>
      <c r="V35" s="186"/>
    </row>
    <row r="36" spans="1:22" ht="15">
      <c r="A36" s="255" t="s">
        <v>273</v>
      </c>
      <c r="B36" s="258">
        <v>15000</v>
      </c>
      <c r="C36" s="261"/>
      <c r="D36" s="261"/>
      <c r="E36" s="263"/>
      <c r="F36" s="261"/>
      <c r="G36" s="267"/>
      <c r="H36" s="265">
        <v>15000</v>
      </c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127"/>
      <c r="T36" s="188"/>
      <c r="U36" s="186"/>
      <c r="V36" s="186"/>
    </row>
    <row r="37" spans="1:22" ht="15">
      <c r="A37" s="255" t="s">
        <v>274</v>
      </c>
      <c r="B37" s="258">
        <v>500</v>
      </c>
      <c r="C37" s="261"/>
      <c r="D37" s="261"/>
      <c r="E37" s="263"/>
      <c r="F37" s="261"/>
      <c r="G37" s="267"/>
      <c r="H37" s="265">
        <v>500</v>
      </c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127"/>
      <c r="T37" s="188"/>
      <c r="U37" s="186"/>
      <c r="V37" s="186"/>
    </row>
    <row r="38" spans="1:22" ht="15">
      <c r="A38" s="173" t="s">
        <v>275</v>
      </c>
      <c r="B38" s="279">
        <v>20000</v>
      </c>
      <c r="C38" s="262"/>
      <c r="D38" s="262"/>
      <c r="E38" s="280"/>
      <c r="F38" s="127" t="s">
        <v>263</v>
      </c>
      <c r="G38" s="267"/>
      <c r="H38" s="265">
        <v>20000</v>
      </c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127"/>
      <c r="T38" s="188"/>
      <c r="U38" s="186"/>
      <c r="V38" s="186"/>
    </row>
    <row r="39" spans="1:22" ht="15">
      <c r="A39" s="173" t="s">
        <v>545</v>
      </c>
      <c r="B39" s="279">
        <v>4200</v>
      </c>
      <c r="C39" s="262"/>
      <c r="D39" s="262"/>
      <c r="E39" s="280"/>
      <c r="F39" s="262"/>
      <c r="G39" s="267"/>
      <c r="H39" s="265">
        <v>4200</v>
      </c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127"/>
      <c r="T39" s="188"/>
      <c r="U39" s="186"/>
      <c r="V39" s="186"/>
    </row>
    <row r="40" spans="1:22" ht="15">
      <c r="A40" s="173" t="s">
        <v>546</v>
      </c>
      <c r="B40" s="279">
        <v>84000</v>
      </c>
      <c r="C40" s="262"/>
      <c r="D40" s="262"/>
      <c r="E40" s="280"/>
      <c r="F40" s="262"/>
      <c r="G40" s="267"/>
      <c r="H40" s="265">
        <v>84000</v>
      </c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127"/>
      <c r="T40" s="188"/>
      <c r="U40" s="186"/>
      <c r="V40" s="186"/>
    </row>
    <row r="41" spans="1:22" ht="15">
      <c r="A41" s="173" t="s">
        <v>547</v>
      </c>
      <c r="B41" s="279">
        <v>50000</v>
      </c>
      <c r="C41" s="262"/>
      <c r="D41" s="262"/>
      <c r="E41" s="280"/>
      <c r="F41" s="262"/>
      <c r="G41" s="267"/>
      <c r="H41" s="265">
        <v>50000</v>
      </c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127"/>
      <c r="T41" s="188"/>
      <c r="U41" s="186"/>
      <c r="V41" s="186"/>
    </row>
    <row r="42" spans="1:22" ht="15">
      <c r="A42" s="173" t="s">
        <v>251</v>
      </c>
      <c r="B42" s="279">
        <f>SUM(B27:B41)</f>
        <v>1209828</v>
      </c>
      <c r="C42" s="262"/>
      <c r="D42" s="262"/>
      <c r="E42" s="280"/>
      <c r="F42" s="262"/>
      <c r="G42" s="267"/>
      <c r="H42" s="265">
        <f>SUM(H27:H41)</f>
        <v>264950</v>
      </c>
      <c r="I42" s="265">
        <f>SUM(I27:I41)</f>
        <v>864000</v>
      </c>
      <c r="J42" s="265"/>
      <c r="K42" s="265"/>
      <c r="L42" s="265">
        <f>SUM(L27:L41)</f>
        <v>500</v>
      </c>
      <c r="M42" s="265"/>
      <c r="N42" s="265"/>
      <c r="O42" s="265">
        <f>SUM(O27:O41)</f>
        <v>76778</v>
      </c>
      <c r="P42" s="265">
        <f>SUM(P27:P41)</f>
        <v>3600</v>
      </c>
      <c r="Q42" s="265"/>
      <c r="R42" s="265"/>
      <c r="S42" s="265"/>
      <c r="T42" s="188"/>
      <c r="U42" s="186"/>
      <c r="V42" s="186"/>
    </row>
    <row r="43" spans="1:22" ht="15">
      <c r="A43" s="173" t="s">
        <v>570</v>
      </c>
      <c r="B43" s="279">
        <v>45505</v>
      </c>
      <c r="C43" s="262"/>
      <c r="D43" s="262"/>
      <c r="E43" s="280"/>
      <c r="F43" s="262"/>
      <c r="G43" s="267"/>
      <c r="H43" s="265"/>
      <c r="I43" s="262"/>
      <c r="J43" s="262"/>
      <c r="K43" s="262"/>
      <c r="L43" s="262"/>
      <c r="M43" s="262"/>
      <c r="N43" s="262"/>
      <c r="O43" s="262"/>
      <c r="P43" s="262"/>
      <c r="Q43" s="262"/>
      <c r="R43" s="136">
        <v>45505</v>
      </c>
      <c r="S43" s="127"/>
      <c r="T43" s="188"/>
      <c r="U43" s="186"/>
      <c r="V43" s="186"/>
    </row>
    <row r="44" spans="1:22" ht="15">
      <c r="A44" s="173" t="s">
        <v>276</v>
      </c>
      <c r="B44" s="289">
        <v>7192</v>
      </c>
      <c r="C44" s="262"/>
      <c r="D44" s="262"/>
      <c r="E44" s="280"/>
      <c r="F44" s="262"/>
      <c r="G44" s="267"/>
      <c r="H44" s="262"/>
      <c r="I44" s="262"/>
      <c r="J44" s="262"/>
      <c r="K44" s="262"/>
      <c r="L44" s="262"/>
      <c r="M44" s="262"/>
      <c r="N44" s="262"/>
      <c r="O44" s="262"/>
      <c r="P44" s="262"/>
      <c r="Q44" s="136">
        <v>7192</v>
      </c>
      <c r="R44" s="262"/>
      <c r="S44" s="127"/>
      <c r="T44" s="189"/>
      <c r="U44" s="186"/>
      <c r="V44" s="186"/>
    </row>
    <row r="45" spans="1:22" ht="15">
      <c r="A45" s="173" t="s">
        <v>251</v>
      </c>
      <c r="B45" s="289">
        <f>SUM(B42:B44)</f>
        <v>1262525</v>
      </c>
      <c r="C45" s="262"/>
      <c r="D45" s="262"/>
      <c r="E45" s="280"/>
      <c r="F45" s="262"/>
      <c r="G45" s="267"/>
      <c r="H45" s="136">
        <v>264950</v>
      </c>
      <c r="I45" s="136">
        <v>864000</v>
      </c>
      <c r="J45" s="136"/>
      <c r="K45" s="136"/>
      <c r="L45" s="136">
        <v>500</v>
      </c>
      <c r="M45" s="136"/>
      <c r="N45" s="136"/>
      <c r="O45" s="136">
        <v>76778</v>
      </c>
      <c r="P45" s="136">
        <v>3600</v>
      </c>
      <c r="Q45" s="136">
        <v>7192</v>
      </c>
      <c r="R45" s="136">
        <v>45505</v>
      </c>
      <c r="S45" s="281"/>
      <c r="T45" s="303"/>
      <c r="U45" s="186"/>
      <c r="V45" s="186"/>
    </row>
    <row r="46" spans="1:22" ht="15">
      <c r="A46" s="265" t="s">
        <v>277</v>
      </c>
      <c r="B46" s="279">
        <v>15254136</v>
      </c>
      <c r="C46" s="174"/>
      <c r="D46" s="174"/>
      <c r="E46" s="282"/>
      <c r="F46" s="174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303"/>
      <c r="U46" s="186"/>
      <c r="V46" s="186"/>
    </row>
    <row r="47" spans="1:22" ht="1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265"/>
      <c r="T47" s="290"/>
      <c r="U47" s="186"/>
      <c r="V47" s="186"/>
    </row>
    <row r="48" spans="20:22" ht="14.25">
      <c r="T48" s="185"/>
      <c r="U48" s="186"/>
      <c r="V48" s="186"/>
    </row>
    <row r="49" spans="7:22" ht="15">
      <c r="G49" s="131"/>
      <c r="H49" s="131" t="s">
        <v>278</v>
      </c>
      <c r="I49" s="131"/>
      <c r="J49" s="131"/>
      <c r="T49" s="185"/>
      <c r="U49" s="186"/>
      <c r="V49" s="186"/>
    </row>
    <row r="50" spans="1:22" ht="15">
      <c r="A50" s="131" t="s">
        <v>279</v>
      </c>
      <c r="D50" s="310">
        <v>12593566</v>
      </c>
      <c r="H50" s="138">
        <v>12826150</v>
      </c>
      <c r="T50" s="185"/>
      <c r="U50" s="186"/>
      <c r="V50" s="186"/>
    </row>
    <row r="51" spans="1:22" ht="15">
      <c r="A51" s="131" t="s">
        <v>280</v>
      </c>
      <c r="D51" s="131">
        <v>1247083</v>
      </c>
      <c r="H51" s="138">
        <v>1103250</v>
      </c>
      <c r="T51" s="185"/>
      <c r="U51" s="186"/>
      <c r="V51" s="186"/>
    </row>
    <row r="52" spans="1:22" ht="15">
      <c r="A52" s="131" t="s">
        <v>281</v>
      </c>
      <c r="D52" s="131">
        <v>0</v>
      </c>
      <c r="H52">
        <v>0</v>
      </c>
      <c r="T52" s="185"/>
      <c r="U52" s="186"/>
      <c r="V52" s="186"/>
    </row>
    <row r="53" spans="1:22" ht="14.2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T53" s="185"/>
      <c r="U53" s="186"/>
      <c r="V53" s="186"/>
    </row>
    <row r="54" spans="1:22" ht="14.25">
      <c r="A54" s="138" t="s">
        <v>560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T54" s="185"/>
      <c r="U54" s="186"/>
      <c r="V54" s="186"/>
    </row>
    <row r="55" spans="1:22" ht="14.25">
      <c r="A55" s="138" t="s">
        <v>557</v>
      </c>
      <c r="B55" s="138" t="s">
        <v>282</v>
      </c>
      <c r="C55" s="138"/>
      <c r="D55" s="138"/>
      <c r="E55" s="138"/>
      <c r="F55" s="138" t="s">
        <v>558</v>
      </c>
      <c r="G55" s="138"/>
      <c r="H55" s="138"/>
      <c r="I55" s="138"/>
      <c r="J55" s="138"/>
      <c r="K55" s="138"/>
      <c r="L55" s="138"/>
      <c r="M55" s="138"/>
      <c r="N55" s="138"/>
      <c r="O55" s="138"/>
      <c r="T55" s="185"/>
      <c r="U55" s="186"/>
      <c r="V55" s="186"/>
    </row>
    <row r="56" spans="1:22" ht="14.25">
      <c r="A56" s="138" t="s">
        <v>559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T56" s="185"/>
      <c r="U56" s="186"/>
      <c r="V56" s="186"/>
    </row>
    <row r="57" spans="1:22" ht="14.25">
      <c r="A57" s="138" t="s">
        <v>561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T57" s="185"/>
      <c r="U57" s="186"/>
      <c r="V57" s="186"/>
    </row>
    <row r="58" spans="1:22" ht="14.2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T58" s="185"/>
      <c r="U58" s="186"/>
      <c r="V58" s="186"/>
    </row>
    <row r="59" spans="1:22" ht="14.2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T59" s="185"/>
      <c r="U59" s="186"/>
      <c r="V59" s="186"/>
    </row>
    <row r="60" spans="1:22" ht="14.2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T60" s="185"/>
      <c r="U60" s="186"/>
      <c r="V60" s="186"/>
    </row>
    <row r="61" spans="2:20" ht="15">
      <c r="B61" s="131" t="s">
        <v>283</v>
      </c>
      <c r="C61" s="131"/>
      <c r="D61" s="131"/>
      <c r="E61" s="131"/>
      <c r="F61" s="131"/>
      <c r="G61" s="131" t="s">
        <v>284</v>
      </c>
      <c r="H61" s="131"/>
      <c r="T61" s="185"/>
    </row>
    <row r="62" spans="2:20" ht="15">
      <c r="B62" s="131" t="s">
        <v>285</v>
      </c>
      <c r="C62" s="131"/>
      <c r="D62" s="131"/>
      <c r="E62" s="131"/>
      <c r="F62" s="131"/>
      <c r="G62" s="131" t="s">
        <v>247</v>
      </c>
      <c r="H62" s="131"/>
      <c r="T62" s="185"/>
    </row>
    <row r="63" spans="2:20" ht="15">
      <c r="B63" s="131"/>
      <c r="C63" s="131"/>
      <c r="D63" s="131"/>
      <c r="E63" s="131"/>
      <c r="F63" s="131"/>
      <c r="G63" s="131"/>
      <c r="H63" s="131"/>
      <c r="T63" s="185"/>
    </row>
    <row r="64" spans="2:20" ht="15">
      <c r="B64" s="131"/>
      <c r="C64" s="131"/>
      <c r="D64" s="131"/>
      <c r="E64" s="131"/>
      <c r="F64" s="131"/>
      <c r="G64" s="131"/>
      <c r="H64" s="131"/>
      <c r="T64" s="185"/>
    </row>
    <row r="65" spans="1:20" ht="14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</row>
    <row r="66" spans="1:20" ht="14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</row>
    <row r="67" spans="1:20" ht="14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2012-03-11T20:21:35Z</cp:lastPrinted>
  <dcterms:created xsi:type="dcterms:W3CDTF">2002-02-16T18:16:52Z</dcterms:created>
  <dcterms:modified xsi:type="dcterms:W3CDTF">2012-04-02T18:34:50Z</dcterms:modified>
  <cp:category/>
  <cp:version/>
  <cp:contentType/>
  <cp:contentStatus/>
</cp:coreProperties>
</file>