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715" windowHeight="7170" activeTab="4"/>
  </bookViews>
  <sheets>
    <sheet name="koper" sheetId="1" r:id="rId1"/>
    <sheet name="Bilan" sheetId="2" r:id="rId2"/>
    <sheet name="cesh" sheetId="3" r:id="rId3"/>
    <sheet name="kapi" sheetId="4" r:id="rId4"/>
    <sheet name="FDP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1">'Bilan'!$A$1:$F$169</definedName>
    <definedName name="_xlnm.Print_Area" localSheetId="0">'koper'!$A$1:$K$38</definedName>
  </definedNames>
  <calcPr fullCalcOnLoad="1"/>
</workbook>
</file>

<file path=xl/sharedStrings.xml><?xml version="1.0" encoding="utf-8"?>
<sst xmlns="http://schemas.openxmlformats.org/spreadsheetml/2006/main" count="408" uniqueCount="291">
  <si>
    <t>NIPT</t>
  </si>
  <si>
    <t xml:space="preserve">PASQYRAT   FINANCIARE  </t>
  </si>
  <si>
    <t>( Ne zbatim te Standartit Kombetar te Kontabilitetit Nr 2 dhe ligjit nr 9228 date29.04.2004,</t>
  </si>
  <si>
    <t xml:space="preserve">  </t>
  </si>
  <si>
    <t>(Per Kontabilitetin dhe Pasqyrat financiare)</t>
  </si>
  <si>
    <t>Pasqyrat financiare jane individuale   …………</t>
  </si>
  <si>
    <t>PO</t>
  </si>
  <si>
    <t>Pasqyrat financiare jane te konsiliduar  …………</t>
  </si>
  <si>
    <t>xxxx</t>
  </si>
  <si>
    <t>Pasqyrat financiare jane te shprehura ne  …………</t>
  </si>
  <si>
    <t>…… Leke</t>
  </si>
  <si>
    <t>Pasqyrat financiare jane te rumbullakosura ne …………</t>
  </si>
  <si>
    <t>ADMINISTRATORI</t>
  </si>
  <si>
    <t>A</t>
  </si>
  <si>
    <t>AKTIVET</t>
  </si>
  <si>
    <t>I</t>
  </si>
  <si>
    <t xml:space="preserve">AKTIVET AFATSHKURTER </t>
  </si>
  <si>
    <t>Mjetet Monetare</t>
  </si>
  <si>
    <t>SKK3</t>
  </si>
  <si>
    <t>(i)</t>
  </si>
  <si>
    <t>Banka</t>
  </si>
  <si>
    <t>(ii)</t>
  </si>
  <si>
    <t>Arka</t>
  </si>
  <si>
    <t>(iii)</t>
  </si>
  <si>
    <t>Investime bono thesari 1 mujor</t>
  </si>
  <si>
    <t>(IV)</t>
  </si>
  <si>
    <t xml:space="preserve">Depozita  garancie </t>
  </si>
  <si>
    <t>TOTALI I MJETEVE MONETARE</t>
  </si>
  <si>
    <t>Letra me Vlere</t>
  </si>
  <si>
    <t>Derivatet dhe aktivet financiare</t>
  </si>
  <si>
    <t>Aksione, bono, obligacione  dhe te ngjashme</t>
  </si>
  <si>
    <t>TOTALI I LETRAVE ME VLERE</t>
  </si>
  <si>
    <t>Aktivet e tjera financiare afatshkurter</t>
  </si>
  <si>
    <t>Kerkesa te arketueshme</t>
  </si>
  <si>
    <t>TVSH kerkese per rimbursimr/ Miratim  rimbursimi/</t>
  </si>
  <si>
    <t>Tatim Fitimi</t>
  </si>
  <si>
    <t>(V)</t>
  </si>
  <si>
    <t>TVSH</t>
  </si>
  <si>
    <t xml:space="preserve">TOTALI I AKTIVEVE TE TJERA </t>
  </si>
  <si>
    <t>AKTIVET AFATSHKURTER  INVENTARET</t>
  </si>
  <si>
    <t>SKK4</t>
  </si>
  <si>
    <t>Lende e pare</t>
  </si>
  <si>
    <t>Prodhim ne proces</t>
  </si>
  <si>
    <t>Produkt I gatshem</t>
  </si>
  <si>
    <t>Mallra per shitje</t>
  </si>
  <si>
    <t>(v)</t>
  </si>
  <si>
    <t>TOTALI I INVENTAREVE</t>
  </si>
  <si>
    <t>AKTIVET BILOGJIKE AFATSHKURTER</t>
  </si>
  <si>
    <t>SKK13</t>
  </si>
  <si>
    <t>Aktivet materiale afatshkurter per shitje</t>
  </si>
  <si>
    <t>SKK5</t>
  </si>
  <si>
    <t>Toka</t>
  </si>
  <si>
    <t>Ndertesa</t>
  </si>
  <si>
    <t>Makineri,inja teknologjike</t>
  </si>
  <si>
    <t>(iv)</t>
  </si>
  <si>
    <t>Mjete Motorrike</t>
  </si>
  <si>
    <t>Mobilime dhe orendi zyre</t>
  </si>
  <si>
    <t>(Vi)</t>
  </si>
  <si>
    <t>Pajisje zyre</t>
  </si>
  <si>
    <t>TOTALI I AKTIVEVE AFATSHKURTER(1+2+3+4+5+6+7)</t>
  </si>
  <si>
    <t>II</t>
  </si>
  <si>
    <t xml:space="preserve">AKTIVET AFATGJATE </t>
  </si>
  <si>
    <t>AKTIVET MATERIALE AFATGJATE</t>
  </si>
  <si>
    <t>TOTALI I  AAM</t>
  </si>
  <si>
    <t>AKTIVET BIOLOGJIKE AFTGJATE</t>
  </si>
  <si>
    <t>AKTIVET  JO MATERIALE AFATGJATE</t>
  </si>
  <si>
    <t>Emri imire</t>
  </si>
  <si>
    <t>Shpenzimet e zhvillimit</t>
  </si>
  <si>
    <t>TOTALI  AAJOM</t>
  </si>
  <si>
    <t>TOTALI I AKTIVEVE AFATGJATE(1+2+3+4)</t>
  </si>
  <si>
    <t>I+II</t>
  </si>
  <si>
    <t>TOTALI I AKTIVEVE (I +II)</t>
  </si>
  <si>
    <t>PASIVET</t>
  </si>
  <si>
    <t>B</t>
  </si>
  <si>
    <t xml:space="preserve">DETYRIMET </t>
  </si>
  <si>
    <t xml:space="preserve">DETYRIMET AFATSHKURTER </t>
  </si>
  <si>
    <t>Derivatet</t>
  </si>
  <si>
    <t>Huamarrjet</t>
  </si>
  <si>
    <t>(I)</t>
  </si>
  <si>
    <t>Hua afat shkurter</t>
  </si>
  <si>
    <t>(II)</t>
  </si>
  <si>
    <t>(III)</t>
  </si>
  <si>
    <t>Te pagueshme ndaj furnitoreve AQT</t>
  </si>
  <si>
    <t>Te pagueshme ndaj furnitorit</t>
  </si>
  <si>
    <t>Te pagueshme ndaj personelit</t>
  </si>
  <si>
    <t>(VI)</t>
  </si>
  <si>
    <t>Te pagueshme ndaj sigurimeve shoqerore</t>
  </si>
  <si>
    <t>(VII)</t>
  </si>
  <si>
    <t>Detyrime Tatimore  TVSH</t>
  </si>
  <si>
    <t>(VIII)</t>
  </si>
  <si>
    <t>Detyrime Tatimore  TATIM FITIMI</t>
  </si>
  <si>
    <t>(X)</t>
  </si>
  <si>
    <t>Detyrime Tatimore  TATIM MBI TE ARDHURAT</t>
  </si>
  <si>
    <t>Huara te tjera</t>
  </si>
  <si>
    <t>TOTALI I DETYRIMEVE AFATSHKURTER</t>
  </si>
  <si>
    <t>Parapagimet e arketuara</t>
  </si>
  <si>
    <t>GRANDET DHE TE ARDHURAT E SHTYRA</t>
  </si>
  <si>
    <t>SKK10</t>
  </si>
  <si>
    <t>Provizionet afat shkurter</t>
  </si>
  <si>
    <t>SKK6</t>
  </si>
  <si>
    <t>TOTALI I DETYRIME  AFAT SHKURTER(1+2+3+4+5)</t>
  </si>
  <si>
    <t xml:space="preserve">DETYRIMET  AFATGJATE </t>
  </si>
  <si>
    <t>Huat Afatgjata</t>
  </si>
  <si>
    <t>Shuma te arketuara me porosi</t>
  </si>
  <si>
    <t>(IX)</t>
  </si>
  <si>
    <t>TOTALI I DETYRIMEVE AFATEGJATE</t>
  </si>
  <si>
    <t>Provizionet afatgjate</t>
  </si>
  <si>
    <t>SKK8</t>
  </si>
  <si>
    <t xml:space="preserve"> TOTALI DETYRIMET  AFATGJATE </t>
  </si>
  <si>
    <t>TOTALI I DETYRIMEVE (I+II)</t>
  </si>
  <si>
    <t>C</t>
  </si>
  <si>
    <t>KAPITALI</t>
  </si>
  <si>
    <t>Aksionet e pakices</t>
  </si>
  <si>
    <t>Kapitali I shoqerise</t>
  </si>
  <si>
    <t>Primi I aksionit</t>
  </si>
  <si>
    <t>Njesia ose aksionet e thesarit</t>
  </si>
  <si>
    <t>Rezervat Statutore</t>
  </si>
  <si>
    <t>Rezervat ligjore</t>
  </si>
  <si>
    <t>Rezervat te tjera</t>
  </si>
  <si>
    <t>Rezerva nga rivleresimi</t>
  </si>
  <si>
    <t>Fitimi I pashperndare</t>
  </si>
  <si>
    <t>Fitimi humbje e vitit financiare</t>
  </si>
  <si>
    <t>Lehetesi tatimore</t>
  </si>
  <si>
    <t>III</t>
  </si>
  <si>
    <t>TOTALI I  KAPITALEVE TE VETA</t>
  </si>
  <si>
    <t>TOTALI I DETYRIMEVE DHE KAPITALEVE(I+II+III)</t>
  </si>
  <si>
    <t>PASQYRA E TE ARDHURAVE DHE SHPENZIMEVE</t>
  </si>
  <si>
    <t>TE ARDHURAT</t>
  </si>
  <si>
    <t>SKK 8</t>
  </si>
  <si>
    <t>Shitjet 701-705</t>
  </si>
  <si>
    <t>Shitje te prodhimit te vete</t>
  </si>
  <si>
    <t>Shitja e sherbime</t>
  </si>
  <si>
    <t>Shitje mallra  /</t>
  </si>
  <si>
    <t>nga keto eksport</t>
  </si>
  <si>
    <t>Te ardhura te tjera nga veprimtaria shfrytezimit</t>
  </si>
  <si>
    <t xml:space="preserve">Shitje nga AAM </t>
  </si>
  <si>
    <t>Prodhimi  I AAM  (72)</t>
  </si>
  <si>
    <t>Qira  (7081)</t>
  </si>
  <si>
    <t>Nga grantet (73)</t>
  </si>
  <si>
    <t>Te tjera (75</t>
  </si>
  <si>
    <t>TOTALI I TE ARDHURAVE</t>
  </si>
  <si>
    <t xml:space="preserve">SHPENZIMET </t>
  </si>
  <si>
    <t>Ndryshimet ne inventarin e produktit te gatshem (71)</t>
  </si>
  <si>
    <t>Produkti I gatshem</t>
  </si>
  <si>
    <t>Materiale dhe mallra te konsumuara</t>
  </si>
  <si>
    <t>Materiale</t>
  </si>
  <si>
    <t>Mallra</t>
  </si>
  <si>
    <t>te tjera</t>
  </si>
  <si>
    <t>Shpenzime te tjera( 61+62+63+65)</t>
  </si>
  <si>
    <t>Shpenzimet te Personelit (64)</t>
  </si>
  <si>
    <t>Pagat</t>
  </si>
  <si>
    <t>Sigurime shoqerore</t>
  </si>
  <si>
    <t>Pensionet</t>
  </si>
  <si>
    <t>Renia  ne Vlere (zhvleresimi) dhe amortizimi (68)</t>
  </si>
  <si>
    <t>Zhvleresimi</t>
  </si>
  <si>
    <t>Amortizimi</t>
  </si>
  <si>
    <t>Vlera e neto e AAM te shitura</t>
  </si>
  <si>
    <t>Kuota e shpenzimeve per tu shperndare</t>
  </si>
  <si>
    <t>TOTALI I SHPENZIMEVE 1+2+3+4+5)</t>
  </si>
  <si>
    <t>FITIMI apo HUMBJE nga veprimtaria  kryesore(3-6)</t>
  </si>
  <si>
    <t>TE ARDHURTAT DHE SHPENZIMET  FINANCIARE</t>
  </si>
  <si>
    <t>Te ardhurat dhe shpenzimet financiare nga njesite e</t>
  </si>
  <si>
    <t>761-661</t>
  </si>
  <si>
    <t>Te ardhurat dhe shpenz financie nga pjesem762-662</t>
  </si>
  <si>
    <t xml:space="preserve">Te ardhurat dhe shpenzimet financiare nga investimet </t>
  </si>
  <si>
    <t>tjera financiare afatgjate763+764+765-663-664-665</t>
  </si>
  <si>
    <t>Te ardhurat dhe shpenzime tte tjera financiare768-668</t>
  </si>
  <si>
    <t>Te ardh/shpenz nga shitja e AAM-vlera/kontabe</t>
  </si>
  <si>
    <t>Totali I te ardhuarve dhe shpenzimeve financ</t>
  </si>
  <si>
    <t>REZULTATI</t>
  </si>
  <si>
    <t>FITIM HUMBJE PARA TATIMIT ( 7+/-15)/kontabel</t>
  </si>
  <si>
    <t>TATIMI FITIMI                  10%</t>
  </si>
  <si>
    <t>FITIMI HUMBJE NETO E VITIT FINANCIARE/ kontable</t>
  </si>
  <si>
    <t>(16-17)</t>
  </si>
  <si>
    <t>Shpnzimet e panjohura</t>
  </si>
  <si>
    <t>Fitimi Humbje para tatimit (16+29)</t>
  </si>
  <si>
    <t>Tatim fitimi Fiskal       10%</t>
  </si>
  <si>
    <t xml:space="preserve">FITIMI HUMBJE NETO E VITIT FINANCIARE/(16-21) </t>
  </si>
  <si>
    <t>Blerje e njesive te kontrolluara dhe pjesemarrjeve</t>
  </si>
  <si>
    <t>Shitjet e njesive te kontrolluara dhe pjesemarrjeve</t>
  </si>
  <si>
    <t>Dividentet e arketuar</t>
  </si>
  <si>
    <t>Pagesat e detyrimeve te qirase financiare</t>
  </si>
  <si>
    <t>Emetimi I aksioneve</t>
  </si>
  <si>
    <t>Blerje  e aksioneve te thesarit</t>
  </si>
  <si>
    <t>shitja e aksioneve te thesarit</t>
  </si>
  <si>
    <t>Pagesat e Dividenteve</t>
  </si>
  <si>
    <t>Rritja/renia e mjeteve monetare</t>
  </si>
  <si>
    <t>Mjete monetare ne fillim te periudhes kontabel</t>
  </si>
  <si>
    <t>Mjete monetare ne fund te periudhes kontabel</t>
  </si>
  <si>
    <t>PASQYRA E NDRYSHIMEVE NE KAPITAL</t>
  </si>
  <si>
    <t>(Pasqyra ne 4)</t>
  </si>
  <si>
    <t>Aksione te</t>
  </si>
  <si>
    <t>Rezerva ligjore</t>
  </si>
  <si>
    <t>thesarit</t>
  </si>
  <si>
    <t>statusore</t>
  </si>
  <si>
    <t>x</t>
  </si>
  <si>
    <t>(x)</t>
  </si>
  <si>
    <t>Fitimi neto  per periudhen kontabel</t>
  </si>
  <si>
    <t>Dividentet te paguara</t>
  </si>
  <si>
    <t>Rritja e rezerves se kapitalit</t>
  </si>
  <si>
    <t>Emetimi I kapitalit aksionar</t>
  </si>
  <si>
    <t>Aksione te thesarit te blera</t>
  </si>
  <si>
    <t>PASQYRA E FLUKSIT TE PARAVE</t>
  </si>
  <si>
    <t>METODA  DIREKTE</t>
  </si>
  <si>
    <t>shenim</t>
  </si>
  <si>
    <t>Fluksi I Parase nga veprimtaria e shfrytezimit</t>
  </si>
  <si>
    <t>Arketime nga shitja e mallrave dhe kryerje e sherbimeve</t>
  </si>
  <si>
    <t>Hua</t>
  </si>
  <si>
    <t>Rimbursim TVSH</t>
  </si>
  <si>
    <t>Nx punesimi</t>
  </si>
  <si>
    <t>Pagesat per blerjen e mallrave, lende e pare dhe sherbime +tvsh</t>
  </si>
  <si>
    <t xml:space="preserve">Pagesat per pagat </t>
  </si>
  <si>
    <t>Sigurime shoqerore dhe shperblime</t>
  </si>
  <si>
    <t>Tatim mbi te ardhurat- tatim page-</t>
  </si>
  <si>
    <t>Tatim Fitimi.</t>
  </si>
  <si>
    <t>e paguar</t>
  </si>
  <si>
    <t>Tatime dhe taksa te tjera</t>
  </si>
  <si>
    <t>Ortaku derheqje te fitimit</t>
  </si>
  <si>
    <t>Gjoba</t>
  </si>
  <si>
    <t>Paraja neto nga veprimtarite e shfrytezimit</t>
  </si>
  <si>
    <t>Fluksi I Parase nga veprimtaria investuese</t>
  </si>
  <si>
    <t>Blerjet  e aktiveve afatgjata materiale dhe  jo materiale</t>
  </si>
  <si>
    <t>Huat e marra nga  palet e tjera (pervec institucioneve financiare)</t>
  </si>
  <si>
    <t>Shitjet e aktiveve afatgjata materiale  dhe jo materiale</t>
  </si>
  <si>
    <t>Arketimet  e huave ( pervec instuicioneve financiare)</t>
  </si>
  <si>
    <t>Interesi I arketuar</t>
  </si>
  <si>
    <t>Paraja neto nga veprimtarite e investuese</t>
  </si>
  <si>
    <t>Fluksi I Parase nga veprimtarite financiare</t>
  </si>
  <si>
    <t>Arketimin e huave te dhena</t>
  </si>
  <si>
    <t>Kthimi I huave te marra</t>
  </si>
  <si>
    <t>Paraja neto nga veprimtarite financiare</t>
  </si>
  <si>
    <t>TOTALI I  PARASE  NETO</t>
  </si>
  <si>
    <t>(2)  Periudha tatimore</t>
  </si>
  <si>
    <t>(1) Numri I serise</t>
  </si>
  <si>
    <t>Numri I Identifikimit te Personit te Tatueshem (NIPT)  (3)</t>
  </si>
  <si>
    <t>Emri Tregtare I Personit te tatueshem</t>
  </si>
  <si>
    <t>Emri tregtare I Personit Fizik</t>
  </si>
  <si>
    <t>Adresa:</t>
  </si>
  <si>
    <t>Qyteti /komuna/Rrethi</t>
  </si>
  <si>
    <t>Numri I Telefonit:</t>
  </si>
  <si>
    <t>Llogaritja e  rezultatit</t>
  </si>
  <si>
    <t xml:space="preserve"> Te ardhurat dhe shpenzimet</t>
  </si>
  <si>
    <t xml:space="preserve">  Te ushtrimit</t>
  </si>
  <si>
    <t>Tatimore</t>
  </si>
  <si>
    <t>(8/9)</t>
  </si>
  <si>
    <t>Te ardhurat</t>
  </si>
  <si>
    <t>(10/11)</t>
  </si>
  <si>
    <t>Shpenzimet</t>
  </si>
  <si>
    <t>Shpenzime te zbritshme</t>
  </si>
  <si>
    <t>Rezultatit</t>
  </si>
  <si>
    <t>Humbje</t>
  </si>
  <si>
    <t>Fitimi</t>
  </si>
  <si>
    <t>Humbje e mbartur</t>
  </si>
  <si>
    <t>Fitimi I tatueshme neto(16-17)</t>
  </si>
  <si>
    <t xml:space="preserve">Llogaritja e tatim fitimit </t>
  </si>
  <si>
    <t>Tatim fitimi me shkalle tatimore standarte</t>
  </si>
  <si>
    <t>Tatim fitimi me perqindje te tjera</t>
  </si>
  <si>
    <t>Tatim fitimi (19+20)</t>
  </si>
  <si>
    <t>Tatim fitimi I shtyre</t>
  </si>
  <si>
    <t>Parapagimet</t>
  </si>
  <si>
    <t>Kredi e mbartur nga periudha e meparshme</t>
  </si>
  <si>
    <t>Kerkese per rimbursim</t>
  </si>
  <si>
    <t>Tatim I mbipaguar</t>
  </si>
  <si>
    <t>Tatimi fitimi I detyrueshem per tu paguar</t>
  </si>
  <si>
    <t>Denime/ intersa per vonesa</t>
  </si>
  <si>
    <t>TOTALI PER TU PAGUAR</t>
  </si>
  <si>
    <t xml:space="preserve">  Data dhe Firma e Personit te Tatueshem -Deklaroje nen pergjggjesin time qe informacioni eshte I plote dhe I sakte</t>
  </si>
  <si>
    <t>PAGESA</t>
  </si>
  <si>
    <t>Vetem per perdorim zyrtare</t>
  </si>
  <si>
    <t xml:space="preserve">     Leke</t>
  </si>
  <si>
    <t xml:space="preserve">    Xhirim</t>
  </si>
  <si>
    <t xml:space="preserve">            </t>
  </si>
  <si>
    <t xml:space="preserve">SHUMA E PAGUAR </t>
  </si>
  <si>
    <t xml:space="preserve">     Cek</t>
  </si>
  <si>
    <t xml:space="preserve">Data, vula e Bankes dhe nenshkrimi I nenpunesit te bankes   </t>
  </si>
  <si>
    <t xml:space="preserve">  Te tjera ……………………………</t>
  </si>
  <si>
    <t>Orgjinali - Zyra e Tatimeve</t>
  </si>
  <si>
    <t>Kopja - Personi  Tatueshem</t>
  </si>
  <si>
    <t>SKK</t>
  </si>
  <si>
    <t>BILANCI  I FINANCIARE  I USHTRIMIT  2011</t>
  </si>
  <si>
    <t>Pozicioni me 31/12/2009</t>
  </si>
  <si>
    <t>Pozicioni me 01/01/2010</t>
  </si>
  <si>
    <t xml:space="preserve">Fitim neto per periudhen kontabel </t>
  </si>
  <si>
    <t>Pozicioni 31/12/2011</t>
  </si>
  <si>
    <t>( VITI  USHTRIMOR  2011)</t>
  </si>
  <si>
    <t>01.01.2011-31.12.2011</t>
  </si>
  <si>
    <t>Kerkesa te tjera te  arketueshme</t>
  </si>
  <si>
    <t>K12512822H</t>
  </si>
  <si>
    <t>TIRANE</t>
  </si>
  <si>
    <t>Paisje zyre e informatike</t>
  </si>
  <si>
    <t>Aktive te Tjera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</si>
</sst>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(* #,##0_);_(* \(#,##0\);_(* &quot;-&quot;??_);_(@_)"/>
    <numFmt numFmtId="173" formatCode="_(* #,##0.0_);_(* \(#,##0.0\);_(* &quot;-&quot;??_);_(@_)"/>
    <numFmt numFmtId="174" formatCode="#,##0.00_);\-#,##0.00"/>
    <numFmt numFmtId="175" formatCode="dd/mm/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5">
    <font>
      <sz val="10"/>
      <name val="Arial"/>
      <family val="0"/>
    </font>
    <font>
      <i/>
      <sz val="10"/>
      <name val="Arial"/>
      <family val="2"/>
    </font>
    <font>
      <b/>
      <i/>
      <sz val="20"/>
      <color indexed="12"/>
      <name val="Arial"/>
      <family val="2"/>
    </font>
    <font>
      <b/>
      <i/>
      <sz val="10"/>
      <color indexed="12"/>
      <name val="Arial"/>
      <family val="2"/>
    </font>
    <font>
      <i/>
      <sz val="22"/>
      <name val="Arial"/>
      <family val="2"/>
    </font>
    <font>
      <b/>
      <i/>
      <sz val="22"/>
      <color indexed="12"/>
      <name val="Arial"/>
      <family val="2"/>
    </font>
    <font>
      <b/>
      <i/>
      <sz val="16"/>
      <color indexed="12"/>
      <name val="Arial"/>
      <family val="2"/>
    </font>
    <font>
      <i/>
      <sz val="20"/>
      <name val="Arial"/>
      <family val="2"/>
    </font>
    <font>
      <i/>
      <sz val="16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i/>
      <sz val="20"/>
      <color indexed="12"/>
      <name val="Arial"/>
      <family val="2"/>
    </font>
    <font>
      <b/>
      <i/>
      <sz val="1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sz val="12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b/>
      <i/>
      <sz val="8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0"/>
    </font>
    <font>
      <sz val="10"/>
      <color indexed="8"/>
      <name val="Times New Roman"/>
      <family val="0"/>
    </font>
    <font>
      <sz val="7"/>
      <color indexed="8"/>
      <name val="Times New Roman"/>
      <family val="0"/>
    </font>
    <font>
      <sz val="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CC"/>
      <name val="Arial"/>
      <family val="2"/>
    </font>
    <font>
      <b/>
      <sz val="10"/>
      <color rgb="FF0000CC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9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19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13" fillId="0" borderId="21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13" fillId="0" borderId="25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10" fillId="33" borderId="2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10" fillId="33" borderId="27" xfId="0" applyFont="1" applyFill="1" applyBorder="1" applyAlignment="1">
      <alignment/>
    </xf>
    <xf numFmtId="0" fontId="10" fillId="33" borderId="28" xfId="0" applyFont="1" applyFill="1" applyBorder="1" applyAlignment="1">
      <alignment/>
    </xf>
    <xf numFmtId="0" fontId="13" fillId="34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10" fillId="34" borderId="21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3" fillId="34" borderId="2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172" fontId="13" fillId="34" borderId="21" xfId="42" applyNumberFormat="1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0" fillId="0" borderId="28" xfId="0" applyFont="1" applyBorder="1" applyAlignment="1">
      <alignment/>
    </xf>
    <xf numFmtId="0" fontId="10" fillId="34" borderId="11" xfId="0" applyFont="1" applyFill="1" applyBorder="1" applyAlignment="1">
      <alignment/>
    </xf>
    <xf numFmtId="0" fontId="13" fillId="34" borderId="20" xfId="0" applyFont="1" applyFill="1" applyBorder="1" applyAlignment="1">
      <alignment/>
    </xf>
    <xf numFmtId="0" fontId="13" fillId="34" borderId="12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3" fillId="0" borderId="35" xfId="0" applyFont="1" applyFill="1" applyBorder="1" applyAlignment="1">
      <alignment/>
    </xf>
    <xf numFmtId="0" fontId="13" fillId="0" borderId="36" xfId="0" applyFont="1" applyFill="1" applyBorder="1" applyAlignment="1">
      <alignment/>
    </xf>
    <xf numFmtId="0" fontId="13" fillId="34" borderId="35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172" fontId="13" fillId="0" borderId="34" xfId="42" applyNumberFormat="1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3" fillId="34" borderId="16" xfId="0" applyFont="1" applyFill="1" applyBorder="1" applyAlignment="1">
      <alignment/>
    </xf>
    <xf numFmtId="0" fontId="13" fillId="34" borderId="34" xfId="0" applyFont="1" applyFill="1" applyBorder="1" applyAlignment="1">
      <alignment/>
    </xf>
    <xf numFmtId="0" fontId="13" fillId="34" borderId="19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13" fillId="0" borderId="38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14" fillId="34" borderId="21" xfId="0" applyFont="1" applyFill="1" applyBorder="1" applyAlignment="1">
      <alignment/>
    </xf>
    <xf numFmtId="0" fontId="13" fillId="34" borderId="12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3" fillId="0" borderId="21" xfId="0" applyFont="1" applyFill="1" applyBorder="1" applyAlignment="1">
      <alignment horizontal="center"/>
    </xf>
    <xf numFmtId="0" fontId="10" fillId="0" borderId="34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3" fillId="0" borderId="16" xfId="0" applyFont="1" applyFill="1" applyBorder="1" applyAlignment="1">
      <alignment horizontal="center" textRotation="88"/>
    </xf>
    <xf numFmtId="172" fontId="10" fillId="0" borderId="34" xfId="42" applyNumberFormat="1" applyFont="1" applyFill="1" applyBorder="1" applyAlignment="1">
      <alignment/>
    </xf>
    <xf numFmtId="0" fontId="13" fillId="0" borderId="31" xfId="0" applyFont="1" applyFill="1" applyBorder="1" applyAlignment="1">
      <alignment horizontal="left"/>
    </xf>
    <xf numFmtId="0" fontId="13" fillId="0" borderId="25" xfId="0" applyFont="1" applyFill="1" applyBorder="1" applyAlignment="1">
      <alignment horizontal="left"/>
    </xf>
    <xf numFmtId="0" fontId="0" fillId="0" borderId="26" xfId="0" applyFont="1" applyBorder="1" applyAlignment="1">
      <alignment/>
    </xf>
    <xf numFmtId="0" fontId="13" fillId="0" borderId="27" xfId="0" applyFont="1" applyFill="1" applyBorder="1" applyAlignment="1">
      <alignment horizontal="left"/>
    </xf>
    <xf numFmtId="0" fontId="10" fillId="0" borderId="36" xfId="0" applyFont="1" applyFill="1" applyBorder="1" applyAlignment="1">
      <alignment/>
    </xf>
    <xf numFmtId="0" fontId="13" fillId="34" borderId="11" xfId="0" applyFont="1" applyFill="1" applyBorder="1" applyAlignment="1">
      <alignment horizontal="left"/>
    </xf>
    <xf numFmtId="0" fontId="3" fillId="34" borderId="16" xfId="0" applyFont="1" applyFill="1" applyBorder="1" applyAlignment="1">
      <alignment/>
    </xf>
    <xf numFmtId="0" fontId="10" fillId="34" borderId="34" xfId="0" applyFont="1" applyFill="1" applyBorder="1" applyAlignment="1">
      <alignment/>
    </xf>
    <xf numFmtId="0" fontId="13" fillId="34" borderId="30" xfId="0" applyFont="1" applyFill="1" applyBorder="1" applyAlignment="1">
      <alignment/>
    </xf>
    <xf numFmtId="0" fontId="13" fillId="34" borderId="29" xfId="0" applyFont="1" applyFill="1" applyBorder="1" applyAlignment="1">
      <alignment/>
    </xf>
    <xf numFmtId="0" fontId="10" fillId="34" borderId="11" xfId="0" applyFont="1" applyFill="1" applyBorder="1" applyAlignment="1">
      <alignment horizontal="left"/>
    </xf>
    <xf numFmtId="0" fontId="13" fillId="34" borderId="11" xfId="0" applyFont="1" applyFill="1" applyBorder="1" applyAlignment="1">
      <alignment horizontal="right"/>
    </xf>
    <xf numFmtId="0" fontId="3" fillId="34" borderId="21" xfId="0" applyFont="1" applyFill="1" applyBorder="1" applyAlignment="1">
      <alignment/>
    </xf>
    <xf numFmtId="0" fontId="13" fillId="34" borderId="13" xfId="0" applyFont="1" applyFill="1" applyBorder="1" applyAlignment="1">
      <alignment/>
    </xf>
    <xf numFmtId="0" fontId="13" fillId="34" borderId="21" xfId="0" applyFont="1" applyFill="1" applyBorder="1" applyAlignment="1">
      <alignment horizontal="right"/>
    </xf>
    <xf numFmtId="0" fontId="13" fillId="34" borderId="34" xfId="0" applyFont="1" applyFill="1" applyBorder="1" applyAlignment="1">
      <alignment horizontal="right"/>
    </xf>
    <xf numFmtId="0" fontId="13" fillId="34" borderId="11" xfId="0" applyFont="1" applyFill="1" applyBorder="1" applyAlignment="1">
      <alignment horizontal="center"/>
    </xf>
    <xf numFmtId="0" fontId="9" fillId="0" borderId="30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0" fillId="34" borderId="35" xfId="0" applyFont="1" applyFill="1" applyBorder="1" applyAlignment="1">
      <alignment horizontal="center"/>
    </xf>
    <xf numFmtId="0" fontId="10" fillId="34" borderId="20" xfId="0" applyFont="1" applyFill="1" applyBorder="1" applyAlignment="1">
      <alignment/>
    </xf>
    <xf numFmtId="0" fontId="0" fillId="0" borderId="19" xfId="0" applyBorder="1" applyAlignment="1">
      <alignment/>
    </xf>
    <xf numFmtId="0" fontId="10" fillId="0" borderId="1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0" fillId="0" borderId="20" xfId="0" applyFont="1" applyBorder="1" applyAlignment="1">
      <alignment/>
    </xf>
    <xf numFmtId="0" fontId="10" fillId="34" borderId="20" xfId="0" applyFont="1" applyFill="1" applyBorder="1" applyAlignment="1">
      <alignment horizontal="center"/>
    </xf>
    <xf numFmtId="0" fontId="13" fillId="34" borderId="22" xfId="0" applyFont="1" applyFill="1" applyBorder="1" applyAlignment="1">
      <alignment/>
    </xf>
    <xf numFmtId="0" fontId="10" fillId="0" borderId="24" xfId="0" applyFont="1" applyBorder="1" applyAlignment="1">
      <alignment horizontal="left"/>
    </xf>
    <xf numFmtId="0" fontId="9" fillId="0" borderId="39" xfId="0" applyFont="1" applyFill="1" applyBorder="1" applyAlignment="1">
      <alignment/>
    </xf>
    <xf numFmtId="0" fontId="10" fillId="0" borderId="26" xfId="0" applyFont="1" applyBorder="1" applyAlignment="1">
      <alignment/>
    </xf>
    <xf numFmtId="0" fontId="9" fillId="0" borderId="40" xfId="0" applyFont="1" applyFill="1" applyBorder="1" applyAlignment="1">
      <alignment/>
    </xf>
    <xf numFmtId="0" fontId="10" fillId="0" borderId="28" xfId="0" applyFont="1" applyBorder="1" applyAlignment="1">
      <alignment/>
    </xf>
    <xf numFmtId="0" fontId="9" fillId="0" borderId="41" xfId="0" applyFont="1" applyFill="1" applyBorder="1" applyAlignment="1">
      <alignment/>
    </xf>
    <xf numFmtId="0" fontId="10" fillId="0" borderId="41" xfId="0" applyFont="1" applyBorder="1" applyAlignment="1">
      <alignment/>
    </xf>
    <xf numFmtId="0" fontId="10" fillId="0" borderId="21" xfId="0" applyFont="1" applyBorder="1" applyAlignment="1">
      <alignment/>
    </xf>
    <xf numFmtId="0" fontId="9" fillId="35" borderId="13" xfId="0" applyFont="1" applyFill="1" applyBorder="1" applyAlignment="1">
      <alignment/>
    </xf>
    <xf numFmtId="0" fontId="13" fillId="34" borderId="35" xfId="0" applyFont="1" applyFill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34" xfId="0" applyFont="1" applyBorder="1" applyAlignment="1">
      <alignment/>
    </xf>
    <xf numFmtId="0" fontId="13" fillId="34" borderId="34" xfId="0" applyFont="1" applyFill="1" applyBorder="1" applyAlignment="1">
      <alignment horizontal="center"/>
    </xf>
    <xf numFmtId="0" fontId="10" fillId="0" borderId="29" xfId="0" applyFont="1" applyBorder="1" applyAlignment="1">
      <alignment/>
    </xf>
    <xf numFmtId="0" fontId="10" fillId="0" borderId="24" xfId="0" applyFont="1" applyBorder="1" applyAlignment="1">
      <alignment/>
    </xf>
    <xf numFmtId="0" fontId="9" fillId="0" borderId="19" xfId="0" applyFont="1" applyFill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10" fillId="0" borderId="36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35" xfId="0" applyFont="1" applyFill="1" applyBorder="1" applyAlignment="1">
      <alignment/>
    </xf>
    <xf numFmtId="0" fontId="13" fillId="34" borderId="21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0" fillId="0" borderId="23" xfId="0" applyFont="1" applyBorder="1" applyAlignment="1">
      <alignment/>
    </xf>
    <xf numFmtId="0" fontId="9" fillId="0" borderId="24" xfId="0" applyFont="1" applyFill="1" applyBorder="1" applyAlignment="1">
      <alignment/>
    </xf>
    <xf numFmtId="0" fontId="10" fillId="0" borderId="39" xfId="0" applyFont="1" applyBorder="1" applyAlignment="1">
      <alignment/>
    </xf>
    <xf numFmtId="0" fontId="10" fillId="0" borderId="25" xfId="0" applyFont="1" applyBorder="1" applyAlignment="1">
      <alignment/>
    </xf>
    <xf numFmtId="0" fontId="9" fillId="0" borderId="26" xfId="0" applyFont="1" applyFill="1" applyBorder="1" applyAlignment="1">
      <alignment/>
    </xf>
    <xf numFmtId="0" fontId="10" fillId="0" borderId="40" xfId="0" applyFont="1" applyBorder="1" applyAlignment="1">
      <alignment/>
    </xf>
    <xf numFmtId="0" fontId="10" fillId="0" borderId="27" xfId="0" applyFont="1" applyBorder="1" applyAlignment="1">
      <alignment/>
    </xf>
    <xf numFmtId="0" fontId="9" fillId="0" borderId="36" xfId="0" applyFont="1" applyFill="1" applyBorder="1" applyAlignment="1">
      <alignment/>
    </xf>
    <xf numFmtId="0" fontId="13" fillId="34" borderId="16" xfId="0" applyFont="1" applyFill="1" applyBorder="1" applyAlignment="1">
      <alignment horizontal="center"/>
    </xf>
    <xf numFmtId="0" fontId="13" fillId="34" borderId="0" xfId="0" applyFont="1" applyFill="1" applyBorder="1" applyAlignment="1">
      <alignment/>
    </xf>
    <xf numFmtId="0" fontId="13" fillId="34" borderId="20" xfId="0" applyFont="1" applyFill="1" applyBorder="1" applyAlignment="1">
      <alignment horizontal="center"/>
    </xf>
    <xf numFmtId="0" fontId="9" fillId="0" borderId="24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13" fillId="0" borderId="25" xfId="0" applyFont="1" applyBorder="1" applyAlignment="1">
      <alignment horizontal="center"/>
    </xf>
    <xf numFmtId="0" fontId="10" fillId="0" borderId="33" xfId="0" applyFont="1" applyBorder="1" applyAlignment="1">
      <alignment/>
    </xf>
    <xf numFmtId="0" fontId="13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13" fillId="0" borderId="29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3" fillId="0" borderId="36" xfId="0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13" fillId="0" borderId="2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13" fillId="0" borderId="11" xfId="0" applyFont="1" applyBorder="1" applyAlignment="1">
      <alignment/>
    </xf>
    <xf numFmtId="172" fontId="13" fillId="0" borderId="21" xfId="42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9" fontId="13" fillId="0" borderId="11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17" fillId="36" borderId="20" xfId="0" applyFont="1" applyFill="1" applyBorder="1" applyAlignment="1">
      <alignment/>
    </xf>
    <xf numFmtId="0" fontId="15" fillId="37" borderId="19" xfId="0" applyFont="1" applyFill="1" applyBorder="1" applyAlignment="1">
      <alignment/>
    </xf>
    <xf numFmtId="0" fontId="10" fillId="37" borderId="19" xfId="0" applyFont="1" applyFill="1" applyBorder="1" applyAlignment="1">
      <alignment/>
    </xf>
    <xf numFmtId="0" fontId="13" fillId="0" borderId="19" xfId="0" applyFont="1" applyBorder="1" applyAlignment="1">
      <alignment/>
    </xf>
    <xf numFmtId="0" fontId="13" fillId="0" borderId="22" xfId="0" applyFont="1" applyBorder="1" applyAlignment="1">
      <alignment horizontal="center"/>
    </xf>
    <xf numFmtId="0" fontId="10" fillId="0" borderId="0" xfId="0" applyFont="1" applyAlignment="1">
      <alignment/>
    </xf>
    <xf numFmtId="0" fontId="17" fillId="36" borderId="34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7" fillId="38" borderId="20" xfId="0" applyFont="1" applyFill="1" applyBorder="1" applyAlignment="1">
      <alignment/>
    </xf>
    <xf numFmtId="0" fontId="17" fillId="38" borderId="19" xfId="0" applyFont="1" applyFill="1" applyBorder="1" applyAlignment="1">
      <alignment/>
    </xf>
    <xf numFmtId="0" fontId="17" fillId="38" borderId="10" xfId="0" applyFont="1" applyFill="1" applyBorder="1" applyAlignment="1">
      <alignment/>
    </xf>
    <xf numFmtId="0" fontId="17" fillId="38" borderId="35" xfId="0" applyFont="1" applyFill="1" applyBorder="1" applyAlignment="1">
      <alignment/>
    </xf>
    <xf numFmtId="0" fontId="17" fillId="38" borderId="0" xfId="0" applyFont="1" applyFill="1" applyBorder="1" applyAlignment="1">
      <alignment/>
    </xf>
    <xf numFmtId="0" fontId="17" fillId="38" borderId="14" xfId="0" applyFont="1" applyFill="1" applyBorder="1" applyAlignment="1">
      <alignment/>
    </xf>
    <xf numFmtId="0" fontId="13" fillId="0" borderId="26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7" fillId="39" borderId="12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>
      <alignment/>
    </xf>
    <xf numFmtId="0" fontId="17" fillId="0" borderId="12" xfId="0" applyFont="1" applyBorder="1" applyAlignment="1">
      <alignment/>
    </xf>
    <xf numFmtId="0" fontId="13" fillId="0" borderId="28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7" fillId="0" borderId="30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34" xfId="0" applyFont="1" applyBorder="1" applyAlignment="1">
      <alignment/>
    </xf>
    <xf numFmtId="172" fontId="10" fillId="0" borderId="0" xfId="42" applyNumberFormat="1" applyFont="1" applyBorder="1" applyAlignment="1">
      <alignment/>
    </xf>
    <xf numFmtId="172" fontId="10" fillId="0" borderId="15" xfId="42" applyNumberFormat="1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72" fontId="23" fillId="0" borderId="0" xfId="42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2" fontId="10" fillId="0" borderId="0" xfId="42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172" fontId="22" fillId="0" borderId="0" xfId="42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72" fontId="0" fillId="0" borderId="0" xfId="0" applyNumberFormat="1" applyAlignment="1">
      <alignment/>
    </xf>
    <xf numFmtId="0" fontId="10" fillId="0" borderId="0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7" fillId="33" borderId="19" xfId="0" applyFont="1" applyFill="1" applyBorder="1" applyAlignment="1">
      <alignment/>
    </xf>
    <xf numFmtId="0" fontId="13" fillId="33" borderId="19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7" fillId="33" borderId="14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3" fillId="0" borderId="20" xfId="0" applyFont="1" applyFill="1" applyBorder="1" applyAlignment="1">
      <alignment horizontal="center" textRotation="90"/>
    </xf>
    <xf numFmtId="0" fontId="10" fillId="0" borderId="35" xfId="0" applyFont="1" applyFill="1" applyBorder="1" applyAlignment="1">
      <alignment/>
    </xf>
    <xf numFmtId="0" fontId="13" fillId="0" borderId="34" xfId="0" applyFont="1" applyFill="1" applyBorder="1" applyAlignment="1">
      <alignment horizontal="center"/>
    </xf>
    <xf numFmtId="0" fontId="13" fillId="0" borderId="35" xfId="0" applyFont="1" applyFill="1" applyBorder="1" applyAlignment="1">
      <alignment/>
    </xf>
    <xf numFmtId="172" fontId="10" fillId="0" borderId="20" xfId="42" applyNumberFormat="1" applyFont="1" applyFill="1" applyBorder="1" applyAlignment="1">
      <alignment/>
    </xf>
    <xf numFmtId="172" fontId="10" fillId="0" borderId="35" xfId="42" applyNumberFormat="1" applyFont="1" applyFill="1" applyBorder="1" applyAlignment="1">
      <alignment/>
    </xf>
    <xf numFmtId="172" fontId="10" fillId="0" borderId="0" xfId="42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72" fontId="13" fillId="0" borderId="35" xfId="42" applyNumberFormat="1" applyFont="1" applyFill="1" applyBorder="1" applyAlignment="1">
      <alignment/>
    </xf>
    <xf numFmtId="172" fontId="13" fillId="0" borderId="0" xfId="42" applyNumberFormat="1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172" fontId="13" fillId="0" borderId="34" xfId="42" applyNumberFormat="1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172" fontId="10" fillId="0" borderId="34" xfId="42" applyNumberFormat="1" applyFont="1" applyFill="1" applyBorder="1" applyAlignment="1">
      <alignment/>
    </xf>
    <xf numFmtId="172" fontId="10" fillId="0" borderId="17" xfId="42" applyNumberFormat="1" applyFont="1" applyFill="1" applyBorder="1" applyAlignment="1">
      <alignment/>
    </xf>
    <xf numFmtId="0" fontId="10" fillId="0" borderId="0" xfId="0" applyFont="1" applyFill="1" applyAlignment="1">
      <alignment/>
    </xf>
    <xf numFmtId="172" fontId="10" fillId="0" borderId="0" xfId="42" applyNumberFormat="1" applyFont="1" applyFill="1" applyAlignment="1">
      <alignment/>
    </xf>
    <xf numFmtId="172" fontId="10" fillId="0" borderId="0" xfId="0" applyNumberFormat="1" applyFont="1" applyFill="1" applyAlignment="1">
      <alignment/>
    </xf>
    <xf numFmtId="0" fontId="13" fillId="0" borderId="2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2" fontId="0" fillId="0" borderId="35" xfId="42" applyNumberFormat="1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172" fontId="13" fillId="0" borderId="21" xfId="42" applyNumberFormat="1" applyFont="1" applyFill="1" applyBorder="1" applyAlignment="1">
      <alignment/>
    </xf>
    <xf numFmtId="172" fontId="10" fillId="0" borderId="21" xfId="42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7" fillId="0" borderId="12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172" fontId="13" fillId="33" borderId="12" xfId="42" applyNumberFormat="1" applyFont="1" applyFill="1" applyBorder="1" applyAlignment="1">
      <alignment horizontal="right"/>
    </xf>
    <xf numFmtId="0" fontId="13" fillId="33" borderId="12" xfId="0" applyFont="1" applyFill="1" applyBorder="1" applyAlignment="1">
      <alignment/>
    </xf>
    <xf numFmtId="0" fontId="15" fillId="33" borderId="12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172" fontId="10" fillId="33" borderId="0" xfId="42" applyNumberFormat="1" applyFont="1" applyFill="1" applyBorder="1" applyAlignment="1">
      <alignment/>
    </xf>
    <xf numFmtId="172" fontId="13" fillId="33" borderId="12" xfId="42" applyNumberFormat="1" applyFont="1" applyFill="1" applyBorder="1" applyAlignment="1">
      <alignment/>
    </xf>
    <xf numFmtId="172" fontId="13" fillId="33" borderId="12" xfId="42" applyNumberFormat="1" applyFont="1" applyFill="1" applyBorder="1" applyAlignment="1">
      <alignment/>
    </xf>
    <xf numFmtId="0" fontId="13" fillId="33" borderId="17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4" xfId="0" applyFont="1" applyFill="1" applyBorder="1" applyAlignment="1">
      <alignment horizontal="right"/>
    </xf>
    <xf numFmtId="172" fontId="10" fillId="33" borderId="0" xfId="42" applyNumberFormat="1" applyFont="1" applyFill="1" applyBorder="1" applyAlignment="1">
      <alignment horizontal="left"/>
    </xf>
    <xf numFmtId="172" fontId="13" fillId="33" borderId="21" xfId="42" applyNumberFormat="1" applyFont="1" applyFill="1" applyBorder="1" applyAlignment="1">
      <alignment/>
    </xf>
    <xf numFmtId="172" fontId="13" fillId="33" borderId="21" xfId="42" applyNumberFormat="1" applyFont="1" applyFill="1" applyBorder="1" applyAlignment="1">
      <alignment horizontal="left"/>
    </xf>
    <xf numFmtId="172" fontId="13" fillId="33" borderId="0" xfId="42" applyNumberFormat="1" applyFont="1" applyFill="1" applyBorder="1" applyAlignment="1">
      <alignment/>
    </xf>
    <xf numFmtId="172" fontId="13" fillId="33" borderId="15" xfId="42" applyNumberFormat="1" applyFont="1" applyFill="1" applyBorder="1" applyAlignment="1">
      <alignment/>
    </xf>
    <xf numFmtId="172" fontId="13" fillId="33" borderId="14" xfId="42" applyNumberFormat="1" applyFont="1" applyFill="1" applyBorder="1" applyAlignment="1">
      <alignment/>
    </xf>
    <xf numFmtId="172" fontId="13" fillId="33" borderId="14" xfId="42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172" fontId="10" fillId="34" borderId="21" xfId="42" applyNumberFormat="1" applyFont="1" applyFill="1" applyBorder="1" applyAlignment="1">
      <alignment/>
    </xf>
    <xf numFmtId="172" fontId="13" fillId="33" borderId="14" xfId="42" applyNumberFormat="1" applyFont="1" applyFill="1" applyBorder="1" applyAlignment="1" applyProtection="1">
      <alignment horizontal="center"/>
      <protection hidden="1"/>
    </xf>
    <xf numFmtId="172" fontId="10" fillId="33" borderId="21" xfId="42" applyNumberFormat="1" applyFont="1" applyFill="1" applyBorder="1" applyAlignment="1">
      <alignment/>
    </xf>
    <xf numFmtId="0" fontId="10" fillId="0" borderId="15" xfId="0" applyFont="1" applyBorder="1" applyAlignment="1">
      <alignment/>
    </xf>
    <xf numFmtId="172" fontId="10" fillId="33" borderId="14" xfId="42" applyNumberFormat="1" applyFont="1" applyFill="1" applyBorder="1" applyAlignment="1">
      <alignment/>
    </xf>
    <xf numFmtId="172" fontId="10" fillId="33" borderId="42" xfId="42" applyNumberFormat="1" applyFont="1" applyFill="1" applyBorder="1" applyAlignment="1">
      <alignment/>
    </xf>
    <xf numFmtId="172" fontId="10" fillId="33" borderId="43" xfId="42" applyNumberFormat="1" applyFont="1" applyFill="1" applyBorder="1" applyAlignment="1">
      <alignment/>
    </xf>
    <xf numFmtId="172" fontId="10" fillId="33" borderId="44" xfId="42" applyNumberFormat="1" applyFont="1" applyFill="1" applyBorder="1" applyAlignment="1">
      <alignment/>
    </xf>
    <xf numFmtId="172" fontId="10" fillId="33" borderId="15" xfId="42" applyNumberFormat="1" applyFont="1" applyFill="1" applyBorder="1" applyAlignment="1">
      <alignment/>
    </xf>
    <xf numFmtId="172" fontId="10" fillId="33" borderId="16" xfId="42" applyNumberFormat="1" applyFont="1" applyFill="1" applyBorder="1" applyAlignment="1">
      <alignment/>
    </xf>
    <xf numFmtId="172" fontId="10" fillId="33" borderId="17" xfId="42" applyNumberFormat="1" applyFont="1" applyFill="1" applyBorder="1" applyAlignment="1">
      <alignment/>
    </xf>
    <xf numFmtId="172" fontId="10" fillId="33" borderId="18" xfId="42" applyNumberFormat="1" applyFont="1" applyFill="1" applyBorder="1" applyAlignment="1">
      <alignment/>
    </xf>
    <xf numFmtId="172" fontId="10" fillId="0" borderId="14" xfId="42" applyNumberFormat="1" applyFont="1" applyBorder="1" applyAlignment="1">
      <alignment/>
    </xf>
    <xf numFmtId="0" fontId="10" fillId="0" borderId="38" xfId="0" applyFont="1" applyFill="1" applyBorder="1" applyAlignment="1">
      <alignment/>
    </xf>
    <xf numFmtId="172" fontId="13" fillId="0" borderId="29" xfId="42" applyNumberFormat="1" applyFont="1" applyBorder="1" applyAlignment="1">
      <alignment/>
    </xf>
    <xf numFmtId="172" fontId="13" fillId="0" borderId="30" xfId="42" applyNumberFormat="1" applyFont="1" applyBorder="1" applyAlignment="1">
      <alignment/>
    </xf>
    <xf numFmtId="172" fontId="13" fillId="0" borderId="26" xfId="42" applyNumberFormat="1" applyFont="1" applyBorder="1" applyAlignment="1">
      <alignment/>
    </xf>
    <xf numFmtId="172" fontId="13" fillId="0" borderId="33" xfId="42" applyNumberFormat="1" applyFont="1" applyBorder="1" applyAlignment="1">
      <alignment/>
    </xf>
    <xf numFmtId="172" fontId="13" fillId="0" borderId="28" xfId="42" applyNumberFormat="1" applyFont="1" applyBorder="1" applyAlignment="1">
      <alignment/>
    </xf>
    <xf numFmtId="172" fontId="13" fillId="0" borderId="32" xfId="42" applyNumberFormat="1" applyFont="1" applyBorder="1" applyAlignment="1">
      <alignment/>
    </xf>
    <xf numFmtId="172" fontId="13" fillId="0" borderId="12" xfId="42" applyNumberFormat="1" applyFont="1" applyBorder="1" applyAlignment="1">
      <alignment/>
    </xf>
    <xf numFmtId="172" fontId="13" fillId="0" borderId="24" xfId="42" applyNumberFormat="1" applyFont="1" applyBorder="1" applyAlignment="1">
      <alignment/>
    </xf>
    <xf numFmtId="172" fontId="13" fillId="0" borderId="45" xfId="42" applyNumberFormat="1" applyFont="1" applyBorder="1" applyAlignment="1">
      <alignment/>
    </xf>
    <xf numFmtId="172" fontId="13" fillId="0" borderId="36" xfId="42" applyNumberFormat="1" applyFont="1" applyBorder="1" applyAlignment="1">
      <alignment/>
    </xf>
    <xf numFmtId="172" fontId="13" fillId="0" borderId="15" xfId="42" applyNumberFormat="1" applyFont="1" applyBorder="1" applyAlignment="1">
      <alignment/>
    </xf>
    <xf numFmtId="172" fontId="10" fillId="0" borderId="26" xfId="42" applyNumberFormat="1" applyFont="1" applyBorder="1" applyAlignment="1">
      <alignment/>
    </xf>
    <xf numFmtId="172" fontId="10" fillId="0" borderId="33" xfId="42" applyNumberFormat="1" applyFont="1" applyBorder="1" applyAlignment="1">
      <alignment/>
    </xf>
    <xf numFmtId="172" fontId="10" fillId="0" borderId="28" xfId="42" applyNumberFormat="1" applyFont="1" applyBorder="1" applyAlignment="1">
      <alignment/>
    </xf>
    <xf numFmtId="172" fontId="10" fillId="0" borderId="32" xfId="42" applyNumberFormat="1" applyFont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0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0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0" fillId="40" borderId="21" xfId="0" applyFont="1" applyFill="1" applyBorder="1" applyAlignment="1">
      <alignment/>
    </xf>
    <xf numFmtId="0" fontId="10" fillId="40" borderId="20" xfId="0" applyFont="1" applyFill="1" applyBorder="1" applyAlignment="1">
      <alignment/>
    </xf>
    <xf numFmtId="0" fontId="13" fillId="40" borderId="19" xfId="0" applyFont="1" applyFill="1" applyBorder="1" applyAlignment="1">
      <alignment horizontal="left"/>
    </xf>
    <xf numFmtId="0" fontId="13" fillId="40" borderId="11" xfId="0" applyFont="1" applyFill="1" applyBorder="1" applyAlignment="1">
      <alignment/>
    </xf>
    <xf numFmtId="0" fontId="13" fillId="40" borderId="21" xfId="0" applyFont="1" applyFill="1" applyBorder="1" applyAlignment="1">
      <alignment/>
    </xf>
    <xf numFmtId="0" fontId="9" fillId="0" borderId="26" xfId="0" applyFont="1" applyBorder="1" applyAlignment="1">
      <alignment/>
    </xf>
    <xf numFmtId="0" fontId="9" fillId="0" borderId="36" xfId="0" applyFont="1" applyBorder="1" applyAlignment="1">
      <alignment/>
    </xf>
    <xf numFmtId="0" fontId="13" fillId="0" borderId="31" xfId="0" applyFont="1" applyBorder="1" applyAlignment="1">
      <alignment/>
    </xf>
    <xf numFmtId="0" fontId="9" fillId="0" borderId="29" xfId="0" applyFont="1" applyFill="1" applyBorder="1" applyAlignment="1">
      <alignment/>
    </xf>
    <xf numFmtId="0" fontId="13" fillId="40" borderId="21" xfId="0" applyFont="1" applyFill="1" applyBorder="1" applyAlignment="1">
      <alignment horizontal="center"/>
    </xf>
    <xf numFmtId="0" fontId="13" fillId="40" borderId="12" xfId="0" applyFont="1" applyFill="1" applyBorder="1" applyAlignment="1">
      <alignment horizontal="center"/>
    </xf>
    <xf numFmtId="0" fontId="13" fillId="0" borderId="46" xfId="0" applyFont="1" applyFill="1" applyBorder="1" applyAlignment="1">
      <alignment horizontal="right"/>
    </xf>
    <xf numFmtId="0" fontId="13" fillId="0" borderId="47" xfId="0" applyFont="1" applyFill="1" applyBorder="1" applyAlignment="1">
      <alignment horizontal="right"/>
    </xf>
    <xf numFmtId="0" fontId="13" fillId="0" borderId="46" xfId="0" applyFont="1" applyFill="1" applyBorder="1" applyAlignment="1">
      <alignment horizontal="left"/>
    </xf>
    <xf numFmtId="0" fontId="13" fillId="0" borderId="47" xfId="0" applyFont="1" applyFill="1" applyBorder="1" applyAlignment="1">
      <alignment/>
    </xf>
    <xf numFmtId="0" fontId="13" fillId="40" borderId="21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0" fillId="0" borderId="36" xfId="0" applyFont="1" applyBorder="1" applyAlignment="1">
      <alignment/>
    </xf>
    <xf numFmtId="0" fontId="13" fillId="0" borderId="35" xfId="0" applyFont="1" applyBorder="1" applyAlignment="1">
      <alignment/>
    </xf>
    <xf numFmtId="172" fontId="13" fillId="0" borderId="0" xfId="42" applyNumberFormat="1" applyFont="1" applyFill="1" applyBorder="1" applyAlignment="1">
      <alignment horizontal="center" textRotation="90"/>
    </xf>
    <xf numFmtId="172" fontId="13" fillId="0" borderId="0" xfId="42" applyNumberFormat="1" applyFont="1" applyFill="1" applyBorder="1" applyAlignment="1">
      <alignment/>
    </xf>
    <xf numFmtId="172" fontId="0" fillId="0" borderId="0" xfId="42" applyNumberFormat="1" applyFont="1" applyFill="1" applyBorder="1" applyAlignment="1">
      <alignment/>
    </xf>
    <xf numFmtId="172" fontId="14" fillId="0" borderId="0" xfId="42" applyNumberFormat="1" applyFont="1" applyFill="1" applyBorder="1" applyAlignment="1">
      <alignment/>
    </xf>
    <xf numFmtId="172" fontId="13" fillId="0" borderId="0" xfId="42" applyNumberFormat="1" applyFont="1" applyFill="1" applyBorder="1" applyAlignment="1">
      <alignment horizontal="center"/>
    </xf>
    <xf numFmtId="172" fontId="0" fillId="0" borderId="0" xfId="42" applyNumberFormat="1" applyFont="1" applyFill="1" applyBorder="1" applyAlignment="1">
      <alignment/>
    </xf>
    <xf numFmtId="172" fontId="16" fillId="0" borderId="0" xfId="42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20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172" fontId="63" fillId="33" borderId="23" xfId="42" applyNumberFormat="1" applyFont="1" applyFill="1" applyBorder="1" applyAlignment="1">
      <alignment/>
    </xf>
    <xf numFmtId="172" fontId="63" fillId="33" borderId="24" xfId="42" applyNumberFormat="1" applyFont="1" applyFill="1" applyBorder="1" applyAlignment="1">
      <alignment/>
    </xf>
    <xf numFmtId="172" fontId="63" fillId="33" borderId="25" xfId="42" applyNumberFormat="1" applyFont="1" applyFill="1" applyBorder="1" applyAlignment="1">
      <alignment/>
    </xf>
    <xf numFmtId="172" fontId="63" fillId="33" borderId="26" xfId="42" applyNumberFormat="1" applyFont="1" applyFill="1" applyBorder="1" applyAlignment="1">
      <alignment/>
    </xf>
    <xf numFmtId="172" fontId="63" fillId="33" borderId="27" xfId="42" applyNumberFormat="1" applyFont="1" applyFill="1" applyBorder="1" applyAlignment="1">
      <alignment/>
    </xf>
    <xf numFmtId="172" fontId="63" fillId="33" borderId="28" xfId="42" applyNumberFormat="1" applyFont="1" applyFill="1" applyBorder="1" applyAlignment="1">
      <alignment/>
    </xf>
    <xf numFmtId="172" fontId="63" fillId="34" borderId="11" xfId="42" applyNumberFormat="1" applyFont="1" applyFill="1" applyBorder="1" applyAlignment="1">
      <alignment/>
    </xf>
    <xf numFmtId="172" fontId="64" fillId="34" borderId="21" xfId="42" applyNumberFormat="1" applyFont="1" applyFill="1" applyBorder="1" applyAlignment="1">
      <alignment/>
    </xf>
    <xf numFmtId="172" fontId="63" fillId="0" borderId="11" xfId="42" applyNumberFormat="1" applyFont="1" applyFill="1" applyBorder="1" applyAlignment="1">
      <alignment/>
    </xf>
    <xf numFmtId="172" fontId="63" fillId="0" borderId="21" xfId="42" applyNumberFormat="1" applyFont="1" applyFill="1" applyBorder="1" applyAlignment="1">
      <alignment/>
    </xf>
    <xf numFmtId="172" fontId="63" fillId="0" borderId="31" xfId="42" applyNumberFormat="1" applyFont="1" applyFill="1" applyBorder="1" applyAlignment="1">
      <alignment/>
    </xf>
    <xf numFmtId="172" fontId="63" fillId="0" borderId="29" xfId="42" applyNumberFormat="1" applyFont="1" applyFill="1" applyBorder="1" applyAlignment="1">
      <alignment/>
    </xf>
    <xf numFmtId="172" fontId="63" fillId="0" borderId="27" xfId="42" applyNumberFormat="1" applyFont="1" applyFill="1" applyBorder="1" applyAlignment="1">
      <alignment/>
    </xf>
    <xf numFmtId="172" fontId="63" fillId="0" borderId="28" xfId="42" applyNumberFormat="1" applyFont="1" applyFill="1" applyBorder="1" applyAlignment="1">
      <alignment/>
    </xf>
    <xf numFmtId="172" fontId="64" fillId="34" borderId="11" xfId="42" applyNumberFormat="1" applyFont="1" applyFill="1" applyBorder="1" applyAlignment="1">
      <alignment/>
    </xf>
    <xf numFmtId="172" fontId="64" fillId="0" borderId="11" xfId="42" applyNumberFormat="1" applyFont="1" applyFill="1" applyBorder="1" applyAlignment="1">
      <alignment/>
    </xf>
    <xf numFmtId="172" fontId="64" fillId="0" borderId="21" xfId="42" applyNumberFormat="1" applyFont="1" applyFill="1" applyBorder="1" applyAlignment="1">
      <alignment/>
    </xf>
    <xf numFmtId="172" fontId="63" fillId="0" borderId="25" xfId="42" applyNumberFormat="1" applyFont="1" applyFill="1" applyBorder="1" applyAlignment="1">
      <alignment/>
    </xf>
    <xf numFmtId="172" fontId="63" fillId="0" borderId="26" xfId="42" applyNumberFormat="1" applyFont="1" applyFill="1" applyBorder="1" applyAlignment="1">
      <alignment/>
    </xf>
    <xf numFmtId="172" fontId="63" fillId="0" borderId="27" xfId="42" applyNumberFormat="1" applyFont="1" applyBorder="1" applyAlignment="1">
      <alignment/>
    </xf>
    <xf numFmtId="172" fontId="63" fillId="0" borderId="28" xfId="42" applyNumberFormat="1" applyFont="1" applyBorder="1" applyAlignment="1">
      <alignment/>
    </xf>
    <xf numFmtId="172" fontId="64" fillId="34" borderId="10" xfId="42" applyNumberFormat="1" applyFont="1" applyFill="1" applyBorder="1" applyAlignment="1">
      <alignment/>
    </xf>
    <xf numFmtId="172" fontId="64" fillId="34" borderId="20" xfId="42" applyNumberFormat="1" applyFont="1" applyFill="1" applyBorder="1" applyAlignment="1">
      <alignment/>
    </xf>
    <xf numFmtId="172" fontId="64" fillId="0" borderId="25" xfId="42" applyNumberFormat="1" applyFont="1" applyFill="1" applyBorder="1" applyAlignment="1">
      <alignment/>
    </xf>
    <xf numFmtId="172" fontId="64" fillId="0" borderId="26" xfId="42" applyNumberFormat="1" applyFont="1" applyFill="1" applyBorder="1" applyAlignment="1">
      <alignment/>
    </xf>
    <xf numFmtId="172" fontId="64" fillId="0" borderId="27" xfId="42" applyNumberFormat="1" applyFont="1" applyFill="1" applyBorder="1" applyAlignment="1">
      <alignment/>
    </xf>
    <xf numFmtId="172" fontId="64" fillId="0" borderId="28" xfId="42" applyNumberFormat="1" applyFont="1" applyFill="1" applyBorder="1" applyAlignment="1">
      <alignment/>
    </xf>
    <xf numFmtId="172" fontId="64" fillId="0" borderId="16" xfId="42" applyNumberFormat="1" applyFont="1" applyFill="1" applyBorder="1" applyAlignment="1">
      <alignment/>
    </xf>
    <xf numFmtId="172" fontId="64" fillId="0" borderId="34" xfId="42" applyNumberFormat="1" applyFont="1" applyFill="1" applyBorder="1" applyAlignment="1">
      <alignment/>
    </xf>
    <xf numFmtId="172" fontId="64" fillId="34" borderId="16" xfId="42" applyNumberFormat="1" applyFont="1" applyFill="1" applyBorder="1" applyAlignment="1">
      <alignment/>
    </xf>
    <xf numFmtId="172" fontId="64" fillId="34" borderId="34" xfId="42" applyNumberFormat="1" applyFont="1" applyFill="1" applyBorder="1" applyAlignment="1">
      <alignment/>
    </xf>
    <xf numFmtId="172" fontId="64" fillId="0" borderId="45" xfId="42" applyNumberFormat="1" applyFont="1" applyFill="1" applyBorder="1" applyAlignment="1">
      <alignment/>
    </xf>
    <xf numFmtId="172" fontId="64" fillId="0" borderId="24" xfId="42" applyNumberFormat="1" applyFont="1" applyFill="1" applyBorder="1" applyAlignment="1">
      <alignment/>
    </xf>
    <xf numFmtId="172" fontId="64" fillId="0" borderId="33" xfId="42" applyNumberFormat="1" applyFont="1" applyFill="1" applyBorder="1" applyAlignment="1">
      <alignment/>
    </xf>
    <xf numFmtId="172" fontId="63" fillId="0" borderId="48" xfId="42" applyNumberFormat="1" applyFont="1" applyBorder="1" applyAlignment="1">
      <alignment/>
    </xf>
    <xf numFmtId="172" fontId="63" fillId="0" borderId="36" xfId="42" applyNumberFormat="1" applyFont="1" applyBorder="1" applyAlignment="1">
      <alignment/>
    </xf>
    <xf numFmtId="172" fontId="64" fillId="34" borderId="12" xfId="42" applyNumberFormat="1" applyFont="1" applyFill="1" applyBorder="1" applyAlignment="1">
      <alignment/>
    </xf>
    <xf numFmtId="172" fontId="64" fillId="34" borderId="17" xfId="42" applyNumberFormat="1" applyFont="1" applyFill="1" applyBorder="1" applyAlignment="1">
      <alignment/>
    </xf>
    <xf numFmtId="172" fontId="64" fillId="0" borderId="11" xfId="42" applyNumberFormat="1" applyFont="1" applyFill="1" applyBorder="1" applyAlignment="1">
      <alignment horizontal="center"/>
    </xf>
    <xf numFmtId="172" fontId="64" fillId="0" borderId="21" xfId="42" applyNumberFormat="1" applyFont="1" applyFill="1" applyBorder="1" applyAlignment="1">
      <alignment horizontal="center"/>
    </xf>
    <xf numFmtId="172" fontId="64" fillId="0" borderId="16" xfId="42" applyNumberFormat="1" applyFont="1" applyFill="1" applyBorder="1" applyAlignment="1">
      <alignment horizontal="center"/>
    </xf>
    <xf numFmtId="172" fontId="64" fillId="0" borderId="34" xfId="42" applyNumberFormat="1" applyFont="1" applyFill="1" applyBorder="1" applyAlignment="1">
      <alignment horizontal="center"/>
    </xf>
    <xf numFmtId="172" fontId="63" fillId="0" borderId="16" xfId="42" applyNumberFormat="1" applyFont="1" applyFill="1" applyBorder="1" applyAlignment="1">
      <alignment/>
    </xf>
    <xf numFmtId="172" fontId="63" fillId="0" borderId="34" xfId="42" applyNumberFormat="1" applyFont="1" applyFill="1" applyBorder="1" applyAlignment="1">
      <alignment/>
    </xf>
    <xf numFmtId="172" fontId="63" fillId="40" borderId="12" xfId="42" applyNumberFormat="1" applyFont="1" applyFill="1" applyBorder="1" applyAlignment="1">
      <alignment/>
    </xf>
    <xf numFmtId="172" fontId="63" fillId="40" borderId="21" xfId="42" applyNumberFormat="1" applyFont="1" applyFill="1" applyBorder="1" applyAlignment="1">
      <alignment/>
    </xf>
    <xf numFmtId="172" fontId="64" fillId="0" borderId="30" xfId="42" applyNumberFormat="1" applyFont="1" applyFill="1" applyBorder="1" applyAlignment="1">
      <alignment/>
    </xf>
    <xf numFmtId="172" fontId="64" fillId="0" borderId="29" xfId="42" applyNumberFormat="1" applyFont="1" applyFill="1" applyBorder="1" applyAlignment="1">
      <alignment/>
    </xf>
    <xf numFmtId="172" fontId="63" fillId="0" borderId="33" xfId="42" applyNumberFormat="1" applyFont="1" applyBorder="1" applyAlignment="1">
      <alignment/>
    </xf>
    <xf numFmtId="172" fontId="63" fillId="0" borderId="26" xfId="42" applyNumberFormat="1" applyFont="1" applyBorder="1" applyAlignment="1">
      <alignment/>
    </xf>
    <xf numFmtId="172" fontId="63" fillId="0" borderId="33" xfId="42" applyNumberFormat="1" applyFont="1" applyFill="1" applyBorder="1" applyAlignment="1">
      <alignment/>
    </xf>
    <xf numFmtId="172" fontId="63" fillId="0" borderId="36" xfId="42" applyNumberFormat="1" applyFont="1" applyFill="1" applyBorder="1" applyAlignment="1">
      <alignment/>
    </xf>
    <xf numFmtId="172" fontId="63" fillId="34" borderId="21" xfId="42" applyNumberFormat="1" applyFont="1" applyFill="1" applyBorder="1" applyAlignment="1">
      <alignment/>
    </xf>
    <xf numFmtId="172" fontId="64" fillId="34" borderId="29" xfId="42" applyNumberFormat="1" applyFont="1" applyFill="1" applyBorder="1" applyAlignment="1">
      <alignment/>
    </xf>
    <xf numFmtId="172" fontId="63" fillId="0" borderId="12" xfId="42" applyNumberFormat="1" applyFont="1" applyFill="1" applyBorder="1" applyAlignment="1">
      <alignment/>
    </xf>
    <xf numFmtId="172" fontId="64" fillId="0" borderId="48" xfId="42" applyNumberFormat="1" applyFont="1" applyFill="1" applyBorder="1" applyAlignment="1">
      <alignment/>
    </xf>
    <xf numFmtId="172" fontId="64" fillId="0" borderId="36" xfId="42" applyNumberFormat="1" applyFont="1" applyFill="1" applyBorder="1" applyAlignment="1">
      <alignment/>
    </xf>
    <xf numFmtId="172" fontId="63" fillId="34" borderId="34" xfId="42" applyNumberFormat="1" applyFont="1" applyFill="1" applyBorder="1" applyAlignment="1">
      <alignment/>
    </xf>
    <xf numFmtId="172" fontId="64" fillId="40" borderId="20" xfId="42" applyNumberFormat="1" applyFont="1" applyFill="1" applyBorder="1" applyAlignment="1">
      <alignment/>
    </xf>
    <xf numFmtId="172" fontId="63" fillId="0" borderId="19" xfId="42" applyNumberFormat="1" applyFont="1" applyBorder="1" applyAlignment="1">
      <alignment/>
    </xf>
    <xf numFmtId="172" fontId="63" fillId="0" borderId="17" xfId="42" applyNumberFormat="1" applyFont="1" applyBorder="1" applyAlignment="1">
      <alignment/>
    </xf>
    <xf numFmtId="172" fontId="63" fillId="0" borderId="34" xfId="42" applyNumberFormat="1" applyFont="1" applyBorder="1" applyAlignment="1">
      <alignment/>
    </xf>
    <xf numFmtId="172" fontId="63" fillId="0" borderId="0" xfId="42" applyNumberFormat="1" applyFont="1" applyBorder="1" applyAlignment="1">
      <alignment/>
    </xf>
    <xf numFmtId="172" fontId="64" fillId="0" borderId="17" xfId="42" applyNumberFormat="1" applyFont="1" applyBorder="1" applyAlignment="1">
      <alignment/>
    </xf>
    <xf numFmtId="172" fontId="64" fillId="0" borderId="34" xfId="42" applyNumberFormat="1" applyFont="1" applyBorder="1" applyAlignment="1">
      <alignment/>
    </xf>
    <xf numFmtId="172" fontId="64" fillId="0" borderId="20" xfId="42" applyNumberFormat="1" applyFont="1" applyBorder="1" applyAlignment="1">
      <alignment/>
    </xf>
    <xf numFmtId="172" fontId="63" fillId="34" borderId="12" xfId="42" applyNumberFormat="1" applyFont="1" applyFill="1" applyBorder="1" applyAlignment="1">
      <alignment/>
    </xf>
    <xf numFmtId="172" fontId="63" fillId="0" borderId="30" xfId="42" applyNumberFormat="1" applyFont="1" applyFill="1" applyBorder="1" applyAlignment="1">
      <alignment/>
    </xf>
    <xf numFmtId="172" fontId="63" fillId="0" borderId="32" xfId="42" applyNumberFormat="1" applyFont="1" applyBorder="1" applyAlignment="1">
      <alignment/>
    </xf>
    <xf numFmtId="172" fontId="63" fillId="35" borderId="21" xfId="42" applyNumberFormat="1" applyFont="1" applyFill="1" applyBorder="1" applyAlignment="1">
      <alignment/>
    </xf>
    <xf numFmtId="172" fontId="64" fillId="40" borderId="12" xfId="42" applyNumberFormat="1" applyFont="1" applyFill="1" applyBorder="1" applyAlignment="1">
      <alignment/>
    </xf>
    <xf numFmtId="172" fontId="64" fillId="0" borderId="21" xfId="42" applyNumberFormat="1" applyFont="1" applyBorder="1" applyAlignment="1">
      <alignment/>
    </xf>
    <xf numFmtId="172" fontId="63" fillId="0" borderId="31" xfId="42" applyNumberFormat="1" applyFont="1" applyBorder="1" applyAlignment="1">
      <alignment/>
    </xf>
    <xf numFmtId="172" fontId="63" fillId="0" borderId="29" xfId="42" applyNumberFormat="1" applyFont="1" applyBorder="1" applyAlignment="1">
      <alignment/>
    </xf>
    <xf numFmtId="172" fontId="63" fillId="0" borderId="25" xfId="42" applyNumberFormat="1" applyFont="1" applyBorder="1" applyAlignment="1">
      <alignment/>
    </xf>
    <xf numFmtId="172" fontId="63" fillId="0" borderId="14" xfId="42" applyNumberFormat="1" applyFont="1" applyFill="1" applyBorder="1" applyAlignment="1">
      <alignment/>
    </xf>
    <xf numFmtId="172" fontId="63" fillId="0" borderId="35" xfId="42" applyNumberFormat="1" applyFont="1" applyFill="1" applyBorder="1" applyAlignment="1">
      <alignment/>
    </xf>
    <xf numFmtId="172" fontId="63" fillId="0" borderId="30" xfId="42" applyNumberFormat="1" applyFont="1" applyBorder="1" applyAlignment="1">
      <alignment/>
    </xf>
    <xf numFmtId="172" fontId="64" fillId="34" borderId="19" xfId="42" applyNumberFormat="1" applyFont="1" applyFill="1" applyBorder="1" applyAlignment="1">
      <alignment/>
    </xf>
    <xf numFmtId="172" fontId="63" fillId="0" borderId="45" xfId="42" applyNumberFormat="1" applyFont="1" applyBorder="1" applyAlignment="1">
      <alignment/>
    </xf>
    <xf numFmtId="172" fontId="63" fillId="0" borderId="24" xfId="42" applyNumberFormat="1" applyFont="1" applyBorder="1" applyAlignment="1">
      <alignment/>
    </xf>
    <xf numFmtId="172" fontId="63" fillId="40" borderId="11" xfId="42" applyNumberFormat="1" applyFont="1" applyFill="1" applyBorder="1" applyAlignment="1">
      <alignment/>
    </xf>
    <xf numFmtId="172" fontId="64" fillId="0" borderId="0" xfId="42" applyNumberFormat="1" applyFont="1" applyBorder="1" applyAlignment="1">
      <alignment/>
    </xf>
    <xf numFmtId="172" fontId="64" fillId="0" borderId="35" xfId="42" applyNumberFormat="1" applyFont="1" applyBorder="1" applyAlignment="1">
      <alignment/>
    </xf>
    <xf numFmtId="172" fontId="63" fillId="0" borderId="21" xfId="42" applyNumberFormat="1" applyFont="1" applyBorder="1" applyAlignment="1">
      <alignment/>
    </xf>
    <xf numFmtId="172" fontId="64" fillId="0" borderId="11" xfId="42" applyNumberFormat="1" applyFont="1" applyBorder="1" applyAlignment="1">
      <alignment/>
    </xf>
    <xf numFmtId="172" fontId="64" fillId="0" borderId="10" xfId="42" applyNumberFormat="1" applyFont="1" applyBorder="1" applyAlignment="1">
      <alignment/>
    </xf>
    <xf numFmtId="172" fontId="64" fillId="0" borderId="12" xfId="42" applyNumberFormat="1" applyFont="1" applyBorder="1" applyAlignment="1">
      <alignment/>
    </xf>
    <xf numFmtId="172" fontId="63" fillId="0" borderId="0" xfId="42" applyNumberFormat="1" applyFont="1" applyAlignment="1">
      <alignment/>
    </xf>
    <xf numFmtId="172" fontId="64" fillId="34" borderId="30" xfId="42" applyNumberFormat="1" applyFont="1" applyFill="1" applyBorder="1" applyAlignment="1">
      <alignment/>
    </xf>
    <xf numFmtId="172" fontId="63" fillId="0" borderId="32" xfId="42" applyNumberFormat="1" applyFont="1" applyFill="1" applyBorder="1" applyAlignment="1">
      <alignment/>
    </xf>
    <xf numFmtId="0" fontId="14" fillId="0" borderId="26" xfId="0" applyFont="1" applyFill="1" applyBorder="1" applyAlignment="1">
      <alignment/>
    </xf>
    <xf numFmtId="172" fontId="0" fillId="0" borderId="35" xfId="42" applyNumberFormat="1" applyFont="1" applyBorder="1" applyAlignment="1">
      <alignment/>
    </xf>
    <xf numFmtId="172" fontId="10" fillId="0" borderId="34" xfId="42" applyNumberFormat="1" applyFont="1" applyBorder="1" applyAlignment="1">
      <alignment/>
    </xf>
    <xf numFmtId="172" fontId="10" fillId="34" borderId="34" xfId="42" applyNumberFormat="1" applyFont="1" applyFill="1" applyBorder="1" applyAlignment="1">
      <alignment/>
    </xf>
    <xf numFmtId="172" fontId="10" fillId="34" borderId="20" xfId="42" applyNumberFormat="1" applyFont="1" applyFill="1" applyBorder="1" applyAlignment="1">
      <alignment/>
    </xf>
    <xf numFmtId="172" fontId="13" fillId="0" borderId="35" xfId="42" applyNumberFormat="1" applyFont="1" applyFill="1" applyBorder="1" applyAlignment="1">
      <alignment/>
    </xf>
    <xf numFmtId="0" fontId="19" fillId="0" borderId="33" xfId="0" applyFont="1" applyBorder="1" applyAlignment="1">
      <alignment/>
    </xf>
    <xf numFmtId="0" fontId="13" fillId="0" borderId="35" xfId="0" applyFont="1" applyFill="1" applyBorder="1" applyAlignment="1">
      <alignment horizontal="center"/>
    </xf>
    <xf numFmtId="0" fontId="10" fillId="0" borderId="34" xfId="0" applyFont="1" applyFill="1" applyBorder="1" applyAlignment="1">
      <alignment/>
    </xf>
    <xf numFmtId="172" fontId="10" fillId="0" borderId="35" xfId="42" applyNumberFormat="1" applyFont="1" applyBorder="1" applyAlignment="1">
      <alignment/>
    </xf>
    <xf numFmtId="0" fontId="10" fillId="34" borderId="20" xfId="0" applyFont="1" applyFill="1" applyBorder="1" applyAlignment="1">
      <alignment/>
    </xf>
    <xf numFmtId="0" fontId="10" fillId="34" borderId="34" xfId="0" applyFont="1" applyFill="1" applyBorder="1" applyAlignment="1">
      <alignment/>
    </xf>
    <xf numFmtId="172" fontId="64" fillId="40" borderId="19" xfId="42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19" xfId="0" applyFont="1" applyBorder="1" applyAlignment="1">
      <alignment/>
    </xf>
    <xf numFmtId="172" fontId="64" fillId="0" borderId="19" xfId="42" applyNumberFormat="1" applyFont="1" applyBorder="1" applyAlignment="1">
      <alignment/>
    </xf>
    <xf numFmtId="172" fontId="63" fillId="0" borderId="0" xfId="42" applyNumberFormat="1" applyFont="1" applyFill="1" applyBorder="1" applyAlignment="1">
      <alignment/>
    </xf>
    <xf numFmtId="0" fontId="13" fillId="0" borderId="17" xfId="0" applyFont="1" applyFill="1" applyBorder="1" applyAlignment="1">
      <alignment horizontal="center"/>
    </xf>
    <xf numFmtId="172" fontId="0" fillId="41" borderId="0" xfId="42" applyNumberFormat="1" applyFont="1" applyFill="1" applyBorder="1" applyAlignment="1">
      <alignment/>
    </xf>
    <xf numFmtId="0" fontId="0" fillId="41" borderId="0" xfId="0" applyFill="1" applyBorder="1" applyAlignment="1">
      <alignment/>
    </xf>
    <xf numFmtId="0" fontId="0" fillId="41" borderId="0" xfId="0" applyFill="1" applyAlignment="1">
      <alignment/>
    </xf>
    <xf numFmtId="172" fontId="0" fillId="41" borderId="0" xfId="0" applyNumberFormat="1" applyFill="1" applyBorder="1" applyAlignment="1">
      <alignment/>
    </xf>
    <xf numFmtId="172" fontId="0" fillId="41" borderId="0" xfId="42" applyNumberFormat="1" applyFont="1" applyFill="1" applyBorder="1" applyAlignment="1">
      <alignment/>
    </xf>
    <xf numFmtId="0" fontId="0" fillId="41" borderId="0" xfId="0" applyFont="1" applyFill="1" applyBorder="1" applyAlignment="1">
      <alignment/>
    </xf>
    <xf numFmtId="172" fontId="0" fillId="41" borderId="0" xfId="0" applyNumberFormat="1" applyFont="1" applyFill="1" applyBorder="1" applyAlignment="1">
      <alignment/>
    </xf>
    <xf numFmtId="3" fontId="0" fillId="41" borderId="0" xfId="0" applyNumberFormat="1" applyFill="1" applyBorder="1" applyAlignment="1">
      <alignment/>
    </xf>
    <xf numFmtId="0" fontId="0" fillId="41" borderId="0" xfId="0" applyFont="1" applyFill="1" applyAlignment="1">
      <alignment/>
    </xf>
    <xf numFmtId="172" fontId="0" fillId="41" borderId="0" xfId="42" applyNumberFormat="1" applyFont="1" applyFill="1" applyAlignment="1">
      <alignment/>
    </xf>
    <xf numFmtId="172" fontId="0" fillId="41" borderId="0" xfId="0" applyNumberFormat="1" applyFill="1" applyAlignment="1">
      <alignment/>
    </xf>
    <xf numFmtId="0" fontId="13" fillId="0" borderId="20" xfId="0" applyFont="1" applyFill="1" applyBorder="1" applyAlignment="1">
      <alignment horizontal="center" textRotation="90"/>
    </xf>
    <xf numFmtId="0" fontId="13" fillId="0" borderId="34" xfId="0" applyFont="1" applyFill="1" applyBorder="1" applyAlignment="1">
      <alignment horizont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28575</xdr:rowOff>
    </xdr:from>
    <xdr:to>
      <xdr:col>5</xdr:col>
      <xdr:colOff>381000</xdr:colOff>
      <xdr:row>6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" y="352425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2</xdr:row>
      <xdr:rowOff>95250</xdr:rowOff>
    </xdr:from>
    <xdr:to>
      <xdr:col>8</xdr:col>
      <xdr:colOff>962025</xdr:colOff>
      <xdr:row>6</xdr:row>
      <xdr:rowOff>104775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467100" y="419100"/>
          <a:ext cx="26384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3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6</xdr:row>
      <xdr:rowOff>47625</xdr:rowOff>
    </xdr:from>
    <xdr:to>
      <xdr:col>1</xdr:col>
      <xdr:colOff>266700</xdr:colOff>
      <xdr:row>10</xdr:row>
      <xdr:rowOff>19050</xdr:rowOff>
    </xdr:to>
    <xdr:sp>
      <xdr:nvSpPr>
        <xdr:cNvPr id="4" name="WordArt 9" descr="REPUBLIKA E SHQIPERISE &#13;&#10;&#13;&#10; MINISTRIA E FINANCAVE "/>
        <xdr:cNvSpPr>
          <a:spLocks noChangeAspect="1"/>
        </xdr:cNvSpPr>
      </xdr:nvSpPr>
      <xdr:spPr>
        <a:xfrm>
          <a:off x="228600" y="1019175"/>
          <a:ext cx="647700" cy="647700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7</xdr:row>
      <xdr:rowOff>28575</xdr:rowOff>
    </xdr:from>
    <xdr:to>
      <xdr:col>1</xdr:col>
      <xdr:colOff>104775</xdr:colOff>
      <xdr:row>9</xdr:row>
      <xdr:rowOff>95250</xdr:rowOff>
    </xdr:to>
    <xdr:pic>
      <xdr:nvPicPr>
        <xdr:cNvPr id="5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17157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38</xdr:row>
      <xdr:rowOff>142875</xdr:rowOff>
    </xdr:from>
    <xdr:to>
      <xdr:col>8</xdr:col>
      <xdr:colOff>247650</xdr:colOff>
      <xdr:row>39</xdr:row>
      <xdr:rowOff>133350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5172075" y="66103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40</xdr:row>
      <xdr:rowOff>66675</xdr:rowOff>
    </xdr:from>
    <xdr:to>
      <xdr:col>8</xdr:col>
      <xdr:colOff>247650</xdr:colOff>
      <xdr:row>41</xdr:row>
      <xdr:rowOff>57150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5172075" y="6877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51720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32</xdr:row>
      <xdr:rowOff>47625</xdr:rowOff>
    </xdr:from>
    <xdr:to>
      <xdr:col>7</xdr:col>
      <xdr:colOff>542925</xdr:colOff>
      <xdr:row>33</xdr:row>
      <xdr:rowOff>38100</xdr:rowOff>
    </xdr:to>
    <xdr:sp>
      <xdr:nvSpPr>
        <xdr:cNvPr id="9" name="Text Box 15"/>
        <xdr:cNvSpPr txBox="1">
          <a:spLocks noChangeArrowheads="1"/>
        </xdr:cNvSpPr>
      </xdr:nvSpPr>
      <xdr:spPr>
        <a:xfrm>
          <a:off x="4857750" y="54959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24</xdr:row>
      <xdr:rowOff>0</xdr:rowOff>
    </xdr:from>
    <xdr:to>
      <xdr:col>8</xdr:col>
      <xdr:colOff>247650</xdr:colOff>
      <xdr:row>24</xdr:row>
      <xdr:rowOff>142875</xdr:rowOff>
    </xdr:to>
    <xdr:sp>
      <xdr:nvSpPr>
        <xdr:cNvPr id="10" name="Text Box 16"/>
        <xdr:cNvSpPr txBox="1">
          <a:spLocks noChangeArrowheads="1"/>
        </xdr:cNvSpPr>
      </xdr:nvSpPr>
      <xdr:spPr>
        <a:xfrm>
          <a:off x="5172075" y="409575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34</xdr:row>
      <xdr:rowOff>47625</xdr:rowOff>
    </xdr:from>
    <xdr:to>
      <xdr:col>8</xdr:col>
      <xdr:colOff>247650</xdr:colOff>
      <xdr:row>35</xdr:row>
      <xdr:rowOff>28575</xdr:rowOff>
    </xdr:to>
    <xdr:sp>
      <xdr:nvSpPr>
        <xdr:cNvPr id="11" name="Text Box 17"/>
        <xdr:cNvSpPr txBox="1">
          <a:spLocks noChangeArrowheads="1"/>
        </xdr:cNvSpPr>
      </xdr:nvSpPr>
      <xdr:spPr>
        <a:xfrm>
          <a:off x="5172075" y="58293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24</xdr:row>
      <xdr:rowOff>9525</xdr:rowOff>
    </xdr:from>
    <xdr:to>
      <xdr:col>6</xdr:col>
      <xdr:colOff>542925</xdr:colOff>
      <xdr:row>24</xdr:row>
      <xdr:rowOff>152400</xdr:rowOff>
    </xdr:to>
    <xdr:sp>
      <xdr:nvSpPr>
        <xdr:cNvPr id="12" name="Text Box 19"/>
        <xdr:cNvSpPr txBox="1">
          <a:spLocks noChangeArrowheads="1"/>
        </xdr:cNvSpPr>
      </xdr:nvSpPr>
      <xdr:spPr>
        <a:xfrm>
          <a:off x="3971925" y="410527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28</xdr:row>
      <xdr:rowOff>104775</xdr:rowOff>
    </xdr:from>
    <xdr:to>
      <xdr:col>6</xdr:col>
      <xdr:colOff>533400</xdr:colOff>
      <xdr:row>29</xdr:row>
      <xdr:rowOff>85725</xdr:rowOff>
    </xdr:to>
    <xdr:sp>
      <xdr:nvSpPr>
        <xdr:cNvPr id="13" name="Text Box 20"/>
        <xdr:cNvSpPr txBox="1">
          <a:spLocks noChangeArrowheads="1"/>
        </xdr:cNvSpPr>
      </xdr:nvSpPr>
      <xdr:spPr>
        <a:xfrm>
          <a:off x="3971925" y="48768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14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30</xdr:row>
      <xdr:rowOff>28575</xdr:rowOff>
    </xdr:from>
    <xdr:to>
      <xdr:col>6</xdr:col>
      <xdr:colOff>533400</xdr:colOff>
      <xdr:row>31</xdr:row>
      <xdr:rowOff>19050</xdr:rowOff>
    </xdr:to>
    <xdr:sp>
      <xdr:nvSpPr>
        <xdr:cNvPr id="15" name="Text Box 22"/>
        <xdr:cNvSpPr txBox="1">
          <a:spLocks noChangeArrowheads="1"/>
        </xdr:cNvSpPr>
      </xdr:nvSpPr>
      <xdr:spPr>
        <a:xfrm>
          <a:off x="3971925" y="5143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16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17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19" name="Rectangle 7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43</xdr:row>
      <xdr:rowOff>95250</xdr:rowOff>
    </xdr:from>
    <xdr:to>
      <xdr:col>6</xdr:col>
      <xdr:colOff>533400</xdr:colOff>
      <xdr:row>44</xdr:row>
      <xdr:rowOff>76200</xdr:rowOff>
    </xdr:to>
    <xdr:sp>
      <xdr:nvSpPr>
        <xdr:cNvPr id="20" name="Text Box 11"/>
        <xdr:cNvSpPr txBox="1">
          <a:spLocks noChangeArrowheads="1"/>
        </xdr:cNvSpPr>
      </xdr:nvSpPr>
      <xdr:spPr>
        <a:xfrm>
          <a:off x="3971925" y="74199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38</xdr:row>
      <xdr:rowOff>142875</xdr:rowOff>
    </xdr:from>
    <xdr:to>
      <xdr:col>8</xdr:col>
      <xdr:colOff>247650</xdr:colOff>
      <xdr:row>39</xdr:row>
      <xdr:rowOff>133350</xdr:rowOff>
    </xdr:to>
    <xdr:sp>
      <xdr:nvSpPr>
        <xdr:cNvPr id="21" name="Text Box 12"/>
        <xdr:cNvSpPr txBox="1">
          <a:spLocks noChangeArrowheads="1"/>
        </xdr:cNvSpPr>
      </xdr:nvSpPr>
      <xdr:spPr>
        <a:xfrm>
          <a:off x="5172075" y="66103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42</xdr:row>
      <xdr:rowOff>66675</xdr:rowOff>
    </xdr:from>
    <xdr:to>
      <xdr:col>8</xdr:col>
      <xdr:colOff>247650</xdr:colOff>
      <xdr:row>43</xdr:row>
      <xdr:rowOff>57150</xdr:rowOff>
    </xdr:to>
    <xdr:sp>
      <xdr:nvSpPr>
        <xdr:cNvPr id="22" name="Text Box 13"/>
        <xdr:cNvSpPr txBox="1">
          <a:spLocks noChangeArrowheads="1"/>
        </xdr:cNvSpPr>
      </xdr:nvSpPr>
      <xdr:spPr>
        <a:xfrm>
          <a:off x="5172075" y="72199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47</xdr:row>
      <xdr:rowOff>104775</xdr:rowOff>
    </xdr:from>
    <xdr:to>
      <xdr:col>8</xdr:col>
      <xdr:colOff>247650</xdr:colOff>
      <xdr:row>48</xdr:row>
      <xdr:rowOff>114300</xdr:rowOff>
    </xdr:to>
    <xdr:sp>
      <xdr:nvSpPr>
        <xdr:cNvPr id="23" name="Text Box 14"/>
        <xdr:cNvSpPr txBox="1">
          <a:spLocks noChangeArrowheads="1"/>
        </xdr:cNvSpPr>
      </xdr:nvSpPr>
      <xdr:spPr>
        <a:xfrm>
          <a:off x="5172075" y="8105775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34</xdr:row>
      <xdr:rowOff>47625</xdr:rowOff>
    </xdr:from>
    <xdr:to>
      <xdr:col>8</xdr:col>
      <xdr:colOff>247650</xdr:colOff>
      <xdr:row>35</xdr:row>
      <xdr:rowOff>28575</xdr:rowOff>
    </xdr:to>
    <xdr:sp>
      <xdr:nvSpPr>
        <xdr:cNvPr id="24" name="Text Box 17"/>
        <xdr:cNvSpPr txBox="1">
          <a:spLocks noChangeArrowheads="1"/>
        </xdr:cNvSpPr>
      </xdr:nvSpPr>
      <xdr:spPr>
        <a:xfrm>
          <a:off x="5172075" y="58293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25" name="Rectangle 24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54</xdr:row>
      <xdr:rowOff>152400</xdr:rowOff>
    </xdr:from>
    <xdr:to>
      <xdr:col>0</xdr:col>
      <xdr:colOff>428625</xdr:colOff>
      <xdr:row>55</xdr:row>
      <xdr:rowOff>142875</xdr:rowOff>
    </xdr:to>
    <xdr:sp>
      <xdr:nvSpPr>
        <xdr:cNvPr id="26" name="Rectangle 25"/>
        <xdr:cNvSpPr>
          <a:spLocks/>
        </xdr:cNvSpPr>
      </xdr:nvSpPr>
      <xdr:spPr>
        <a:xfrm>
          <a:off x="285750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56</xdr:row>
      <xdr:rowOff>152400</xdr:rowOff>
    </xdr:from>
    <xdr:to>
      <xdr:col>0</xdr:col>
      <xdr:colOff>419100</xdr:colOff>
      <xdr:row>57</xdr:row>
      <xdr:rowOff>142875</xdr:rowOff>
    </xdr:to>
    <xdr:sp>
      <xdr:nvSpPr>
        <xdr:cNvPr id="27" name="Rectangle 26"/>
        <xdr:cNvSpPr>
          <a:spLocks/>
        </xdr:cNvSpPr>
      </xdr:nvSpPr>
      <xdr:spPr>
        <a:xfrm>
          <a:off x="276225" y="96297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28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962025</xdr:colOff>
      <xdr:row>5</xdr:row>
      <xdr:rowOff>104775</xdr:rowOff>
    </xdr:to>
    <xdr:sp>
      <xdr:nvSpPr>
        <xdr:cNvPr id="29" name="Text Box 4"/>
        <xdr:cNvSpPr txBox="1">
          <a:spLocks noChangeArrowheads="1"/>
        </xdr:cNvSpPr>
      </xdr:nvSpPr>
      <xdr:spPr>
        <a:xfrm>
          <a:off x="3467100" y="257175"/>
          <a:ext cx="26384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30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31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32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33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34" name="Text Box 13"/>
        <xdr:cNvSpPr txBox="1">
          <a:spLocks noChangeArrowheads="1"/>
        </xdr:cNvSpPr>
      </xdr:nvSpPr>
      <xdr:spPr>
        <a:xfrm>
          <a:off x="51720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35" name="Text Box 14"/>
        <xdr:cNvSpPr txBox="1">
          <a:spLocks noChangeArrowheads="1"/>
        </xdr:cNvSpPr>
      </xdr:nvSpPr>
      <xdr:spPr>
        <a:xfrm>
          <a:off x="51720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36" name="Text Box 15"/>
        <xdr:cNvSpPr txBox="1">
          <a:spLocks noChangeArrowheads="1"/>
        </xdr:cNvSpPr>
      </xdr:nvSpPr>
      <xdr:spPr>
        <a:xfrm>
          <a:off x="48577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37" name="Text Box 16"/>
        <xdr:cNvSpPr txBox="1">
          <a:spLocks noChangeArrowheads="1"/>
        </xdr:cNvSpPr>
      </xdr:nvSpPr>
      <xdr:spPr>
        <a:xfrm>
          <a:off x="51720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38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39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40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41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42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43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44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45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46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47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48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49" name="Text Box 13"/>
        <xdr:cNvSpPr txBox="1">
          <a:spLocks noChangeArrowheads="1"/>
        </xdr:cNvSpPr>
      </xdr:nvSpPr>
      <xdr:spPr>
        <a:xfrm>
          <a:off x="51720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50" name="Text Box 14"/>
        <xdr:cNvSpPr txBox="1">
          <a:spLocks noChangeArrowheads="1"/>
        </xdr:cNvSpPr>
      </xdr:nvSpPr>
      <xdr:spPr>
        <a:xfrm>
          <a:off x="51720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51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52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53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54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55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56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962025</xdr:colOff>
      <xdr:row>5</xdr:row>
      <xdr:rowOff>104775</xdr:rowOff>
    </xdr:to>
    <xdr:sp>
      <xdr:nvSpPr>
        <xdr:cNvPr id="57" name="Text Box 4"/>
        <xdr:cNvSpPr txBox="1">
          <a:spLocks noChangeArrowheads="1"/>
        </xdr:cNvSpPr>
      </xdr:nvSpPr>
      <xdr:spPr>
        <a:xfrm>
          <a:off x="3467100" y="257175"/>
          <a:ext cx="26384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58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59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60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61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62" name="Text Box 13"/>
        <xdr:cNvSpPr txBox="1">
          <a:spLocks noChangeArrowheads="1"/>
        </xdr:cNvSpPr>
      </xdr:nvSpPr>
      <xdr:spPr>
        <a:xfrm>
          <a:off x="51720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63" name="Text Box 14"/>
        <xdr:cNvSpPr txBox="1">
          <a:spLocks noChangeArrowheads="1"/>
        </xdr:cNvSpPr>
      </xdr:nvSpPr>
      <xdr:spPr>
        <a:xfrm>
          <a:off x="51720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64" name="Text Box 15"/>
        <xdr:cNvSpPr txBox="1">
          <a:spLocks noChangeArrowheads="1"/>
        </xdr:cNvSpPr>
      </xdr:nvSpPr>
      <xdr:spPr>
        <a:xfrm>
          <a:off x="48577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65" name="Text Box 16"/>
        <xdr:cNvSpPr txBox="1">
          <a:spLocks noChangeArrowheads="1"/>
        </xdr:cNvSpPr>
      </xdr:nvSpPr>
      <xdr:spPr>
        <a:xfrm>
          <a:off x="51720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66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67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68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69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70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71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72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73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74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75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76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77" name="Text Box 13"/>
        <xdr:cNvSpPr txBox="1">
          <a:spLocks noChangeArrowheads="1"/>
        </xdr:cNvSpPr>
      </xdr:nvSpPr>
      <xdr:spPr>
        <a:xfrm>
          <a:off x="51720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78" name="Text Box 14"/>
        <xdr:cNvSpPr txBox="1">
          <a:spLocks noChangeArrowheads="1"/>
        </xdr:cNvSpPr>
      </xdr:nvSpPr>
      <xdr:spPr>
        <a:xfrm>
          <a:off x="51720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79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80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81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82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83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84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962025</xdr:colOff>
      <xdr:row>5</xdr:row>
      <xdr:rowOff>104775</xdr:rowOff>
    </xdr:to>
    <xdr:sp>
      <xdr:nvSpPr>
        <xdr:cNvPr id="85" name="Text Box 4"/>
        <xdr:cNvSpPr txBox="1">
          <a:spLocks noChangeArrowheads="1"/>
        </xdr:cNvSpPr>
      </xdr:nvSpPr>
      <xdr:spPr>
        <a:xfrm>
          <a:off x="3467100" y="257175"/>
          <a:ext cx="26384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86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87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88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89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90" name="Text Box 13"/>
        <xdr:cNvSpPr txBox="1">
          <a:spLocks noChangeArrowheads="1"/>
        </xdr:cNvSpPr>
      </xdr:nvSpPr>
      <xdr:spPr>
        <a:xfrm>
          <a:off x="51720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91" name="Text Box 14"/>
        <xdr:cNvSpPr txBox="1">
          <a:spLocks noChangeArrowheads="1"/>
        </xdr:cNvSpPr>
      </xdr:nvSpPr>
      <xdr:spPr>
        <a:xfrm>
          <a:off x="51720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92" name="Text Box 15"/>
        <xdr:cNvSpPr txBox="1">
          <a:spLocks noChangeArrowheads="1"/>
        </xdr:cNvSpPr>
      </xdr:nvSpPr>
      <xdr:spPr>
        <a:xfrm>
          <a:off x="48577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93" name="Text Box 16"/>
        <xdr:cNvSpPr txBox="1">
          <a:spLocks noChangeArrowheads="1"/>
        </xdr:cNvSpPr>
      </xdr:nvSpPr>
      <xdr:spPr>
        <a:xfrm>
          <a:off x="51720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94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95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96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97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98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99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100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101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102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103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04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105" name="Text Box 13"/>
        <xdr:cNvSpPr txBox="1">
          <a:spLocks noChangeArrowheads="1"/>
        </xdr:cNvSpPr>
      </xdr:nvSpPr>
      <xdr:spPr>
        <a:xfrm>
          <a:off x="51720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106" name="Text Box 14"/>
        <xdr:cNvSpPr txBox="1">
          <a:spLocks noChangeArrowheads="1"/>
        </xdr:cNvSpPr>
      </xdr:nvSpPr>
      <xdr:spPr>
        <a:xfrm>
          <a:off x="51720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107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108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109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110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111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112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962025</xdr:colOff>
      <xdr:row>5</xdr:row>
      <xdr:rowOff>104775</xdr:rowOff>
    </xdr:to>
    <xdr:sp>
      <xdr:nvSpPr>
        <xdr:cNvPr id="113" name="Text Box 4"/>
        <xdr:cNvSpPr txBox="1">
          <a:spLocks noChangeArrowheads="1"/>
        </xdr:cNvSpPr>
      </xdr:nvSpPr>
      <xdr:spPr>
        <a:xfrm>
          <a:off x="3467100" y="257175"/>
          <a:ext cx="26384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114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115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116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17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118" name="Text Box 13"/>
        <xdr:cNvSpPr txBox="1">
          <a:spLocks noChangeArrowheads="1"/>
        </xdr:cNvSpPr>
      </xdr:nvSpPr>
      <xdr:spPr>
        <a:xfrm>
          <a:off x="51720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119" name="Text Box 14"/>
        <xdr:cNvSpPr txBox="1">
          <a:spLocks noChangeArrowheads="1"/>
        </xdr:cNvSpPr>
      </xdr:nvSpPr>
      <xdr:spPr>
        <a:xfrm>
          <a:off x="51720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120" name="Text Box 15"/>
        <xdr:cNvSpPr txBox="1">
          <a:spLocks noChangeArrowheads="1"/>
        </xdr:cNvSpPr>
      </xdr:nvSpPr>
      <xdr:spPr>
        <a:xfrm>
          <a:off x="48577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121" name="Text Box 16"/>
        <xdr:cNvSpPr txBox="1">
          <a:spLocks noChangeArrowheads="1"/>
        </xdr:cNvSpPr>
      </xdr:nvSpPr>
      <xdr:spPr>
        <a:xfrm>
          <a:off x="51720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122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123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124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125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126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127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128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129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130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131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32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133" name="Text Box 13"/>
        <xdr:cNvSpPr txBox="1">
          <a:spLocks noChangeArrowheads="1"/>
        </xdr:cNvSpPr>
      </xdr:nvSpPr>
      <xdr:spPr>
        <a:xfrm>
          <a:off x="51720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134" name="Text Box 14"/>
        <xdr:cNvSpPr txBox="1">
          <a:spLocks noChangeArrowheads="1"/>
        </xdr:cNvSpPr>
      </xdr:nvSpPr>
      <xdr:spPr>
        <a:xfrm>
          <a:off x="51720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135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136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137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138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139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140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962025</xdr:colOff>
      <xdr:row>5</xdr:row>
      <xdr:rowOff>104775</xdr:rowOff>
    </xdr:to>
    <xdr:sp>
      <xdr:nvSpPr>
        <xdr:cNvPr id="141" name="Text Box 4"/>
        <xdr:cNvSpPr txBox="1">
          <a:spLocks noChangeArrowheads="1"/>
        </xdr:cNvSpPr>
      </xdr:nvSpPr>
      <xdr:spPr>
        <a:xfrm>
          <a:off x="3467100" y="257175"/>
          <a:ext cx="26384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142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143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144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45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146" name="Text Box 13"/>
        <xdr:cNvSpPr txBox="1">
          <a:spLocks noChangeArrowheads="1"/>
        </xdr:cNvSpPr>
      </xdr:nvSpPr>
      <xdr:spPr>
        <a:xfrm>
          <a:off x="51720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147" name="Text Box 14"/>
        <xdr:cNvSpPr txBox="1">
          <a:spLocks noChangeArrowheads="1"/>
        </xdr:cNvSpPr>
      </xdr:nvSpPr>
      <xdr:spPr>
        <a:xfrm>
          <a:off x="51720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148" name="Text Box 15"/>
        <xdr:cNvSpPr txBox="1">
          <a:spLocks noChangeArrowheads="1"/>
        </xdr:cNvSpPr>
      </xdr:nvSpPr>
      <xdr:spPr>
        <a:xfrm>
          <a:off x="48577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149" name="Text Box 16"/>
        <xdr:cNvSpPr txBox="1">
          <a:spLocks noChangeArrowheads="1"/>
        </xdr:cNvSpPr>
      </xdr:nvSpPr>
      <xdr:spPr>
        <a:xfrm>
          <a:off x="51720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150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151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152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153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154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9</xdr:col>
      <xdr:colOff>200025</xdr:colOff>
      <xdr:row>22</xdr:row>
      <xdr:rowOff>57150</xdr:rowOff>
    </xdr:from>
    <xdr:to>
      <xdr:col>9</xdr:col>
      <xdr:colOff>419100</xdr:colOff>
      <xdr:row>23</xdr:row>
      <xdr:rowOff>38100</xdr:rowOff>
    </xdr:to>
    <xdr:sp>
      <xdr:nvSpPr>
        <xdr:cNvPr id="155" name="Text Box 23"/>
        <xdr:cNvSpPr txBox="1">
          <a:spLocks noChangeArrowheads="1"/>
        </xdr:cNvSpPr>
      </xdr:nvSpPr>
      <xdr:spPr>
        <a:xfrm>
          <a:off x="6305550" y="3810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156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157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158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159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160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61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162" name="Text Box 13"/>
        <xdr:cNvSpPr txBox="1">
          <a:spLocks noChangeArrowheads="1"/>
        </xdr:cNvSpPr>
      </xdr:nvSpPr>
      <xdr:spPr>
        <a:xfrm>
          <a:off x="51720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163" name="Text Box 14"/>
        <xdr:cNvSpPr txBox="1">
          <a:spLocks noChangeArrowheads="1"/>
        </xdr:cNvSpPr>
      </xdr:nvSpPr>
      <xdr:spPr>
        <a:xfrm>
          <a:off x="51720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164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165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166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167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168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169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962025</xdr:colOff>
      <xdr:row>5</xdr:row>
      <xdr:rowOff>104775</xdr:rowOff>
    </xdr:to>
    <xdr:sp>
      <xdr:nvSpPr>
        <xdr:cNvPr id="170" name="Text Box 4"/>
        <xdr:cNvSpPr txBox="1">
          <a:spLocks noChangeArrowheads="1"/>
        </xdr:cNvSpPr>
      </xdr:nvSpPr>
      <xdr:spPr>
        <a:xfrm>
          <a:off x="3467100" y="257175"/>
          <a:ext cx="26384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171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172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173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74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175" name="Text Box 13"/>
        <xdr:cNvSpPr txBox="1">
          <a:spLocks noChangeArrowheads="1"/>
        </xdr:cNvSpPr>
      </xdr:nvSpPr>
      <xdr:spPr>
        <a:xfrm>
          <a:off x="51720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176" name="Text Box 14"/>
        <xdr:cNvSpPr txBox="1">
          <a:spLocks noChangeArrowheads="1"/>
        </xdr:cNvSpPr>
      </xdr:nvSpPr>
      <xdr:spPr>
        <a:xfrm>
          <a:off x="51720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177" name="Text Box 15"/>
        <xdr:cNvSpPr txBox="1">
          <a:spLocks noChangeArrowheads="1"/>
        </xdr:cNvSpPr>
      </xdr:nvSpPr>
      <xdr:spPr>
        <a:xfrm>
          <a:off x="48577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178" name="Text Box 16"/>
        <xdr:cNvSpPr txBox="1">
          <a:spLocks noChangeArrowheads="1"/>
        </xdr:cNvSpPr>
      </xdr:nvSpPr>
      <xdr:spPr>
        <a:xfrm>
          <a:off x="51720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179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180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181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182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183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184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185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186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187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188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89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190" name="Text Box 13"/>
        <xdr:cNvSpPr txBox="1">
          <a:spLocks noChangeArrowheads="1"/>
        </xdr:cNvSpPr>
      </xdr:nvSpPr>
      <xdr:spPr>
        <a:xfrm>
          <a:off x="51720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191" name="Text Box 14"/>
        <xdr:cNvSpPr txBox="1">
          <a:spLocks noChangeArrowheads="1"/>
        </xdr:cNvSpPr>
      </xdr:nvSpPr>
      <xdr:spPr>
        <a:xfrm>
          <a:off x="51720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192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193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194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195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196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197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962025</xdr:colOff>
      <xdr:row>5</xdr:row>
      <xdr:rowOff>104775</xdr:rowOff>
    </xdr:to>
    <xdr:sp>
      <xdr:nvSpPr>
        <xdr:cNvPr id="198" name="Text Box 4"/>
        <xdr:cNvSpPr txBox="1">
          <a:spLocks noChangeArrowheads="1"/>
        </xdr:cNvSpPr>
      </xdr:nvSpPr>
      <xdr:spPr>
        <a:xfrm>
          <a:off x="3467100" y="257175"/>
          <a:ext cx="26384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199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200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201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202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203" name="Text Box 13"/>
        <xdr:cNvSpPr txBox="1">
          <a:spLocks noChangeArrowheads="1"/>
        </xdr:cNvSpPr>
      </xdr:nvSpPr>
      <xdr:spPr>
        <a:xfrm>
          <a:off x="51720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204" name="Text Box 14"/>
        <xdr:cNvSpPr txBox="1">
          <a:spLocks noChangeArrowheads="1"/>
        </xdr:cNvSpPr>
      </xdr:nvSpPr>
      <xdr:spPr>
        <a:xfrm>
          <a:off x="51720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205" name="Text Box 15"/>
        <xdr:cNvSpPr txBox="1">
          <a:spLocks noChangeArrowheads="1"/>
        </xdr:cNvSpPr>
      </xdr:nvSpPr>
      <xdr:spPr>
        <a:xfrm>
          <a:off x="48577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206" name="Text Box 16"/>
        <xdr:cNvSpPr txBox="1">
          <a:spLocks noChangeArrowheads="1"/>
        </xdr:cNvSpPr>
      </xdr:nvSpPr>
      <xdr:spPr>
        <a:xfrm>
          <a:off x="51720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207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208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209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210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211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212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213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214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215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216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217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218" name="Text Box 13"/>
        <xdr:cNvSpPr txBox="1">
          <a:spLocks noChangeArrowheads="1"/>
        </xdr:cNvSpPr>
      </xdr:nvSpPr>
      <xdr:spPr>
        <a:xfrm>
          <a:off x="51720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219" name="Text Box 14"/>
        <xdr:cNvSpPr txBox="1">
          <a:spLocks noChangeArrowheads="1"/>
        </xdr:cNvSpPr>
      </xdr:nvSpPr>
      <xdr:spPr>
        <a:xfrm>
          <a:off x="51720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220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221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222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223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224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225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962025</xdr:colOff>
      <xdr:row>5</xdr:row>
      <xdr:rowOff>104775</xdr:rowOff>
    </xdr:to>
    <xdr:sp>
      <xdr:nvSpPr>
        <xdr:cNvPr id="226" name="Text Box 4"/>
        <xdr:cNvSpPr txBox="1">
          <a:spLocks noChangeArrowheads="1"/>
        </xdr:cNvSpPr>
      </xdr:nvSpPr>
      <xdr:spPr>
        <a:xfrm>
          <a:off x="3467100" y="257175"/>
          <a:ext cx="26384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227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228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229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230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231" name="Text Box 13"/>
        <xdr:cNvSpPr txBox="1">
          <a:spLocks noChangeArrowheads="1"/>
        </xdr:cNvSpPr>
      </xdr:nvSpPr>
      <xdr:spPr>
        <a:xfrm>
          <a:off x="51720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232" name="Text Box 14"/>
        <xdr:cNvSpPr txBox="1">
          <a:spLocks noChangeArrowheads="1"/>
        </xdr:cNvSpPr>
      </xdr:nvSpPr>
      <xdr:spPr>
        <a:xfrm>
          <a:off x="51720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233" name="Text Box 15"/>
        <xdr:cNvSpPr txBox="1">
          <a:spLocks noChangeArrowheads="1"/>
        </xdr:cNvSpPr>
      </xdr:nvSpPr>
      <xdr:spPr>
        <a:xfrm>
          <a:off x="48577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234" name="Text Box 16"/>
        <xdr:cNvSpPr txBox="1">
          <a:spLocks noChangeArrowheads="1"/>
        </xdr:cNvSpPr>
      </xdr:nvSpPr>
      <xdr:spPr>
        <a:xfrm>
          <a:off x="51720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235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236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237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238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239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240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241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242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243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244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245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246" name="Text Box 13"/>
        <xdr:cNvSpPr txBox="1">
          <a:spLocks noChangeArrowheads="1"/>
        </xdr:cNvSpPr>
      </xdr:nvSpPr>
      <xdr:spPr>
        <a:xfrm>
          <a:off x="51720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247" name="Text Box 14"/>
        <xdr:cNvSpPr txBox="1">
          <a:spLocks noChangeArrowheads="1"/>
        </xdr:cNvSpPr>
      </xdr:nvSpPr>
      <xdr:spPr>
        <a:xfrm>
          <a:off x="51720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248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249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250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251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252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253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962025</xdr:colOff>
      <xdr:row>5</xdr:row>
      <xdr:rowOff>104775</xdr:rowOff>
    </xdr:to>
    <xdr:sp>
      <xdr:nvSpPr>
        <xdr:cNvPr id="254" name="Text Box 4"/>
        <xdr:cNvSpPr txBox="1">
          <a:spLocks noChangeArrowheads="1"/>
        </xdr:cNvSpPr>
      </xdr:nvSpPr>
      <xdr:spPr>
        <a:xfrm>
          <a:off x="3467100" y="257175"/>
          <a:ext cx="26384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255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256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257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258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259" name="Text Box 13"/>
        <xdr:cNvSpPr txBox="1">
          <a:spLocks noChangeArrowheads="1"/>
        </xdr:cNvSpPr>
      </xdr:nvSpPr>
      <xdr:spPr>
        <a:xfrm>
          <a:off x="51720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260" name="Text Box 14"/>
        <xdr:cNvSpPr txBox="1">
          <a:spLocks noChangeArrowheads="1"/>
        </xdr:cNvSpPr>
      </xdr:nvSpPr>
      <xdr:spPr>
        <a:xfrm>
          <a:off x="51720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261" name="Text Box 15"/>
        <xdr:cNvSpPr txBox="1">
          <a:spLocks noChangeArrowheads="1"/>
        </xdr:cNvSpPr>
      </xdr:nvSpPr>
      <xdr:spPr>
        <a:xfrm>
          <a:off x="48577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262" name="Text Box 16"/>
        <xdr:cNvSpPr txBox="1">
          <a:spLocks noChangeArrowheads="1"/>
        </xdr:cNvSpPr>
      </xdr:nvSpPr>
      <xdr:spPr>
        <a:xfrm>
          <a:off x="51720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263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264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265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266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267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268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269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270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271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272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273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274" name="Text Box 13"/>
        <xdr:cNvSpPr txBox="1">
          <a:spLocks noChangeArrowheads="1"/>
        </xdr:cNvSpPr>
      </xdr:nvSpPr>
      <xdr:spPr>
        <a:xfrm>
          <a:off x="51720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275" name="Text Box 14"/>
        <xdr:cNvSpPr txBox="1">
          <a:spLocks noChangeArrowheads="1"/>
        </xdr:cNvSpPr>
      </xdr:nvSpPr>
      <xdr:spPr>
        <a:xfrm>
          <a:off x="51720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276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277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278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279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280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UDITIMET%20%20%202011\AUDITIMI%20%20%20ALBA%20J%2067902330%20N%20%20%202010%20%20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anca%202\My%20Documents\IEKA\TESTI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ASQYRAT%20FINANCIARE%20Spas%20Stantartev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k%20nga%20Kompjuteri%20Tjeter\Auditimet%20%20%202012\AUDITIMET%202012\AUDITIMI%20%20Metal%20Konstruksion%20Vata%20%20%20%20%20%20K58427301%20U%20%20%20%20%20%202011%20%20%20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k%20nga%20Kompjuteri%20Tjeter\AUDITIMET%20%20%202011\AUDITIMET%20%20%202011\AUDITIMI%20%20%20AL-%20NOBEL%20%20%20%20K%2072107012%20%20N%20%20%20%202010%20%20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k%20nga%20Kompjuteri%20Tjeter\Auditimet%20%20%202012\AUDITIMET%202012\AUDITIMI%20%20AL-%20NOBEL%20%20%20K%2072107012%20N%20%20%20%20%20%202011%20%20%20S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BILANCET%20%202007%20sipas%20NIPTIT\AUDITIMI%20%20CENERAL%20CARS%20%20J%2077506312%20B%20%2020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k%20nga%20Kompjuteri%20Tjeter\Auditimet%20%20%202012\AUDITIMET%202012\Auditimet%20%20%202012\AUDITIMET%202012\AUDITIMI%20%20SS%20%20%20K%2012512822%20H%20%20%20%20%202011%20%20%20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;H"/>
      <sheetName val="tatim fitim"/>
      <sheetName val="bil stan"/>
      <sheetName val="Dek"/>
      <sheetName val="Paq zhdog"/>
      <sheetName val="Inv AQT"/>
      <sheetName val="cash flow"/>
      <sheetName val="pasq raport"/>
      <sheetName val="cesh"/>
      <sheetName val="fordek"/>
      <sheetName val="kap STAN"/>
      <sheetName val="indirk"/>
      <sheetName val="Sheet1"/>
      <sheetName val="ANALIZA"/>
    </sheetNames>
    <sheetDataSet>
      <sheetData sheetId="1">
        <row r="4">
          <cell r="A4" t="str">
            <v>NIPT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shtrimi"/>
      <sheetName val="Bilanci"/>
      <sheetName val="PASH"/>
      <sheetName val="CASHdirekt"/>
      <sheetName val="CASH indirekt"/>
      <sheetName val="kapitali"/>
    </sheetNames>
    <sheetDataSet>
      <sheetData sheetId="1">
        <row r="24">
          <cell r="B24" t="str">
            <v>Parapagesa per funizimet</v>
          </cell>
        </row>
        <row r="27">
          <cell r="B27" t="str">
            <v>Parapagime dhe shpenzime te shtyra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lanci"/>
      <sheetName val="Fluksit"/>
      <sheetName val="konsil"/>
      <sheetName val="kapit"/>
      <sheetName val="pasyFH"/>
    </sheetNames>
    <sheetDataSet>
      <sheetData sheetId="3">
        <row r="10">
          <cell r="C10" t="str">
            <v>Kapitali</v>
          </cell>
          <cell r="D10" t="str">
            <v>Primi I</v>
          </cell>
          <cell r="G10" t="str">
            <v>Fitimi  </v>
          </cell>
          <cell r="H10" t="str">
            <v>Totali</v>
          </cell>
        </row>
        <row r="11">
          <cell r="C11" t="str">
            <v>aksionere</v>
          </cell>
          <cell r="D11" t="str">
            <v>aksionit</v>
          </cell>
          <cell r="G11" t="str">
            <v>pashperndare</v>
          </cell>
        </row>
        <row r="15">
          <cell r="B15" t="str">
            <v>Efekti I ndryshimeve ne politikat kontable</v>
          </cell>
        </row>
        <row r="17">
          <cell r="B17" t="str">
            <v>Pozicioni I rregulluar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;H"/>
      <sheetName val="tatim fitim"/>
      <sheetName val="bil stan"/>
      <sheetName val="Dek"/>
      <sheetName val="Paq zhdog"/>
      <sheetName val="Inv AQT"/>
      <sheetName val="cash flow"/>
      <sheetName val="pasq raport"/>
      <sheetName val="cesh"/>
      <sheetName val="fordek"/>
      <sheetName val="kap STAN"/>
      <sheetName val="indirk"/>
      <sheetName val="ANALIZA"/>
    </sheetNames>
    <sheetDataSet>
      <sheetData sheetId="10">
        <row r="18">
          <cell r="B18" t="str">
            <v>Interesa/dif kursi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;H"/>
      <sheetName val="tatim fitim"/>
      <sheetName val="bil stan"/>
      <sheetName val="Dek"/>
      <sheetName val="Paq zhdog"/>
      <sheetName val="Inv AQT"/>
      <sheetName val="cash flow"/>
      <sheetName val="pasq raport"/>
      <sheetName val="cesh"/>
      <sheetName val="fordek"/>
      <sheetName val="kap STAN"/>
      <sheetName val="indirk"/>
      <sheetName val="Sheet1"/>
      <sheetName val="ANALIZA"/>
      <sheetName val="Sheet2"/>
    </sheetNames>
    <sheetDataSet>
      <sheetData sheetId="6">
        <row r="154">
          <cell r="B154" t="str">
            <v>Interesa te paguara dhe diferenca kursi negative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H"/>
      <sheetName val="bilanci"/>
      <sheetName val="tatim fitim"/>
      <sheetName val="Dek"/>
      <sheetName val="Paq zhdog"/>
      <sheetName val="Inv AQT"/>
      <sheetName val="cash flow"/>
      <sheetName val="pasq raport"/>
      <sheetName val="cesh"/>
      <sheetName val="fordek"/>
      <sheetName val="kap STAN"/>
      <sheetName val="indirk"/>
      <sheetName val="ANALIZA"/>
    </sheetNames>
    <sheetDataSet>
      <sheetData sheetId="5">
        <row r="155">
          <cell r="B155" t="str">
            <v>Interesa te paguara dhe diferenca kursi negative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VSH"/>
      <sheetName val="pagat"/>
      <sheetName val="Amort"/>
      <sheetName val="F;H"/>
      <sheetName val="tatim fitim"/>
      <sheetName val="bil stan"/>
      <sheetName val="bilanci"/>
      <sheetName val="cash flow"/>
      <sheetName val="Form"/>
      <sheetName val="cesh"/>
      <sheetName val="DEk"/>
      <sheetName val="AQT"/>
      <sheetName val="kap STAN"/>
      <sheetName val="kapita"/>
      <sheetName val="PASZHD"/>
      <sheetName val="ANALIZA"/>
      <sheetName val="Sheet2"/>
      <sheetName val="Sheet1"/>
    </sheetNames>
    <sheetDataSet>
      <sheetData sheetId="16">
        <row r="28">
          <cell r="A28" t="str">
            <v>(13/14</v>
          </cell>
        </row>
        <row r="29">
          <cell r="A29" t="str">
            <v>(15/16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H"/>
      <sheetName val="tatim fitim"/>
      <sheetName val="bilanci"/>
      <sheetName val="Dek"/>
      <sheetName val="Paq zhdog"/>
      <sheetName val="Inv AQT"/>
      <sheetName val="cash flow"/>
      <sheetName val="pasq raport"/>
      <sheetName val="cesh"/>
      <sheetName val="fordek"/>
      <sheetName val="kap STAN"/>
      <sheetName val="indirk"/>
      <sheetName val="ANALIZA"/>
    </sheetNames>
    <sheetDataSet>
      <sheetData sheetId="0">
        <row r="2">
          <cell r="C2" t="str">
            <v>SHOQERIA " SPARTAN SECURITY"</v>
          </cell>
        </row>
        <row r="5">
          <cell r="G5" t="str">
            <v>K 12512822 H</v>
          </cell>
        </row>
        <row r="8">
          <cell r="C8" t="str">
            <v>OBJEKTI:  "  SHERBIME ROJE CIVILE."</v>
          </cell>
        </row>
        <row r="31">
          <cell r="G31" t="str">
            <v>( DIONIS   TEQJA  )</v>
          </cell>
        </row>
      </sheetData>
      <sheetData sheetId="1">
        <row r="2">
          <cell r="A2" t="str">
            <v>SHOQERIA " SPARTAN SECURITY"</v>
          </cell>
        </row>
        <row r="3">
          <cell r="A3" t="str">
            <v>KAVAJE</v>
          </cell>
        </row>
        <row r="4">
          <cell r="B4" t="str">
            <v>K 12512822 H</v>
          </cell>
        </row>
      </sheetData>
      <sheetData sheetId="5">
        <row r="24">
          <cell r="E24">
            <v>1036924</v>
          </cell>
        </row>
        <row r="41">
          <cell r="I41">
            <v>92583</v>
          </cell>
        </row>
      </sheetData>
      <sheetData sheetId="6">
        <row r="53">
          <cell r="B53" t="str">
            <v>Aktive financiare ( AKSIONE)</v>
          </cell>
        </row>
        <row r="128">
          <cell r="E128">
            <v>203124835</v>
          </cell>
        </row>
        <row r="147">
          <cell r="E147">
            <v>-178421296.44530088</v>
          </cell>
        </row>
        <row r="158">
          <cell r="E158">
            <v>-124956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3"/>
  <sheetViews>
    <sheetView zoomScalePageLayoutView="0" workbookViewId="0" topLeftCell="A4">
      <selection activeCell="G9" sqref="G9"/>
    </sheetView>
  </sheetViews>
  <sheetFormatPr defaultColWidth="9.140625" defaultRowHeight="12.75"/>
  <cols>
    <col min="1" max="1" width="2.7109375" style="0" customWidth="1"/>
    <col min="6" max="6" width="11.140625" style="0" customWidth="1"/>
    <col min="11" max="11" width="7.28125" style="0" customWidth="1"/>
  </cols>
  <sheetData>
    <row r="1" spans="1:11" ht="13.5" thickBot="1">
      <c r="A1" s="1"/>
      <c r="B1" s="2"/>
      <c r="C1" s="3"/>
      <c r="D1" s="3"/>
      <c r="E1" s="3"/>
      <c r="F1" s="3"/>
      <c r="G1" s="3"/>
      <c r="H1" s="3"/>
      <c r="I1" s="3"/>
      <c r="J1" s="3"/>
      <c r="K1" s="4"/>
    </row>
    <row r="2" spans="1:11" ht="25.5">
      <c r="A2" s="5"/>
      <c r="B2" s="6"/>
      <c r="C2" s="13" t="str">
        <f>'[8]Sheet4'!$C$2</f>
        <v>SHOQERIA " SPARTAN SECURITY"</v>
      </c>
      <c r="D2" s="7"/>
      <c r="E2" s="7"/>
      <c r="F2" s="7"/>
      <c r="G2" s="7"/>
      <c r="H2" s="8"/>
      <c r="I2" s="8"/>
      <c r="J2" s="8"/>
      <c r="K2" s="9"/>
    </row>
    <row r="3" spans="1:11" ht="25.5">
      <c r="A3" s="5"/>
      <c r="B3" s="6"/>
      <c r="C3" s="7"/>
      <c r="D3" s="7"/>
      <c r="E3" s="7"/>
      <c r="F3" s="7"/>
      <c r="G3" s="7"/>
      <c r="H3" s="8"/>
      <c r="I3" s="8"/>
      <c r="J3" s="8"/>
      <c r="K3" s="9"/>
    </row>
    <row r="4" spans="1:11" ht="25.5">
      <c r="A4" s="5"/>
      <c r="B4" s="6"/>
      <c r="C4" s="7"/>
      <c r="D4" s="7" t="s">
        <v>288</v>
      </c>
      <c r="E4" s="7"/>
      <c r="F4" s="7"/>
      <c r="G4" s="10"/>
      <c r="H4" s="8"/>
      <c r="I4" s="8"/>
      <c r="J4" s="8"/>
      <c r="K4" s="9"/>
    </row>
    <row r="5" spans="1:11" ht="25.5">
      <c r="A5" s="5"/>
      <c r="B5" s="6"/>
      <c r="C5" s="7"/>
      <c r="D5" s="7"/>
      <c r="E5" s="7"/>
      <c r="F5" s="7" t="s">
        <v>0</v>
      </c>
      <c r="G5" s="7" t="str">
        <f>'[8]Sheet4'!$G$5</f>
        <v>K 12512822 H</v>
      </c>
      <c r="H5" s="8"/>
      <c r="I5" s="8"/>
      <c r="J5" s="8"/>
      <c r="K5" s="9"/>
    </row>
    <row r="6" spans="1:11" ht="25.5">
      <c r="A6" s="5"/>
      <c r="B6" s="6"/>
      <c r="C6" s="7"/>
      <c r="D6" s="7"/>
      <c r="E6" s="7"/>
      <c r="F6" s="7"/>
      <c r="G6" s="7"/>
      <c r="H6" s="8"/>
      <c r="I6" s="8"/>
      <c r="J6" s="8"/>
      <c r="K6" s="9"/>
    </row>
    <row r="7" spans="1:11" ht="25.5">
      <c r="A7" s="5"/>
      <c r="B7" s="6"/>
      <c r="C7" s="10"/>
      <c r="D7" s="7"/>
      <c r="E7" s="7"/>
      <c r="F7" s="7"/>
      <c r="G7" s="7"/>
      <c r="H7" s="8"/>
      <c r="I7" s="8"/>
      <c r="J7" s="8"/>
      <c r="K7" s="9"/>
    </row>
    <row r="8" spans="1:11" ht="23.25">
      <c r="A8" s="5"/>
      <c r="B8" s="6"/>
      <c r="C8" s="19" t="str">
        <f>'[8]Sheet4'!$C$8</f>
        <v>OBJEKTI:  "  SHERBIME ROJE CIVILE."</v>
      </c>
      <c r="D8" s="19"/>
      <c r="E8" s="19"/>
      <c r="F8" s="19"/>
      <c r="G8" s="19"/>
      <c r="H8" s="19"/>
      <c r="I8" s="19"/>
      <c r="J8" s="8"/>
      <c r="K8" s="9"/>
    </row>
    <row r="9" spans="1:11" ht="27.75">
      <c r="A9" s="5"/>
      <c r="B9" s="6"/>
      <c r="C9" s="12"/>
      <c r="D9" s="12"/>
      <c r="E9" s="12"/>
      <c r="F9" s="11"/>
      <c r="G9" s="11"/>
      <c r="H9" s="10"/>
      <c r="I9" s="10"/>
      <c r="J9" s="8"/>
      <c r="K9" s="9"/>
    </row>
    <row r="10" spans="1:11" ht="25.5">
      <c r="A10" s="5"/>
      <c r="B10" s="6"/>
      <c r="C10" s="7"/>
      <c r="D10" s="7"/>
      <c r="E10" s="10"/>
      <c r="F10" s="10"/>
      <c r="G10" s="10"/>
      <c r="H10" s="10"/>
      <c r="I10" s="10"/>
      <c r="J10" s="8"/>
      <c r="K10" s="9"/>
    </row>
    <row r="11" spans="1:11" ht="27.75">
      <c r="A11" s="5"/>
      <c r="B11" s="6"/>
      <c r="C11" s="10"/>
      <c r="D11" s="10"/>
      <c r="E11" s="10"/>
      <c r="F11" s="11"/>
      <c r="G11" s="12"/>
      <c r="H11" s="12"/>
      <c r="I11" s="11"/>
      <c r="J11" s="10"/>
      <c r="K11" s="9"/>
    </row>
    <row r="12" spans="1:11" ht="27.75">
      <c r="A12" s="5"/>
      <c r="B12" s="6"/>
      <c r="C12" s="10"/>
      <c r="D12" s="12" t="s">
        <v>1</v>
      </c>
      <c r="E12" s="12"/>
      <c r="F12" s="11"/>
      <c r="G12" s="12"/>
      <c r="H12" s="12"/>
      <c r="I12" s="11"/>
      <c r="J12" s="10"/>
      <c r="K12" s="9"/>
    </row>
    <row r="13" spans="1:11" ht="25.5">
      <c r="A13" s="5"/>
      <c r="B13" s="6"/>
      <c r="C13" s="10"/>
      <c r="D13" s="10"/>
      <c r="E13" s="13" t="s">
        <v>284</v>
      </c>
      <c r="F13" s="10"/>
      <c r="G13" s="10"/>
      <c r="H13" s="14"/>
      <c r="I13" s="15"/>
      <c r="J13" s="10"/>
      <c r="K13" s="9"/>
    </row>
    <row r="14" spans="1:11" ht="25.5">
      <c r="A14" s="5"/>
      <c r="B14" s="6"/>
      <c r="C14" s="10"/>
      <c r="D14" s="10"/>
      <c r="E14" s="10"/>
      <c r="F14" s="16" t="s">
        <v>285</v>
      </c>
      <c r="G14" s="7"/>
      <c r="H14" s="8"/>
      <c r="I14" s="14"/>
      <c r="J14" s="10"/>
      <c r="K14" s="9"/>
    </row>
    <row r="15" spans="1:11" ht="12.75">
      <c r="A15" s="5"/>
      <c r="B15" s="6"/>
      <c r="C15" s="16" t="s">
        <v>2</v>
      </c>
      <c r="D15" s="16"/>
      <c r="E15" s="17"/>
      <c r="F15" s="17"/>
      <c r="G15" s="17"/>
      <c r="H15" s="17"/>
      <c r="I15" s="8"/>
      <c r="J15" s="16"/>
      <c r="K15" s="9"/>
    </row>
    <row r="16" spans="1:11" ht="25.5">
      <c r="A16" s="5"/>
      <c r="B16" s="6"/>
      <c r="C16" s="16" t="s">
        <v>3</v>
      </c>
      <c r="D16" s="16"/>
      <c r="E16" s="16" t="s">
        <v>4</v>
      </c>
      <c r="F16" s="16"/>
      <c r="G16" s="16"/>
      <c r="H16" s="18"/>
      <c r="I16" s="18"/>
      <c r="J16" s="16"/>
      <c r="K16" s="9"/>
    </row>
    <row r="17" spans="1:11" ht="12.75">
      <c r="A17" s="5"/>
      <c r="B17" s="6"/>
      <c r="C17" s="16"/>
      <c r="D17" s="16"/>
      <c r="E17" s="16"/>
      <c r="F17" s="16"/>
      <c r="G17" s="16"/>
      <c r="H17" s="16"/>
      <c r="I17" s="16"/>
      <c r="J17" s="16"/>
      <c r="K17" s="9"/>
    </row>
    <row r="18" spans="1:11" ht="23.25">
      <c r="A18" s="5"/>
      <c r="B18" s="6"/>
      <c r="C18" s="19"/>
      <c r="D18" s="19"/>
      <c r="E18" s="16"/>
      <c r="F18" s="16"/>
      <c r="G18" s="16"/>
      <c r="H18" s="16"/>
      <c r="I18" s="16"/>
      <c r="J18" s="16"/>
      <c r="K18" s="9"/>
    </row>
    <row r="19" spans="1:11" ht="12.75">
      <c r="A19" s="5"/>
      <c r="B19" s="6"/>
      <c r="C19" s="10"/>
      <c r="D19" s="10"/>
      <c r="E19" s="10"/>
      <c r="F19" s="10"/>
      <c r="G19" s="10"/>
      <c r="H19" s="10"/>
      <c r="I19" s="10"/>
      <c r="J19" s="10"/>
      <c r="K19" s="9"/>
    </row>
    <row r="20" spans="1:11" ht="12.75">
      <c r="A20" s="5"/>
      <c r="B20" s="20"/>
      <c r="C20" s="16"/>
      <c r="D20" s="16"/>
      <c r="E20" s="16"/>
      <c r="F20" s="16"/>
      <c r="G20" s="10"/>
      <c r="H20" s="21"/>
      <c r="I20" s="21"/>
      <c r="J20" s="21"/>
      <c r="K20" s="9"/>
    </row>
    <row r="21" spans="1:11" ht="12.75">
      <c r="A21" s="5"/>
      <c r="B21" s="20" t="s">
        <v>5</v>
      </c>
      <c r="C21" s="16"/>
      <c r="D21" s="16"/>
      <c r="E21" s="16"/>
      <c r="F21" s="16" t="s">
        <v>6</v>
      </c>
      <c r="G21" s="10"/>
      <c r="H21" s="21"/>
      <c r="I21" s="21"/>
      <c r="J21" s="21"/>
      <c r="K21" s="9"/>
    </row>
    <row r="22" spans="1:11" ht="12.75">
      <c r="A22" s="5"/>
      <c r="B22" s="20" t="s">
        <v>7</v>
      </c>
      <c r="C22" s="17"/>
      <c r="D22" s="16"/>
      <c r="E22" s="16"/>
      <c r="F22" s="16" t="s">
        <v>8</v>
      </c>
      <c r="G22" s="10"/>
      <c r="H22" s="21"/>
      <c r="I22" s="21"/>
      <c r="J22" s="21"/>
      <c r="K22" s="9"/>
    </row>
    <row r="23" spans="1:11" ht="12.75">
      <c r="A23" s="5"/>
      <c r="B23" s="20" t="s">
        <v>9</v>
      </c>
      <c r="C23" s="16"/>
      <c r="D23" s="16"/>
      <c r="E23" s="16"/>
      <c r="F23" s="16" t="s">
        <v>10</v>
      </c>
      <c r="G23" s="10"/>
      <c r="H23" s="10"/>
      <c r="I23" s="10"/>
      <c r="J23" s="10"/>
      <c r="K23" s="9"/>
    </row>
    <row r="24" spans="1:11" ht="12.75">
      <c r="A24" s="5"/>
      <c r="B24" s="20" t="s">
        <v>11</v>
      </c>
      <c r="C24" s="17"/>
      <c r="D24" s="17"/>
      <c r="E24" s="17"/>
      <c r="F24" s="17"/>
      <c r="G24" s="21"/>
      <c r="H24" s="10"/>
      <c r="I24" s="10"/>
      <c r="J24" s="10"/>
      <c r="K24" s="9"/>
    </row>
    <row r="25" spans="1:11" ht="12.75">
      <c r="A25" s="5"/>
      <c r="B25" s="20"/>
      <c r="C25" s="16"/>
      <c r="D25" s="16"/>
      <c r="E25" s="16"/>
      <c r="F25" s="16"/>
      <c r="G25" s="10"/>
      <c r="H25" s="10"/>
      <c r="I25" s="10"/>
      <c r="J25" s="10"/>
      <c r="K25" s="9"/>
    </row>
    <row r="26" spans="1:11" ht="12.75">
      <c r="A26" s="5"/>
      <c r="B26" s="5"/>
      <c r="C26" s="16"/>
      <c r="D26" s="16"/>
      <c r="E26" s="16"/>
      <c r="F26" s="10"/>
      <c r="G26" s="21"/>
      <c r="H26" s="10"/>
      <c r="I26" s="10"/>
      <c r="J26" s="10"/>
      <c r="K26" s="9"/>
    </row>
    <row r="27" spans="1:11" ht="12.75">
      <c r="A27" s="5"/>
      <c r="B27" s="5"/>
      <c r="C27" s="21"/>
      <c r="D27" s="21"/>
      <c r="E27" s="21"/>
      <c r="F27" s="21"/>
      <c r="G27" s="21"/>
      <c r="H27" s="21"/>
      <c r="I27" s="10"/>
      <c r="J27" s="21"/>
      <c r="K27" s="9"/>
    </row>
    <row r="28" spans="1:11" ht="12.75">
      <c r="A28" s="5"/>
      <c r="B28" s="5"/>
      <c r="C28" s="21"/>
      <c r="D28" s="21"/>
      <c r="E28" s="21"/>
      <c r="F28" s="21"/>
      <c r="G28" s="21"/>
      <c r="H28" s="10"/>
      <c r="I28" s="10"/>
      <c r="J28" s="10"/>
      <c r="K28" s="9"/>
    </row>
    <row r="29" spans="1:11" ht="25.5">
      <c r="A29" s="5"/>
      <c r="B29" s="5"/>
      <c r="C29" s="21"/>
      <c r="D29" s="21"/>
      <c r="E29" s="21"/>
      <c r="F29" s="21"/>
      <c r="G29" s="7" t="s">
        <v>12</v>
      </c>
      <c r="H29" s="10"/>
      <c r="I29" s="10"/>
      <c r="J29" s="10"/>
      <c r="K29" s="9"/>
    </row>
    <row r="30" spans="1:11" ht="12.75">
      <c r="A30" s="5"/>
      <c r="B30" s="5"/>
      <c r="C30" s="16"/>
      <c r="D30" s="16"/>
      <c r="E30" s="16"/>
      <c r="F30" s="10"/>
      <c r="G30" s="10"/>
      <c r="H30" s="10"/>
      <c r="I30" s="10"/>
      <c r="J30" s="10"/>
      <c r="K30" s="9"/>
    </row>
    <row r="31" spans="1:11" ht="25.5">
      <c r="A31" s="5"/>
      <c r="B31" s="5"/>
      <c r="C31" s="21"/>
      <c r="D31" s="21"/>
      <c r="E31" s="21"/>
      <c r="F31" s="21"/>
      <c r="G31" s="7" t="str">
        <f>'[8]Sheet4'!$G$31</f>
        <v>( DIONIS   TEQJA  )</v>
      </c>
      <c r="H31" s="10"/>
      <c r="I31" s="10"/>
      <c r="J31" s="10"/>
      <c r="K31" s="22"/>
    </row>
    <row r="32" spans="1:11" ht="12.75">
      <c r="A32" s="5"/>
      <c r="B32" s="5"/>
      <c r="C32" s="21"/>
      <c r="D32" s="21"/>
      <c r="E32" s="21"/>
      <c r="F32" s="21"/>
      <c r="G32" s="21"/>
      <c r="H32" s="21"/>
      <c r="I32" s="21"/>
      <c r="J32" s="21"/>
      <c r="K32" s="22"/>
    </row>
    <row r="33" spans="1:11" ht="12.75">
      <c r="A33" s="5"/>
      <c r="B33" s="5"/>
      <c r="C33" s="21"/>
      <c r="D33" s="21"/>
      <c r="E33" s="21"/>
      <c r="F33" s="21"/>
      <c r="G33" s="23"/>
      <c r="H33" s="21"/>
      <c r="I33" s="21"/>
      <c r="J33" s="21"/>
      <c r="K33" s="22"/>
    </row>
    <row r="34" spans="1:11" ht="12.75">
      <c r="A34" s="5"/>
      <c r="B34" s="5"/>
      <c r="C34" s="21"/>
      <c r="D34" s="21"/>
      <c r="E34" s="21"/>
      <c r="F34" s="21"/>
      <c r="G34" s="21"/>
      <c r="H34" s="21"/>
      <c r="I34" s="21"/>
      <c r="J34" s="21"/>
      <c r="K34" s="22"/>
    </row>
    <row r="35" spans="1:11" ht="12.75">
      <c r="A35" s="5"/>
      <c r="B35" s="5"/>
      <c r="C35" s="21"/>
      <c r="D35" s="21"/>
      <c r="E35" s="21"/>
      <c r="F35" s="21"/>
      <c r="G35" s="21"/>
      <c r="H35" s="21"/>
      <c r="I35" s="21"/>
      <c r="J35" s="21"/>
      <c r="K35" s="22"/>
    </row>
    <row r="36" spans="1:11" ht="12.75">
      <c r="A36" s="5"/>
      <c r="B36" s="5"/>
      <c r="C36" s="16"/>
      <c r="D36" s="21"/>
      <c r="E36" s="21"/>
      <c r="F36" s="21"/>
      <c r="G36" s="21"/>
      <c r="H36" s="21"/>
      <c r="I36" s="21"/>
      <c r="J36" s="21"/>
      <c r="K36" s="22"/>
    </row>
    <row r="37" spans="1:11" ht="13.5" thickBot="1">
      <c r="A37" s="5"/>
      <c r="B37" s="24"/>
      <c r="C37" s="25"/>
      <c r="D37" s="25"/>
      <c r="E37" s="25"/>
      <c r="F37" s="25"/>
      <c r="G37" s="25"/>
      <c r="H37" s="25"/>
      <c r="I37" s="25"/>
      <c r="J37" s="25"/>
      <c r="K37" s="26"/>
    </row>
    <row r="38" spans="1:11" ht="13.5" thickBot="1">
      <c r="A38" s="24"/>
      <c r="B38" s="24"/>
      <c r="C38" s="25"/>
      <c r="D38" s="25"/>
      <c r="E38" s="25"/>
      <c r="F38" s="25"/>
      <c r="G38" s="25"/>
      <c r="H38" s="25"/>
      <c r="I38" s="25"/>
      <c r="J38" s="25"/>
      <c r="K38" s="26"/>
    </row>
    <row r="39" spans="2:11" ht="12.75"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spans="2:11" ht="12.75">
      <c r="B40" s="27"/>
      <c r="C40" s="27"/>
      <c r="D40" s="27"/>
      <c r="E40" s="27"/>
      <c r="F40" s="27"/>
      <c r="G40" s="27"/>
      <c r="H40" s="27"/>
      <c r="I40" s="27"/>
      <c r="J40" s="27"/>
      <c r="K40" s="27"/>
    </row>
    <row r="41" spans="2:11" ht="12.75">
      <c r="B41" s="27"/>
      <c r="C41" s="27"/>
      <c r="D41" s="27"/>
      <c r="E41" s="27"/>
      <c r="F41" s="27"/>
      <c r="G41" s="27"/>
      <c r="H41" s="27"/>
      <c r="I41" s="27"/>
      <c r="J41" s="27"/>
      <c r="K41" s="27"/>
    </row>
    <row r="42" spans="2:11" ht="12.75"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2:11" ht="12.75">
      <c r="B43" s="27"/>
      <c r="C43" s="27"/>
      <c r="D43" s="27"/>
      <c r="E43" s="27"/>
      <c r="F43" s="27"/>
      <c r="G43" s="27"/>
      <c r="H43" s="27"/>
      <c r="I43" s="27"/>
      <c r="J43" s="27"/>
      <c r="K43" s="27"/>
    </row>
    <row r="44" spans="2:11" ht="12.75"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2:11" ht="12.75"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2:11" ht="12.75"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2:11" ht="12.75"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2:11" ht="12.75"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2:11" ht="12.75"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2:11" ht="12.75"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2:11" ht="12.75"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2:11" ht="12.75"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2:11" ht="12.75"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2:11" ht="12.75"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2:11" ht="12.75"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2:11" ht="12.75"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2:11" ht="12.75"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2:11" ht="12.75"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2:11" ht="12.75"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2:11" ht="12.75"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2:11" ht="12.75"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2:11" ht="12.75"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2:11" ht="12.75"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2:11" ht="12.75"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2:11" ht="12.75">
      <c r="B65" s="27"/>
      <c r="C65" s="27"/>
      <c r="D65" s="27"/>
      <c r="E65" s="27"/>
      <c r="F65" s="27"/>
      <c r="G65" s="27"/>
      <c r="H65" s="27"/>
      <c r="I65" s="27"/>
      <c r="J65" s="27"/>
      <c r="K65" s="27"/>
    </row>
    <row r="66" spans="2:11" ht="12.75">
      <c r="B66" s="27"/>
      <c r="C66" s="27"/>
      <c r="D66" s="27"/>
      <c r="E66" s="27"/>
      <c r="F66" s="27"/>
      <c r="G66" s="27"/>
      <c r="H66" s="27"/>
      <c r="I66" s="27"/>
      <c r="J66" s="27"/>
      <c r="K66" s="27"/>
    </row>
    <row r="67" spans="2:11" ht="12.75">
      <c r="B67" s="27"/>
      <c r="C67" s="27"/>
      <c r="D67" s="27"/>
      <c r="E67" s="27"/>
      <c r="F67" s="27"/>
      <c r="G67" s="27"/>
      <c r="H67" s="27"/>
      <c r="I67" s="27"/>
      <c r="J67" s="27"/>
      <c r="K67" s="27"/>
    </row>
    <row r="68" spans="2:11" ht="12.75">
      <c r="B68" s="27"/>
      <c r="C68" s="27"/>
      <c r="D68" s="27"/>
      <c r="E68" s="27"/>
      <c r="F68" s="27"/>
      <c r="G68" s="27"/>
      <c r="H68" s="27"/>
      <c r="I68" s="27"/>
      <c r="J68" s="27"/>
      <c r="K68" s="27"/>
    </row>
    <row r="69" spans="2:11" ht="12.75"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2:11" ht="12.75"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2:11" ht="12.75">
      <c r="B71" s="27"/>
      <c r="C71" s="27"/>
      <c r="D71" s="27"/>
      <c r="E71" s="27"/>
      <c r="F71" s="27"/>
      <c r="G71" s="27"/>
      <c r="H71" s="27"/>
      <c r="I71" s="27"/>
      <c r="J71" s="27"/>
      <c r="K71" s="27"/>
    </row>
    <row r="72" spans="2:11" ht="12.75">
      <c r="B72" s="27"/>
      <c r="C72" s="27"/>
      <c r="D72" s="27"/>
      <c r="E72" s="27"/>
      <c r="F72" s="27"/>
      <c r="G72" s="27"/>
      <c r="H72" s="27"/>
      <c r="I72" s="27"/>
      <c r="J72" s="27"/>
      <c r="K72" s="27"/>
    </row>
    <row r="73" spans="2:11" ht="12.75">
      <c r="B73" s="27"/>
      <c r="C73" s="27"/>
      <c r="D73" s="27"/>
      <c r="E73" s="27"/>
      <c r="F73" s="27"/>
      <c r="G73" s="27"/>
      <c r="H73" s="27"/>
      <c r="I73" s="27"/>
      <c r="J73" s="27"/>
      <c r="K73" s="27"/>
    </row>
    <row r="74" spans="2:11" ht="12.75">
      <c r="B74" s="27"/>
      <c r="C74" s="27"/>
      <c r="D74" s="27"/>
      <c r="E74" s="27"/>
      <c r="F74" s="27"/>
      <c r="G74" s="27"/>
      <c r="H74" s="27"/>
      <c r="I74" s="27"/>
      <c r="J74" s="27"/>
      <c r="K74" s="27"/>
    </row>
    <row r="75" spans="2:11" ht="12.75">
      <c r="B75" s="27"/>
      <c r="C75" s="27"/>
      <c r="D75" s="27"/>
      <c r="E75" s="27"/>
      <c r="F75" s="27"/>
      <c r="G75" s="27"/>
      <c r="H75" s="27"/>
      <c r="I75" s="27"/>
      <c r="J75" s="27"/>
      <c r="K75" s="27"/>
    </row>
    <row r="76" spans="2:11" ht="12.75">
      <c r="B76" s="27"/>
      <c r="C76" s="27"/>
      <c r="D76" s="27"/>
      <c r="E76" s="27"/>
      <c r="F76" s="27"/>
      <c r="G76" s="27"/>
      <c r="H76" s="27"/>
      <c r="I76" s="27"/>
      <c r="J76" s="27"/>
      <c r="K76" s="27"/>
    </row>
    <row r="77" spans="2:11" ht="12.75">
      <c r="B77" s="27"/>
      <c r="C77" s="27"/>
      <c r="D77" s="27"/>
      <c r="E77" s="27"/>
      <c r="F77" s="27"/>
      <c r="G77" s="27"/>
      <c r="H77" s="27"/>
      <c r="I77" s="27"/>
      <c r="J77" s="27"/>
      <c r="K77" s="27"/>
    </row>
    <row r="78" spans="2:11" ht="12.75">
      <c r="B78" s="27"/>
      <c r="C78" s="27"/>
      <c r="D78" s="27"/>
      <c r="E78" s="27"/>
      <c r="F78" s="27"/>
      <c r="G78" s="27"/>
      <c r="H78" s="27"/>
      <c r="I78" s="27"/>
      <c r="J78" s="27"/>
      <c r="K78" s="27"/>
    </row>
    <row r="81" spans="2:11" ht="12.75">
      <c r="B81" s="27"/>
      <c r="C81" s="27"/>
      <c r="D81" s="27"/>
      <c r="E81" s="27"/>
      <c r="F81" s="27"/>
      <c r="G81" s="27"/>
      <c r="H81" s="27"/>
      <c r="I81" s="27"/>
      <c r="J81" s="27"/>
      <c r="K81" s="27"/>
    </row>
    <row r="82" spans="2:11" ht="12.75">
      <c r="B82" s="27"/>
      <c r="C82" s="27"/>
      <c r="D82" s="27"/>
      <c r="E82" s="27"/>
      <c r="F82" s="27"/>
      <c r="G82" s="27"/>
      <c r="H82" s="27"/>
      <c r="I82" s="27"/>
      <c r="J82" s="27"/>
      <c r="K82" s="27"/>
    </row>
    <row r="83" spans="2:11" ht="12.75">
      <c r="B83" s="27"/>
      <c r="C83" s="27"/>
      <c r="D83" s="27"/>
      <c r="E83" s="27"/>
      <c r="F83" s="27"/>
      <c r="G83" s="27"/>
      <c r="H83" s="27"/>
      <c r="I83" s="27"/>
      <c r="J83" s="27"/>
      <c r="K83" s="27"/>
    </row>
    <row r="84" spans="2:11" ht="12.75">
      <c r="B84" s="27"/>
      <c r="C84" s="27"/>
      <c r="D84" s="27"/>
      <c r="E84" s="27"/>
      <c r="F84" s="27"/>
      <c r="G84" s="27"/>
      <c r="H84" s="27"/>
      <c r="I84" s="27"/>
      <c r="J84" s="27"/>
      <c r="K84" s="27"/>
    </row>
    <row r="85" spans="2:11" ht="12.75">
      <c r="B85" s="27"/>
      <c r="C85" s="27"/>
      <c r="D85" s="27"/>
      <c r="E85" s="27"/>
      <c r="F85" s="27"/>
      <c r="G85" s="27"/>
      <c r="H85" s="27"/>
      <c r="I85" s="27"/>
      <c r="J85" s="27"/>
      <c r="K85" s="27"/>
    </row>
    <row r="86" spans="2:11" ht="12.75">
      <c r="B86" s="27"/>
      <c r="C86" s="27"/>
      <c r="D86" s="27"/>
      <c r="E86" s="27"/>
      <c r="F86" s="27"/>
      <c r="G86" s="27"/>
      <c r="H86" s="27"/>
      <c r="I86" s="27"/>
      <c r="J86" s="27"/>
      <c r="K86" s="27"/>
    </row>
    <row r="87" spans="2:11" ht="12.75">
      <c r="B87" s="27"/>
      <c r="C87" s="27"/>
      <c r="D87" s="27"/>
      <c r="E87" s="27"/>
      <c r="F87" s="27"/>
      <c r="G87" s="27"/>
      <c r="H87" s="27"/>
      <c r="I87" s="27"/>
      <c r="J87" s="27"/>
      <c r="K87" s="27"/>
    </row>
    <row r="88" spans="2:11" ht="12.75"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spans="2:11" ht="12.75">
      <c r="B89" s="27"/>
      <c r="C89" s="27"/>
      <c r="D89" s="27"/>
      <c r="E89" s="27"/>
      <c r="F89" s="27"/>
      <c r="G89" s="27"/>
      <c r="H89" s="27"/>
      <c r="I89" s="27"/>
      <c r="J89" s="27"/>
      <c r="K89" s="27"/>
    </row>
    <row r="90" spans="2:11" ht="12.75"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2:11" ht="12.75"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2:11" ht="12.75"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2:11" ht="12.75"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2:11" ht="12.75"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2:11" ht="12.75"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2:11" ht="12.75"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2:11" ht="12.75"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2:11" ht="12.75"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2:11" ht="12.75"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spans="2:11" ht="12.75"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2:11" ht="12.75">
      <c r="B101" s="27"/>
      <c r="C101" s="27"/>
      <c r="D101" s="27"/>
      <c r="E101" s="27"/>
      <c r="F101" s="27"/>
      <c r="G101" s="27"/>
      <c r="H101" s="27"/>
      <c r="I101" s="27"/>
      <c r="J101" s="27"/>
      <c r="K101" s="27"/>
    </row>
    <row r="102" spans="2:11" ht="12.75"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2:11" ht="12.75">
      <c r="B103" s="27"/>
      <c r="C103" s="27"/>
      <c r="D103" s="27"/>
      <c r="E103" s="27"/>
      <c r="F103" s="27"/>
      <c r="G103" s="27"/>
      <c r="H103" s="27"/>
      <c r="I103" s="27"/>
      <c r="J103" s="27"/>
      <c r="K103" s="27"/>
    </row>
    <row r="104" spans="2:11" ht="12.75">
      <c r="B104" s="27"/>
      <c r="C104" s="27"/>
      <c r="D104" s="27"/>
      <c r="E104" s="27"/>
      <c r="F104" s="27"/>
      <c r="G104" s="27"/>
      <c r="H104" s="27"/>
      <c r="I104" s="27"/>
      <c r="J104" s="27"/>
      <c r="K104" s="27"/>
    </row>
    <row r="105" spans="2:11" ht="12.75">
      <c r="B105" s="27"/>
      <c r="C105" s="27"/>
      <c r="D105" s="27"/>
      <c r="E105" s="27"/>
      <c r="F105" s="27"/>
      <c r="G105" s="27"/>
      <c r="H105" s="27"/>
      <c r="I105" s="27"/>
      <c r="J105" s="27"/>
      <c r="K105" s="27"/>
    </row>
    <row r="106" spans="2:11" ht="12.75">
      <c r="B106" s="27"/>
      <c r="C106" s="27"/>
      <c r="D106" s="27"/>
      <c r="E106" s="27"/>
      <c r="F106" s="27"/>
      <c r="G106" s="27"/>
      <c r="H106" s="27"/>
      <c r="I106" s="27"/>
      <c r="J106" s="27"/>
      <c r="K106" s="27"/>
    </row>
    <row r="107" spans="2:11" ht="12.75">
      <c r="B107" s="27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2:11" ht="12.75"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2:11" ht="12.75">
      <c r="B109" s="27"/>
      <c r="C109" s="27"/>
      <c r="D109" s="27"/>
      <c r="E109" s="27"/>
      <c r="F109" s="27"/>
      <c r="G109" s="27"/>
      <c r="H109" s="27"/>
      <c r="I109" s="27"/>
      <c r="J109" s="27"/>
      <c r="K109" s="27"/>
    </row>
    <row r="110" spans="2:11" ht="12.75">
      <c r="B110" s="27"/>
      <c r="C110" s="27"/>
      <c r="D110" s="27"/>
      <c r="E110" s="27"/>
      <c r="F110" s="27"/>
      <c r="G110" s="27"/>
      <c r="H110" s="27"/>
      <c r="I110" s="27"/>
      <c r="J110" s="27"/>
      <c r="K110" s="27"/>
    </row>
    <row r="111" spans="2:11" ht="12.75">
      <c r="B111" s="27"/>
      <c r="C111" s="27"/>
      <c r="D111" s="27"/>
      <c r="E111" s="27"/>
      <c r="F111" s="27"/>
      <c r="G111" s="27"/>
      <c r="H111" s="27"/>
      <c r="I111" s="27"/>
      <c r="J111" s="27"/>
      <c r="K111" s="27"/>
    </row>
    <row r="112" spans="2:11" ht="12.75">
      <c r="B112" s="27"/>
      <c r="C112" s="27"/>
      <c r="D112" s="27"/>
      <c r="E112" s="27"/>
      <c r="F112" s="27"/>
      <c r="G112" s="27"/>
      <c r="H112" s="27"/>
      <c r="I112" s="27"/>
      <c r="J112" s="27"/>
      <c r="K112" s="27"/>
    </row>
    <row r="113" spans="2:11" ht="12.75"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2:11" ht="12.75"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2:11" ht="12.75">
      <c r="B115" s="27"/>
      <c r="C115" s="27"/>
      <c r="D115" s="27"/>
      <c r="E115" s="27"/>
      <c r="F115" s="27"/>
      <c r="G115" s="27"/>
      <c r="H115" s="27"/>
      <c r="I115" s="27"/>
      <c r="J115" s="27"/>
      <c r="K115" s="27"/>
    </row>
    <row r="116" spans="2:11" ht="12.75">
      <c r="B116" s="27"/>
      <c r="C116" s="27"/>
      <c r="D116" s="27"/>
      <c r="E116" s="27"/>
      <c r="F116" s="27"/>
      <c r="G116" s="27"/>
      <c r="H116" s="27"/>
      <c r="I116" s="27"/>
      <c r="J116" s="27"/>
      <c r="K116" s="27"/>
    </row>
    <row r="117" spans="2:11" ht="12.75">
      <c r="B117" s="27"/>
      <c r="C117" s="27"/>
      <c r="D117" s="27"/>
      <c r="E117" s="27"/>
      <c r="F117" s="27"/>
      <c r="G117" s="27"/>
      <c r="H117" s="27"/>
      <c r="I117" s="27"/>
      <c r="J117" s="27"/>
      <c r="K117" s="27"/>
    </row>
    <row r="118" spans="2:11" ht="12.75">
      <c r="B118" s="27"/>
      <c r="C118" s="27"/>
      <c r="D118" s="27"/>
      <c r="E118" s="27"/>
      <c r="F118" s="27"/>
      <c r="G118" s="27"/>
      <c r="H118" s="27"/>
      <c r="I118" s="27"/>
      <c r="J118" s="27"/>
      <c r="K118" s="27"/>
    </row>
    <row r="119" spans="2:11" ht="12.75">
      <c r="B119" s="27"/>
      <c r="C119" s="27"/>
      <c r="D119" s="27"/>
      <c r="E119" s="27"/>
      <c r="F119" s="27"/>
      <c r="G119" s="27"/>
      <c r="H119" s="27"/>
      <c r="I119" s="27"/>
      <c r="J119" s="27"/>
      <c r="K119" s="27"/>
    </row>
    <row r="120" spans="2:11" ht="12.75">
      <c r="B120" s="27"/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2:11" ht="12.75"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2" spans="2:11" ht="12.75">
      <c r="B122" s="27"/>
      <c r="C122" s="27"/>
      <c r="D122" s="27"/>
      <c r="E122" s="27"/>
      <c r="F122" s="27"/>
      <c r="G122" s="27"/>
      <c r="H122" s="27"/>
      <c r="I122" s="27"/>
      <c r="J122" s="27"/>
      <c r="K122" s="27"/>
    </row>
    <row r="123" spans="2:11" ht="12.75">
      <c r="B123" s="27"/>
      <c r="C123" s="27"/>
      <c r="D123" s="27"/>
      <c r="E123" s="27"/>
      <c r="F123" s="27"/>
      <c r="G123" s="27"/>
      <c r="H123" s="27"/>
      <c r="I123" s="27"/>
      <c r="J123" s="27"/>
      <c r="K123" s="27"/>
    </row>
    <row r="124" spans="2:11" ht="12.75">
      <c r="B124" s="27"/>
      <c r="C124" s="27"/>
      <c r="D124" s="27"/>
      <c r="E124" s="27"/>
      <c r="F124" s="27"/>
      <c r="G124" s="27"/>
      <c r="H124" s="27"/>
      <c r="I124" s="27"/>
      <c r="J124" s="27"/>
      <c r="K124" s="27"/>
    </row>
    <row r="125" spans="2:11" ht="12.75">
      <c r="B125" s="27"/>
      <c r="C125" s="27"/>
      <c r="D125" s="27"/>
      <c r="E125" s="27"/>
      <c r="F125" s="27"/>
      <c r="G125" s="27"/>
      <c r="H125" s="27"/>
      <c r="I125" s="27"/>
      <c r="J125" s="27"/>
      <c r="K125" s="27"/>
    </row>
    <row r="126" spans="2:11" ht="12.75">
      <c r="B126" s="27"/>
      <c r="C126" s="27"/>
      <c r="D126" s="27"/>
      <c r="E126" s="27"/>
      <c r="F126" s="27"/>
      <c r="G126" s="27"/>
      <c r="H126" s="27"/>
      <c r="I126" s="27"/>
      <c r="J126" s="27"/>
      <c r="K126" s="27"/>
    </row>
    <row r="127" spans="2:11" ht="12.75">
      <c r="B127" s="27"/>
      <c r="C127" s="27"/>
      <c r="D127" s="27"/>
      <c r="E127" s="27"/>
      <c r="F127" s="27"/>
      <c r="G127" s="27"/>
      <c r="H127" s="27"/>
      <c r="I127" s="27"/>
      <c r="J127" s="27"/>
      <c r="K127" s="27"/>
    </row>
    <row r="128" spans="2:11" ht="12.75">
      <c r="B128" s="27"/>
      <c r="C128" s="27"/>
      <c r="D128" s="27"/>
      <c r="E128" s="27"/>
      <c r="F128" s="27"/>
      <c r="G128" s="27"/>
      <c r="H128" s="27"/>
      <c r="I128" s="27"/>
      <c r="J128" s="27"/>
      <c r="K128" s="27"/>
    </row>
    <row r="129" spans="2:11" ht="12.75">
      <c r="B129" s="27"/>
      <c r="C129" s="27"/>
      <c r="D129" s="27"/>
      <c r="E129" s="27"/>
      <c r="F129" s="27"/>
      <c r="G129" s="27"/>
      <c r="H129" s="27"/>
      <c r="I129" s="27"/>
      <c r="J129" s="27"/>
      <c r="K129" s="27"/>
    </row>
    <row r="130" spans="2:11" ht="12.75">
      <c r="B130" s="27"/>
      <c r="C130" s="27"/>
      <c r="D130" s="27"/>
      <c r="E130" s="27"/>
      <c r="F130" s="27"/>
      <c r="G130" s="27"/>
      <c r="H130" s="27"/>
      <c r="I130" s="27"/>
      <c r="J130" s="27"/>
      <c r="K130" s="27"/>
    </row>
    <row r="131" spans="2:11" ht="12.75">
      <c r="B131" s="27"/>
      <c r="C131" s="27"/>
      <c r="D131" s="27"/>
      <c r="E131" s="27"/>
      <c r="F131" s="27"/>
      <c r="G131" s="27"/>
      <c r="H131" s="27"/>
      <c r="I131" s="27"/>
      <c r="J131" s="27"/>
      <c r="K131" s="27"/>
    </row>
    <row r="132" spans="2:11" ht="12.75">
      <c r="B132" s="27"/>
      <c r="C132" s="27"/>
      <c r="D132" s="27"/>
      <c r="E132" s="27"/>
      <c r="F132" s="27"/>
      <c r="G132" s="27"/>
      <c r="H132" s="27"/>
      <c r="I132" s="27"/>
      <c r="J132" s="27"/>
      <c r="K132" s="27"/>
    </row>
    <row r="133" spans="2:11" ht="12.75">
      <c r="B133" s="27"/>
      <c r="C133" s="27"/>
      <c r="D133" s="27"/>
      <c r="E133" s="27"/>
      <c r="F133" s="27"/>
      <c r="G133" s="27"/>
      <c r="H133" s="27"/>
      <c r="I133" s="27"/>
      <c r="J133" s="27"/>
      <c r="K133" s="27"/>
    </row>
    <row r="134" spans="2:11" ht="12.75">
      <c r="B134" s="27"/>
      <c r="C134" s="27"/>
      <c r="D134" s="27"/>
      <c r="E134" s="27"/>
      <c r="F134" s="27"/>
      <c r="G134" s="27"/>
      <c r="H134" s="27"/>
      <c r="I134" s="27"/>
      <c r="J134" s="27"/>
      <c r="K134" s="27"/>
    </row>
    <row r="135" spans="2:11" ht="12.75">
      <c r="B135" s="27"/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2:11" ht="12.75">
      <c r="B136" s="27"/>
      <c r="C136" s="27"/>
      <c r="D136" s="27"/>
      <c r="E136" s="27"/>
      <c r="F136" s="27"/>
      <c r="G136" s="27"/>
      <c r="H136" s="27"/>
      <c r="I136" s="27"/>
      <c r="J136" s="27"/>
      <c r="K136" s="27"/>
    </row>
    <row r="137" spans="2:11" ht="12.75">
      <c r="B137" s="27"/>
      <c r="C137" s="27"/>
      <c r="D137" s="27"/>
      <c r="E137" s="27"/>
      <c r="F137" s="27"/>
      <c r="G137" s="27"/>
      <c r="H137" s="27"/>
      <c r="I137" s="27"/>
      <c r="J137" s="27"/>
      <c r="K137" s="27"/>
    </row>
    <row r="138" spans="2:11" ht="12.75">
      <c r="B138" s="27"/>
      <c r="C138" s="27"/>
      <c r="D138" s="27"/>
      <c r="E138" s="27"/>
      <c r="F138" s="27"/>
      <c r="G138" s="27"/>
      <c r="H138" s="27"/>
      <c r="I138" s="27"/>
      <c r="J138" s="27"/>
      <c r="K138" s="27"/>
    </row>
    <row r="139" spans="2:11" ht="12.75">
      <c r="B139" s="27"/>
      <c r="C139" s="27"/>
      <c r="D139" s="27"/>
      <c r="E139" s="27"/>
      <c r="F139" s="27"/>
      <c r="G139" s="27"/>
      <c r="H139" s="27"/>
      <c r="I139" s="27"/>
      <c r="J139" s="27"/>
      <c r="K139" s="27"/>
    </row>
    <row r="140" spans="2:11" ht="12.75">
      <c r="B140" s="27"/>
      <c r="C140" s="27"/>
      <c r="D140" s="27"/>
      <c r="E140" s="27"/>
      <c r="F140" s="27"/>
      <c r="G140" s="27"/>
      <c r="H140" s="27"/>
      <c r="I140" s="27"/>
      <c r="J140" s="27"/>
      <c r="K140" s="27"/>
    </row>
    <row r="141" spans="2:11" ht="12.75">
      <c r="B141" s="27"/>
      <c r="C141" s="27"/>
      <c r="D141" s="27"/>
      <c r="E141" s="27"/>
      <c r="F141" s="27"/>
      <c r="G141" s="27"/>
      <c r="H141" s="27"/>
      <c r="I141" s="27"/>
      <c r="J141" s="27"/>
      <c r="K141" s="27"/>
    </row>
    <row r="142" spans="2:11" ht="12.75">
      <c r="B142" s="27"/>
      <c r="C142" s="27"/>
      <c r="D142" s="27"/>
      <c r="E142" s="27"/>
      <c r="F142" s="27"/>
      <c r="G142" s="27"/>
      <c r="H142" s="27"/>
      <c r="I142" s="27"/>
      <c r="J142" s="27"/>
      <c r="K142" s="27"/>
    </row>
    <row r="143" spans="2:11" ht="12.75">
      <c r="B143" s="27"/>
      <c r="C143" s="27"/>
      <c r="D143" s="27"/>
      <c r="E143" s="27"/>
      <c r="F143" s="27"/>
      <c r="G143" s="27"/>
      <c r="H143" s="27"/>
      <c r="I143" s="27"/>
      <c r="J143" s="27"/>
      <c r="K143" s="27"/>
    </row>
    <row r="144" spans="2:11" ht="12.75">
      <c r="B144" s="27"/>
      <c r="C144" s="27"/>
      <c r="D144" s="27"/>
      <c r="E144" s="27"/>
      <c r="F144" s="27"/>
      <c r="G144" s="27"/>
      <c r="H144" s="27"/>
      <c r="I144" s="27"/>
      <c r="J144" s="27"/>
      <c r="K144" s="27"/>
    </row>
    <row r="145" spans="2:11" ht="12.75">
      <c r="B145" s="27"/>
      <c r="C145" s="27"/>
      <c r="D145" s="27"/>
      <c r="E145" s="27"/>
      <c r="F145" s="27"/>
      <c r="G145" s="27"/>
      <c r="H145" s="27"/>
      <c r="I145" s="27"/>
      <c r="J145" s="27"/>
      <c r="K145" s="27"/>
    </row>
    <row r="146" spans="2:11" ht="12.75">
      <c r="B146" s="27"/>
      <c r="C146" s="27"/>
      <c r="D146" s="27"/>
      <c r="E146" s="27"/>
      <c r="F146" s="27"/>
      <c r="G146" s="27"/>
      <c r="H146" s="27"/>
      <c r="I146" s="27"/>
      <c r="J146" s="27"/>
      <c r="K146" s="27"/>
    </row>
    <row r="147" spans="2:11" ht="12.75">
      <c r="B147" s="27"/>
      <c r="C147" s="27"/>
      <c r="D147" s="27"/>
      <c r="E147" s="27"/>
      <c r="F147" s="27"/>
      <c r="G147" s="27"/>
      <c r="H147" s="27"/>
      <c r="I147" s="27"/>
      <c r="J147" s="27"/>
      <c r="K147" s="27"/>
    </row>
    <row r="148" spans="2:11" ht="12.75">
      <c r="B148" s="27"/>
      <c r="C148" s="27"/>
      <c r="D148" s="27"/>
      <c r="E148" s="27"/>
      <c r="F148" s="27"/>
      <c r="G148" s="27"/>
      <c r="H148" s="27"/>
      <c r="I148" s="27"/>
      <c r="J148" s="27"/>
      <c r="K148" s="27"/>
    </row>
    <row r="149" spans="2:11" ht="12.75">
      <c r="B149" s="27"/>
      <c r="C149" s="27"/>
      <c r="D149" s="27"/>
      <c r="E149" s="27"/>
      <c r="F149" s="27"/>
      <c r="G149" s="27"/>
      <c r="H149" s="27"/>
      <c r="I149" s="27"/>
      <c r="J149" s="27"/>
      <c r="K149" s="27"/>
    </row>
    <row r="150" spans="2:11" ht="12.75">
      <c r="B150" s="27"/>
      <c r="C150" s="27"/>
      <c r="D150" s="27"/>
      <c r="E150" s="27"/>
      <c r="F150" s="27"/>
      <c r="G150" s="27"/>
      <c r="H150" s="27"/>
      <c r="I150" s="27"/>
      <c r="J150" s="27"/>
      <c r="K150" s="27"/>
    </row>
    <row r="151" spans="2:11" ht="12.75">
      <c r="B151" s="27"/>
      <c r="C151" s="27"/>
      <c r="D151" s="27"/>
      <c r="E151" s="27"/>
      <c r="F151" s="27"/>
      <c r="G151" s="27"/>
      <c r="H151" s="27"/>
      <c r="I151" s="27"/>
      <c r="J151" s="27"/>
      <c r="K151" s="27"/>
    </row>
    <row r="152" spans="2:11" ht="12.75">
      <c r="B152" s="27"/>
      <c r="C152" s="27"/>
      <c r="D152" s="27"/>
      <c r="E152" s="27"/>
      <c r="F152" s="27"/>
      <c r="G152" s="27"/>
      <c r="H152" s="27"/>
      <c r="I152" s="27"/>
      <c r="J152" s="27"/>
      <c r="K152" s="27"/>
    </row>
    <row r="153" spans="2:11" ht="12.75">
      <c r="B153" s="27"/>
      <c r="C153" s="27"/>
      <c r="D153" s="27"/>
      <c r="E153" s="27"/>
      <c r="F153" s="27"/>
      <c r="G153" s="27"/>
      <c r="H153" s="27"/>
      <c r="I153" s="27"/>
      <c r="J153" s="27"/>
      <c r="K153" s="27"/>
    </row>
    <row r="154" spans="2:11" ht="12.75">
      <c r="B154" s="27"/>
      <c r="C154" s="27"/>
      <c r="D154" s="27"/>
      <c r="E154" s="27"/>
      <c r="F154" s="27"/>
      <c r="G154" s="27"/>
      <c r="H154" s="27"/>
      <c r="I154" s="27"/>
      <c r="J154" s="27"/>
      <c r="K154" s="27"/>
    </row>
    <row r="155" spans="2:11" ht="12.75">
      <c r="B155" s="27"/>
      <c r="C155" s="27"/>
      <c r="D155" s="27"/>
      <c r="E155" s="27"/>
      <c r="F155" s="27"/>
      <c r="G155" s="27"/>
      <c r="H155" s="27"/>
      <c r="I155" s="27"/>
      <c r="J155" s="27"/>
      <c r="K155" s="27"/>
    </row>
    <row r="156" spans="2:11" ht="12.75">
      <c r="B156" s="27"/>
      <c r="C156" s="27"/>
      <c r="D156" s="27"/>
      <c r="E156" s="27"/>
      <c r="F156" s="27"/>
      <c r="G156" s="27"/>
      <c r="H156" s="27"/>
      <c r="I156" s="27"/>
      <c r="J156" s="27"/>
      <c r="K156" s="27"/>
    </row>
    <row r="157" spans="2:11" ht="12.75">
      <c r="B157" s="27"/>
      <c r="C157" s="27"/>
      <c r="D157" s="27"/>
      <c r="E157" s="27"/>
      <c r="F157" s="27"/>
      <c r="G157" s="27"/>
      <c r="H157" s="27"/>
      <c r="I157" s="27"/>
      <c r="J157" s="27"/>
      <c r="K157" s="27"/>
    </row>
    <row r="158" spans="2:11" ht="12.75">
      <c r="B158" s="27"/>
      <c r="C158" s="27"/>
      <c r="D158" s="27"/>
      <c r="E158" s="27"/>
      <c r="F158" s="27"/>
      <c r="G158" s="27"/>
      <c r="H158" s="27"/>
      <c r="I158" s="27"/>
      <c r="J158" s="27"/>
      <c r="K158" s="27"/>
    </row>
    <row r="159" spans="2:11" ht="12.75">
      <c r="B159" s="27"/>
      <c r="C159" s="27"/>
      <c r="D159" s="27"/>
      <c r="E159" s="27"/>
      <c r="F159" s="27"/>
      <c r="G159" s="27"/>
      <c r="H159" s="27"/>
      <c r="I159" s="27"/>
      <c r="J159" s="27"/>
      <c r="K159" s="27"/>
    </row>
    <row r="160" spans="2:11" ht="12.75">
      <c r="B160" s="27"/>
      <c r="C160" s="27"/>
      <c r="D160" s="27"/>
      <c r="E160" s="27"/>
      <c r="F160" s="27"/>
      <c r="G160" s="27"/>
      <c r="H160" s="27"/>
      <c r="I160" s="27"/>
      <c r="J160" s="27"/>
      <c r="K160" s="27"/>
    </row>
    <row r="161" spans="2:11" ht="12.75">
      <c r="B161" s="27"/>
      <c r="C161" s="27"/>
      <c r="D161" s="27"/>
      <c r="E161" s="27"/>
      <c r="F161" s="27"/>
      <c r="G161" s="27"/>
      <c r="H161" s="27"/>
      <c r="I161" s="27"/>
      <c r="J161" s="27"/>
      <c r="K161" s="27"/>
    </row>
    <row r="162" spans="2:11" ht="12.75">
      <c r="B162" s="27"/>
      <c r="C162" s="27"/>
      <c r="D162" s="27"/>
      <c r="E162" s="27"/>
      <c r="F162" s="27"/>
      <c r="G162" s="27"/>
      <c r="H162" s="27"/>
      <c r="I162" s="27"/>
      <c r="J162" s="27"/>
      <c r="K162" s="27"/>
    </row>
    <row r="163" spans="2:11" ht="12.75">
      <c r="B163" s="27"/>
      <c r="C163" s="27"/>
      <c r="D163" s="27"/>
      <c r="E163" s="27"/>
      <c r="F163" s="27"/>
      <c r="G163" s="27"/>
      <c r="H163" s="27"/>
      <c r="I163" s="27"/>
      <c r="J163" s="27"/>
      <c r="K163" s="27"/>
    </row>
    <row r="164" spans="2:11" ht="12.75">
      <c r="B164" s="27"/>
      <c r="C164" s="27"/>
      <c r="D164" s="27"/>
      <c r="E164" s="27"/>
      <c r="F164" s="27"/>
      <c r="G164" s="27"/>
      <c r="H164" s="27"/>
      <c r="I164" s="27"/>
      <c r="J164" s="27"/>
      <c r="K164" s="27"/>
    </row>
    <row r="165" spans="2:11" ht="12.75">
      <c r="B165" s="27"/>
      <c r="C165" s="27"/>
      <c r="D165" s="27"/>
      <c r="E165" s="27"/>
      <c r="F165" s="27"/>
      <c r="G165" s="27"/>
      <c r="H165" s="27"/>
      <c r="I165" s="27"/>
      <c r="J165" s="27"/>
      <c r="K165" s="27"/>
    </row>
    <row r="166" spans="2:11" ht="12.75">
      <c r="B166" s="27"/>
      <c r="C166" s="27"/>
      <c r="D166" s="27"/>
      <c r="E166" s="27"/>
      <c r="F166" s="27"/>
      <c r="G166" s="27"/>
      <c r="H166" s="27"/>
      <c r="I166" s="27"/>
      <c r="J166" s="27"/>
      <c r="K166" s="27"/>
    </row>
    <row r="167" spans="2:11" ht="12.75">
      <c r="B167" s="27"/>
      <c r="C167" s="27"/>
      <c r="D167" s="27"/>
      <c r="E167" s="27"/>
      <c r="F167" s="27"/>
      <c r="G167" s="27"/>
      <c r="H167" s="27"/>
      <c r="I167" s="27"/>
      <c r="J167" s="27"/>
      <c r="K167" s="27"/>
    </row>
    <row r="168" spans="2:11" ht="12.75">
      <c r="B168" s="27"/>
      <c r="C168" s="27"/>
      <c r="D168" s="27"/>
      <c r="E168" s="27"/>
      <c r="F168" s="27"/>
      <c r="G168" s="27"/>
      <c r="H168" s="27"/>
      <c r="I168" s="27"/>
      <c r="J168" s="27"/>
      <c r="K168" s="27"/>
    </row>
    <row r="169" spans="2:11" ht="12.75">
      <c r="B169" s="27"/>
      <c r="C169" s="27"/>
      <c r="D169" s="27"/>
      <c r="E169" s="27"/>
      <c r="F169" s="27"/>
      <c r="G169" s="27"/>
      <c r="H169" s="27"/>
      <c r="I169" s="27"/>
      <c r="J169" s="27"/>
      <c r="K169" s="27"/>
    </row>
    <row r="170" spans="2:11" ht="12.75">
      <c r="B170" s="27"/>
      <c r="C170" s="27"/>
      <c r="D170" s="27"/>
      <c r="E170" s="27"/>
      <c r="F170" s="27"/>
      <c r="G170" s="27"/>
      <c r="H170" s="27"/>
      <c r="I170" s="27"/>
      <c r="J170" s="27"/>
      <c r="K170" s="27"/>
    </row>
    <row r="171" spans="2:11" ht="12.75">
      <c r="B171" s="27"/>
      <c r="C171" s="27"/>
      <c r="D171" s="27"/>
      <c r="E171" s="27"/>
      <c r="F171" s="27"/>
      <c r="G171" s="27"/>
      <c r="H171" s="27"/>
      <c r="I171" s="27"/>
      <c r="J171" s="27"/>
      <c r="K171" s="27"/>
    </row>
    <row r="172" spans="2:11" ht="12.75">
      <c r="B172" s="27"/>
      <c r="C172" s="27"/>
      <c r="D172" s="27"/>
      <c r="E172" s="27"/>
      <c r="F172" s="27"/>
      <c r="G172" s="27"/>
      <c r="H172" s="27"/>
      <c r="I172" s="27"/>
      <c r="J172" s="27"/>
      <c r="K172" s="27"/>
    </row>
    <row r="173" spans="2:11" ht="12.75">
      <c r="B173" s="27"/>
      <c r="C173" s="27"/>
      <c r="D173" s="27"/>
      <c r="E173" s="27"/>
      <c r="F173" s="27"/>
      <c r="G173" s="27"/>
      <c r="H173" s="27"/>
      <c r="I173" s="27"/>
      <c r="J173" s="27"/>
      <c r="K173" s="27"/>
    </row>
  </sheetData>
  <sheetProtection/>
  <printOptions/>
  <pageMargins left="0.24" right="0.75" top="0.55" bottom="0.62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3"/>
  <sheetViews>
    <sheetView zoomScalePageLayoutView="0" workbookViewId="0" topLeftCell="A127">
      <selection activeCell="D142" sqref="D142"/>
    </sheetView>
  </sheetViews>
  <sheetFormatPr defaultColWidth="9.140625" defaultRowHeight="12.75"/>
  <cols>
    <col min="1" max="1" width="7.140625" style="0" customWidth="1"/>
    <col min="2" max="2" width="45.8515625" style="0" customWidth="1"/>
    <col min="3" max="3" width="9.57421875" style="0" customWidth="1"/>
    <col min="4" max="4" width="14.421875" style="0" customWidth="1"/>
    <col min="5" max="5" width="15.140625" style="0" customWidth="1"/>
    <col min="6" max="6" width="15.421875" style="0" customWidth="1"/>
    <col min="7" max="9" width="12.28125" style="0" bestFit="1" customWidth="1"/>
  </cols>
  <sheetData>
    <row r="1" spans="1:6" ht="12.75">
      <c r="A1" s="218"/>
      <c r="B1" s="29" t="str">
        <f>koper!C2</f>
        <v>SHOQERIA " SPARTAN SECURITY"</v>
      </c>
      <c r="C1" s="218"/>
      <c r="D1" s="218"/>
      <c r="E1" s="218"/>
      <c r="F1" s="28"/>
    </row>
    <row r="2" spans="1:6" ht="13.5" thickBot="1">
      <c r="A2" s="95"/>
      <c r="B2" s="480" t="s">
        <v>288</v>
      </c>
      <c r="C2" s="79" t="str">
        <f>'[1]TVSH'!A4</f>
        <v>NIPT</v>
      </c>
      <c r="D2" s="79" t="str">
        <f>koper!G5</f>
        <v>K 12512822 H</v>
      </c>
      <c r="E2" s="79"/>
      <c r="F2" s="29"/>
    </row>
    <row r="3" spans="1:6" ht="13.5" customHeight="1" thickBot="1">
      <c r="A3" s="30"/>
      <c r="B3" s="31" t="s">
        <v>279</v>
      </c>
      <c r="C3" s="334"/>
      <c r="D3" s="357">
        <v>2011</v>
      </c>
      <c r="E3" s="369">
        <v>2010</v>
      </c>
      <c r="F3" s="368"/>
    </row>
    <row r="4" spans="1:6" ht="13.5" thickBot="1">
      <c r="A4" s="32" t="s">
        <v>13</v>
      </c>
      <c r="B4" s="33" t="s">
        <v>14</v>
      </c>
      <c r="C4" s="335" t="s">
        <v>278</v>
      </c>
      <c r="D4" s="358"/>
      <c r="E4" s="370"/>
      <c r="F4" s="361"/>
    </row>
    <row r="5" spans="1:6" ht="13.5" thickBot="1">
      <c r="A5" s="34" t="s">
        <v>15</v>
      </c>
      <c r="B5" s="35" t="s">
        <v>16</v>
      </c>
      <c r="C5" s="36"/>
      <c r="D5" s="36"/>
      <c r="E5" s="34"/>
      <c r="F5" s="362"/>
    </row>
    <row r="6" spans="1:6" ht="13.5" thickBot="1">
      <c r="A6" s="32">
        <v>1</v>
      </c>
      <c r="B6" s="37" t="s">
        <v>17</v>
      </c>
      <c r="C6" s="32" t="s">
        <v>18</v>
      </c>
      <c r="D6" s="73"/>
      <c r="E6" s="32"/>
      <c r="F6" s="362"/>
    </row>
    <row r="7" spans="1:6" ht="12.75">
      <c r="A7" s="38" t="s">
        <v>19</v>
      </c>
      <c r="B7" s="39" t="s">
        <v>20</v>
      </c>
      <c r="C7" s="40"/>
      <c r="D7" s="371">
        <v>8478772.719879037</v>
      </c>
      <c r="E7" s="372">
        <v>8958788.8</v>
      </c>
      <c r="F7" s="219"/>
    </row>
    <row r="8" spans="1:6" ht="12.75">
      <c r="A8" s="41" t="s">
        <v>21</v>
      </c>
      <c r="B8" s="42" t="s">
        <v>22</v>
      </c>
      <c r="C8" s="43"/>
      <c r="D8" s="373">
        <v>13298.93</v>
      </c>
      <c r="E8" s="374">
        <v>0</v>
      </c>
      <c r="F8" s="219"/>
    </row>
    <row r="9" spans="1:6" ht="12.75">
      <c r="A9" s="41" t="s">
        <v>23</v>
      </c>
      <c r="B9" s="42" t="s">
        <v>24</v>
      </c>
      <c r="C9" s="43"/>
      <c r="D9" s="373"/>
      <c r="E9" s="374"/>
      <c r="F9" s="219"/>
    </row>
    <row r="10" spans="1:6" ht="13.5" thickBot="1">
      <c r="A10" s="44" t="s">
        <v>25</v>
      </c>
      <c r="B10" s="45" t="s">
        <v>26</v>
      </c>
      <c r="C10" s="46"/>
      <c r="D10" s="375"/>
      <c r="E10" s="376"/>
      <c r="F10" s="219"/>
    </row>
    <row r="11" spans="1:6" ht="13.5" thickBot="1">
      <c r="A11" s="47"/>
      <c r="B11" s="48" t="s">
        <v>27</v>
      </c>
      <c r="C11" s="49"/>
      <c r="D11" s="377">
        <v>8492071.649879036</v>
      </c>
      <c r="E11" s="378">
        <v>8958788.8</v>
      </c>
      <c r="F11" s="251"/>
    </row>
    <row r="12" spans="1:6" ht="13.5" thickBot="1">
      <c r="A12" s="36">
        <v>2</v>
      </c>
      <c r="B12" s="36" t="s">
        <v>28</v>
      </c>
      <c r="C12" s="50"/>
      <c r="D12" s="379"/>
      <c r="E12" s="380"/>
      <c r="F12" s="219"/>
    </row>
    <row r="13" spans="1:6" ht="12.75">
      <c r="A13" s="51" t="s">
        <v>19</v>
      </c>
      <c r="B13" s="52" t="s">
        <v>29</v>
      </c>
      <c r="C13" s="53"/>
      <c r="D13" s="381"/>
      <c r="E13" s="382"/>
      <c r="F13" s="219"/>
    </row>
    <row r="14" spans="1:6" ht="13.5" thickBot="1">
      <c r="A14" s="54" t="s">
        <v>21</v>
      </c>
      <c r="B14" s="55" t="s">
        <v>30</v>
      </c>
      <c r="C14" s="56"/>
      <c r="D14" s="383"/>
      <c r="E14" s="384"/>
      <c r="F14" s="219"/>
    </row>
    <row r="15" spans="1:6" ht="13.5" thickBot="1">
      <c r="A15" s="57"/>
      <c r="B15" s="58" t="s">
        <v>31</v>
      </c>
      <c r="C15" s="47"/>
      <c r="D15" s="385"/>
      <c r="E15" s="378"/>
      <c r="F15" s="362"/>
    </row>
    <row r="16" spans="1:6" ht="13.5" thickBot="1">
      <c r="A16" s="34">
        <v>3</v>
      </c>
      <c r="B16" s="35" t="s">
        <v>32</v>
      </c>
      <c r="C16" s="32" t="s">
        <v>18</v>
      </c>
      <c r="D16" s="386"/>
      <c r="E16" s="387"/>
      <c r="F16" s="362"/>
    </row>
    <row r="17" spans="1:6" ht="12.75">
      <c r="A17" s="60" t="s">
        <v>19</v>
      </c>
      <c r="B17" s="52" t="s">
        <v>33</v>
      </c>
      <c r="C17" s="61"/>
      <c r="D17" s="381">
        <v>74125426</v>
      </c>
      <c r="E17" s="382">
        <v>46229023.735</v>
      </c>
      <c r="F17" s="219"/>
    </row>
    <row r="18" spans="1:6" ht="12.75">
      <c r="A18" s="54" t="s">
        <v>21</v>
      </c>
      <c r="B18" s="115" t="s">
        <v>286</v>
      </c>
      <c r="C18" s="64"/>
      <c r="D18" s="388">
        <v>81199823</v>
      </c>
      <c r="E18" s="389">
        <v>77542706</v>
      </c>
      <c r="F18" s="219"/>
    </row>
    <row r="19" spans="1:6" ht="12.75">
      <c r="A19" s="65" t="s">
        <v>23</v>
      </c>
      <c r="B19" s="63" t="s">
        <v>34</v>
      </c>
      <c r="C19" s="64"/>
      <c r="D19" s="388"/>
      <c r="E19" s="389">
        <v>0</v>
      </c>
      <c r="F19" s="219"/>
    </row>
    <row r="20" spans="1:6" ht="12.75">
      <c r="A20" s="65" t="s">
        <v>25</v>
      </c>
      <c r="B20" s="63" t="s">
        <v>35</v>
      </c>
      <c r="C20" s="64"/>
      <c r="D20" s="388">
        <v>2038154.426420995</v>
      </c>
      <c r="E20" s="389">
        <v>3221222.7098572724</v>
      </c>
      <c r="F20" s="219"/>
    </row>
    <row r="21" spans="1:6" ht="13.5" thickBot="1">
      <c r="A21" s="66" t="s">
        <v>36</v>
      </c>
      <c r="B21" s="55" t="s">
        <v>37</v>
      </c>
      <c r="C21" s="67"/>
      <c r="D21" s="390">
        <v>0</v>
      </c>
      <c r="E21" s="391">
        <v>0</v>
      </c>
      <c r="F21" s="219"/>
    </row>
    <row r="22" spans="1:6" ht="13.5" thickBot="1">
      <c r="A22" s="49"/>
      <c r="B22" s="58" t="s">
        <v>38</v>
      </c>
      <c r="C22" s="68"/>
      <c r="D22" s="385">
        <v>157363403.426421</v>
      </c>
      <c r="E22" s="378">
        <v>126992952.44485727</v>
      </c>
      <c r="F22" s="251"/>
    </row>
    <row r="23" spans="1:6" ht="13.5" thickBot="1">
      <c r="A23" s="69">
        <v>4</v>
      </c>
      <c r="B23" s="70" t="s">
        <v>39</v>
      </c>
      <c r="C23" s="47" t="s">
        <v>40</v>
      </c>
      <c r="D23" s="385"/>
      <c r="E23" s="378"/>
      <c r="F23" s="362"/>
    </row>
    <row r="24" spans="1:6" ht="12.75">
      <c r="A24" s="60" t="s">
        <v>19</v>
      </c>
      <c r="B24" s="52" t="s">
        <v>41</v>
      </c>
      <c r="C24" s="53"/>
      <c r="D24" s="381"/>
      <c r="E24" s="382"/>
      <c r="F24" s="219"/>
    </row>
    <row r="25" spans="1:6" ht="12.75">
      <c r="A25" s="65" t="s">
        <v>21</v>
      </c>
      <c r="B25" s="63" t="s">
        <v>42</v>
      </c>
      <c r="C25" s="71"/>
      <c r="D25" s="388"/>
      <c r="E25" s="389"/>
      <c r="F25" s="219"/>
    </row>
    <row r="26" spans="1:6" ht="12.75">
      <c r="A26" s="65" t="s">
        <v>23</v>
      </c>
      <c r="B26" s="63" t="s">
        <v>43</v>
      </c>
      <c r="C26" s="71"/>
      <c r="D26" s="388"/>
      <c r="E26" s="389"/>
      <c r="F26" s="219"/>
    </row>
    <row r="27" spans="1:6" ht="12.75">
      <c r="A27" s="65" t="s">
        <v>25</v>
      </c>
      <c r="B27" s="63" t="s">
        <v>44</v>
      </c>
      <c r="C27" s="71"/>
      <c r="D27" s="388"/>
      <c r="E27" s="389"/>
      <c r="F27" s="219"/>
    </row>
    <row r="28" spans="1:6" ht="13.5" thickBot="1">
      <c r="A28" s="54" t="s">
        <v>45</v>
      </c>
      <c r="B28" s="55" t="str">
        <f>'[2]Bilanci'!$B$24</f>
        <v>Parapagesa per funizimet</v>
      </c>
      <c r="C28" s="56"/>
      <c r="D28" s="383"/>
      <c r="E28" s="384"/>
      <c r="F28" s="219"/>
    </row>
    <row r="29" spans="1:6" ht="13.5" thickBot="1">
      <c r="A29" s="49"/>
      <c r="B29" s="58" t="s">
        <v>46</v>
      </c>
      <c r="C29" s="68"/>
      <c r="D29" s="385">
        <v>0</v>
      </c>
      <c r="E29" s="378">
        <v>0</v>
      </c>
      <c r="F29" s="251"/>
    </row>
    <row r="30" spans="1:6" ht="13.5" thickBot="1">
      <c r="A30" s="57">
        <v>5</v>
      </c>
      <c r="B30" s="70" t="s">
        <v>47</v>
      </c>
      <c r="C30" s="47" t="s">
        <v>48</v>
      </c>
      <c r="D30" s="385"/>
      <c r="E30" s="378"/>
      <c r="F30" s="362"/>
    </row>
    <row r="31" spans="1:6" ht="13.5" thickBot="1">
      <c r="A31" s="57">
        <v>6</v>
      </c>
      <c r="B31" s="70" t="str">
        <f>'[2]Bilanci'!$B$27</f>
        <v>Parapagime dhe shpenzime te shtyra</v>
      </c>
      <c r="C31" s="72"/>
      <c r="D31" s="392"/>
      <c r="E31" s="393"/>
      <c r="F31" s="362"/>
    </row>
    <row r="32" spans="1:6" ht="13.5" thickBot="1">
      <c r="A32" s="34">
        <v>7</v>
      </c>
      <c r="B32" s="35" t="s">
        <v>49</v>
      </c>
      <c r="C32" s="73" t="s">
        <v>50</v>
      </c>
      <c r="D32" s="387"/>
      <c r="E32" s="387"/>
      <c r="F32" s="362"/>
    </row>
    <row r="33" spans="1:6" ht="12.75">
      <c r="A33" s="60" t="s">
        <v>19</v>
      </c>
      <c r="B33" s="52" t="s">
        <v>51</v>
      </c>
      <c r="C33" s="74"/>
      <c r="D33" s="381"/>
      <c r="E33" s="382"/>
      <c r="F33" s="219"/>
    </row>
    <row r="34" spans="1:6" ht="12.75">
      <c r="A34" s="54" t="s">
        <v>21</v>
      </c>
      <c r="B34" s="63" t="s">
        <v>52</v>
      </c>
      <c r="C34" s="41"/>
      <c r="D34" s="394"/>
      <c r="E34" s="395"/>
      <c r="F34" s="362"/>
    </row>
    <row r="35" spans="1:6" ht="12.75">
      <c r="A35" s="54" t="s">
        <v>23</v>
      </c>
      <c r="B35" s="63" t="s">
        <v>53</v>
      </c>
      <c r="C35" s="41"/>
      <c r="D35" s="394"/>
      <c r="E35" s="395"/>
      <c r="F35" s="362"/>
    </row>
    <row r="36" spans="1:6" ht="12.75">
      <c r="A36" s="75" t="s">
        <v>54</v>
      </c>
      <c r="B36" s="63" t="s">
        <v>55</v>
      </c>
      <c r="C36" s="41"/>
      <c r="D36" s="394"/>
      <c r="E36" s="395"/>
      <c r="F36" s="362"/>
    </row>
    <row r="37" spans="1:6" ht="12.75">
      <c r="A37" s="65" t="s">
        <v>36</v>
      </c>
      <c r="B37" s="63" t="s">
        <v>56</v>
      </c>
      <c r="C37" s="41"/>
      <c r="D37" s="394"/>
      <c r="E37" s="395"/>
      <c r="F37" s="362"/>
    </row>
    <row r="38" spans="1:6" ht="13.5" thickBot="1">
      <c r="A38" s="76" t="s">
        <v>57</v>
      </c>
      <c r="B38" s="55" t="s">
        <v>58</v>
      </c>
      <c r="C38" s="44"/>
      <c r="D38" s="396"/>
      <c r="E38" s="397"/>
      <c r="F38" s="362"/>
    </row>
    <row r="39" spans="1:6" ht="13.5" thickBot="1">
      <c r="A39" s="57" t="s">
        <v>15</v>
      </c>
      <c r="B39" s="78" t="s">
        <v>59</v>
      </c>
      <c r="C39" s="47"/>
      <c r="D39" s="385">
        <v>165855475.07630002</v>
      </c>
      <c r="E39" s="378">
        <v>135951741.24485728</v>
      </c>
      <c r="F39" s="362"/>
    </row>
    <row r="40" spans="1:6" ht="13.5" thickBot="1">
      <c r="A40" s="66" t="s">
        <v>60</v>
      </c>
      <c r="B40" s="79" t="s">
        <v>61</v>
      </c>
      <c r="C40" s="80"/>
      <c r="D40" s="398"/>
      <c r="E40" s="399"/>
      <c r="F40" s="362"/>
    </row>
    <row r="41" spans="1:6" ht="13.5" thickBot="1">
      <c r="A41" s="77">
        <v>2</v>
      </c>
      <c r="B41" s="82" t="s">
        <v>62</v>
      </c>
      <c r="C41" s="83" t="s">
        <v>50</v>
      </c>
      <c r="D41" s="400"/>
      <c r="E41" s="401"/>
      <c r="F41" s="362"/>
    </row>
    <row r="42" spans="1:6" ht="12.75">
      <c r="A42" s="60" t="s">
        <v>19</v>
      </c>
      <c r="B42" s="52" t="s">
        <v>51</v>
      </c>
      <c r="C42" s="53"/>
      <c r="D42" s="381">
        <v>0</v>
      </c>
      <c r="E42" s="382"/>
      <c r="F42" s="219"/>
    </row>
    <row r="43" spans="1:6" ht="12.75">
      <c r="A43" s="65" t="s">
        <v>21</v>
      </c>
      <c r="B43" s="63" t="s">
        <v>52</v>
      </c>
      <c r="C43" s="71"/>
      <c r="D43" s="388">
        <v>0</v>
      </c>
      <c r="E43" s="389">
        <v>0</v>
      </c>
      <c r="F43" s="219"/>
    </row>
    <row r="44" spans="1:6" ht="12.75">
      <c r="A44" s="65" t="s">
        <v>23</v>
      </c>
      <c r="B44" s="63" t="s">
        <v>53</v>
      </c>
      <c r="C44" s="71"/>
      <c r="D44" s="388">
        <v>15098513</v>
      </c>
      <c r="E44" s="389">
        <v>17863142</v>
      </c>
      <c r="F44" s="219"/>
    </row>
    <row r="45" spans="1:6" ht="12.75">
      <c r="A45" s="65" t="s">
        <v>54</v>
      </c>
      <c r="B45" s="63" t="s">
        <v>55</v>
      </c>
      <c r="C45" s="71"/>
      <c r="D45" s="388">
        <v>7211094</v>
      </c>
      <c r="E45" s="389">
        <v>7926362</v>
      </c>
      <c r="F45" s="219"/>
    </row>
    <row r="46" spans="1:6" ht="12.75">
      <c r="A46" s="65" t="s">
        <v>36</v>
      </c>
      <c r="B46" s="116" t="s">
        <v>289</v>
      </c>
      <c r="C46" s="71"/>
      <c r="D46" s="388">
        <v>1424715</v>
      </c>
      <c r="E46" s="389">
        <v>1899621</v>
      </c>
      <c r="F46" s="219"/>
    </row>
    <row r="47" spans="1:6" ht="13.5" thickBot="1">
      <c r="A47" s="76" t="s">
        <v>57</v>
      </c>
      <c r="B47" s="117" t="s">
        <v>290</v>
      </c>
      <c r="C47" s="56"/>
      <c r="D47" s="383">
        <v>2043389</v>
      </c>
      <c r="E47" s="389">
        <v>2483761</v>
      </c>
      <c r="F47" s="219"/>
    </row>
    <row r="48" spans="1:6" ht="13.5" thickBot="1">
      <c r="A48" s="84"/>
      <c r="B48" s="58" t="s">
        <v>63</v>
      </c>
      <c r="C48" s="47"/>
      <c r="D48" s="385">
        <v>25777710.958159998</v>
      </c>
      <c r="E48" s="378">
        <v>30172885.885199998</v>
      </c>
      <c r="F48" s="362"/>
    </row>
    <row r="49" spans="1:6" ht="13.5" thickBot="1">
      <c r="A49" s="77">
        <v>3</v>
      </c>
      <c r="B49" s="82" t="s">
        <v>64</v>
      </c>
      <c r="C49" s="83" t="s">
        <v>48</v>
      </c>
      <c r="D49" s="400"/>
      <c r="E49" s="401"/>
      <c r="F49" s="219"/>
    </row>
    <row r="50" spans="1:6" ht="13.5" thickBot="1">
      <c r="A50" s="69">
        <v>4</v>
      </c>
      <c r="B50" s="85" t="s">
        <v>65</v>
      </c>
      <c r="C50" s="72"/>
      <c r="D50" s="392"/>
      <c r="E50" s="393"/>
      <c r="F50" s="362"/>
    </row>
    <row r="51" spans="1:6" ht="12.75">
      <c r="A51" s="38" t="s">
        <v>19</v>
      </c>
      <c r="B51" s="86" t="s">
        <v>66</v>
      </c>
      <c r="C51" s="60"/>
      <c r="D51" s="402"/>
      <c r="E51" s="403"/>
      <c r="F51" s="362"/>
    </row>
    <row r="52" spans="1:6" ht="12.75">
      <c r="A52" s="41" t="s">
        <v>21</v>
      </c>
      <c r="B52" s="87" t="s">
        <v>67</v>
      </c>
      <c r="C52" s="65"/>
      <c r="D52" s="404"/>
      <c r="E52" s="395"/>
      <c r="F52" s="362"/>
    </row>
    <row r="53" spans="1:6" ht="13.5" thickBot="1">
      <c r="A53" s="88" t="s">
        <v>23</v>
      </c>
      <c r="B53" s="89" t="str">
        <f>'[8]bilanci'!$B$53</f>
        <v>Aktive financiare ( AKSIONE)</v>
      </c>
      <c r="C53" s="359"/>
      <c r="D53" s="405">
        <v>30000</v>
      </c>
      <c r="E53" s="406"/>
      <c r="F53" s="363"/>
    </row>
    <row r="54" spans="1:6" ht="13.5" thickBot="1">
      <c r="A54" s="57"/>
      <c r="B54" s="58" t="s">
        <v>68</v>
      </c>
      <c r="C54" s="90"/>
      <c r="D54" s="407">
        <v>30000</v>
      </c>
      <c r="E54" s="378"/>
      <c r="F54" s="364"/>
    </row>
    <row r="55" spans="1:6" ht="13.5" thickBot="1">
      <c r="A55" s="84" t="str">
        <f>A40</f>
        <v>II</v>
      </c>
      <c r="B55" s="82" t="s">
        <v>69</v>
      </c>
      <c r="C55" s="84"/>
      <c r="D55" s="408">
        <v>25807710.958159998</v>
      </c>
      <c r="E55" s="401">
        <v>30172885.885199998</v>
      </c>
      <c r="F55" s="362"/>
    </row>
    <row r="56" spans="1:6" ht="13.5" thickBot="1">
      <c r="A56" s="57" t="s">
        <v>70</v>
      </c>
      <c r="B56" s="91" t="s">
        <v>71</v>
      </c>
      <c r="C56" s="57"/>
      <c r="D56" s="407">
        <v>191663186.03446</v>
      </c>
      <c r="E56" s="378">
        <v>166124627.13005728</v>
      </c>
      <c r="F56" s="362"/>
    </row>
    <row r="57" spans="1:6" ht="13.5" thickBot="1">
      <c r="A57" s="34"/>
      <c r="B57" s="33"/>
      <c r="C57" s="34"/>
      <c r="D57" s="386"/>
      <c r="E57" s="387"/>
      <c r="F57" s="362"/>
    </row>
    <row r="58" spans="1:6" ht="13.5" thickBot="1">
      <c r="A58" s="92"/>
      <c r="B58" s="33" t="s">
        <v>72</v>
      </c>
      <c r="C58" s="93"/>
      <c r="D58" s="409">
        <v>2011</v>
      </c>
      <c r="E58" s="410">
        <v>2010</v>
      </c>
      <c r="F58" s="365"/>
    </row>
    <row r="59" spans="1:6" ht="13.5" thickBot="1">
      <c r="A59" s="94"/>
      <c r="B59" s="95"/>
      <c r="C59" s="96"/>
      <c r="D59" s="411"/>
      <c r="E59" s="412"/>
      <c r="F59" s="365"/>
    </row>
    <row r="60" spans="1:6" ht="13.5" thickBot="1">
      <c r="A60" s="66" t="s">
        <v>73</v>
      </c>
      <c r="B60" s="79" t="s">
        <v>74</v>
      </c>
      <c r="C60" s="94"/>
      <c r="D60" s="413"/>
      <c r="E60" s="414"/>
      <c r="F60" s="361"/>
    </row>
    <row r="61" spans="1:6" ht="13.5" thickBot="1">
      <c r="A61" s="32" t="s">
        <v>15</v>
      </c>
      <c r="B61" s="35" t="s">
        <v>75</v>
      </c>
      <c r="C61" s="66" t="s">
        <v>18</v>
      </c>
      <c r="D61" s="398"/>
      <c r="E61" s="399"/>
      <c r="F61" s="362"/>
    </row>
    <row r="62" spans="1:6" ht="13.5" thickBot="1">
      <c r="A62" s="344">
        <v>1</v>
      </c>
      <c r="B62" s="356" t="s">
        <v>76</v>
      </c>
      <c r="C62" s="341"/>
      <c r="D62" s="415"/>
      <c r="E62" s="416"/>
      <c r="F62" s="219"/>
    </row>
    <row r="63" spans="1:6" ht="12.75">
      <c r="A63" s="355">
        <v>2</v>
      </c>
      <c r="B63" s="51" t="s">
        <v>77</v>
      </c>
      <c r="C63" s="51"/>
      <c r="D63" s="417"/>
      <c r="E63" s="418"/>
      <c r="F63" s="362"/>
    </row>
    <row r="64" spans="1:6" ht="12.75">
      <c r="A64" s="354" t="s">
        <v>78</v>
      </c>
      <c r="B64" s="164" t="s">
        <v>79</v>
      </c>
      <c r="C64" s="462"/>
      <c r="D64" s="404"/>
      <c r="E64" s="389"/>
      <c r="F64" s="246"/>
    </row>
    <row r="65" spans="1:6" ht="12.75">
      <c r="A65" s="354" t="s">
        <v>80</v>
      </c>
      <c r="B65" s="87" t="str">
        <f>B82</f>
        <v>Shuma te arketuara me porosi</v>
      </c>
      <c r="C65" s="100"/>
      <c r="D65" s="419"/>
      <c r="E65" s="420"/>
      <c r="F65" s="363"/>
    </row>
    <row r="66" spans="1:6" ht="12.75">
      <c r="A66" s="99" t="s">
        <v>81</v>
      </c>
      <c r="B66" s="87" t="s">
        <v>82</v>
      </c>
      <c r="C66" s="100"/>
      <c r="D66" s="419"/>
      <c r="E66" s="420"/>
      <c r="F66" s="219"/>
    </row>
    <row r="67" spans="1:6" ht="12.75">
      <c r="A67" s="99" t="s">
        <v>25</v>
      </c>
      <c r="B67" s="87" t="s">
        <v>83</v>
      </c>
      <c r="C67" s="100"/>
      <c r="D67" s="419">
        <v>7503337</v>
      </c>
      <c r="E67" s="420">
        <v>1855422</v>
      </c>
      <c r="F67" s="219"/>
    </row>
    <row r="68" spans="1:6" ht="12.75">
      <c r="A68" s="99" t="s">
        <v>36</v>
      </c>
      <c r="B68" s="87" t="s">
        <v>84</v>
      </c>
      <c r="C68" s="64"/>
      <c r="D68" s="421">
        <v>0</v>
      </c>
      <c r="E68" s="389">
        <v>679510.5454545455</v>
      </c>
      <c r="F68" s="219"/>
    </row>
    <row r="69" spans="1:6" ht="12.75">
      <c r="A69" s="99" t="s">
        <v>85</v>
      </c>
      <c r="B69" s="87" t="s">
        <v>86</v>
      </c>
      <c r="C69" s="64"/>
      <c r="D69" s="421">
        <v>199738</v>
      </c>
      <c r="E69" s="389">
        <v>207525.27272727274</v>
      </c>
      <c r="F69" s="219"/>
    </row>
    <row r="70" spans="1:6" ht="12.75">
      <c r="A70" s="99" t="s">
        <v>87</v>
      </c>
      <c r="B70" s="87" t="s">
        <v>88</v>
      </c>
      <c r="C70" s="64"/>
      <c r="D70" s="421">
        <v>1945836.1879999936</v>
      </c>
      <c r="E70" s="389">
        <v>3542951.1879999936</v>
      </c>
      <c r="F70" s="219"/>
    </row>
    <row r="71" spans="1:6" ht="12.75">
      <c r="A71" s="99" t="s">
        <v>89</v>
      </c>
      <c r="B71" s="87" t="s">
        <v>90</v>
      </c>
      <c r="C71" s="64"/>
      <c r="D71" s="421"/>
      <c r="E71" s="389"/>
      <c r="F71" s="219"/>
    </row>
    <row r="72" spans="1:6" ht="12.75">
      <c r="A72" s="101" t="s">
        <v>91</v>
      </c>
      <c r="B72" s="87" t="s">
        <v>92</v>
      </c>
      <c r="C72" s="64"/>
      <c r="D72" s="421">
        <v>44591</v>
      </c>
      <c r="E72" s="389">
        <v>41000</v>
      </c>
      <c r="F72" s="219"/>
    </row>
    <row r="73" spans="1:6" ht="13.5" thickBot="1">
      <c r="A73" s="101" t="s">
        <v>91</v>
      </c>
      <c r="B73" s="89" t="s">
        <v>93</v>
      </c>
      <c r="C73" s="102"/>
      <c r="D73" s="426">
        <v>60000</v>
      </c>
      <c r="E73" s="422"/>
      <c r="F73" s="219"/>
    </row>
    <row r="74" spans="1:6" ht="13.5" thickBot="1">
      <c r="A74" s="103"/>
      <c r="B74" s="104" t="s">
        <v>94</v>
      </c>
      <c r="C74" s="105"/>
      <c r="D74" s="408">
        <v>9753502.187999994</v>
      </c>
      <c r="E74" s="401">
        <v>6326409.006181812</v>
      </c>
      <c r="F74" s="251"/>
    </row>
    <row r="75" spans="1:6" ht="13.5" thickBot="1">
      <c r="A75" s="68">
        <v>3</v>
      </c>
      <c r="B75" s="48" t="s">
        <v>95</v>
      </c>
      <c r="C75" s="49"/>
      <c r="D75" s="437"/>
      <c r="E75" s="423"/>
      <c r="F75" s="251"/>
    </row>
    <row r="76" spans="1:6" ht="13.5" thickBot="1">
      <c r="A76" s="57">
        <v>4</v>
      </c>
      <c r="B76" s="70" t="s">
        <v>96</v>
      </c>
      <c r="C76" s="57" t="s">
        <v>97</v>
      </c>
      <c r="D76" s="407"/>
      <c r="E76" s="378"/>
      <c r="F76" s="251"/>
    </row>
    <row r="77" spans="1:6" ht="13.5" thickBot="1">
      <c r="A77" s="77">
        <v>5</v>
      </c>
      <c r="B77" s="106" t="s">
        <v>98</v>
      </c>
      <c r="C77" s="107" t="s">
        <v>99</v>
      </c>
      <c r="D77" s="460"/>
      <c r="E77" s="424"/>
      <c r="F77" s="251"/>
    </row>
    <row r="78" spans="1:6" ht="13.5" thickBot="1">
      <c r="A78" s="49" t="s">
        <v>15</v>
      </c>
      <c r="B78" s="70" t="s">
        <v>100</v>
      </c>
      <c r="C78" s="49"/>
      <c r="D78" s="407">
        <v>9753502.187999994</v>
      </c>
      <c r="E78" s="378">
        <v>6326409.006181812</v>
      </c>
      <c r="F78" s="251"/>
    </row>
    <row r="79" spans="1:6" ht="13.5" thickBot="1">
      <c r="A79" s="36" t="s">
        <v>60</v>
      </c>
      <c r="B79" s="34" t="s">
        <v>101</v>
      </c>
      <c r="C79" s="50"/>
      <c r="D79" s="425"/>
      <c r="E79" s="380"/>
      <c r="F79" s="219"/>
    </row>
    <row r="80" spans="1:6" ht="12.75">
      <c r="A80" s="353">
        <v>1</v>
      </c>
      <c r="B80" s="51" t="s">
        <v>102</v>
      </c>
      <c r="C80" s="51" t="s">
        <v>18</v>
      </c>
      <c r="D80" s="417"/>
      <c r="E80" s="418"/>
      <c r="F80" s="219"/>
    </row>
    <row r="81" spans="1:6" ht="12.75">
      <c r="A81" s="352">
        <v>2</v>
      </c>
      <c r="B81" s="65" t="s">
        <v>77</v>
      </c>
      <c r="C81" s="65"/>
      <c r="D81" s="404"/>
      <c r="E81" s="395"/>
      <c r="F81" s="246"/>
    </row>
    <row r="82" spans="1:6" ht="12.75">
      <c r="A82" s="98" t="s">
        <v>78</v>
      </c>
      <c r="B82" s="349" t="s">
        <v>103</v>
      </c>
      <c r="C82" s="51" t="s">
        <v>18</v>
      </c>
      <c r="D82" s="417"/>
      <c r="E82" s="395"/>
      <c r="F82" s="246"/>
    </row>
    <row r="83" spans="1:6" ht="12.75">
      <c r="A83" s="99" t="s">
        <v>80</v>
      </c>
      <c r="B83" s="164" t="str">
        <f>B66</f>
        <v>Te pagueshme ndaj furnitoreve AQT</v>
      </c>
      <c r="C83" s="65" t="s">
        <v>18</v>
      </c>
      <c r="D83" s="404"/>
      <c r="E83" s="395"/>
      <c r="F83" s="219"/>
    </row>
    <row r="84" spans="1:6" ht="12.75">
      <c r="A84" s="99" t="s">
        <v>80</v>
      </c>
      <c r="B84" s="164" t="s">
        <v>83</v>
      </c>
      <c r="C84" s="65" t="str">
        <f>C83</f>
        <v>SKK3</v>
      </c>
      <c r="D84" s="404"/>
      <c r="E84" s="395"/>
      <c r="F84" s="219"/>
    </row>
    <row r="85" spans="1:6" ht="12.75">
      <c r="A85" s="99" t="s">
        <v>25</v>
      </c>
      <c r="B85" s="164" t="s">
        <v>84</v>
      </c>
      <c r="C85" s="65" t="s">
        <v>18</v>
      </c>
      <c r="D85" s="404"/>
      <c r="E85" s="395"/>
      <c r="F85" s="219"/>
    </row>
    <row r="86" spans="1:6" ht="12.75">
      <c r="A86" s="99" t="s">
        <v>36</v>
      </c>
      <c r="B86" s="164" t="s">
        <v>86</v>
      </c>
      <c r="C86" s="65" t="str">
        <f>C85</f>
        <v>SKK3</v>
      </c>
      <c r="D86" s="404"/>
      <c r="E86" s="395"/>
      <c r="F86" s="219"/>
    </row>
    <row r="87" spans="1:6" ht="12.75">
      <c r="A87" s="99" t="s">
        <v>87</v>
      </c>
      <c r="B87" s="164" t="s">
        <v>88</v>
      </c>
      <c r="C87" s="65" t="s">
        <v>18</v>
      </c>
      <c r="D87" s="404"/>
      <c r="E87" s="395"/>
      <c r="F87" s="219"/>
    </row>
    <row r="88" spans="1:6" ht="12.75">
      <c r="A88" s="99" t="s">
        <v>89</v>
      </c>
      <c r="B88" s="164" t="s">
        <v>90</v>
      </c>
      <c r="C88" s="65"/>
      <c r="D88" s="404"/>
      <c r="E88" s="395"/>
      <c r="F88" s="219"/>
    </row>
    <row r="89" spans="1:6" ht="12.75">
      <c r="A89" s="99" t="s">
        <v>104</v>
      </c>
      <c r="B89" s="164" t="s">
        <v>92</v>
      </c>
      <c r="C89" s="65"/>
      <c r="D89" s="404"/>
      <c r="E89" s="395"/>
      <c r="F89" s="219"/>
    </row>
    <row r="90" spans="1:6" ht="13.5" thickBot="1">
      <c r="A90" s="101" t="s">
        <v>91</v>
      </c>
      <c r="B90" s="89" t="s">
        <v>93</v>
      </c>
      <c r="C90" s="76"/>
      <c r="D90" s="426"/>
      <c r="E90" s="427"/>
      <c r="F90" s="219"/>
    </row>
    <row r="91" spans="1:6" ht="13.5" thickBot="1">
      <c r="A91" s="108"/>
      <c r="B91" s="57" t="s">
        <v>105</v>
      </c>
      <c r="C91" s="49"/>
      <c r="D91" s="408">
        <v>0</v>
      </c>
      <c r="E91" s="428"/>
      <c r="F91" s="219"/>
    </row>
    <row r="92" spans="1:6" ht="13.5" thickBot="1">
      <c r="A92" s="109">
        <v>3</v>
      </c>
      <c r="B92" s="110" t="s">
        <v>95</v>
      </c>
      <c r="C92" s="57" t="s">
        <v>18</v>
      </c>
      <c r="D92" s="407"/>
      <c r="E92" s="378"/>
      <c r="F92" s="219"/>
    </row>
    <row r="93" spans="1:6" ht="13.5" thickBot="1">
      <c r="A93" s="112">
        <v>4</v>
      </c>
      <c r="B93" s="58" t="s">
        <v>106</v>
      </c>
      <c r="C93" s="57" t="s">
        <v>107</v>
      </c>
      <c r="D93" s="407"/>
      <c r="E93" s="378"/>
      <c r="F93" s="219"/>
    </row>
    <row r="94" spans="1:6" ht="13.5" thickBot="1">
      <c r="A94" s="112">
        <v>5</v>
      </c>
      <c r="B94" s="58" t="s">
        <v>96</v>
      </c>
      <c r="C94" s="57" t="s">
        <v>97</v>
      </c>
      <c r="D94" s="407"/>
      <c r="E94" s="378"/>
      <c r="F94" s="219"/>
    </row>
    <row r="95" spans="1:6" ht="13.5" thickBot="1">
      <c r="A95" s="113"/>
      <c r="B95" s="70" t="s">
        <v>108</v>
      </c>
      <c r="C95" s="57"/>
      <c r="D95" s="407"/>
      <c r="E95" s="378"/>
      <c r="F95" s="219"/>
    </row>
    <row r="96" spans="1:6" ht="13.5" thickBot="1">
      <c r="A96" s="84" t="s">
        <v>60</v>
      </c>
      <c r="B96" s="114" t="s">
        <v>109</v>
      </c>
      <c r="C96" s="49"/>
      <c r="D96" s="407">
        <v>9753502.187999994</v>
      </c>
      <c r="E96" s="378">
        <v>6326409.006181812</v>
      </c>
      <c r="F96" s="251"/>
    </row>
    <row r="97" spans="1:6" ht="13.5" thickBot="1">
      <c r="A97" s="69" t="s">
        <v>110</v>
      </c>
      <c r="B97" s="70" t="s">
        <v>111</v>
      </c>
      <c r="C97" s="49"/>
      <c r="D97" s="437"/>
      <c r="E97" s="423"/>
      <c r="F97" s="219"/>
    </row>
    <row r="98" spans="1:6" ht="12.75">
      <c r="A98" s="60">
        <v>1</v>
      </c>
      <c r="B98" s="115" t="s">
        <v>112</v>
      </c>
      <c r="C98" s="51"/>
      <c r="D98" s="417"/>
      <c r="E98" s="418"/>
      <c r="F98" s="219"/>
    </row>
    <row r="99" spans="1:6" ht="12.75">
      <c r="A99" s="65">
        <v>2</v>
      </c>
      <c r="B99" s="116" t="s">
        <v>113</v>
      </c>
      <c r="C99" s="64" t="s">
        <v>18</v>
      </c>
      <c r="D99" s="421">
        <v>159500000</v>
      </c>
      <c r="E99" s="389">
        <v>137900000</v>
      </c>
      <c r="F99" s="219"/>
    </row>
    <row r="100" spans="1:6" ht="12.75">
      <c r="A100" s="65">
        <v>3</v>
      </c>
      <c r="B100" s="116" t="s">
        <v>114</v>
      </c>
      <c r="C100" s="64"/>
      <c r="D100" s="421"/>
      <c r="E100" s="389"/>
      <c r="F100" s="219"/>
    </row>
    <row r="101" spans="1:6" ht="12.75">
      <c r="A101" s="65">
        <v>4</v>
      </c>
      <c r="B101" s="116" t="s">
        <v>115</v>
      </c>
      <c r="C101" s="64"/>
      <c r="D101" s="421"/>
      <c r="E101" s="389"/>
      <c r="F101" s="219"/>
    </row>
    <row r="102" spans="1:6" ht="12.75">
      <c r="A102" s="65">
        <v>5</v>
      </c>
      <c r="B102" s="116" t="s">
        <v>116</v>
      </c>
      <c r="C102" s="64"/>
      <c r="D102" s="421"/>
      <c r="E102" s="389"/>
      <c r="F102" s="219"/>
    </row>
    <row r="103" spans="1:6" ht="12.75">
      <c r="A103" s="65">
        <v>6</v>
      </c>
      <c r="B103" s="116" t="s">
        <v>117</v>
      </c>
      <c r="C103" s="64"/>
      <c r="D103" s="421">
        <v>298218.162981838</v>
      </c>
      <c r="E103" s="389">
        <v>16905</v>
      </c>
      <c r="F103" s="219"/>
    </row>
    <row r="104" spans="1:6" ht="12.75">
      <c r="A104" s="65">
        <v>7</v>
      </c>
      <c r="B104" s="116" t="s">
        <v>118</v>
      </c>
      <c r="C104" s="64"/>
      <c r="D104" s="421"/>
      <c r="E104" s="389"/>
      <c r="F104" s="219"/>
    </row>
    <row r="105" spans="1:6" ht="12.75">
      <c r="A105" s="65">
        <v>8</v>
      </c>
      <c r="B105" s="116" t="s">
        <v>119</v>
      </c>
      <c r="C105" s="64"/>
      <c r="D105" s="421"/>
      <c r="E105" s="389"/>
      <c r="F105" s="219"/>
    </row>
    <row r="106" spans="1:6" ht="12.75">
      <c r="A106" s="65">
        <v>9</v>
      </c>
      <c r="B106" s="116" t="s">
        <v>120</v>
      </c>
      <c r="C106" s="64"/>
      <c r="D106" s="421"/>
      <c r="E106" s="389"/>
      <c r="F106" s="219"/>
    </row>
    <row r="107" spans="1:6" ht="12.75">
      <c r="A107" s="65">
        <v>10</v>
      </c>
      <c r="B107" s="116" t="s">
        <v>121</v>
      </c>
      <c r="C107" s="65"/>
      <c r="D107" s="404">
        <v>22111465.99922921</v>
      </c>
      <c r="E107" s="395">
        <v>21881313.16298183</v>
      </c>
      <c r="F107" s="219"/>
    </row>
    <row r="108" spans="1:6" ht="13.5" thickBot="1">
      <c r="A108" s="102">
        <v>11</v>
      </c>
      <c r="B108" s="117" t="s">
        <v>122</v>
      </c>
      <c r="C108" s="118"/>
      <c r="D108" s="461"/>
      <c r="E108" s="384"/>
      <c r="F108" s="219"/>
    </row>
    <row r="109" spans="1:6" ht="13.5" thickBot="1">
      <c r="A109" s="119" t="s">
        <v>123</v>
      </c>
      <c r="B109" s="85" t="s">
        <v>124</v>
      </c>
      <c r="C109" s="120"/>
      <c r="D109" s="449">
        <v>181909684.16221106</v>
      </c>
      <c r="E109" s="393">
        <v>159798218.16298184</v>
      </c>
      <c r="F109" s="251"/>
    </row>
    <row r="110" spans="1:9" ht="13.5" thickBot="1">
      <c r="A110" s="342"/>
      <c r="B110" s="343" t="s">
        <v>125</v>
      </c>
      <c r="C110" s="341"/>
      <c r="D110" s="474">
        <v>191663186.35021105</v>
      </c>
      <c r="E110" s="429">
        <v>166124627.16916364</v>
      </c>
      <c r="F110" s="251"/>
      <c r="H110" s="224"/>
      <c r="I110" s="224"/>
    </row>
    <row r="111" spans="1:9" ht="12.75">
      <c r="A111" s="121"/>
      <c r="B111" s="121"/>
      <c r="C111" s="121"/>
      <c r="D111" s="430"/>
      <c r="E111" s="430"/>
      <c r="F111" s="366"/>
      <c r="G111" s="224"/>
      <c r="H111" s="224"/>
      <c r="I111" s="224"/>
    </row>
    <row r="112" spans="1:9" ht="12.75">
      <c r="A112" s="23"/>
      <c r="B112" s="23"/>
      <c r="C112" s="23"/>
      <c r="D112" s="433"/>
      <c r="E112" s="433"/>
      <c r="F112" s="366"/>
      <c r="G112" s="224"/>
      <c r="H112" s="224"/>
      <c r="I112" s="224"/>
    </row>
    <row r="113" spans="1:6" ht="12.75">
      <c r="A113" s="188"/>
      <c r="B113" s="125" t="str">
        <f>B1</f>
        <v>SHOQERIA " SPARTAN SECURITY"</v>
      </c>
      <c r="C113" s="188"/>
      <c r="D113" s="433"/>
      <c r="E113" s="433"/>
      <c r="F113" s="219"/>
    </row>
    <row r="114" spans="1:6" ht="13.5" thickBot="1">
      <c r="A114" s="338"/>
      <c r="B114" s="339" t="s">
        <v>288</v>
      </c>
      <c r="C114" s="340" t="str">
        <f>C2</f>
        <v>NIPT</v>
      </c>
      <c r="D114" s="434" t="s">
        <v>287</v>
      </c>
      <c r="E114" s="434"/>
      <c r="F114" s="362"/>
    </row>
    <row r="115" spans="1:6" ht="18.75" thickBot="1">
      <c r="A115" s="336"/>
      <c r="B115" s="337" t="s">
        <v>126</v>
      </c>
      <c r="C115" s="338"/>
      <c r="D115" s="431"/>
      <c r="E115" s="432"/>
      <c r="F115" s="219"/>
    </row>
    <row r="116" spans="1:6" ht="13.5" thickBot="1">
      <c r="A116" s="126" t="s">
        <v>13</v>
      </c>
      <c r="B116" s="126" t="s">
        <v>127</v>
      </c>
      <c r="C116" s="127" t="s">
        <v>128</v>
      </c>
      <c r="D116" s="430">
        <v>2011</v>
      </c>
      <c r="E116" s="436">
        <v>2010</v>
      </c>
      <c r="F116" s="251"/>
    </row>
    <row r="117" spans="1:6" ht="13.5" thickBot="1">
      <c r="A117" s="128">
        <v>1</v>
      </c>
      <c r="B117" s="129" t="s">
        <v>129</v>
      </c>
      <c r="C117" s="49"/>
      <c r="D117" s="407">
        <v>203124835</v>
      </c>
      <c r="E117" s="378">
        <v>228335914</v>
      </c>
      <c r="F117" s="251"/>
    </row>
    <row r="118" spans="1:6" ht="12.75">
      <c r="A118" s="130" t="s">
        <v>19</v>
      </c>
      <c r="B118" s="131" t="s">
        <v>130</v>
      </c>
      <c r="C118" s="62"/>
      <c r="D118" s="438"/>
      <c r="E118" s="382"/>
      <c r="F118" s="219"/>
    </row>
    <row r="119" spans="1:6" ht="12.75">
      <c r="A119" s="132" t="s">
        <v>21</v>
      </c>
      <c r="B119" s="133" t="s">
        <v>131</v>
      </c>
      <c r="C119" s="64"/>
      <c r="D119" s="421">
        <v>203124835</v>
      </c>
      <c r="E119" s="389">
        <v>228335914</v>
      </c>
      <c r="F119" s="219"/>
    </row>
    <row r="120" spans="1:6" ht="13.5" thickBot="1">
      <c r="A120" s="134" t="s">
        <v>23</v>
      </c>
      <c r="B120" s="135" t="s">
        <v>132</v>
      </c>
      <c r="C120" s="134"/>
      <c r="D120" s="439"/>
      <c r="E120" s="391"/>
      <c r="F120" s="219"/>
    </row>
    <row r="121" spans="1:6" ht="13.5" thickBot="1">
      <c r="A121" s="137" t="s">
        <v>54</v>
      </c>
      <c r="B121" s="138" t="s">
        <v>133</v>
      </c>
      <c r="C121" s="341"/>
      <c r="D121" s="415">
        <v>0</v>
      </c>
      <c r="E121" s="440">
        <v>0</v>
      </c>
      <c r="F121" s="246"/>
    </row>
    <row r="122" spans="1:6" ht="13.5" thickBot="1">
      <c r="A122" s="139">
        <v>2</v>
      </c>
      <c r="B122" s="70" t="s">
        <v>134</v>
      </c>
      <c r="C122" s="345"/>
      <c r="D122" s="441">
        <v>0</v>
      </c>
      <c r="E122" s="378">
        <v>0</v>
      </c>
      <c r="F122" s="251"/>
    </row>
    <row r="123" spans="1:6" ht="12.75">
      <c r="A123" s="132" t="s">
        <v>19</v>
      </c>
      <c r="B123" s="115" t="s">
        <v>135</v>
      </c>
      <c r="C123" s="62"/>
      <c r="D123" s="438"/>
      <c r="E123" s="382">
        <v>0</v>
      </c>
      <c r="F123" s="219"/>
    </row>
    <row r="124" spans="1:6" ht="12.75">
      <c r="A124" s="132" t="s">
        <v>21</v>
      </c>
      <c r="B124" s="116" t="s">
        <v>136</v>
      </c>
      <c r="C124" s="64"/>
      <c r="D124" s="421"/>
      <c r="E124" s="389"/>
      <c r="F124" s="219"/>
    </row>
    <row r="125" spans="1:6" ht="12.75">
      <c r="A125" s="132" t="s">
        <v>23</v>
      </c>
      <c r="B125" s="116" t="s">
        <v>137</v>
      </c>
      <c r="C125" s="64"/>
      <c r="D125" s="421"/>
      <c r="E125" s="389"/>
      <c r="F125" s="367"/>
    </row>
    <row r="126" spans="1:6" ht="12.75">
      <c r="A126" s="132" t="s">
        <v>45</v>
      </c>
      <c r="B126" s="116" t="s">
        <v>138</v>
      </c>
      <c r="C126" s="64"/>
      <c r="D126" s="421"/>
      <c r="E126" s="389"/>
      <c r="F126" s="219"/>
    </row>
    <row r="127" spans="1:6" ht="13.5" thickBot="1">
      <c r="A127" s="134" t="s">
        <v>54</v>
      </c>
      <c r="B127" s="117" t="s">
        <v>139</v>
      </c>
      <c r="C127" s="134"/>
      <c r="D127" s="439"/>
      <c r="E127" s="391"/>
      <c r="F127" s="219"/>
    </row>
    <row r="128" spans="1:6" ht="13.5" thickBot="1">
      <c r="A128" s="140">
        <v>3</v>
      </c>
      <c r="B128" s="35" t="s">
        <v>140</v>
      </c>
      <c r="C128" s="137"/>
      <c r="D128" s="458">
        <v>203124835</v>
      </c>
      <c r="E128" s="442">
        <v>228335914</v>
      </c>
      <c r="F128" s="251"/>
    </row>
    <row r="129" spans="1:6" ht="13.5" thickBot="1">
      <c r="A129" s="141" t="s">
        <v>73</v>
      </c>
      <c r="B129" s="125" t="s">
        <v>141</v>
      </c>
      <c r="C129" s="141"/>
      <c r="D129" s="434"/>
      <c r="E129" s="435"/>
      <c r="F129" s="362"/>
    </row>
    <row r="130" spans="1:6" ht="13.5" thickBot="1">
      <c r="A130" s="142">
        <v>1</v>
      </c>
      <c r="B130" s="111" t="s">
        <v>142</v>
      </c>
      <c r="C130" s="84"/>
      <c r="D130" s="408">
        <v>0</v>
      </c>
      <c r="E130" s="401"/>
      <c r="F130" s="219"/>
    </row>
    <row r="131" spans="1:6" ht="12.75">
      <c r="A131" s="62" t="s">
        <v>19</v>
      </c>
      <c r="B131" s="52" t="s">
        <v>143</v>
      </c>
      <c r="C131" s="143"/>
      <c r="D131" s="443"/>
      <c r="E131" s="444"/>
      <c r="F131" s="219"/>
    </row>
    <row r="132" spans="1:6" ht="13.5" thickBot="1">
      <c r="A132" s="118" t="s">
        <v>21</v>
      </c>
      <c r="B132" s="55" t="s">
        <v>42</v>
      </c>
      <c r="C132" s="134"/>
      <c r="D132" s="390"/>
      <c r="E132" s="391"/>
      <c r="F132" s="219"/>
    </row>
    <row r="133" spans="1:6" ht="13.5" thickBot="1">
      <c r="A133" s="57">
        <v>2</v>
      </c>
      <c r="B133" s="57" t="s">
        <v>144</v>
      </c>
      <c r="C133" s="49"/>
      <c r="D133" s="377">
        <v>-6182287</v>
      </c>
      <c r="E133" s="378">
        <v>-3639570.56</v>
      </c>
      <c r="F133" s="251"/>
    </row>
    <row r="134" spans="1:6" ht="12.75">
      <c r="A134" s="144" t="s">
        <v>19</v>
      </c>
      <c r="B134" s="145" t="s">
        <v>145</v>
      </c>
      <c r="C134" s="144"/>
      <c r="D134" s="443">
        <v>-6182287</v>
      </c>
      <c r="E134" s="444">
        <v>-3639570.56</v>
      </c>
      <c r="F134" s="219"/>
    </row>
    <row r="135" spans="1:6" ht="12.75">
      <c r="A135" s="134" t="s">
        <v>21</v>
      </c>
      <c r="B135" s="146" t="s">
        <v>146</v>
      </c>
      <c r="C135" s="100"/>
      <c r="D135" s="445"/>
      <c r="E135" s="420"/>
      <c r="F135" s="219"/>
    </row>
    <row r="136" spans="1:6" ht="13.5" thickBot="1">
      <c r="A136" s="147" t="s">
        <v>23</v>
      </c>
      <c r="B136" s="148" t="s">
        <v>147</v>
      </c>
      <c r="C136" s="149"/>
      <c r="D136" s="446"/>
      <c r="E136" s="447"/>
      <c r="F136" s="219"/>
    </row>
    <row r="137" spans="1:6" ht="13.5" thickBot="1">
      <c r="A137" s="150">
        <v>3</v>
      </c>
      <c r="B137" s="57" t="s">
        <v>148</v>
      </c>
      <c r="C137" s="57"/>
      <c r="D137" s="385">
        <v>-155131888.43753362</v>
      </c>
      <c r="E137" s="378">
        <v>-182960281.77499998</v>
      </c>
      <c r="F137" s="362"/>
    </row>
    <row r="138" spans="1:6" ht="13.5" thickBot="1">
      <c r="A138" s="151">
        <v>4</v>
      </c>
      <c r="B138" s="72" t="s">
        <v>149</v>
      </c>
      <c r="C138" s="57"/>
      <c r="D138" s="385">
        <v>-10900794.430727273</v>
      </c>
      <c r="E138" s="378">
        <v>-10053799.48390909</v>
      </c>
      <c r="F138" s="362"/>
    </row>
    <row r="139" spans="1:6" ht="12.75">
      <c r="A139" s="152" t="s">
        <v>19</v>
      </c>
      <c r="B139" s="153" t="s">
        <v>150</v>
      </c>
      <c r="C139" s="154"/>
      <c r="D139" s="448">
        <v>-9398110</v>
      </c>
      <c r="E139" s="444">
        <v>-8721861.09090909</v>
      </c>
      <c r="F139" s="219"/>
    </row>
    <row r="140" spans="1:6" ht="12.75">
      <c r="A140" s="155" t="s">
        <v>21</v>
      </c>
      <c r="B140" s="156" t="s">
        <v>151</v>
      </c>
      <c r="C140" s="157"/>
      <c r="D140" s="419">
        <v>-1502684.4307272728</v>
      </c>
      <c r="E140" s="420">
        <v>-1331938.3930000002</v>
      </c>
      <c r="F140" s="219"/>
    </row>
    <row r="141" spans="1:6" ht="13.5" thickBot="1">
      <c r="A141" s="158" t="s">
        <v>23</v>
      </c>
      <c r="B141" s="159" t="s">
        <v>152</v>
      </c>
      <c r="C141" s="136"/>
      <c r="D141" s="439"/>
      <c r="E141" s="391"/>
      <c r="F141" s="219"/>
    </row>
    <row r="142" spans="1:6" ht="13.5" thickBot="1">
      <c r="A142" s="162">
        <v>5</v>
      </c>
      <c r="B142" s="161" t="s">
        <v>153</v>
      </c>
      <c r="C142" s="69"/>
      <c r="D142" s="449">
        <v>-6206326.57704</v>
      </c>
      <c r="E142" s="393">
        <v>-6322396</v>
      </c>
      <c r="F142" s="362"/>
    </row>
    <row r="143" spans="1:6" ht="12.75">
      <c r="A143" s="152" t="s">
        <v>19</v>
      </c>
      <c r="B143" s="163" t="s">
        <v>154</v>
      </c>
      <c r="C143" s="144"/>
      <c r="D143" s="450"/>
      <c r="E143" s="451"/>
      <c r="F143" s="219"/>
    </row>
    <row r="144" spans="1:6" ht="12.75">
      <c r="A144" s="155" t="s">
        <v>21</v>
      </c>
      <c r="B144" s="164" t="s">
        <v>155</v>
      </c>
      <c r="C144" s="132"/>
      <c r="D144" s="419">
        <v>-6206326.57704</v>
      </c>
      <c r="E144" s="420">
        <v>-6322396</v>
      </c>
      <c r="F144" s="219"/>
    </row>
    <row r="145" spans="1:6" ht="12.75">
      <c r="A145" s="71" t="s">
        <v>23</v>
      </c>
      <c r="B145" s="346" t="s">
        <v>156</v>
      </c>
      <c r="C145" s="132"/>
      <c r="D145" s="439"/>
      <c r="E145" s="391"/>
      <c r="F145" s="219"/>
    </row>
    <row r="146" spans="1:6" ht="13.5" thickBot="1">
      <c r="A146" s="318" t="s">
        <v>25</v>
      </c>
      <c r="B146" s="347" t="s">
        <v>157</v>
      </c>
      <c r="C146" s="147"/>
      <c r="D146" s="405"/>
      <c r="E146" s="406"/>
      <c r="F146" s="219"/>
    </row>
    <row r="147" spans="1:6" ht="13.5" thickBot="1">
      <c r="A147" s="160">
        <v>6</v>
      </c>
      <c r="B147" s="83" t="s">
        <v>158</v>
      </c>
      <c r="C147" s="84"/>
      <c r="D147" s="400">
        <v>-178421296.44530088</v>
      </c>
      <c r="E147" s="401">
        <v>-202976047.81890908</v>
      </c>
      <c r="F147" s="362"/>
    </row>
    <row r="148" spans="1:6" ht="13.5" thickBot="1">
      <c r="A148" s="139">
        <v>7</v>
      </c>
      <c r="B148" s="161" t="s">
        <v>159</v>
      </c>
      <c r="C148" s="69"/>
      <c r="D148" s="392">
        <v>24703538.554699123</v>
      </c>
      <c r="E148" s="393">
        <v>25359866.18109092</v>
      </c>
      <c r="F148" s="362"/>
    </row>
    <row r="149" spans="1:6" ht="13.5" thickBot="1">
      <c r="A149" s="350"/>
      <c r="B149" s="351" t="s">
        <v>160</v>
      </c>
      <c r="C149" s="341"/>
      <c r="D149" s="452"/>
      <c r="E149" s="416"/>
      <c r="F149" s="219"/>
    </row>
    <row r="150" spans="1:6" ht="12.75">
      <c r="A150" s="348">
        <v>8</v>
      </c>
      <c r="B150" s="349" t="s">
        <v>161</v>
      </c>
      <c r="C150" s="144" t="s">
        <v>162</v>
      </c>
      <c r="D150" s="448"/>
      <c r="E150" s="444"/>
      <c r="F150" s="219"/>
    </row>
    <row r="151" spans="1:6" ht="12.75">
      <c r="A151" s="41">
        <v>9</v>
      </c>
      <c r="B151" s="164" t="s">
        <v>163</v>
      </c>
      <c r="C151" s="64"/>
      <c r="D151" s="421"/>
      <c r="E151" s="389"/>
      <c r="F151" s="219"/>
    </row>
    <row r="152" spans="1:6" ht="12.75">
      <c r="A152" s="41">
        <v>10</v>
      </c>
      <c r="B152" s="164" t="s">
        <v>164</v>
      </c>
      <c r="C152" s="64"/>
      <c r="D152" s="421"/>
      <c r="E152" s="389"/>
      <c r="F152" s="219"/>
    </row>
    <row r="153" spans="1:6" ht="12.75">
      <c r="A153" s="41"/>
      <c r="B153" s="164" t="s">
        <v>165</v>
      </c>
      <c r="C153" s="64"/>
      <c r="D153" s="421"/>
      <c r="E153" s="389"/>
      <c r="F153" s="219"/>
    </row>
    <row r="154" spans="1:6" ht="12.75">
      <c r="A154" s="165">
        <v>11</v>
      </c>
      <c r="B154" s="164" t="str">
        <f>'[5]bil stan'!$B$154</f>
        <v>Interesa te paguara dhe diferenca kursi negative</v>
      </c>
      <c r="C154" s="132"/>
      <c r="D154" s="419">
        <v>-125396</v>
      </c>
      <c r="E154" s="420">
        <v>-1045743</v>
      </c>
      <c r="F154" s="219"/>
    </row>
    <row r="155" spans="1:6" ht="12.75">
      <c r="A155" s="165">
        <v>12</v>
      </c>
      <c r="B155" s="164" t="str">
        <f>'[6]bilanci'!$B$155</f>
        <v>Interesa te paguara dhe diferenca kursi negative</v>
      </c>
      <c r="C155" s="132"/>
      <c r="D155" s="419">
        <v>440</v>
      </c>
      <c r="E155" s="420"/>
      <c r="F155" s="219"/>
    </row>
    <row r="156" spans="1:6" ht="12.75">
      <c r="A156" s="165">
        <v>13</v>
      </c>
      <c r="B156" s="164" t="s">
        <v>166</v>
      </c>
      <c r="C156" s="132"/>
      <c r="D156" s="419"/>
      <c r="E156" s="420"/>
      <c r="F156" s="219"/>
    </row>
    <row r="157" spans="1:6" ht="13.5" thickBot="1">
      <c r="A157" s="167">
        <v>14</v>
      </c>
      <c r="B157" s="168" t="s">
        <v>167</v>
      </c>
      <c r="C157" s="67"/>
      <c r="D157" s="439"/>
      <c r="E157" s="391">
        <v>0</v>
      </c>
      <c r="F157" s="219"/>
    </row>
    <row r="158" spans="1:6" ht="13.5" thickBot="1">
      <c r="A158" s="114">
        <v>15</v>
      </c>
      <c r="B158" s="57" t="s">
        <v>168</v>
      </c>
      <c r="C158" s="57"/>
      <c r="D158" s="407">
        <v>-124956</v>
      </c>
      <c r="E158" s="378">
        <v>-1045743</v>
      </c>
      <c r="F158" s="362"/>
    </row>
    <row r="159" spans="1:6" ht="13.5" thickBot="1">
      <c r="A159" s="114" t="s">
        <v>110</v>
      </c>
      <c r="B159" s="169" t="s">
        <v>169</v>
      </c>
      <c r="C159" s="57"/>
      <c r="D159" s="407"/>
      <c r="E159" s="378"/>
      <c r="F159" s="362"/>
    </row>
    <row r="160" spans="1:6" ht="13.5" thickBot="1">
      <c r="A160" s="170">
        <v>16</v>
      </c>
      <c r="B160" s="171" t="s">
        <v>170</v>
      </c>
      <c r="C160" s="360"/>
      <c r="D160" s="453">
        <v>24578582.554699123</v>
      </c>
      <c r="E160" s="454">
        <v>24314123.18109092</v>
      </c>
      <c r="F160" s="219"/>
    </row>
    <row r="161" spans="1:6" ht="13.5" thickBot="1">
      <c r="A161" s="172">
        <v>17</v>
      </c>
      <c r="B161" s="173" t="s">
        <v>171</v>
      </c>
      <c r="C161" s="127"/>
      <c r="D161" s="455">
        <v>2457858.255469912</v>
      </c>
      <c r="E161" s="455">
        <v>2431412.3181090923</v>
      </c>
      <c r="F161" s="219"/>
    </row>
    <row r="162" spans="1:6" ht="13.5" thickBot="1">
      <c r="A162" s="174">
        <v>18</v>
      </c>
      <c r="B162" s="173" t="s">
        <v>172</v>
      </c>
      <c r="C162" s="140" t="s">
        <v>173</v>
      </c>
      <c r="D162" s="453">
        <v>22120724.299229212</v>
      </c>
      <c r="E162" s="454">
        <v>21882710.86298183</v>
      </c>
      <c r="F162" s="219"/>
    </row>
    <row r="163" spans="1:6" ht="13.5" thickBot="1">
      <c r="A163" s="172">
        <v>19</v>
      </c>
      <c r="B163" s="175" t="s">
        <v>174</v>
      </c>
      <c r="C163" s="176"/>
      <c r="D163" s="456">
        <v>92583</v>
      </c>
      <c r="E163" s="442">
        <v>13977</v>
      </c>
      <c r="F163" s="219"/>
    </row>
    <row r="164" spans="1:6" ht="13.5" thickBot="1">
      <c r="A164" s="174">
        <v>20</v>
      </c>
      <c r="B164" s="175" t="s">
        <v>175</v>
      </c>
      <c r="C164" s="176"/>
      <c r="D164" s="456">
        <v>24671165.554699123</v>
      </c>
      <c r="E164" s="442">
        <v>24328100.18109092</v>
      </c>
      <c r="F164" s="219"/>
    </row>
    <row r="165" spans="1:6" ht="13.5" thickBot="1">
      <c r="A165" s="172">
        <v>21</v>
      </c>
      <c r="B165" s="178" t="s">
        <v>176</v>
      </c>
      <c r="C165" s="179">
        <v>0.1</v>
      </c>
      <c r="D165" s="456">
        <v>2467116.5554699125</v>
      </c>
      <c r="E165" s="442">
        <v>2432810.018109092</v>
      </c>
      <c r="F165" s="219"/>
    </row>
    <row r="166" spans="1:6" ht="13.5" thickBot="1">
      <c r="A166" s="93">
        <v>22</v>
      </c>
      <c r="B166" s="178" t="s">
        <v>177</v>
      </c>
      <c r="C166" s="176"/>
      <c r="D166" s="457">
        <v>22111465.99922921</v>
      </c>
      <c r="E166" s="436">
        <v>21881313.16298183</v>
      </c>
      <c r="F166" s="219"/>
    </row>
    <row r="167" spans="1:6" ht="12.75">
      <c r="A167" s="477"/>
      <c r="B167" s="477"/>
      <c r="C167" s="477"/>
      <c r="D167" s="478"/>
      <c r="E167" s="478"/>
      <c r="F167" s="219"/>
    </row>
    <row r="168" spans="1:7" ht="12.75">
      <c r="A168" s="125"/>
      <c r="B168" s="29"/>
      <c r="C168" s="218"/>
      <c r="D168" s="479"/>
      <c r="E168" s="479"/>
      <c r="F168" s="219"/>
      <c r="G168" s="23"/>
    </row>
    <row r="169" spans="1:7" ht="12.75">
      <c r="A169" s="23"/>
      <c r="B169" s="23"/>
      <c r="C169" s="23"/>
      <c r="D169" s="433"/>
      <c r="E169" s="433"/>
      <c r="F169" s="27"/>
      <c r="G169" s="23"/>
    </row>
    <row r="170" spans="1:7" ht="12.75">
      <c r="A170" s="23"/>
      <c r="B170" s="23"/>
      <c r="C170" s="23"/>
      <c r="D170" s="433"/>
      <c r="E170" s="433"/>
      <c r="F170" s="27"/>
      <c r="G170" s="23"/>
    </row>
    <row r="171" spans="1:7" ht="12.75">
      <c r="A171" s="23"/>
      <c r="B171" s="23"/>
      <c r="C171" s="23"/>
      <c r="D171" s="433"/>
      <c r="E171" s="433"/>
      <c r="F171" s="27"/>
      <c r="G171" s="23"/>
    </row>
    <row r="172" spans="1:7" ht="12.75">
      <c r="A172" s="23"/>
      <c r="B172" s="23"/>
      <c r="C172" s="23"/>
      <c r="D172" s="433"/>
      <c r="E172" s="433"/>
      <c r="F172" s="27"/>
      <c r="G172" s="23"/>
    </row>
    <row r="173" spans="1:6" ht="12.75">
      <c r="A173" s="23"/>
      <c r="B173" s="23"/>
      <c r="C173" s="23"/>
      <c r="D173" s="433"/>
      <c r="E173" s="433"/>
      <c r="F173" s="27"/>
    </row>
    <row r="174" spans="1:6" ht="12.75">
      <c r="A174" s="23"/>
      <c r="B174" s="23"/>
      <c r="C174" s="23"/>
      <c r="D174" s="433"/>
      <c r="E174" s="433"/>
      <c r="F174" s="27"/>
    </row>
    <row r="175" spans="1:6" ht="12.75">
      <c r="A175" s="23"/>
      <c r="B175" s="23"/>
      <c r="C175" s="23"/>
      <c r="D175" s="433"/>
      <c r="E175" s="433"/>
      <c r="F175" s="27"/>
    </row>
    <row r="176" spans="1:6" ht="12.75">
      <c r="A176" s="23"/>
      <c r="B176" s="23"/>
      <c r="C176" s="23"/>
      <c r="D176" s="433"/>
      <c r="E176" s="433"/>
      <c r="F176" s="27"/>
    </row>
    <row r="177" spans="1:6" ht="12.75">
      <c r="A177" s="23"/>
      <c r="B177" s="23"/>
      <c r="C177" s="23"/>
      <c r="D177" s="433"/>
      <c r="E177" s="433"/>
      <c r="F177" s="27"/>
    </row>
    <row r="178" spans="1:6" ht="12.75">
      <c r="A178" s="23"/>
      <c r="B178" s="23"/>
      <c r="C178" s="23"/>
      <c r="D178" s="433"/>
      <c r="E178" s="433"/>
      <c r="F178" s="27"/>
    </row>
    <row r="179" spans="1:6" ht="12.75">
      <c r="A179" s="23"/>
      <c r="B179" s="23"/>
      <c r="C179" s="23"/>
      <c r="D179" s="433"/>
      <c r="E179" s="433"/>
      <c r="F179" s="27"/>
    </row>
    <row r="180" spans="1:6" ht="12.75">
      <c r="A180" s="23"/>
      <c r="B180" s="23"/>
      <c r="C180" s="23"/>
      <c r="D180" s="433"/>
      <c r="E180" s="433"/>
      <c r="F180" s="27"/>
    </row>
    <row r="181" spans="1:6" ht="12.75">
      <c r="A181" s="23"/>
      <c r="B181" s="23"/>
      <c r="C181" s="23"/>
      <c r="D181" s="433"/>
      <c r="E181" s="433"/>
      <c r="F181" s="27"/>
    </row>
    <row r="182" spans="1:6" ht="12.75">
      <c r="A182" s="23"/>
      <c r="B182" s="23"/>
      <c r="C182" s="23"/>
      <c r="D182" s="433"/>
      <c r="E182" s="433"/>
      <c r="F182" s="27"/>
    </row>
    <row r="183" spans="1:6" ht="12.75">
      <c r="A183" s="23"/>
      <c r="B183" s="23"/>
      <c r="C183" s="23"/>
      <c r="D183" s="433"/>
      <c r="E183" s="433"/>
      <c r="F183" s="27"/>
    </row>
    <row r="184" spans="1:6" ht="12.75">
      <c r="A184" s="23"/>
      <c r="B184" s="23"/>
      <c r="C184" s="23"/>
      <c r="D184" s="433"/>
      <c r="E184" s="433"/>
      <c r="F184" s="27"/>
    </row>
    <row r="185" spans="1:6" ht="12.75">
      <c r="A185" s="23"/>
      <c r="B185" s="23"/>
      <c r="C185" s="23"/>
      <c r="D185" s="433"/>
      <c r="E185" s="433"/>
      <c r="F185" s="27"/>
    </row>
    <row r="186" spans="1:6" ht="12.75">
      <c r="A186" s="23"/>
      <c r="B186" s="23"/>
      <c r="C186" s="23"/>
      <c r="D186" s="433"/>
      <c r="E186" s="433"/>
      <c r="F186" s="27"/>
    </row>
    <row r="187" spans="1:6" ht="12.75">
      <c r="A187" s="23"/>
      <c r="B187" s="23"/>
      <c r="C187" s="23"/>
      <c r="D187" s="433"/>
      <c r="E187" s="433"/>
      <c r="F187" s="27"/>
    </row>
    <row r="188" spans="1:6" ht="12.75">
      <c r="A188" s="23"/>
      <c r="B188" s="23"/>
      <c r="C188" s="23"/>
      <c r="D188" s="433"/>
      <c r="E188" s="433"/>
      <c r="F188" s="27"/>
    </row>
    <row r="189" spans="1:6" ht="12.75">
      <c r="A189" s="23"/>
      <c r="B189" s="23"/>
      <c r="C189" s="23"/>
      <c r="D189" s="433"/>
      <c r="E189" s="433"/>
      <c r="F189" s="27"/>
    </row>
    <row r="190" spans="1:6" ht="12.75">
      <c r="A190" s="23"/>
      <c r="B190" s="23"/>
      <c r="C190" s="23"/>
      <c r="D190" s="433"/>
      <c r="E190" s="433"/>
      <c r="F190" s="27"/>
    </row>
    <row r="191" spans="1:6" ht="12.75">
      <c r="A191" s="23"/>
      <c r="B191" s="23"/>
      <c r="C191" s="23"/>
      <c r="D191" s="433"/>
      <c r="E191" s="433"/>
      <c r="F191" s="27"/>
    </row>
    <row r="192" spans="4:6" ht="12.75">
      <c r="D192" s="459"/>
      <c r="E192" s="459"/>
      <c r="F192" s="27"/>
    </row>
    <row r="193" spans="4:6" ht="12.75">
      <c r="D193" s="459"/>
      <c r="E193" s="459"/>
      <c r="F193" s="27"/>
    </row>
    <row r="194" spans="4:6" ht="12.75">
      <c r="D194" s="459"/>
      <c r="E194" s="459"/>
      <c r="F194" s="27"/>
    </row>
    <row r="195" spans="4:6" ht="12.75">
      <c r="D195" s="459"/>
      <c r="E195" s="459"/>
      <c r="F195" s="27"/>
    </row>
    <row r="196" spans="4:6" ht="12.75">
      <c r="D196" s="459"/>
      <c r="E196" s="459"/>
      <c r="F196" s="27"/>
    </row>
    <row r="197" spans="4:6" ht="12.75">
      <c r="D197" s="459"/>
      <c r="E197" s="459"/>
      <c r="F197" s="27"/>
    </row>
    <row r="198" spans="4:6" ht="12.75">
      <c r="D198" s="459"/>
      <c r="E198" s="459"/>
      <c r="F198" s="27"/>
    </row>
    <row r="199" spans="4:6" ht="12.75">
      <c r="D199" s="459"/>
      <c r="E199" s="459"/>
      <c r="F199" s="27"/>
    </row>
    <row r="200" spans="4:6" ht="12.75">
      <c r="D200" s="459"/>
      <c r="E200" s="459"/>
      <c r="F200" s="27"/>
    </row>
    <row r="201" spans="4:6" ht="12.75">
      <c r="D201" s="459"/>
      <c r="E201" s="459"/>
      <c r="F201" s="27"/>
    </row>
    <row r="202" ht="12.75">
      <c r="F202" s="27"/>
    </row>
    <row r="203" ht="12.75">
      <c r="F203" s="27"/>
    </row>
    <row r="204" ht="12.75">
      <c r="F204" s="27"/>
    </row>
    <row r="205" ht="12.75">
      <c r="F205" s="27"/>
    </row>
    <row r="206" ht="12.75">
      <c r="F206" s="27"/>
    </row>
    <row r="207" ht="12.75">
      <c r="F207" s="27"/>
    </row>
    <row r="208" ht="12.75">
      <c r="F208" s="27"/>
    </row>
    <row r="209" ht="12.75">
      <c r="F209" s="27"/>
    </row>
    <row r="210" ht="12.75">
      <c r="F210" s="27"/>
    </row>
    <row r="211" ht="12.75">
      <c r="F211" s="27"/>
    </row>
    <row r="212" ht="12.75">
      <c r="F212" s="27"/>
    </row>
    <row r="213" ht="12.75">
      <c r="F213" s="27"/>
    </row>
    <row r="214" ht="12.75">
      <c r="F214" s="27"/>
    </row>
    <row r="215" ht="12.75">
      <c r="F215" s="27"/>
    </row>
    <row r="216" ht="12.75">
      <c r="F216" s="27"/>
    </row>
    <row r="217" ht="12.75">
      <c r="F217" s="27"/>
    </row>
    <row r="218" ht="12.75">
      <c r="F218" s="27"/>
    </row>
    <row r="219" ht="12.75">
      <c r="F219" s="27"/>
    </row>
    <row r="220" ht="12.75">
      <c r="F220" s="27"/>
    </row>
    <row r="221" ht="12.75">
      <c r="F221" s="27"/>
    </row>
    <row r="222" ht="12.75">
      <c r="F222" s="27"/>
    </row>
    <row r="223" ht="12.75">
      <c r="F223" s="27"/>
    </row>
    <row r="224" ht="12.75">
      <c r="F224" s="27"/>
    </row>
    <row r="225" ht="12.75">
      <c r="F225" s="27"/>
    </row>
    <row r="226" ht="12.75">
      <c r="F226" s="27"/>
    </row>
    <row r="227" ht="12.75">
      <c r="F227" s="27"/>
    </row>
    <row r="228" ht="12.75">
      <c r="F228" s="27"/>
    </row>
    <row r="229" ht="12.75">
      <c r="F229" s="27"/>
    </row>
    <row r="230" ht="12.75">
      <c r="F230" s="27"/>
    </row>
    <row r="231" ht="12.75">
      <c r="F231" s="27"/>
    </row>
    <row r="232" ht="12.75">
      <c r="F232" s="27"/>
    </row>
    <row r="233" ht="12.75">
      <c r="F233" s="27"/>
    </row>
    <row r="234" ht="12.75">
      <c r="F234" s="27"/>
    </row>
    <row r="235" ht="12.75">
      <c r="F235" s="27"/>
    </row>
    <row r="236" ht="12.75">
      <c r="F236" s="27"/>
    </row>
    <row r="237" ht="12.75">
      <c r="F237" s="27"/>
    </row>
    <row r="238" ht="12.75">
      <c r="F238" s="27"/>
    </row>
    <row r="239" ht="12.75">
      <c r="F239" s="27"/>
    </row>
    <row r="240" ht="12.75">
      <c r="F240" s="27"/>
    </row>
    <row r="241" ht="12.75">
      <c r="F241" s="27"/>
    </row>
    <row r="242" ht="12.75">
      <c r="F242" s="27"/>
    </row>
    <row r="243" ht="12.75">
      <c r="F243" s="27"/>
    </row>
    <row r="244" ht="12.75">
      <c r="F244" s="27"/>
    </row>
    <row r="245" ht="12.75">
      <c r="F245" s="27"/>
    </row>
    <row r="246" ht="12.75">
      <c r="F246" s="27"/>
    </row>
    <row r="247" ht="12.75">
      <c r="F247" s="27"/>
    </row>
    <row r="248" ht="12.75">
      <c r="F248" s="27"/>
    </row>
    <row r="249" ht="12.75">
      <c r="F249" s="27"/>
    </row>
    <row r="250" ht="12.75">
      <c r="F250" s="27"/>
    </row>
    <row r="251" ht="12.75">
      <c r="F251" s="27"/>
    </row>
    <row r="252" ht="12.75">
      <c r="F252" s="27"/>
    </row>
    <row r="253" ht="12.75">
      <c r="F253" s="27"/>
    </row>
  </sheetData>
  <sheetProtection/>
  <printOptions/>
  <pageMargins left="0.25" right="0.19" top="0.69" bottom="0.27" header="0.17" footer="0.5"/>
  <pageSetup horizontalDpi="600" verticalDpi="600" orientation="portrait" scale="98" r:id="rId1"/>
  <rowBreaks count="1" manualBreakCount="1">
    <brk id="11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37">
      <selection activeCell="H12" sqref="H12"/>
    </sheetView>
  </sheetViews>
  <sheetFormatPr defaultColWidth="9.140625" defaultRowHeight="12.75"/>
  <cols>
    <col min="1" max="1" width="4.00390625" style="0" customWidth="1"/>
    <col min="6" max="6" width="18.140625" style="0" customWidth="1"/>
    <col min="7" max="7" width="7.00390625" style="0" customWidth="1"/>
    <col min="8" max="8" width="15.421875" style="0" customWidth="1"/>
    <col min="9" max="9" width="13.57421875" style="0" customWidth="1"/>
    <col min="10" max="12" width="28.57421875" style="0" customWidth="1"/>
  </cols>
  <sheetData>
    <row r="1" spans="1:9" ht="15.75">
      <c r="A1" s="226"/>
      <c r="B1" s="227" t="str">
        <f>Bilan!B1</f>
        <v>SHOQERIA " SPARTAN SECURITY"</v>
      </c>
      <c r="C1" s="227"/>
      <c r="D1" s="227"/>
      <c r="E1" s="228"/>
      <c r="F1" s="229"/>
      <c r="G1" s="229"/>
      <c r="H1" s="229"/>
      <c r="I1" s="229"/>
    </row>
    <row r="2" spans="1:9" ht="18">
      <c r="A2" s="230"/>
      <c r="B2" s="231"/>
      <c r="C2" s="231" t="str">
        <f>Bilan!B2</f>
        <v>TIRANE</v>
      </c>
      <c r="D2" s="231"/>
      <c r="E2" s="17"/>
      <c r="F2" s="232" t="s">
        <v>202</v>
      </c>
      <c r="G2" s="232"/>
      <c r="H2" s="232"/>
      <c r="I2" s="232"/>
    </row>
    <row r="3" spans="1:9" ht="13.5" thickBot="1">
      <c r="A3" s="233"/>
      <c r="B3" s="234"/>
      <c r="C3" s="234"/>
      <c r="D3" s="234"/>
      <c r="E3" s="234"/>
      <c r="F3" s="234"/>
      <c r="G3" s="234"/>
      <c r="H3" s="234"/>
      <c r="I3" s="234"/>
    </row>
    <row r="4" spans="1:9" ht="20.25">
      <c r="A4" s="235"/>
      <c r="B4" s="236"/>
      <c r="C4" s="236"/>
      <c r="D4" s="237" t="s">
        <v>203</v>
      </c>
      <c r="E4" s="238"/>
      <c r="F4" s="239"/>
      <c r="G4" s="492" t="s">
        <v>204</v>
      </c>
      <c r="H4" s="240"/>
      <c r="I4" s="240"/>
    </row>
    <row r="5" spans="1:9" ht="13.5" thickBot="1">
      <c r="A5" s="241"/>
      <c r="B5" s="225"/>
      <c r="C5" s="225"/>
      <c r="D5" s="225"/>
      <c r="E5" s="225"/>
      <c r="F5" s="225"/>
      <c r="G5" s="493"/>
      <c r="H5" s="242">
        <v>2011</v>
      </c>
      <c r="I5" s="469">
        <v>2010</v>
      </c>
    </row>
    <row r="6" spans="1:9" ht="15.75">
      <c r="A6" s="262" t="s">
        <v>13</v>
      </c>
      <c r="B6" s="263" t="s">
        <v>205</v>
      </c>
      <c r="C6" s="264"/>
      <c r="D6" s="264"/>
      <c r="E6" s="264"/>
      <c r="F6" s="265"/>
      <c r="G6" s="235"/>
      <c r="H6" s="236"/>
      <c r="I6" s="235"/>
    </row>
    <row r="7" spans="1:9" ht="13.5" thickBot="1">
      <c r="A7" s="252"/>
      <c r="B7" s="266"/>
      <c r="C7" s="256"/>
      <c r="D7" s="256"/>
      <c r="E7" s="256"/>
      <c r="F7" s="256"/>
      <c r="G7" s="241"/>
      <c r="H7" s="258"/>
      <c r="I7" s="470"/>
    </row>
    <row r="8" spans="1:9" ht="12.75">
      <c r="A8" s="243">
        <v>1</v>
      </c>
      <c r="B8" s="180" t="s">
        <v>206</v>
      </c>
      <c r="C8" s="180"/>
      <c r="D8" s="180"/>
      <c r="E8" s="180"/>
      <c r="F8" s="180"/>
      <c r="G8" s="244"/>
      <c r="H8" s="245">
        <v>215853399.735</v>
      </c>
      <c r="I8" s="471">
        <v>267531542.065</v>
      </c>
    </row>
    <row r="9" spans="1:9" ht="12.75">
      <c r="A9" s="243">
        <v>2</v>
      </c>
      <c r="B9" s="180" t="s">
        <v>207</v>
      </c>
      <c r="C9" s="180"/>
      <c r="D9" s="180"/>
      <c r="E9" s="180"/>
      <c r="F9" s="180"/>
      <c r="G9" s="245"/>
      <c r="H9" s="245"/>
      <c r="I9" s="245"/>
    </row>
    <row r="10" spans="1:9" ht="12.75">
      <c r="A10" s="243">
        <v>3</v>
      </c>
      <c r="B10" s="180" t="s">
        <v>208</v>
      </c>
      <c r="C10" s="180"/>
      <c r="D10" s="180"/>
      <c r="E10" s="180"/>
      <c r="F10" s="180"/>
      <c r="G10" s="245"/>
      <c r="H10" s="245"/>
      <c r="I10" s="245">
        <v>0</v>
      </c>
    </row>
    <row r="11" spans="1:9" ht="12.75">
      <c r="A11" s="243">
        <v>4</v>
      </c>
      <c r="B11" s="180" t="s">
        <v>209</v>
      </c>
      <c r="C11" s="180"/>
      <c r="D11" s="180"/>
      <c r="E11" s="180"/>
      <c r="F11" s="180"/>
      <c r="G11" s="245"/>
      <c r="H11" s="245"/>
      <c r="I11" s="245"/>
    </row>
    <row r="12" spans="1:9" ht="12.75">
      <c r="A12" s="243">
        <v>1</v>
      </c>
      <c r="B12" s="180" t="s">
        <v>210</v>
      </c>
      <c r="C12" s="180"/>
      <c r="D12" s="180"/>
      <c r="E12" s="180"/>
      <c r="F12" s="180"/>
      <c r="G12" s="245"/>
      <c r="H12" s="245">
        <v>-159316285.4875336</v>
      </c>
      <c r="I12" s="245">
        <v>-350982140.94299996</v>
      </c>
    </row>
    <row r="13" spans="1:9" ht="12.75">
      <c r="A13" s="243">
        <v>2</v>
      </c>
      <c r="B13" s="180" t="s">
        <v>211</v>
      </c>
      <c r="C13" s="180"/>
      <c r="D13" s="180"/>
      <c r="E13" s="180"/>
      <c r="F13" s="180"/>
      <c r="G13" s="245"/>
      <c r="H13" s="245">
        <v>-8534844.184727274</v>
      </c>
      <c r="I13" s="245">
        <v>-6684379.397454547</v>
      </c>
    </row>
    <row r="14" spans="1:9" ht="12.75">
      <c r="A14" s="243">
        <v>3</v>
      </c>
      <c r="B14" s="180" t="s">
        <v>212</v>
      </c>
      <c r="C14" s="180"/>
      <c r="D14" s="180"/>
      <c r="E14" s="180"/>
      <c r="F14" s="247"/>
      <c r="G14" s="245"/>
      <c r="H14" s="245">
        <v>-2518260.064181818</v>
      </c>
      <c r="I14" s="245">
        <v>-2227100.168272727</v>
      </c>
    </row>
    <row r="15" spans="1:9" ht="12.75">
      <c r="A15" s="243">
        <v>4</v>
      </c>
      <c r="B15" s="180" t="s">
        <v>213</v>
      </c>
      <c r="C15" s="180"/>
      <c r="D15" s="180"/>
      <c r="E15" s="180"/>
      <c r="F15" s="180"/>
      <c r="G15" s="245"/>
      <c r="H15" s="245">
        <v>-531397</v>
      </c>
      <c r="I15" s="245">
        <v>-466781.1</v>
      </c>
    </row>
    <row r="16" spans="1:9" ht="12.75">
      <c r="A16" s="243">
        <v>5</v>
      </c>
      <c r="B16" s="180" t="s">
        <v>214</v>
      </c>
      <c r="C16" s="180"/>
      <c r="D16" s="180"/>
      <c r="E16" s="180"/>
      <c r="F16" s="180"/>
      <c r="G16" s="245"/>
      <c r="H16" s="245">
        <v>-1036924</v>
      </c>
      <c r="I16" s="245">
        <v>-2853648</v>
      </c>
    </row>
    <row r="17" spans="1:9" ht="12.75">
      <c r="A17" s="243">
        <v>6</v>
      </c>
      <c r="B17" s="180" t="s">
        <v>37</v>
      </c>
      <c r="C17" s="180" t="s">
        <v>215</v>
      </c>
      <c r="D17" s="180"/>
      <c r="E17" s="180"/>
      <c r="F17" s="180"/>
      <c r="G17" s="245"/>
      <c r="H17" s="245">
        <v>-38268522</v>
      </c>
      <c r="I17" s="245">
        <v>-30909269.636000007</v>
      </c>
    </row>
    <row r="18" spans="1:9" ht="12.75">
      <c r="A18" s="243">
        <v>7</v>
      </c>
      <c r="B18" s="180" t="str">
        <f>'[4]cash flow'!$B$18</f>
        <v>Interesa/dif kursi</v>
      </c>
      <c r="C18" s="180"/>
      <c r="D18" s="180"/>
      <c r="E18" s="180"/>
      <c r="F18" s="180"/>
      <c r="G18" s="245"/>
      <c r="H18" s="245">
        <v>-124956</v>
      </c>
      <c r="I18" s="245">
        <v>-1045743</v>
      </c>
    </row>
    <row r="19" spans="1:9" ht="12.75">
      <c r="A19" s="243">
        <v>8</v>
      </c>
      <c r="B19" s="180" t="s">
        <v>216</v>
      </c>
      <c r="C19" s="180"/>
      <c r="D19" s="180"/>
      <c r="E19" s="180"/>
      <c r="F19" s="180"/>
      <c r="G19" s="245"/>
      <c r="H19" s="245">
        <v>-50952</v>
      </c>
      <c r="I19" s="245"/>
    </row>
    <row r="20" spans="1:9" ht="12.75">
      <c r="A20" s="243">
        <v>10</v>
      </c>
      <c r="B20" s="180" t="s">
        <v>217</v>
      </c>
      <c r="C20" s="267"/>
      <c r="D20" s="267"/>
      <c r="E20" s="267"/>
      <c r="F20" s="267"/>
      <c r="G20" s="268"/>
      <c r="H20" s="463"/>
      <c r="I20" s="471"/>
    </row>
    <row r="21" spans="1:9" ht="13.5" thickBot="1">
      <c r="A21" s="243">
        <v>11</v>
      </c>
      <c r="B21" s="180" t="s">
        <v>218</v>
      </c>
      <c r="C21" s="267"/>
      <c r="D21" s="267"/>
      <c r="E21" s="267"/>
      <c r="F21" s="267"/>
      <c r="G21" s="97"/>
      <c r="H21" s="464">
        <v>-182583</v>
      </c>
      <c r="I21" s="464">
        <v>-13977</v>
      </c>
    </row>
    <row r="22" spans="1:9" ht="16.5" thickBot="1">
      <c r="A22" s="269"/>
      <c r="B22" s="270" t="s">
        <v>219</v>
      </c>
      <c r="C22" s="271"/>
      <c r="D22" s="271"/>
      <c r="E22" s="271"/>
      <c r="F22" s="272"/>
      <c r="G22" s="257"/>
      <c r="H22" s="465">
        <v>5288675.998557322</v>
      </c>
      <c r="I22" s="465">
        <v>-127651497.17972724</v>
      </c>
    </row>
    <row r="23" spans="1:9" ht="16.5" thickBot="1">
      <c r="A23" s="243"/>
      <c r="B23" s="248"/>
      <c r="C23" s="248"/>
      <c r="D23" s="248"/>
      <c r="E23" s="248"/>
      <c r="F23" s="249"/>
      <c r="G23" s="245"/>
      <c r="H23" s="245"/>
      <c r="I23" s="241"/>
    </row>
    <row r="24" spans="1:9" ht="15.75">
      <c r="A24" s="262" t="s">
        <v>73</v>
      </c>
      <c r="B24" s="264" t="s">
        <v>220</v>
      </c>
      <c r="C24" s="264"/>
      <c r="D24" s="264"/>
      <c r="E24" s="264"/>
      <c r="F24" s="265"/>
      <c r="G24" s="244"/>
      <c r="H24" s="466"/>
      <c r="I24" s="472"/>
    </row>
    <row r="25" spans="1:9" ht="13.5" thickBot="1">
      <c r="A25" s="252"/>
      <c r="B25" s="273"/>
      <c r="C25" s="273"/>
      <c r="D25" s="273"/>
      <c r="E25" s="273"/>
      <c r="F25" s="256"/>
      <c r="G25" s="257"/>
      <c r="H25" s="465"/>
      <c r="I25" s="473"/>
    </row>
    <row r="26" spans="1:9" ht="12.75">
      <c r="A26" s="243">
        <v>1</v>
      </c>
      <c r="B26" s="180" t="s">
        <v>221</v>
      </c>
      <c r="C26" s="180"/>
      <c r="D26" s="180"/>
      <c r="E26" s="180"/>
      <c r="F26" s="180"/>
      <c r="G26" s="245"/>
      <c r="H26" s="245">
        <v>-1811151.65</v>
      </c>
      <c r="I26" s="245">
        <v>-5305039</v>
      </c>
    </row>
    <row r="27" spans="1:9" ht="12.75">
      <c r="A27" s="243">
        <v>2</v>
      </c>
      <c r="B27" s="180" t="s">
        <v>178</v>
      </c>
      <c r="C27" s="180"/>
      <c r="D27" s="180"/>
      <c r="E27" s="180"/>
      <c r="F27" s="180"/>
      <c r="G27" s="245"/>
      <c r="H27" s="245"/>
      <c r="I27" s="245"/>
    </row>
    <row r="28" spans="1:9" ht="12.75">
      <c r="A28" s="243">
        <v>3</v>
      </c>
      <c r="B28" s="180" t="s">
        <v>222</v>
      </c>
      <c r="C28" s="180"/>
      <c r="D28" s="180"/>
      <c r="E28" s="180"/>
      <c r="F28" s="180"/>
      <c r="G28" s="245"/>
      <c r="H28" s="245">
        <v>-3974241</v>
      </c>
      <c r="I28" s="245">
        <v>132669285</v>
      </c>
    </row>
    <row r="29" spans="1:9" ht="12.75">
      <c r="A29" s="243">
        <v>4</v>
      </c>
      <c r="B29" s="180" t="s">
        <v>223</v>
      </c>
      <c r="C29" s="180"/>
      <c r="D29" s="180"/>
      <c r="E29" s="180"/>
      <c r="F29" s="180"/>
      <c r="G29" s="245"/>
      <c r="H29" s="245"/>
      <c r="I29" s="245"/>
    </row>
    <row r="30" spans="1:9" ht="12.75">
      <c r="A30" s="243">
        <v>5</v>
      </c>
      <c r="B30" s="180" t="s">
        <v>179</v>
      </c>
      <c r="C30" s="180"/>
      <c r="D30" s="180"/>
      <c r="E30" s="180"/>
      <c r="F30" s="180"/>
      <c r="G30" s="245"/>
      <c r="H30" s="245"/>
      <c r="I30" s="245"/>
    </row>
    <row r="31" spans="1:9" ht="12.75">
      <c r="A31" s="243">
        <v>6</v>
      </c>
      <c r="B31" s="180" t="s">
        <v>224</v>
      </c>
      <c r="C31" s="180"/>
      <c r="D31" s="180"/>
      <c r="E31" s="180"/>
      <c r="F31" s="180"/>
      <c r="G31" s="245"/>
      <c r="H31" s="245"/>
      <c r="I31" s="245"/>
    </row>
    <row r="32" spans="1:9" ht="12.75">
      <c r="A32" s="243">
        <v>7</v>
      </c>
      <c r="B32" s="180" t="s">
        <v>225</v>
      </c>
      <c r="C32" s="180"/>
      <c r="D32" s="180"/>
      <c r="E32" s="180"/>
      <c r="F32" s="180"/>
      <c r="G32" s="245"/>
      <c r="H32" s="245"/>
      <c r="I32" s="245">
        <v>0</v>
      </c>
    </row>
    <row r="33" spans="1:9" ht="12.75">
      <c r="A33" s="243">
        <v>8</v>
      </c>
      <c r="B33" s="180" t="s">
        <v>180</v>
      </c>
      <c r="C33" s="180"/>
      <c r="D33" s="180"/>
      <c r="E33" s="180"/>
      <c r="F33" s="180"/>
      <c r="G33" s="245"/>
      <c r="H33" s="245"/>
      <c r="I33" s="245"/>
    </row>
    <row r="34" spans="1:9" ht="13.5" thickBot="1">
      <c r="A34" s="243"/>
      <c r="B34" s="225"/>
      <c r="C34" s="225"/>
      <c r="D34" s="225"/>
      <c r="E34" s="225"/>
      <c r="F34" s="225"/>
      <c r="G34" s="245"/>
      <c r="H34" s="245"/>
      <c r="I34" s="245"/>
    </row>
    <row r="35" spans="1:9" ht="16.5" thickBot="1">
      <c r="A35" s="269"/>
      <c r="B35" s="270" t="s">
        <v>226</v>
      </c>
      <c r="C35" s="271"/>
      <c r="D35" s="271"/>
      <c r="E35" s="271"/>
      <c r="F35" s="272"/>
      <c r="G35" s="274"/>
      <c r="H35" s="59">
        <v>-5785392.65</v>
      </c>
      <c r="I35" s="305">
        <v>127364246</v>
      </c>
    </row>
    <row r="36" spans="1:9" ht="16.5" thickBot="1">
      <c r="A36" s="243"/>
      <c r="B36" s="248"/>
      <c r="C36" s="248"/>
      <c r="D36" s="248"/>
      <c r="E36" s="248"/>
      <c r="F36" s="249"/>
      <c r="G36" s="245"/>
      <c r="H36" s="245"/>
      <c r="I36" s="245"/>
    </row>
    <row r="37" spans="1:9" ht="15.75">
      <c r="A37" s="262" t="s">
        <v>110</v>
      </c>
      <c r="B37" s="263" t="s">
        <v>227</v>
      </c>
      <c r="C37" s="264"/>
      <c r="D37" s="264"/>
      <c r="E37" s="264"/>
      <c r="F37" s="265"/>
      <c r="G37" s="244"/>
      <c r="H37" s="466"/>
      <c r="I37" s="466"/>
    </row>
    <row r="38" spans="1:9" ht="13.5" thickBot="1">
      <c r="A38" s="252"/>
      <c r="B38" s="255"/>
      <c r="C38" s="273"/>
      <c r="D38" s="273"/>
      <c r="E38" s="273"/>
      <c r="F38" s="256"/>
      <c r="G38" s="257"/>
      <c r="H38" s="465"/>
      <c r="I38" s="465"/>
    </row>
    <row r="39" spans="1:9" ht="12.75">
      <c r="A39" s="243">
        <v>1</v>
      </c>
      <c r="B39" s="180" t="s">
        <v>228</v>
      </c>
      <c r="C39" s="180"/>
      <c r="D39" s="180"/>
      <c r="E39" s="171"/>
      <c r="F39" s="225"/>
      <c r="G39" s="245"/>
      <c r="H39" s="245"/>
      <c r="I39" s="245"/>
    </row>
    <row r="40" spans="1:9" ht="12.75">
      <c r="A40" s="243">
        <v>2</v>
      </c>
      <c r="B40" s="180" t="s">
        <v>229</v>
      </c>
      <c r="C40" s="171"/>
      <c r="D40" s="171"/>
      <c r="E40" s="171"/>
      <c r="F40" s="225"/>
      <c r="G40" s="245"/>
      <c r="H40" s="245"/>
      <c r="I40" s="245"/>
    </row>
    <row r="41" spans="1:9" ht="12.75">
      <c r="A41" s="243">
        <v>3</v>
      </c>
      <c r="B41" s="180" t="s">
        <v>181</v>
      </c>
      <c r="C41" s="171"/>
      <c r="D41" s="171"/>
      <c r="E41" s="171"/>
      <c r="F41" s="225"/>
      <c r="G41" s="245"/>
      <c r="H41" s="245"/>
      <c r="I41" s="245"/>
    </row>
    <row r="42" spans="1:9" ht="12.75">
      <c r="A42" s="243">
        <v>4</v>
      </c>
      <c r="B42" s="180" t="s">
        <v>182</v>
      </c>
      <c r="C42" s="171"/>
      <c r="D42" s="171"/>
      <c r="E42" s="171"/>
      <c r="F42" s="225"/>
      <c r="G42" s="245"/>
      <c r="H42" s="245"/>
      <c r="I42" s="245"/>
    </row>
    <row r="43" spans="1:9" ht="12.75">
      <c r="A43" s="243">
        <v>5</v>
      </c>
      <c r="B43" s="180" t="s">
        <v>183</v>
      </c>
      <c r="C43" s="171"/>
      <c r="D43" s="171"/>
      <c r="E43" s="171"/>
      <c r="F43" s="225"/>
      <c r="G43" s="245"/>
      <c r="H43" s="245">
        <v>30000</v>
      </c>
      <c r="I43" s="245"/>
    </row>
    <row r="44" spans="1:9" ht="12.75">
      <c r="A44" s="243">
        <v>6</v>
      </c>
      <c r="B44" s="180" t="s">
        <v>184</v>
      </c>
      <c r="C44" s="171"/>
      <c r="D44" s="171"/>
      <c r="E44" s="171"/>
      <c r="F44" s="225"/>
      <c r="G44" s="245"/>
      <c r="H44" s="245"/>
      <c r="I44" s="245"/>
    </row>
    <row r="45" spans="1:9" ht="13.5" thickBot="1">
      <c r="A45" s="243">
        <v>7</v>
      </c>
      <c r="B45" s="180" t="s">
        <v>185</v>
      </c>
      <c r="C45" s="171"/>
      <c r="D45" s="171"/>
      <c r="E45" s="171"/>
      <c r="F45" s="225"/>
      <c r="G45" s="245"/>
      <c r="H45" s="245"/>
      <c r="I45" s="245"/>
    </row>
    <row r="46" spans="1:9" ht="16.5" thickBot="1">
      <c r="A46" s="269"/>
      <c r="B46" s="270" t="s">
        <v>230</v>
      </c>
      <c r="C46" s="271"/>
      <c r="D46" s="271"/>
      <c r="E46" s="271"/>
      <c r="F46" s="272"/>
      <c r="G46" s="275"/>
      <c r="H46" s="305">
        <v>30000</v>
      </c>
      <c r="I46" s="305"/>
    </row>
    <row r="47" spans="1:9" ht="16.5" thickBot="1">
      <c r="A47" s="243"/>
      <c r="B47" s="248"/>
      <c r="C47" s="248"/>
      <c r="D47" s="248"/>
      <c r="E47" s="248"/>
      <c r="F47" s="249"/>
      <c r="G47" s="245"/>
      <c r="H47" s="245"/>
      <c r="I47" s="245"/>
    </row>
    <row r="48" spans="1:9" ht="16.5" thickBot="1">
      <c r="A48" s="269"/>
      <c r="B48" s="276"/>
      <c r="C48" s="277"/>
      <c r="D48" s="278" t="s">
        <v>231</v>
      </c>
      <c r="E48" s="278"/>
      <c r="F48" s="278"/>
      <c r="G48" s="274"/>
      <c r="H48" s="59">
        <v>-466716.65144267865</v>
      </c>
      <c r="I48" s="59">
        <v>-287251.1797272414</v>
      </c>
    </row>
    <row r="49" spans="1:9" ht="15.75">
      <c r="A49" s="243"/>
      <c r="B49" s="248" t="s">
        <v>186</v>
      </c>
      <c r="C49" s="248"/>
      <c r="D49" s="248"/>
      <c r="E49" s="248"/>
      <c r="F49" s="248"/>
      <c r="G49" s="250"/>
      <c r="H49" s="467">
        <v>-466717.1501209643</v>
      </c>
      <c r="I49" s="467">
        <v>-287251.09999999776</v>
      </c>
    </row>
    <row r="50" spans="1:9" ht="15.75">
      <c r="A50" s="243"/>
      <c r="B50" s="248" t="s">
        <v>187</v>
      </c>
      <c r="C50" s="248"/>
      <c r="D50" s="248"/>
      <c r="E50" s="248"/>
      <c r="F50" s="248"/>
      <c r="G50" s="250"/>
      <c r="H50" s="467">
        <v>8958788.8</v>
      </c>
      <c r="I50" s="467">
        <v>9246039.899999999</v>
      </c>
    </row>
    <row r="51" spans="1:9" ht="16.5" thickBot="1">
      <c r="A51" s="252"/>
      <c r="B51" s="253" t="s">
        <v>188</v>
      </c>
      <c r="C51" s="253"/>
      <c r="D51" s="253"/>
      <c r="E51" s="253"/>
      <c r="F51" s="253"/>
      <c r="G51" s="254"/>
      <c r="H51" s="81">
        <v>8492071.649879036</v>
      </c>
      <c r="I51" s="81">
        <v>8958788.8</v>
      </c>
    </row>
    <row r="52" spans="1:9" ht="13.5" thickBot="1">
      <c r="A52" s="255"/>
      <c r="B52" s="256"/>
      <c r="C52" s="256"/>
      <c r="D52" s="256"/>
      <c r="E52" s="256"/>
      <c r="F52" s="256"/>
      <c r="G52" s="257"/>
      <c r="H52" s="257"/>
      <c r="I52" s="257"/>
    </row>
    <row r="53" spans="1:9" ht="12.75">
      <c r="A53" s="259"/>
      <c r="B53" s="259"/>
      <c r="C53" s="259"/>
      <c r="D53" s="259"/>
      <c r="E53" s="259"/>
      <c r="F53" s="259"/>
      <c r="G53" s="260"/>
      <c r="H53" s="260"/>
      <c r="I53" s="261"/>
    </row>
    <row r="54" spans="1:9" ht="12.75">
      <c r="A54" s="259"/>
      <c r="B54" s="259"/>
      <c r="C54" s="259"/>
      <c r="D54" s="259"/>
      <c r="E54" s="259"/>
      <c r="F54" s="259"/>
      <c r="G54" s="260"/>
      <c r="H54" s="260"/>
      <c r="I54" s="259"/>
    </row>
    <row r="55" spans="1:9" ht="12.75">
      <c r="A55" s="259"/>
      <c r="B55" s="259"/>
      <c r="C55" s="259"/>
      <c r="D55" s="259"/>
      <c r="E55" s="259"/>
      <c r="F55" s="259"/>
      <c r="G55" s="261"/>
      <c r="H55" s="261"/>
      <c r="I55" s="261"/>
    </row>
    <row r="56" spans="1:9" ht="12.75">
      <c r="A56" s="259"/>
      <c r="B56" s="259"/>
      <c r="C56" s="259"/>
      <c r="D56" s="259"/>
      <c r="E56" s="259"/>
      <c r="F56" s="259"/>
      <c r="G56" s="261"/>
      <c r="H56" s="259"/>
      <c r="I56" s="261"/>
    </row>
    <row r="57" spans="1:9" ht="12.75">
      <c r="A57" s="259"/>
      <c r="B57" s="259"/>
      <c r="C57" s="259"/>
      <c r="D57" s="259"/>
      <c r="E57" s="259"/>
      <c r="F57" s="259"/>
      <c r="G57" s="259"/>
      <c r="H57" s="259"/>
      <c r="I57" s="261"/>
    </row>
    <row r="58" spans="1:9" ht="12.75">
      <c r="A58" s="259"/>
      <c r="B58" s="259"/>
      <c r="C58" s="259"/>
      <c r="D58" s="259"/>
      <c r="E58" s="259"/>
      <c r="F58" s="259"/>
      <c r="G58" s="259"/>
      <c r="H58" s="259"/>
      <c r="I58" s="259"/>
    </row>
  </sheetData>
  <sheetProtection/>
  <mergeCells count="1">
    <mergeCell ref="G4:G5"/>
  </mergeCells>
  <printOptions/>
  <pageMargins left="0.3" right="0.15" top="0.2" bottom="0.33" header="0.18" footer="0.18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6"/>
  <sheetViews>
    <sheetView zoomScalePageLayoutView="0" workbookViewId="0" topLeftCell="A16">
      <selection activeCell="G26" sqref="G26"/>
    </sheetView>
  </sheetViews>
  <sheetFormatPr defaultColWidth="9.140625" defaultRowHeight="12.75"/>
  <cols>
    <col min="1" max="1" width="5.57421875" style="0" customWidth="1"/>
    <col min="2" max="2" width="41.57421875" style="0" customWidth="1"/>
    <col min="3" max="4" width="12.7109375" style="0" customWidth="1"/>
    <col min="5" max="5" width="15.8515625" style="0" customWidth="1"/>
    <col min="6" max="6" width="15.28125" style="0" customWidth="1"/>
    <col min="7" max="7" width="14.00390625" style="0" customWidth="1"/>
    <col min="8" max="8" width="12.8515625" style="0" customWidth="1"/>
    <col min="9" max="9" width="10.00390625" style="0" bestFit="1" customWidth="1"/>
  </cols>
  <sheetData>
    <row r="1" spans="1:16" ht="18">
      <c r="A1" s="122"/>
      <c r="B1" s="181" t="str">
        <f>Bilan!B1</f>
        <v>SHOQERIA " SPARTAN SECURITY"</v>
      </c>
      <c r="C1" s="182" t="s">
        <v>189</v>
      </c>
      <c r="D1" s="182"/>
      <c r="E1" s="182"/>
      <c r="F1" s="183"/>
      <c r="G1" s="184">
        <v>2011</v>
      </c>
      <c r="H1" s="185" t="s">
        <v>190</v>
      </c>
      <c r="I1" s="186"/>
      <c r="J1" s="186"/>
      <c r="K1" s="186"/>
      <c r="L1" s="186"/>
      <c r="M1" s="186"/>
      <c r="N1" s="186"/>
      <c r="O1" s="186"/>
      <c r="P1" s="186"/>
    </row>
    <row r="2" spans="1:16" ht="16.5" thickBot="1">
      <c r="A2" s="124"/>
      <c r="B2" s="187"/>
      <c r="C2" s="188"/>
      <c r="D2" s="188"/>
      <c r="E2" s="188"/>
      <c r="F2" s="188"/>
      <c r="G2" s="189"/>
      <c r="H2" s="190"/>
      <c r="I2" s="186"/>
      <c r="J2" s="186"/>
      <c r="K2" s="186"/>
      <c r="L2" s="186"/>
      <c r="M2" s="186"/>
      <c r="N2" s="186"/>
      <c r="O2" s="186"/>
      <c r="P2" s="186"/>
    </row>
    <row r="3" spans="1:16" ht="15.75">
      <c r="A3" s="144"/>
      <c r="B3" s="123"/>
      <c r="C3" s="191" t="str">
        <f>'[3]kapit'!C10</f>
        <v>Kapitali</v>
      </c>
      <c r="D3" s="192" t="str">
        <f>'[3]kapit'!D10</f>
        <v>Primi I</v>
      </c>
      <c r="E3" s="193" t="s">
        <v>191</v>
      </c>
      <c r="F3" s="191" t="s">
        <v>192</v>
      </c>
      <c r="G3" s="192" t="str">
        <f>'[3]kapit'!G10</f>
        <v>Fitimi  </v>
      </c>
      <c r="H3" s="191" t="str">
        <f>'[3]kapit'!H10</f>
        <v>Totali</v>
      </c>
      <c r="I3" s="186"/>
      <c r="J3" s="186"/>
      <c r="K3" s="186"/>
      <c r="L3" s="186"/>
      <c r="M3" s="186"/>
      <c r="N3" s="186"/>
      <c r="O3" s="186"/>
      <c r="P3" s="186"/>
    </row>
    <row r="4" spans="1:16" ht="16.5" thickBot="1">
      <c r="A4" s="132"/>
      <c r="B4" s="188"/>
      <c r="C4" s="194" t="str">
        <f>'[3]kapit'!C11</f>
        <v>aksionere</v>
      </c>
      <c r="D4" s="195" t="str">
        <f>'[3]kapit'!D11</f>
        <v>aksionit</v>
      </c>
      <c r="E4" s="196" t="s">
        <v>193</v>
      </c>
      <c r="F4" s="194" t="s">
        <v>194</v>
      </c>
      <c r="G4" s="195" t="str">
        <f>'[3]kapit'!G11</f>
        <v>pashperndare</v>
      </c>
      <c r="H4" s="194"/>
      <c r="I4" s="186"/>
      <c r="J4" s="186"/>
      <c r="K4" s="186"/>
      <c r="L4" s="186"/>
      <c r="M4" s="186"/>
      <c r="N4" s="186"/>
      <c r="O4" s="186"/>
      <c r="P4" s="186"/>
    </row>
    <row r="5" spans="1:16" ht="13.5" thickBot="1">
      <c r="A5" s="197"/>
      <c r="B5" s="188"/>
      <c r="C5" s="198">
        <v>1</v>
      </c>
      <c r="D5" s="198">
        <v>2</v>
      </c>
      <c r="E5" s="199">
        <v>3</v>
      </c>
      <c r="F5" s="198">
        <v>4</v>
      </c>
      <c r="G5" s="199">
        <v>5</v>
      </c>
      <c r="H5" s="198">
        <v>6</v>
      </c>
      <c r="I5" s="186"/>
      <c r="J5" s="186"/>
      <c r="K5" s="186"/>
      <c r="L5" s="186"/>
      <c r="M5" s="186"/>
      <c r="N5" s="186"/>
      <c r="O5" s="186"/>
      <c r="P5" s="186"/>
    </row>
    <row r="6" spans="1:16" ht="16.5" thickBot="1">
      <c r="A6" s="197" t="s">
        <v>13</v>
      </c>
      <c r="B6" s="200" t="s">
        <v>280</v>
      </c>
      <c r="C6" s="319">
        <v>112200000</v>
      </c>
      <c r="D6" s="319" t="s">
        <v>195</v>
      </c>
      <c r="E6" s="320" t="s">
        <v>196</v>
      </c>
      <c r="F6" s="319">
        <v>61419.69499999285</v>
      </c>
      <c r="G6" s="320">
        <v>25655485.75330273</v>
      </c>
      <c r="H6" s="319">
        <v>137916905.44830272</v>
      </c>
      <c r="I6" s="186"/>
      <c r="J6" s="186"/>
      <c r="K6" s="186"/>
      <c r="L6" s="186"/>
      <c r="M6" s="186"/>
      <c r="N6" s="186"/>
      <c r="O6" s="186"/>
      <c r="P6" s="186"/>
    </row>
    <row r="7" spans="1:16" ht="15.75" thickBot="1">
      <c r="A7" s="197"/>
      <c r="B7" s="201"/>
      <c r="C7" s="321"/>
      <c r="D7" s="321"/>
      <c r="E7" s="322"/>
      <c r="F7" s="321"/>
      <c r="G7" s="322"/>
      <c r="H7" s="321"/>
      <c r="I7" s="186"/>
      <c r="J7" s="186"/>
      <c r="K7" s="186"/>
      <c r="L7" s="186"/>
      <c r="M7" s="186"/>
      <c r="N7" s="186"/>
      <c r="O7" s="186"/>
      <c r="P7" s="186"/>
    </row>
    <row r="8" spans="1:16" ht="15.75" thickBot="1">
      <c r="A8" s="197">
        <v>1</v>
      </c>
      <c r="B8" s="202" t="str">
        <f>'[3]kapit'!B15</f>
        <v>Efekti I ndryshimeve ne politikat kontable</v>
      </c>
      <c r="C8" s="321"/>
      <c r="D8" s="321"/>
      <c r="E8" s="322"/>
      <c r="F8" s="321"/>
      <c r="G8" s="322"/>
      <c r="H8" s="321">
        <v>0</v>
      </c>
      <c r="I8" s="186"/>
      <c r="J8" s="186"/>
      <c r="K8" s="186"/>
      <c r="L8" s="186"/>
      <c r="M8" s="186"/>
      <c r="N8" s="186"/>
      <c r="O8" s="186"/>
      <c r="P8" s="186"/>
    </row>
    <row r="9" spans="1:16" ht="15.75" thickBot="1">
      <c r="A9" s="197"/>
      <c r="B9" s="201"/>
      <c r="C9" s="323"/>
      <c r="D9" s="323"/>
      <c r="E9" s="324"/>
      <c r="F9" s="323"/>
      <c r="G9" s="324"/>
      <c r="H9" s="323"/>
      <c r="I9" s="186"/>
      <c r="J9" s="186"/>
      <c r="K9" s="186"/>
      <c r="L9" s="186"/>
      <c r="M9" s="186"/>
      <c r="N9" s="186"/>
      <c r="O9" s="186"/>
      <c r="P9" s="186"/>
    </row>
    <row r="10" spans="1:16" ht="16.5" thickBot="1">
      <c r="A10" s="197"/>
      <c r="B10" s="203" t="str">
        <f>'[3]kapit'!B17</f>
        <v>Pozicioni I rregulluar</v>
      </c>
      <c r="C10" s="177">
        <v>112200000</v>
      </c>
      <c r="D10" s="177" t="s">
        <v>195</v>
      </c>
      <c r="E10" s="325" t="s">
        <v>196</v>
      </c>
      <c r="F10" s="177">
        <v>61419.69499999285</v>
      </c>
      <c r="G10" s="325">
        <v>25655485.75330273</v>
      </c>
      <c r="H10" s="177">
        <v>137916905.44830272</v>
      </c>
      <c r="I10" s="186"/>
      <c r="J10" s="186"/>
      <c r="K10" s="186"/>
      <c r="L10" s="186"/>
      <c r="M10" s="186"/>
      <c r="N10" s="186"/>
      <c r="O10" s="186"/>
      <c r="P10" s="186"/>
    </row>
    <row r="11" spans="1:16" ht="15.75" thickBot="1">
      <c r="A11" s="197"/>
      <c r="B11" s="201"/>
      <c r="C11" s="319"/>
      <c r="D11" s="319"/>
      <c r="E11" s="320"/>
      <c r="F11" s="319"/>
      <c r="G11" s="320"/>
      <c r="H11" s="319"/>
      <c r="I11" s="186"/>
      <c r="J11" s="186"/>
      <c r="K11" s="186"/>
      <c r="L11" s="186"/>
      <c r="M11" s="186"/>
      <c r="N11" s="186"/>
      <c r="O11" s="186"/>
      <c r="P11" s="186"/>
    </row>
    <row r="12" spans="1:16" ht="15.75" thickBot="1">
      <c r="A12" s="197">
        <v>1</v>
      </c>
      <c r="B12" s="202" t="s">
        <v>197</v>
      </c>
      <c r="C12" s="321"/>
      <c r="D12" s="321"/>
      <c r="E12" s="322"/>
      <c r="F12" s="321"/>
      <c r="G12" s="322"/>
      <c r="H12" s="321">
        <v>0</v>
      </c>
      <c r="I12" s="186"/>
      <c r="J12" s="186"/>
      <c r="K12" s="186"/>
      <c r="L12" s="186"/>
      <c r="M12" s="186"/>
      <c r="N12" s="186"/>
      <c r="O12" s="186"/>
      <c r="P12" s="186"/>
    </row>
    <row r="13" spans="1:16" ht="15.75" thickBot="1">
      <c r="A13" s="197"/>
      <c r="B13" s="201"/>
      <c r="C13" s="321"/>
      <c r="D13" s="321"/>
      <c r="E13" s="322"/>
      <c r="F13" s="321"/>
      <c r="G13" s="322"/>
      <c r="H13" s="321"/>
      <c r="I13" s="186"/>
      <c r="J13" s="186"/>
      <c r="K13" s="186"/>
      <c r="L13" s="186"/>
      <c r="M13" s="186"/>
      <c r="N13" s="186"/>
      <c r="O13" s="186"/>
      <c r="P13" s="186"/>
    </row>
    <row r="14" spans="1:16" ht="15.75" thickBot="1">
      <c r="A14" s="197">
        <v>2</v>
      </c>
      <c r="B14" s="202" t="s">
        <v>198</v>
      </c>
      <c r="C14" s="321"/>
      <c r="D14" s="321"/>
      <c r="E14" s="322"/>
      <c r="F14" s="321"/>
      <c r="G14" s="322"/>
      <c r="H14" s="321">
        <v>0</v>
      </c>
      <c r="I14" s="186"/>
      <c r="J14" s="186"/>
      <c r="K14" s="186"/>
      <c r="L14" s="186"/>
      <c r="M14" s="186"/>
      <c r="N14" s="186"/>
      <c r="O14" s="186"/>
      <c r="P14" s="186"/>
    </row>
    <row r="15" spans="1:16" ht="15.75" thickBot="1">
      <c r="A15" s="197"/>
      <c r="B15" s="201"/>
      <c r="C15" s="321"/>
      <c r="D15" s="321"/>
      <c r="E15" s="322"/>
      <c r="F15" s="321"/>
      <c r="G15" s="322"/>
      <c r="H15" s="321"/>
      <c r="I15" s="186"/>
      <c r="J15" s="186"/>
      <c r="K15" s="186"/>
      <c r="L15" s="186"/>
      <c r="M15" s="186"/>
      <c r="N15" s="186"/>
      <c r="O15" s="186"/>
      <c r="P15" s="186"/>
    </row>
    <row r="16" spans="1:16" ht="15.75" thickBot="1">
      <c r="A16" s="197">
        <v>3</v>
      </c>
      <c r="B16" s="202" t="s">
        <v>199</v>
      </c>
      <c r="C16" s="321">
        <v>25700000</v>
      </c>
      <c r="D16" s="321"/>
      <c r="E16" s="322"/>
      <c r="F16" s="321">
        <v>-44514.69499999285</v>
      </c>
      <c r="G16" s="322">
        <v>-25655485.75330273</v>
      </c>
      <c r="H16" s="321">
        <v>-0.44830272346735</v>
      </c>
      <c r="I16" s="186"/>
      <c r="J16" s="186"/>
      <c r="K16" s="186"/>
      <c r="L16" s="186"/>
      <c r="M16" s="186"/>
      <c r="N16" s="186"/>
      <c r="O16" s="186"/>
      <c r="P16" s="186"/>
    </row>
    <row r="17" spans="1:16" ht="15.75" thickBot="1">
      <c r="A17" s="197"/>
      <c r="B17" s="201"/>
      <c r="C17" s="321"/>
      <c r="D17" s="321"/>
      <c r="E17" s="322"/>
      <c r="F17" s="321"/>
      <c r="G17" s="322"/>
      <c r="H17" s="321"/>
      <c r="I17" s="186"/>
      <c r="J17" s="186"/>
      <c r="K17" s="186"/>
      <c r="L17" s="186"/>
      <c r="M17" s="186"/>
      <c r="N17" s="186"/>
      <c r="O17" s="186"/>
      <c r="P17" s="186"/>
    </row>
    <row r="18" spans="1:16" ht="15.75" thickBot="1">
      <c r="A18" s="197">
        <v>4</v>
      </c>
      <c r="B18" s="202" t="s">
        <v>200</v>
      </c>
      <c r="C18" s="321" t="s">
        <v>195</v>
      </c>
      <c r="D18" s="321" t="s">
        <v>195</v>
      </c>
      <c r="E18" s="322"/>
      <c r="F18" s="321"/>
      <c r="G18" s="322"/>
      <c r="H18" s="321" t="s">
        <v>195</v>
      </c>
      <c r="I18" s="186"/>
      <c r="J18" s="186"/>
      <c r="K18" s="186"/>
      <c r="L18" s="186"/>
      <c r="M18" s="186"/>
      <c r="N18" s="186"/>
      <c r="O18" s="186"/>
      <c r="P18" s="186"/>
    </row>
    <row r="19" spans="1:16" ht="15.75" thickBot="1">
      <c r="A19" s="197"/>
      <c r="B19" s="201"/>
      <c r="C19" s="323"/>
      <c r="D19" s="323"/>
      <c r="E19" s="324"/>
      <c r="F19" s="323"/>
      <c r="G19" s="324"/>
      <c r="H19" s="323"/>
      <c r="I19" s="186"/>
      <c r="J19" s="186"/>
      <c r="K19" s="186"/>
      <c r="L19" s="186"/>
      <c r="M19" s="186"/>
      <c r="N19" s="186"/>
      <c r="O19" s="186"/>
      <c r="P19" s="186"/>
    </row>
    <row r="20" spans="1:16" ht="16.5" thickBot="1">
      <c r="A20" s="197" t="s">
        <v>73</v>
      </c>
      <c r="B20" s="200" t="s">
        <v>281</v>
      </c>
      <c r="C20" s="177">
        <v>137900000</v>
      </c>
      <c r="D20" s="177" t="s">
        <v>195</v>
      </c>
      <c r="E20" s="325" t="s">
        <v>196</v>
      </c>
      <c r="F20" s="177">
        <v>16905</v>
      </c>
      <c r="G20" s="325">
        <v>0</v>
      </c>
      <c r="H20" s="177">
        <v>137916905</v>
      </c>
      <c r="I20" s="186"/>
      <c r="J20" s="186"/>
      <c r="K20" s="186"/>
      <c r="L20" s="186"/>
      <c r="M20" s="186"/>
      <c r="N20" s="186"/>
      <c r="O20" s="186"/>
      <c r="P20" s="186"/>
    </row>
    <row r="21" spans="1:16" ht="15">
      <c r="A21" s="197"/>
      <c r="B21" s="201"/>
      <c r="C21" s="326"/>
      <c r="D21" s="327"/>
      <c r="E21" s="326"/>
      <c r="F21" s="327"/>
      <c r="G21" s="326"/>
      <c r="H21" s="326"/>
      <c r="I21" s="186"/>
      <c r="J21" s="186"/>
      <c r="K21" s="186"/>
      <c r="L21" s="186"/>
      <c r="M21" s="186"/>
      <c r="N21" s="186"/>
      <c r="O21" s="186"/>
      <c r="P21" s="186"/>
    </row>
    <row r="22" spans="1:16" ht="15">
      <c r="A22" s="197">
        <v>1</v>
      </c>
      <c r="B22" s="468" t="s">
        <v>282</v>
      </c>
      <c r="C22" s="321"/>
      <c r="D22" s="322"/>
      <c r="E22" s="321"/>
      <c r="F22" s="322"/>
      <c r="G22" s="321">
        <v>21881313.16298183</v>
      </c>
      <c r="H22" s="321">
        <v>21881313.16298183</v>
      </c>
      <c r="I22" s="186"/>
      <c r="J22" s="186"/>
      <c r="K22" s="186"/>
      <c r="L22" s="186"/>
      <c r="M22" s="186"/>
      <c r="N22" s="186"/>
      <c r="O22" s="186"/>
      <c r="P22" s="186"/>
    </row>
    <row r="23" spans="1:16" ht="15.75" thickBot="1">
      <c r="A23" s="197"/>
      <c r="B23" s="201"/>
      <c r="C23" s="321"/>
      <c r="D23" s="322"/>
      <c r="E23" s="321"/>
      <c r="F23" s="322"/>
      <c r="G23" s="321"/>
      <c r="H23" s="321"/>
      <c r="I23" s="186"/>
      <c r="J23" s="186"/>
      <c r="K23" s="186"/>
      <c r="L23" s="186"/>
      <c r="M23" s="186"/>
      <c r="N23" s="186"/>
      <c r="O23" s="186"/>
      <c r="P23" s="186"/>
    </row>
    <row r="24" spans="1:16" ht="15.75" thickBot="1">
      <c r="A24" s="197">
        <v>2</v>
      </c>
      <c r="B24" s="202" t="str">
        <f>B14</f>
        <v>Dividentet te paguara</v>
      </c>
      <c r="C24" s="321"/>
      <c r="D24" s="322"/>
      <c r="E24" s="321"/>
      <c r="F24" s="322"/>
      <c r="G24" s="321"/>
      <c r="H24" s="321">
        <v>0</v>
      </c>
      <c r="I24" s="186"/>
      <c r="J24" s="186"/>
      <c r="K24" s="186"/>
      <c r="L24" s="186"/>
      <c r="M24" s="186"/>
      <c r="N24" s="186"/>
      <c r="O24" s="186"/>
      <c r="P24" s="186"/>
    </row>
    <row r="25" spans="1:16" ht="15.75" thickBot="1">
      <c r="A25" s="204"/>
      <c r="B25" s="201"/>
      <c r="C25" s="323"/>
      <c r="D25" s="324"/>
      <c r="E25" s="323"/>
      <c r="F25" s="324"/>
      <c r="G25" s="323"/>
      <c r="H25" s="323"/>
      <c r="I25" s="186"/>
      <c r="J25" s="186"/>
      <c r="K25" s="186"/>
      <c r="L25" s="186"/>
      <c r="M25" s="186"/>
      <c r="N25" s="186"/>
      <c r="O25" s="186"/>
      <c r="P25" s="186"/>
    </row>
    <row r="26" spans="1:16" ht="15.75" thickBot="1">
      <c r="A26" s="198">
        <v>3</v>
      </c>
      <c r="B26" s="202" t="s">
        <v>199</v>
      </c>
      <c r="C26" s="321">
        <v>21600000</v>
      </c>
      <c r="D26" s="322"/>
      <c r="E26" s="321"/>
      <c r="F26" s="322">
        <v>281313.162981838</v>
      </c>
      <c r="G26" s="321">
        <v>-21881313.16298183</v>
      </c>
      <c r="H26" s="321">
        <v>0</v>
      </c>
      <c r="I26" s="186"/>
      <c r="J26" s="186"/>
      <c r="K26" s="186"/>
      <c r="L26" s="186"/>
      <c r="M26" s="186"/>
      <c r="N26" s="186"/>
      <c r="O26" s="186"/>
      <c r="P26" s="186"/>
    </row>
    <row r="27" spans="1:16" ht="15.75" thickBot="1">
      <c r="A27" s="205"/>
      <c r="B27" s="201"/>
      <c r="C27" s="321"/>
      <c r="D27" s="322"/>
      <c r="E27" s="321"/>
      <c r="F27" s="322"/>
      <c r="G27" s="321"/>
      <c r="H27" s="321"/>
      <c r="I27" s="186"/>
      <c r="J27" s="186"/>
      <c r="K27" s="186"/>
      <c r="L27" s="186"/>
      <c r="M27" s="186"/>
      <c r="N27" s="186"/>
      <c r="O27" s="186"/>
      <c r="P27" s="186"/>
    </row>
    <row r="28" spans="1:16" ht="15.75" thickBot="1">
      <c r="A28" s="206">
        <v>4</v>
      </c>
      <c r="B28" s="202" t="str">
        <f>B18</f>
        <v>Emetimi I kapitalit aksionar</v>
      </c>
      <c r="C28" s="321" t="s">
        <v>195</v>
      </c>
      <c r="D28" s="322" t="s">
        <v>195</v>
      </c>
      <c r="E28" s="321"/>
      <c r="F28" s="322"/>
      <c r="G28" s="321"/>
      <c r="H28" s="321" t="s">
        <v>195</v>
      </c>
      <c r="I28" s="186"/>
      <c r="J28" s="186"/>
      <c r="K28" s="186"/>
      <c r="L28" s="186"/>
      <c r="M28" s="186"/>
      <c r="N28" s="186"/>
      <c r="O28" s="186"/>
      <c r="P28" s="186"/>
    </row>
    <row r="29" spans="1:16" ht="15.75" thickBot="1">
      <c r="A29" s="197"/>
      <c r="B29" s="201"/>
      <c r="C29" s="321"/>
      <c r="D29" s="322"/>
      <c r="E29" s="321"/>
      <c r="F29" s="322"/>
      <c r="G29" s="321"/>
      <c r="H29" s="321"/>
      <c r="I29" s="186"/>
      <c r="J29" s="186"/>
      <c r="K29" s="186"/>
      <c r="L29" s="186"/>
      <c r="M29" s="186"/>
      <c r="N29" s="186"/>
      <c r="O29" s="186"/>
      <c r="P29" s="186"/>
    </row>
    <row r="30" spans="1:16" ht="15.75" thickBot="1">
      <c r="A30" s="197">
        <v>5</v>
      </c>
      <c r="B30" s="202" t="s">
        <v>201</v>
      </c>
      <c r="C30" s="321"/>
      <c r="D30" s="322"/>
      <c r="E30" s="321" t="s">
        <v>196</v>
      </c>
      <c r="F30" s="322"/>
      <c r="G30" s="321"/>
      <c r="H30" s="328" t="s">
        <v>196</v>
      </c>
      <c r="I30" s="186"/>
      <c r="J30" s="186"/>
      <c r="K30" s="186"/>
      <c r="L30" s="186"/>
      <c r="M30" s="186"/>
      <c r="N30" s="186"/>
      <c r="O30" s="186"/>
      <c r="P30" s="186"/>
    </row>
    <row r="31" spans="1:16" ht="15.75" thickBot="1">
      <c r="A31" s="204"/>
      <c r="B31" s="201"/>
      <c r="C31" s="323"/>
      <c r="D31" s="324"/>
      <c r="E31" s="323"/>
      <c r="F31" s="324"/>
      <c r="G31" s="323"/>
      <c r="H31" s="329"/>
      <c r="I31" s="186"/>
      <c r="J31" s="186"/>
      <c r="K31" s="186"/>
      <c r="L31" s="186"/>
      <c r="M31" s="186"/>
      <c r="N31" s="186"/>
      <c r="O31" s="186"/>
      <c r="P31" s="186"/>
    </row>
    <row r="32" spans="1:16" ht="16.5" thickBot="1">
      <c r="A32" s="198" t="s">
        <v>110</v>
      </c>
      <c r="B32" s="200" t="s">
        <v>283</v>
      </c>
      <c r="C32" s="177">
        <v>159500000</v>
      </c>
      <c r="D32" s="177" t="s">
        <v>195</v>
      </c>
      <c r="E32" s="325" t="s">
        <v>196</v>
      </c>
      <c r="F32" s="177">
        <v>298218.162981838</v>
      </c>
      <c r="G32" s="325">
        <v>0</v>
      </c>
      <c r="H32" s="177">
        <v>159798218.16298184</v>
      </c>
      <c r="I32" s="186"/>
      <c r="J32" s="186"/>
      <c r="K32" s="186"/>
      <c r="L32" s="186"/>
      <c r="M32" s="186"/>
      <c r="N32" s="186"/>
      <c r="O32" s="186"/>
      <c r="P32" s="186"/>
    </row>
    <row r="33" spans="1:16" ht="15.75">
      <c r="A33" s="207"/>
      <c r="B33" s="208"/>
      <c r="C33" s="326"/>
      <c r="D33" s="320"/>
      <c r="E33" s="326"/>
      <c r="F33" s="326"/>
      <c r="G33" s="320"/>
      <c r="H33" s="326"/>
      <c r="I33" s="186"/>
      <c r="J33" s="186"/>
      <c r="K33" s="186"/>
      <c r="L33" s="186"/>
      <c r="M33" s="186"/>
      <c r="N33" s="186"/>
      <c r="O33" s="186"/>
      <c r="P33" s="186"/>
    </row>
    <row r="34" spans="1:16" ht="15">
      <c r="A34" s="197">
        <v>1</v>
      </c>
      <c r="B34" s="468" t="s">
        <v>282</v>
      </c>
      <c r="C34" s="330"/>
      <c r="D34" s="331"/>
      <c r="E34" s="330"/>
      <c r="F34" s="330"/>
      <c r="G34" s="322">
        <v>22111465.99922921</v>
      </c>
      <c r="H34" s="321">
        <v>22111465.99922921</v>
      </c>
      <c r="I34" s="186"/>
      <c r="J34" s="186"/>
      <c r="K34" s="186"/>
      <c r="L34" s="186"/>
      <c r="M34" s="186"/>
      <c r="N34" s="186"/>
      <c r="O34" s="186"/>
      <c r="P34" s="186"/>
    </row>
    <row r="35" spans="1:16" ht="13.5" thickBot="1">
      <c r="A35" s="209"/>
      <c r="B35" s="166"/>
      <c r="C35" s="332"/>
      <c r="D35" s="333"/>
      <c r="E35" s="332"/>
      <c r="F35" s="332"/>
      <c r="G35" s="333"/>
      <c r="H35" s="332"/>
      <c r="I35" s="186"/>
      <c r="J35" s="186"/>
      <c r="K35" s="186"/>
      <c r="L35" s="186"/>
      <c r="M35" s="186"/>
      <c r="N35" s="186"/>
      <c r="O35" s="186"/>
      <c r="P35" s="186"/>
    </row>
    <row r="36" spans="1:16" ht="16.5" thickBot="1">
      <c r="A36" s="210"/>
      <c r="B36" s="200" t="s">
        <v>283</v>
      </c>
      <c r="C36" s="177">
        <v>159500000</v>
      </c>
      <c r="D36" s="325" t="s">
        <v>195</v>
      </c>
      <c r="E36" s="177">
        <v>0</v>
      </c>
      <c r="F36" s="177">
        <v>298218.162981838</v>
      </c>
      <c r="G36" s="325">
        <v>22111465.99922921</v>
      </c>
      <c r="H36" s="177">
        <v>181909684.16221106</v>
      </c>
      <c r="I36" s="186"/>
      <c r="J36" s="186"/>
      <c r="K36" s="186"/>
      <c r="L36" s="186"/>
      <c r="M36" s="186"/>
      <c r="N36" s="186"/>
      <c r="O36" s="186"/>
      <c r="P36" s="186"/>
    </row>
    <row r="37" spans="1:16" ht="12.75">
      <c r="A37" s="124"/>
      <c r="B37" s="188"/>
      <c r="C37" s="211"/>
      <c r="D37" s="211"/>
      <c r="E37" s="211"/>
      <c r="F37" s="211"/>
      <c r="G37" s="211">
        <f>'[1]Paq zhdog'!D222</f>
        <v>0</v>
      </c>
      <c r="H37" s="212"/>
      <c r="I37" s="186"/>
      <c r="J37" s="186"/>
      <c r="K37" s="186"/>
      <c r="L37" s="186"/>
      <c r="M37" s="186"/>
      <c r="N37" s="186"/>
      <c r="O37" s="186"/>
      <c r="P37" s="186"/>
    </row>
    <row r="38" spans="1:16" ht="12.75">
      <c r="A38" s="124"/>
      <c r="B38" s="188"/>
      <c r="C38" s="211"/>
      <c r="D38" s="211"/>
      <c r="E38" s="211"/>
      <c r="F38" s="211"/>
      <c r="G38" s="211"/>
      <c r="H38" s="212"/>
      <c r="I38" s="186"/>
      <c r="J38" s="186"/>
      <c r="K38" s="186"/>
      <c r="L38" s="186"/>
      <c r="M38" s="186"/>
      <c r="N38" s="186"/>
      <c r="O38" s="186"/>
      <c r="P38" s="186"/>
    </row>
    <row r="39" spans="1:16" ht="12.75">
      <c r="A39" s="218"/>
      <c r="B39" s="218"/>
      <c r="C39" s="219"/>
      <c r="D39" s="219"/>
      <c r="E39" s="219"/>
      <c r="F39" s="219"/>
      <c r="G39" s="219"/>
      <c r="H39" s="219"/>
      <c r="I39" s="218"/>
      <c r="J39" s="218"/>
      <c r="K39" s="218"/>
      <c r="L39" s="218"/>
      <c r="M39" s="218"/>
      <c r="N39" s="218"/>
      <c r="O39" s="218"/>
      <c r="P39" s="186"/>
    </row>
    <row r="40" spans="1:16" ht="12.75">
      <c r="A40" s="218"/>
      <c r="B40" s="218"/>
      <c r="C40" s="219"/>
      <c r="D40" s="219"/>
      <c r="E40" s="219"/>
      <c r="F40" s="219"/>
      <c r="G40" s="219"/>
      <c r="H40" s="219"/>
      <c r="I40" s="218"/>
      <c r="J40" s="218"/>
      <c r="K40" s="218"/>
      <c r="L40" s="218"/>
      <c r="M40" s="218"/>
      <c r="N40" s="218"/>
      <c r="O40" s="218"/>
      <c r="P40" s="186"/>
    </row>
    <row r="41" spans="1:16" ht="12.75">
      <c r="A41" s="213"/>
      <c r="B41" s="180"/>
      <c r="C41" s="214"/>
      <c r="D41" s="214"/>
      <c r="E41" s="214"/>
      <c r="F41" s="213"/>
      <c r="G41" s="214"/>
      <c r="H41" s="215"/>
      <c r="I41" s="218"/>
      <c r="J41" s="218"/>
      <c r="K41" s="218"/>
      <c r="L41" s="218"/>
      <c r="M41" s="218"/>
      <c r="N41" s="218"/>
      <c r="O41" s="218"/>
      <c r="P41" s="186"/>
    </row>
    <row r="42" spans="1:16" ht="12.75">
      <c r="A42" s="213"/>
      <c r="B42" s="215"/>
      <c r="C42" s="213"/>
      <c r="D42" s="213"/>
      <c r="E42" s="213"/>
      <c r="F42" s="213"/>
      <c r="G42" s="215"/>
      <c r="H42" s="213"/>
      <c r="I42" s="218"/>
      <c r="J42" s="218"/>
      <c r="K42" s="218"/>
      <c r="L42" s="218"/>
      <c r="M42" s="218"/>
      <c r="N42" s="218"/>
      <c r="O42" s="218"/>
      <c r="P42" s="186"/>
    </row>
    <row r="43" spans="1:16" ht="12.75">
      <c r="A43" s="213"/>
      <c r="B43" s="220"/>
      <c r="C43" s="216"/>
      <c r="D43" s="216"/>
      <c r="E43" s="216"/>
      <c r="F43" s="216"/>
      <c r="G43" s="216"/>
      <c r="H43" s="216"/>
      <c r="I43" s="218"/>
      <c r="J43" s="218"/>
      <c r="K43" s="218"/>
      <c r="L43" s="218"/>
      <c r="M43" s="218"/>
      <c r="N43" s="218"/>
      <c r="O43" s="218"/>
      <c r="P43" s="186"/>
    </row>
    <row r="44" spans="1:16" ht="12.75">
      <c r="A44" s="213"/>
      <c r="B44" s="220"/>
      <c r="C44" s="216"/>
      <c r="D44" s="216"/>
      <c r="E44" s="216"/>
      <c r="F44" s="216"/>
      <c r="G44" s="216"/>
      <c r="H44" s="216"/>
      <c r="I44" s="218"/>
      <c r="J44" s="218"/>
      <c r="K44" s="218"/>
      <c r="L44" s="218"/>
      <c r="M44" s="218"/>
      <c r="N44" s="218"/>
      <c r="O44" s="218"/>
      <c r="P44" s="186"/>
    </row>
    <row r="45" spans="1:16" ht="12.75">
      <c r="A45" s="215"/>
      <c r="B45" s="220"/>
      <c r="C45" s="221"/>
      <c r="D45" s="221"/>
      <c r="E45" s="221"/>
      <c r="F45" s="221"/>
      <c r="G45" s="221"/>
      <c r="H45" s="221"/>
      <c r="I45" s="218"/>
      <c r="J45" s="218"/>
      <c r="K45" s="218"/>
      <c r="L45" s="218"/>
      <c r="M45" s="218"/>
      <c r="N45" s="218"/>
      <c r="O45" s="218"/>
      <c r="P45" s="186"/>
    </row>
    <row r="46" spans="1:16" ht="12.75">
      <c r="A46" s="215"/>
      <c r="B46" s="216"/>
      <c r="C46" s="217"/>
      <c r="D46" s="217"/>
      <c r="E46" s="217"/>
      <c r="F46" s="217"/>
      <c r="G46" s="217"/>
      <c r="H46" s="217"/>
      <c r="I46" s="218"/>
      <c r="J46" s="218"/>
      <c r="K46" s="218"/>
      <c r="L46" s="218"/>
      <c r="M46" s="218"/>
      <c r="N46" s="218"/>
      <c r="O46" s="218"/>
      <c r="P46" s="186"/>
    </row>
    <row r="47" spans="1:16" ht="12.75">
      <c r="A47" s="215"/>
      <c r="B47" s="220"/>
      <c r="C47" s="217"/>
      <c r="D47" s="217"/>
      <c r="E47" s="217"/>
      <c r="F47" s="217"/>
      <c r="G47" s="217"/>
      <c r="H47" s="217"/>
      <c r="I47" s="218"/>
      <c r="J47" s="218"/>
      <c r="K47" s="218"/>
      <c r="L47" s="218"/>
      <c r="M47" s="218"/>
      <c r="N47" s="218"/>
      <c r="O47" s="218"/>
      <c r="P47" s="186"/>
    </row>
    <row r="48" spans="1:16" ht="12.75">
      <c r="A48" s="215"/>
      <c r="B48" s="216"/>
      <c r="C48" s="217"/>
      <c r="D48" s="217"/>
      <c r="E48" s="217"/>
      <c r="F48" s="217"/>
      <c r="G48" s="217"/>
      <c r="H48" s="217"/>
      <c r="I48" s="218"/>
      <c r="J48" s="218"/>
      <c r="K48" s="218"/>
      <c r="L48" s="218"/>
      <c r="M48" s="218"/>
      <c r="N48" s="218"/>
      <c r="O48" s="218"/>
      <c r="P48" s="186"/>
    </row>
    <row r="49" spans="1:16" ht="12.75">
      <c r="A49" s="215"/>
      <c r="B49" s="220"/>
      <c r="C49" s="217"/>
      <c r="D49" s="217"/>
      <c r="E49" s="217"/>
      <c r="F49" s="217"/>
      <c r="G49" s="217"/>
      <c r="H49" s="217"/>
      <c r="I49" s="218"/>
      <c r="J49" s="218"/>
      <c r="K49" s="218"/>
      <c r="L49" s="218"/>
      <c r="M49" s="218"/>
      <c r="N49" s="218"/>
      <c r="O49" s="218"/>
      <c r="P49" s="186"/>
    </row>
    <row r="50" spans="1:16" ht="12.75">
      <c r="A50" s="215"/>
      <c r="B50" s="220"/>
      <c r="C50" s="217"/>
      <c r="D50" s="217"/>
      <c r="E50" s="217"/>
      <c r="F50" s="217"/>
      <c r="G50" s="217"/>
      <c r="H50" s="217"/>
      <c r="I50" s="218"/>
      <c r="J50" s="218"/>
      <c r="K50" s="218"/>
      <c r="L50" s="218"/>
      <c r="M50" s="218"/>
      <c r="N50" s="218"/>
      <c r="O50" s="218"/>
      <c r="P50" s="186"/>
    </row>
    <row r="51" spans="1:16" ht="12.75">
      <c r="A51" s="215"/>
      <c r="B51" s="220"/>
      <c r="C51" s="217"/>
      <c r="D51" s="217"/>
      <c r="E51" s="217"/>
      <c r="F51" s="217"/>
      <c r="G51" s="217"/>
      <c r="H51" s="217"/>
      <c r="I51" s="218"/>
      <c r="J51" s="218"/>
      <c r="K51" s="218"/>
      <c r="L51" s="218"/>
      <c r="M51" s="218"/>
      <c r="N51" s="218"/>
      <c r="O51" s="218"/>
      <c r="P51" s="186"/>
    </row>
    <row r="52" spans="1:16" ht="12.75">
      <c r="A52" s="215"/>
      <c r="B52" s="220"/>
      <c r="C52" s="217"/>
      <c r="D52" s="217"/>
      <c r="E52" s="217"/>
      <c r="F52" s="217"/>
      <c r="G52" s="217"/>
      <c r="H52" s="217"/>
      <c r="I52" s="218"/>
      <c r="J52" s="218"/>
      <c r="K52" s="218"/>
      <c r="L52" s="218"/>
      <c r="M52" s="218"/>
      <c r="N52" s="218"/>
      <c r="O52" s="218"/>
      <c r="P52" s="186"/>
    </row>
    <row r="53" spans="1:16" ht="12.75">
      <c r="A53" s="215"/>
      <c r="B53" s="216"/>
      <c r="C53" s="217"/>
      <c r="D53" s="217"/>
      <c r="E53" s="217"/>
      <c r="F53" s="217"/>
      <c r="G53" s="217"/>
      <c r="H53" s="217"/>
      <c r="I53" s="218"/>
      <c r="J53" s="218"/>
      <c r="K53" s="218"/>
      <c r="L53" s="218"/>
      <c r="M53" s="218"/>
      <c r="N53" s="218"/>
      <c r="O53" s="218"/>
      <c r="P53" s="186"/>
    </row>
    <row r="54" spans="1:16" ht="12.75">
      <c r="A54" s="215"/>
      <c r="B54" s="220"/>
      <c r="C54" s="217"/>
      <c r="D54" s="217"/>
      <c r="E54" s="217"/>
      <c r="F54" s="217"/>
      <c r="G54" s="217"/>
      <c r="H54" s="217"/>
      <c r="I54" s="218"/>
      <c r="J54" s="218"/>
      <c r="K54" s="218"/>
      <c r="L54" s="218"/>
      <c r="M54" s="218"/>
      <c r="N54" s="218"/>
      <c r="O54" s="218"/>
      <c r="P54" s="186"/>
    </row>
    <row r="55" spans="1:16" ht="12.75">
      <c r="A55" s="215"/>
      <c r="B55" s="220"/>
      <c r="C55" s="217"/>
      <c r="D55" s="217"/>
      <c r="E55" s="217"/>
      <c r="F55" s="217"/>
      <c r="G55" s="217"/>
      <c r="H55" s="217"/>
      <c r="I55" s="218"/>
      <c r="J55" s="218"/>
      <c r="K55" s="218"/>
      <c r="L55" s="218"/>
      <c r="M55" s="218"/>
      <c r="N55" s="218"/>
      <c r="O55" s="218"/>
      <c r="P55" s="186"/>
    </row>
    <row r="56" spans="1:16" ht="12.75">
      <c r="A56" s="215"/>
      <c r="B56" s="220"/>
      <c r="C56" s="217"/>
      <c r="D56" s="217"/>
      <c r="E56" s="217"/>
      <c r="F56" s="217"/>
      <c r="G56" s="217"/>
      <c r="H56" s="217"/>
      <c r="I56" s="218"/>
      <c r="J56" s="218"/>
      <c r="K56" s="218"/>
      <c r="L56" s="218"/>
      <c r="M56" s="218"/>
      <c r="N56" s="218"/>
      <c r="O56" s="218"/>
      <c r="P56" s="186"/>
    </row>
    <row r="57" spans="1:16" ht="12.75">
      <c r="A57" s="215"/>
      <c r="B57" s="220"/>
      <c r="C57" s="217"/>
      <c r="D57" s="217"/>
      <c r="E57" s="217"/>
      <c r="F57" s="217"/>
      <c r="G57" s="217"/>
      <c r="H57" s="217"/>
      <c r="I57" s="218"/>
      <c r="J57" s="218"/>
      <c r="K57" s="218"/>
      <c r="L57" s="218"/>
      <c r="M57" s="218"/>
      <c r="N57" s="218"/>
      <c r="O57" s="218"/>
      <c r="P57" s="186"/>
    </row>
    <row r="58" spans="1:16" ht="12.75">
      <c r="A58" s="215"/>
      <c r="B58" s="220"/>
      <c r="C58" s="217"/>
      <c r="D58" s="217"/>
      <c r="E58" s="217"/>
      <c r="F58" s="217"/>
      <c r="G58" s="217"/>
      <c r="H58" s="217"/>
      <c r="I58" s="218"/>
      <c r="J58" s="218"/>
      <c r="K58" s="218"/>
      <c r="L58" s="218"/>
      <c r="M58" s="218"/>
      <c r="N58" s="218"/>
      <c r="O58" s="218"/>
      <c r="P58" s="186"/>
    </row>
    <row r="59" spans="1:16" ht="12.75">
      <c r="A59" s="215"/>
      <c r="B59" s="216"/>
      <c r="C59" s="217"/>
      <c r="D59" s="217"/>
      <c r="E59" s="217"/>
      <c r="F59" s="217"/>
      <c r="G59" s="217"/>
      <c r="H59" s="217"/>
      <c r="I59" s="218"/>
      <c r="J59" s="218"/>
      <c r="K59" s="218"/>
      <c r="L59" s="218"/>
      <c r="M59" s="218"/>
      <c r="N59" s="218"/>
      <c r="O59" s="218"/>
      <c r="P59" s="186"/>
    </row>
    <row r="60" spans="1:16" ht="12.75">
      <c r="A60" s="215"/>
      <c r="B60" s="220"/>
      <c r="C60" s="222"/>
      <c r="D60" s="222"/>
      <c r="E60" s="222"/>
      <c r="F60" s="222"/>
      <c r="G60" s="217"/>
      <c r="H60" s="217"/>
      <c r="I60" s="218"/>
      <c r="J60" s="218"/>
      <c r="K60" s="218"/>
      <c r="L60" s="218"/>
      <c r="M60" s="218"/>
      <c r="N60" s="218"/>
      <c r="O60" s="218"/>
      <c r="P60" s="186"/>
    </row>
    <row r="61" spans="1:16" ht="12.75">
      <c r="A61" s="214"/>
      <c r="B61" s="216"/>
      <c r="C61" s="217"/>
      <c r="D61" s="217"/>
      <c r="E61" s="217"/>
      <c r="F61" s="217"/>
      <c r="G61" s="217"/>
      <c r="H61" s="217"/>
      <c r="I61" s="218"/>
      <c r="J61" s="218"/>
      <c r="K61" s="218"/>
      <c r="L61" s="218"/>
      <c r="M61" s="218"/>
      <c r="N61" s="218"/>
      <c r="O61" s="218"/>
      <c r="P61" s="186"/>
    </row>
    <row r="62" spans="1:16" ht="12.75">
      <c r="A62" s="214"/>
      <c r="B62" s="216"/>
      <c r="C62" s="217"/>
      <c r="D62" s="217"/>
      <c r="E62" s="217"/>
      <c r="F62" s="217"/>
      <c r="G62" s="217"/>
      <c r="H62" s="217"/>
      <c r="I62" s="218"/>
      <c r="J62" s="218"/>
      <c r="K62" s="218"/>
      <c r="L62" s="218"/>
      <c r="M62" s="218"/>
      <c r="N62" s="218"/>
      <c r="O62" s="218"/>
      <c r="P62" s="186"/>
    </row>
    <row r="63" spans="1:16" ht="12.75">
      <c r="A63" s="27"/>
      <c r="B63" s="27"/>
      <c r="C63" s="27"/>
      <c r="D63" s="27"/>
      <c r="E63" s="27"/>
      <c r="F63" s="27"/>
      <c r="G63" s="27"/>
      <c r="H63" s="27"/>
      <c r="I63" s="218"/>
      <c r="J63" s="218"/>
      <c r="K63" s="218"/>
      <c r="L63" s="218"/>
      <c r="M63" s="218"/>
      <c r="N63" s="218"/>
      <c r="O63" s="218"/>
      <c r="P63" s="186"/>
    </row>
    <row r="64" spans="1:16" ht="12.75">
      <c r="A64" s="27"/>
      <c r="B64" s="27"/>
      <c r="C64" s="27"/>
      <c r="D64" s="27"/>
      <c r="E64" s="27"/>
      <c r="F64" s="27"/>
      <c r="G64" s="27"/>
      <c r="H64" s="27"/>
      <c r="I64" s="218"/>
      <c r="J64" s="218"/>
      <c r="K64" s="218"/>
      <c r="L64" s="218"/>
      <c r="M64" s="218"/>
      <c r="N64" s="218"/>
      <c r="O64" s="218"/>
      <c r="P64" s="186"/>
    </row>
    <row r="65" spans="1:16" ht="12.75">
      <c r="A65" s="223"/>
      <c r="B65" s="27"/>
      <c r="C65" s="27"/>
      <c r="D65" s="27"/>
      <c r="E65" s="27"/>
      <c r="F65" s="27"/>
      <c r="G65" s="27"/>
      <c r="H65" s="27"/>
      <c r="I65" s="218"/>
      <c r="J65" s="218"/>
      <c r="K65" s="218"/>
      <c r="L65" s="218"/>
      <c r="M65" s="218"/>
      <c r="N65" s="218"/>
      <c r="O65" s="218"/>
      <c r="P65" s="186"/>
    </row>
    <row r="66" spans="1:16" ht="12.75">
      <c r="A66" s="27"/>
      <c r="B66" s="27"/>
      <c r="C66" s="27"/>
      <c r="D66" s="27"/>
      <c r="E66" s="27"/>
      <c r="F66" s="27"/>
      <c r="G66" s="27"/>
      <c r="H66" s="27"/>
      <c r="I66" s="218"/>
      <c r="J66" s="218"/>
      <c r="K66" s="218"/>
      <c r="L66" s="218"/>
      <c r="M66" s="218"/>
      <c r="N66" s="218"/>
      <c r="O66" s="218"/>
      <c r="P66" s="186"/>
    </row>
    <row r="67" spans="1:16" ht="12.75">
      <c r="A67" s="27"/>
      <c r="B67" s="27"/>
      <c r="C67" s="27"/>
      <c r="D67" s="27"/>
      <c r="E67" s="27"/>
      <c r="F67" s="27"/>
      <c r="G67" s="27"/>
      <c r="H67" s="27"/>
      <c r="I67" s="218"/>
      <c r="J67" s="218"/>
      <c r="K67" s="218"/>
      <c r="L67" s="218"/>
      <c r="M67" s="218"/>
      <c r="N67" s="218"/>
      <c r="O67" s="218"/>
      <c r="P67" s="186"/>
    </row>
    <row r="68" spans="1:16" ht="12.75">
      <c r="A68" s="27"/>
      <c r="B68" s="27"/>
      <c r="C68" s="27"/>
      <c r="D68" s="27"/>
      <c r="E68" s="27"/>
      <c r="F68" s="27"/>
      <c r="G68" s="27"/>
      <c r="H68" s="27"/>
      <c r="I68" s="218"/>
      <c r="J68" s="218"/>
      <c r="K68" s="218"/>
      <c r="L68" s="218"/>
      <c r="M68" s="218"/>
      <c r="N68" s="218"/>
      <c r="O68" s="218"/>
      <c r="P68" s="186"/>
    </row>
    <row r="69" spans="1:16" ht="12.75">
      <c r="A69" s="218"/>
      <c r="B69" s="218"/>
      <c r="C69" s="219"/>
      <c r="D69" s="219"/>
      <c r="E69" s="219"/>
      <c r="F69" s="219"/>
      <c r="G69" s="219"/>
      <c r="H69" s="219"/>
      <c r="I69" s="218"/>
      <c r="J69" s="218"/>
      <c r="K69" s="218"/>
      <c r="L69" s="218"/>
      <c r="M69" s="218"/>
      <c r="N69" s="218"/>
      <c r="O69" s="218"/>
      <c r="P69" s="186"/>
    </row>
    <row r="70" spans="1:16" ht="12.75">
      <c r="A70" s="27"/>
      <c r="B70" s="27"/>
      <c r="C70" s="27"/>
      <c r="D70" s="27"/>
      <c r="E70" s="27"/>
      <c r="F70" s="27"/>
      <c r="G70" s="27"/>
      <c r="H70" s="27"/>
      <c r="I70" s="218"/>
      <c r="J70" s="218"/>
      <c r="K70" s="218"/>
      <c r="L70" s="218"/>
      <c r="M70" s="218"/>
      <c r="N70" s="218"/>
      <c r="O70" s="218"/>
      <c r="P70" s="186"/>
    </row>
    <row r="71" spans="1:16" ht="12.75">
      <c r="A71" s="27"/>
      <c r="B71" s="27"/>
      <c r="C71" s="27"/>
      <c r="D71" s="27"/>
      <c r="E71" s="27"/>
      <c r="F71" s="27"/>
      <c r="G71" s="27"/>
      <c r="H71" s="27"/>
      <c r="I71" s="218"/>
      <c r="J71" s="218"/>
      <c r="K71" s="218"/>
      <c r="L71" s="218"/>
      <c r="M71" s="218"/>
      <c r="N71" s="218"/>
      <c r="O71" s="218"/>
      <c r="P71" s="186"/>
    </row>
    <row r="72" spans="1:16" ht="12.75">
      <c r="A72" s="218"/>
      <c r="B72" s="218"/>
      <c r="C72" s="219"/>
      <c r="D72" s="219"/>
      <c r="E72" s="219"/>
      <c r="F72" s="219"/>
      <c r="G72" s="219"/>
      <c r="H72" s="219"/>
      <c r="I72" s="218"/>
      <c r="J72" s="218"/>
      <c r="K72" s="218"/>
      <c r="L72" s="218"/>
      <c r="M72" s="218"/>
      <c r="N72" s="218"/>
      <c r="O72" s="218"/>
      <c r="P72" s="186"/>
    </row>
    <row r="73" spans="1:16" ht="12.75">
      <c r="A73" s="27"/>
      <c r="B73" s="27"/>
      <c r="C73" s="27"/>
      <c r="D73" s="27"/>
      <c r="E73" s="27"/>
      <c r="F73" s="27"/>
      <c r="G73" s="27"/>
      <c r="H73" s="27"/>
      <c r="I73" s="218"/>
      <c r="J73" s="218"/>
      <c r="K73" s="218"/>
      <c r="L73" s="218"/>
      <c r="M73" s="218"/>
      <c r="N73" s="218"/>
      <c r="O73" s="218"/>
      <c r="P73" s="186"/>
    </row>
    <row r="74" spans="1:16" ht="12.75">
      <c r="A74" s="27"/>
      <c r="B74" s="27"/>
      <c r="C74" s="27"/>
      <c r="D74" s="27"/>
      <c r="E74" s="27"/>
      <c r="F74" s="27"/>
      <c r="G74" s="27"/>
      <c r="H74" s="27"/>
      <c r="I74" s="218"/>
      <c r="J74" s="218"/>
      <c r="K74" s="218"/>
      <c r="L74" s="218"/>
      <c r="M74" s="218"/>
      <c r="N74" s="218"/>
      <c r="O74" s="218"/>
      <c r="P74" s="186"/>
    </row>
    <row r="75" spans="1:16" ht="12.75">
      <c r="A75" s="218"/>
      <c r="B75" s="218"/>
      <c r="C75" s="218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186"/>
    </row>
    <row r="76" spans="1:16" ht="12.75">
      <c r="A76" s="218"/>
      <c r="B76" s="218"/>
      <c r="C76" s="218"/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8"/>
      <c r="P76" s="186"/>
    </row>
    <row r="77" spans="1:16" ht="12.75">
      <c r="A77" s="218"/>
      <c r="B77" s="218"/>
      <c r="C77" s="218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186"/>
    </row>
    <row r="78" spans="1:16" ht="12.75">
      <c r="A78" s="27"/>
      <c r="B78" s="27"/>
      <c r="C78" s="27"/>
      <c r="D78" s="27"/>
      <c r="E78" s="27"/>
      <c r="F78" s="27"/>
      <c r="G78" s="27"/>
      <c r="H78" s="27"/>
      <c r="I78" s="218"/>
      <c r="J78" s="218"/>
      <c r="K78" s="218"/>
      <c r="L78" s="218"/>
      <c r="M78" s="218"/>
      <c r="N78" s="218"/>
      <c r="O78" s="218"/>
      <c r="P78" s="186"/>
    </row>
    <row r="79" spans="1:16" ht="12.75">
      <c r="A79" s="218"/>
      <c r="B79" s="218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186"/>
    </row>
    <row r="80" spans="1:16" ht="12.75">
      <c r="A80" s="218"/>
      <c r="B80" s="218"/>
      <c r="C80" s="218"/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18"/>
      <c r="O80" s="218"/>
      <c r="P80" s="186"/>
    </row>
    <row r="81" spans="1:16" ht="12.75">
      <c r="A81" s="218"/>
      <c r="B81" s="218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186"/>
    </row>
    <row r="82" spans="1:16" ht="12.75">
      <c r="A82" s="218"/>
      <c r="B82" s="218"/>
      <c r="C82" s="218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186"/>
    </row>
    <row r="83" spans="1:16" ht="12.75">
      <c r="A83" s="218"/>
      <c r="B83" s="218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186"/>
    </row>
    <row r="84" spans="1:16" ht="12.75">
      <c r="A84" s="218"/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186"/>
    </row>
    <row r="85" spans="1:16" ht="12.75">
      <c r="A85" s="218"/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186"/>
    </row>
    <row r="86" spans="1:16" ht="12.75">
      <c r="A86" s="218"/>
      <c r="B86" s="218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186"/>
    </row>
    <row r="87" spans="1:16" ht="12.75">
      <c r="A87" s="218"/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186"/>
    </row>
    <row r="88" spans="1:16" ht="12.75">
      <c r="A88" s="218"/>
      <c r="B88" s="218"/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186"/>
    </row>
    <row r="89" spans="1:16" ht="12.75">
      <c r="A89" s="186"/>
      <c r="B89" s="186"/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</row>
    <row r="90" spans="1:16" ht="12.75">
      <c r="A90" s="186"/>
      <c r="B90" s="186"/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6"/>
    </row>
    <row r="91" spans="9:16" ht="12.75">
      <c r="I91" s="186"/>
      <c r="J91" s="186"/>
      <c r="K91" s="186"/>
      <c r="L91" s="186"/>
      <c r="M91" s="186"/>
      <c r="N91" s="186"/>
      <c r="O91" s="186"/>
      <c r="P91" s="186"/>
    </row>
    <row r="92" spans="1:16" ht="12.75">
      <c r="A92" s="186"/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6"/>
    </row>
    <row r="93" spans="1:16" ht="12.75">
      <c r="A93" s="186"/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</row>
    <row r="94" spans="1:16" ht="12.75">
      <c r="A94" s="186"/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6"/>
    </row>
    <row r="95" spans="9:16" ht="12.75">
      <c r="I95" s="186"/>
      <c r="J95" s="186"/>
      <c r="K95" s="186"/>
      <c r="L95" s="186"/>
      <c r="M95" s="186"/>
      <c r="N95" s="186"/>
      <c r="O95" s="186"/>
      <c r="P95" s="186"/>
    </row>
    <row r="96" spans="1:8" ht="12.75">
      <c r="A96" s="186"/>
      <c r="B96" s="186"/>
      <c r="C96" s="186"/>
      <c r="D96" s="186"/>
      <c r="E96" s="186"/>
      <c r="F96" s="186"/>
      <c r="G96" s="186"/>
      <c r="H96" s="186"/>
    </row>
    <row r="97" spans="1:16" ht="12.75">
      <c r="A97" s="186"/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186"/>
    </row>
    <row r="98" spans="1:16" ht="12.75">
      <c r="A98" s="186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</row>
    <row r="99" spans="1:16" ht="12.75">
      <c r="A99" s="186"/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</row>
    <row r="100" spans="1:16" ht="12.75">
      <c r="A100" s="186"/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</row>
    <row r="101" spans="1:16" ht="12.75">
      <c r="A101" s="186"/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</row>
    <row r="102" spans="1:16" ht="12.75">
      <c r="A102" s="186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</row>
    <row r="103" spans="1:16" ht="12.75">
      <c r="A103" s="186"/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</row>
    <row r="104" spans="1:16" ht="12.75">
      <c r="A104" s="186"/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</row>
    <row r="105" spans="1:16" ht="12.75">
      <c r="A105" s="186"/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</row>
    <row r="106" spans="1:16" ht="12.75">
      <c r="A106" s="186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</row>
    <row r="107" spans="1:16" ht="12.75">
      <c r="A107" s="186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</row>
    <row r="108" spans="1:16" ht="12.75">
      <c r="A108" s="186"/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</row>
    <row r="109" spans="1:16" ht="12.75">
      <c r="A109" s="186"/>
      <c r="B109" s="186"/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  <c r="P109" s="186"/>
    </row>
    <row r="110" spans="1:16" ht="12.75">
      <c r="A110" s="186"/>
      <c r="B110" s="186"/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  <c r="N110" s="186"/>
      <c r="O110" s="186"/>
      <c r="P110" s="186"/>
    </row>
    <row r="111" spans="1:16" ht="12.75">
      <c r="A111" s="186"/>
      <c r="B111" s="186"/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  <c r="P111" s="186"/>
    </row>
    <row r="112" spans="1:16" ht="12.75">
      <c r="A112" s="186"/>
      <c r="B112" s="186"/>
      <c r="C112" s="186"/>
      <c r="D112" s="186"/>
      <c r="E112" s="186"/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</row>
    <row r="113" spans="1:16" ht="12.75">
      <c r="A113" s="186"/>
      <c r="B113" s="186"/>
      <c r="C113" s="186"/>
      <c r="D113" s="186"/>
      <c r="E113" s="186"/>
      <c r="F113" s="186"/>
      <c r="G113" s="186"/>
      <c r="H113" s="186"/>
      <c r="I113" s="186"/>
      <c r="J113" s="186"/>
      <c r="K113" s="186"/>
      <c r="L113" s="186"/>
      <c r="M113" s="186"/>
      <c r="N113" s="186"/>
      <c r="O113" s="186"/>
      <c r="P113" s="186"/>
    </row>
    <row r="114" spans="1:16" ht="12.75">
      <c r="A114" s="186"/>
      <c r="B114" s="186"/>
      <c r="C114" s="186"/>
      <c r="D114" s="186"/>
      <c r="E114" s="186"/>
      <c r="F114" s="186"/>
      <c r="G114" s="186"/>
      <c r="H114" s="186"/>
      <c r="I114" s="186"/>
      <c r="J114" s="186"/>
      <c r="K114" s="186"/>
      <c r="L114" s="186"/>
      <c r="M114" s="186"/>
      <c r="N114" s="186"/>
      <c r="O114" s="186"/>
      <c r="P114" s="186"/>
    </row>
    <row r="115" spans="1:16" ht="12.75">
      <c r="A115" s="186"/>
      <c r="B115" s="186"/>
      <c r="C115" s="186"/>
      <c r="D115" s="186"/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</row>
    <row r="116" spans="1:16" ht="12.75">
      <c r="A116" s="186"/>
      <c r="B116" s="186"/>
      <c r="C116" s="186"/>
      <c r="D116" s="186"/>
      <c r="E116" s="186"/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</row>
    <row r="117" spans="1:16" ht="12.75">
      <c r="A117" s="186"/>
      <c r="B117" s="186"/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</row>
    <row r="118" spans="1:16" ht="12.75">
      <c r="A118" s="186"/>
      <c r="B118" s="186"/>
      <c r="C118" s="186"/>
      <c r="D118" s="186"/>
      <c r="E118" s="186"/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</row>
    <row r="119" spans="1:16" ht="12.75">
      <c r="A119" s="186"/>
      <c r="B119" s="186"/>
      <c r="C119" s="186"/>
      <c r="D119" s="186"/>
      <c r="E119" s="186"/>
      <c r="F119" s="186"/>
      <c r="G119" s="186"/>
      <c r="H119" s="186"/>
      <c r="I119" s="186"/>
      <c r="J119" s="186"/>
      <c r="K119" s="186"/>
      <c r="L119" s="186"/>
      <c r="M119" s="186"/>
      <c r="N119" s="186"/>
      <c r="O119" s="186"/>
      <c r="P119" s="186"/>
    </row>
    <row r="120" spans="1:16" ht="12.75">
      <c r="A120" s="186"/>
      <c r="B120" s="186"/>
      <c r="C120" s="186"/>
      <c r="D120" s="186"/>
      <c r="E120" s="186"/>
      <c r="F120" s="186"/>
      <c r="G120" s="186"/>
      <c r="H120" s="186"/>
      <c r="I120" s="186"/>
      <c r="J120" s="186"/>
      <c r="K120" s="186"/>
      <c r="L120" s="186"/>
      <c r="M120" s="186"/>
      <c r="N120" s="186"/>
      <c r="O120" s="186"/>
      <c r="P120" s="186"/>
    </row>
    <row r="121" spans="1:16" ht="12.75">
      <c r="A121" s="186"/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  <c r="L121" s="186"/>
      <c r="M121" s="186"/>
      <c r="N121" s="186"/>
      <c r="O121" s="186"/>
      <c r="P121" s="186"/>
    </row>
    <row r="122" spans="1:16" ht="12.75">
      <c r="A122" s="186"/>
      <c r="B122" s="186"/>
      <c r="C122" s="186"/>
      <c r="D122" s="186"/>
      <c r="E122" s="186"/>
      <c r="F122" s="186"/>
      <c r="G122" s="186"/>
      <c r="H122" s="186"/>
      <c r="I122" s="186"/>
      <c r="J122" s="186"/>
      <c r="K122" s="186"/>
      <c r="L122" s="186"/>
      <c r="M122" s="186"/>
      <c r="N122" s="186"/>
      <c r="O122" s="186"/>
      <c r="P122" s="186"/>
    </row>
    <row r="123" spans="1:16" ht="12.75">
      <c r="A123" s="186"/>
      <c r="B123" s="186"/>
      <c r="C123" s="186"/>
      <c r="D123" s="186"/>
      <c r="E123" s="186"/>
      <c r="F123" s="186"/>
      <c r="G123" s="186"/>
      <c r="H123" s="186"/>
      <c r="I123" s="186"/>
      <c r="J123" s="186"/>
      <c r="K123" s="186"/>
      <c r="L123" s="186"/>
      <c r="M123" s="186"/>
      <c r="N123" s="186"/>
      <c r="O123" s="186"/>
      <c r="P123" s="186"/>
    </row>
    <row r="124" spans="1:16" ht="12.75">
      <c r="A124" s="186"/>
      <c r="B124" s="186"/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M124" s="186"/>
      <c r="N124" s="186"/>
      <c r="O124" s="186"/>
      <c r="P124" s="186"/>
    </row>
    <row r="125" spans="1:16" ht="12.75">
      <c r="A125" s="186"/>
      <c r="B125" s="186"/>
      <c r="C125" s="186"/>
      <c r="D125" s="186"/>
      <c r="E125" s="186"/>
      <c r="F125" s="186"/>
      <c r="G125" s="186"/>
      <c r="H125" s="186"/>
      <c r="I125" s="186"/>
      <c r="J125" s="186"/>
      <c r="K125" s="186"/>
      <c r="L125" s="186"/>
      <c r="M125" s="186"/>
      <c r="N125" s="186"/>
      <c r="O125" s="186"/>
      <c r="P125" s="186"/>
    </row>
    <row r="126" spans="9:16" ht="12.75">
      <c r="I126" s="186"/>
      <c r="J126" s="186"/>
      <c r="K126" s="186"/>
      <c r="L126" s="186"/>
      <c r="M126" s="186"/>
      <c r="N126" s="186"/>
      <c r="O126" s="186"/>
      <c r="P126" s="186"/>
    </row>
  </sheetData>
  <sheetProtection/>
  <printOptions/>
  <pageMargins left="0.17" right="0.17" top="0.27" bottom="0.26" header="0.17" footer="0.26"/>
  <pageSetup horizontalDpi="600" verticalDpi="600" orientation="landscape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D16">
      <selection activeCell="J18" sqref="J18"/>
    </sheetView>
  </sheetViews>
  <sheetFormatPr defaultColWidth="9.140625" defaultRowHeight="12.75"/>
  <cols>
    <col min="7" max="7" width="13.140625" style="0" customWidth="1"/>
    <col min="9" max="9" width="14.421875" style="0" customWidth="1"/>
    <col min="10" max="10" width="29.140625" style="0" customWidth="1"/>
    <col min="11" max="11" width="15.7109375" style="0" customWidth="1"/>
    <col min="12" max="12" width="12.8515625" style="0" customWidth="1"/>
    <col min="13" max="13" width="12.8515625" style="0" bestFit="1" customWidth="1"/>
    <col min="15" max="15" width="9.421875" style="0" bestFit="1" customWidth="1"/>
    <col min="16" max="16" width="12.8515625" style="0" bestFit="1" customWidth="1"/>
  </cols>
  <sheetData>
    <row r="1" spans="1:12" ht="12.75">
      <c r="A1" s="279"/>
      <c r="B1" s="229"/>
      <c r="C1" s="229"/>
      <c r="D1" s="229"/>
      <c r="E1" s="229"/>
      <c r="F1" s="229"/>
      <c r="G1" s="229"/>
      <c r="H1" s="229"/>
      <c r="I1" s="280"/>
      <c r="J1" s="27"/>
      <c r="K1" s="27"/>
      <c r="L1" s="27"/>
    </row>
    <row r="2" spans="1:12" ht="12.75">
      <c r="A2" s="281"/>
      <c r="B2" s="17"/>
      <c r="C2" s="17"/>
      <c r="D2" s="17"/>
      <c r="E2" s="17"/>
      <c r="F2" s="17"/>
      <c r="G2" s="17"/>
      <c r="H2" s="17"/>
      <c r="I2" s="282"/>
      <c r="J2" s="27"/>
      <c r="K2" s="27"/>
      <c r="L2" s="27"/>
    </row>
    <row r="3" spans="1:12" ht="12.75">
      <c r="A3" s="281"/>
      <c r="B3" s="17"/>
      <c r="C3" s="17"/>
      <c r="D3" s="17"/>
      <c r="E3" s="17"/>
      <c r="F3" s="17"/>
      <c r="G3" s="17"/>
      <c r="H3" s="17"/>
      <c r="I3" s="282"/>
      <c r="J3" s="27"/>
      <c r="K3" s="27"/>
      <c r="L3" s="27"/>
    </row>
    <row r="4" spans="1:12" ht="12.75">
      <c r="A4" s="281"/>
      <c r="B4" s="17"/>
      <c r="C4" s="17"/>
      <c r="D4" s="17"/>
      <c r="E4" s="17"/>
      <c r="F4" s="17"/>
      <c r="G4" s="17"/>
      <c r="H4" s="17"/>
      <c r="I4" s="282"/>
      <c r="J4" s="27"/>
      <c r="K4" s="27"/>
      <c r="L4" s="27"/>
    </row>
    <row r="5" spans="1:12" ht="12.75">
      <c r="A5" s="281"/>
      <c r="B5" s="17"/>
      <c r="C5" s="17"/>
      <c r="D5" s="17"/>
      <c r="E5" s="17"/>
      <c r="F5" s="17"/>
      <c r="G5" s="17"/>
      <c r="H5" s="17"/>
      <c r="I5" s="282"/>
      <c r="J5" s="27"/>
      <c r="K5" s="27"/>
      <c r="L5" s="27"/>
    </row>
    <row r="6" spans="1:12" ht="12.75">
      <c r="A6" s="281"/>
      <c r="B6" s="17"/>
      <c r="C6" s="17"/>
      <c r="D6" s="17"/>
      <c r="E6" s="17"/>
      <c r="F6" s="17"/>
      <c r="G6" s="17"/>
      <c r="H6" s="17"/>
      <c r="I6" s="282"/>
      <c r="J6" s="27"/>
      <c r="K6" s="27"/>
      <c r="L6" s="27"/>
    </row>
    <row r="7" spans="1:12" ht="13.5" thickBot="1">
      <c r="A7" s="281"/>
      <c r="B7" s="17"/>
      <c r="C7" s="17" t="s">
        <v>232</v>
      </c>
      <c r="D7" s="17"/>
      <c r="E7" s="283">
        <v>2011</v>
      </c>
      <c r="F7" s="17"/>
      <c r="G7" s="17"/>
      <c r="H7" s="17"/>
      <c r="I7" s="282"/>
      <c r="J7" s="27"/>
      <c r="K7" s="27"/>
      <c r="L7" s="27"/>
    </row>
    <row r="8" spans="1:12" ht="12.75">
      <c r="A8" s="281"/>
      <c r="B8" s="17"/>
      <c r="C8" s="17"/>
      <c r="D8" s="279" t="s">
        <v>233</v>
      </c>
      <c r="E8" s="229"/>
      <c r="F8" s="229"/>
      <c r="G8" s="229"/>
      <c r="H8" s="229"/>
      <c r="I8" s="280"/>
      <c r="J8" s="27"/>
      <c r="K8" s="27"/>
      <c r="L8" s="27"/>
    </row>
    <row r="9" spans="1:12" ht="13.5" thickBot="1">
      <c r="A9" s="281"/>
      <c r="B9" s="17"/>
      <c r="C9" s="17"/>
      <c r="D9" s="233"/>
      <c r="E9" s="234"/>
      <c r="F9" s="234"/>
      <c r="G9" s="234"/>
      <c r="H9" s="234"/>
      <c r="I9" s="284"/>
      <c r="J9" s="27"/>
      <c r="K9" s="27"/>
      <c r="L9" s="27"/>
    </row>
    <row r="10" spans="1:12" ht="13.5" thickBot="1">
      <c r="A10" s="281"/>
      <c r="B10" s="17"/>
      <c r="C10" s="17"/>
      <c r="D10" s="17"/>
      <c r="E10" s="17"/>
      <c r="F10" s="17"/>
      <c r="G10" s="17"/>
      <c r="H10" s="17"/>
      <c r="I10" s="282"/>
      <c r="J10" s="27"/>
      <c r="K10" s="27"/>
      <c r="L10" s="27"/>
    </row>
    <row r="11" spans="1:12" ht="18.75" thickBot="1">
      <c r="A11" s="279" t="s">
        <v>234</v>
      </c>
      <c r="B11" s="229"/>
      <c r="C11" s="229"/>
      <c r="D11" s="229"/>
      <c r="E11" s="285">
        <v>-3</v>
      </c>
      <c r="F11" s="286"/>
      <c r="G11" s="287" t="str">
        <f>'[8]TVSH'!B4</f>
        <v>K 12512822 H</v>
      </c>
      <c r="H11" s="286"/>
      <c r="I11" s="288"/>
      <c r="J11" s="27"/>
      <c r="K11" s="27"/>
      <c r="L11" s="27"/>
    </row>
    <row r="12" spans="1:12" ht="13.5" thickBot="1">
      <c r="A12" s="281" t="s">
        <v>235</v>
      </c>
      <c r="B12" s="17"/>
      <c r="C12" s="17"/>
      <c r="D12" s="289"/>
      <c r="E12" s="290">
        <v>-4</v>
      </c>
      <c r="F12" s="286"/>
      <c r="G12" s="286" t="str">
        <f>'[8]Sheet4'!G31</f>
        <v>( DIONIS   TEQJA  )</v>
      </c>
      <c r="H12" s="286"/>
      <c r="I12" s="288"/>
      <c r="J12" s="27"/>
      <c r="K12" s="27"/>
      <c r="L12" s="27"/>
    </row>
    <row r="13" spans="1:12" ht="13.5" thickBot="1">
      <c r="A13" s="281" t="s">
        <v>236</v>
      </c>
      <c r="B13" s="17"/>
      <c r="C13" s="17"/>
      <c r="D13" s="17"/>
      <c r="E13" s="291">
        <v>-5</v>
      </c>
      <c r="F13" s="286"/>
      <c r="G13" s="286" t="str">
        <f>'[8]TVSH'!A2</f>
        <v>SHOQERIA " SPARTAN SECURITY"</v>
      </c>
      <c r="H13" s="286"/>
      <c r="I13" s="288"/>
      <c r="J13" s="27"/>
      <c r="K13" s="27"/>
      <c r="L13" s="27"/>
    </row>
    <row r="14" spans="1:12" ht="13.5" thickBot="1">
      <c r="A14" s="281" t="s">
        <v>237</v>
      </c>
      <c r="B14" s="17"/>
      <c r="C14" s="17"/>
      <c r="D14" s="17"/>
      <c r="E14" s="291">
        <v>-6</v>
      </c>
      <c r="F14" s="286"/>
      <c r="G14" s="286" t="str">
        <f>'[8]TVSH'!A3</f>
        <v>KAVAJE</v>
      </c>
      <c r="H14" s="286"/>
      <c r="I14" s="288"/>
      <c r="J14" s="27"/>
      <c r="K14" s="27"/>
      <c r="L14" s="27"/>
    </row>
    <row r="15" spans="1:12" ht="13.5" thickBot="1">
      <c r="A15" s="281" t="s">
        <v>238</v>
      </c>
      <c r="B15" s="17"/>
      <c r="C15" s="17"/>
      <c r="D15" s="17"/>
      <c r="E15" s="291">
        <v>-7</v>
      </c>
      <c r="F15" s="286"/>
      <c r="G15" s="286" t="str">
        <f>G14</f>
        <v>KAVAJE</v>
      </c>
      <c r="H15" s="286"/>
      <c r="I15" s="288"/>
      <c r="J15" s="27"/>
      <c r="K15" s="27"/>
      <c r="L15" s="27"/>
    </row>
    <row r="16" spans="1:12" ht="13.5" thickBot="1">
      <c r="A16" s="281" t="s">
        <v>239</v>
      </c>
      <c r="B16" s="17"/>
      <c r="C16" s="17"/>
      <c r="D16" s="17"/>
      <c r="E16" s="291">
        <v>-8</v>
      </c>
      <c r="F16" s="286"/>
      <c r="G16" s="286"/>
      <c r="H16" s="286"/>
      <c r="I16" s="288"/>
      <c r="J16" s="27"/>
      <c r="K16" s="27"/>
      <c r="L16" s="27"/>
    </row>
    <row r="17" spans="1:12" ht="13.5" thickBot="1">
      <c r="A17" s="233"/>
      <c r="B17" s="234"/>
      <c r="C17" s="234"/>
      <c r="D17" s="234"/>
      <c r="E17" s="292"/>
      <c r="F17" s="292"/>
      <c r="G17" s="292"/>
      <c r="H17" s="292"/>
      <c r="I17" s="293"/>
      <c r="J17" s="27"/>
      <c r="K17" s="27"/>
      <c r="L17" s="27"/>
    </row>
    <row r="18" spans="1:12" ht="12.75">
      <c r="A18" s="281"/>
      <c r="B18" s="17"/>
      <c r="C18" s="17"/>
      <c r="D18" s="17"/>
      <c r="E18" s="283" t="s">
        <v>240</v>
      </c>
      <c r="F18" s="283"/>
      <c r="G18" s="17"/>
      <c r="H18" s="17"/>
      <c r="I18" s="282"/>
      <c r="J18" s="27"/>
      <c r="K18" s="27"/>
      <c r="L18" s="27"/>
    </row>
    <row r="19" spans="1:12" ht="12.75">
      <c r="A19" s="281"/>
      <c r="B19" s="17"/>
      <c r="C19" s="17"/>
      <c r="D19" s="17"/>
      <c r="E19" s="17"/>
      <c r="F19" s="17"/>
      <c r="G19" s="17"/>
      <c r="H19" s="17"/>
      <c r="I19" s="282"/>
      <c r="J19" s="476"/>
      <c r="K19" s="27"/>
      <c r="L19" s="27"/>
    </row>
    <row r="20" spans="1:12" ht="13.5" thickBot="1">
      <c r="A20" s="294" t="s">
        <v>241</v>
      </c>
      <c r="B20" s="283"/>
      <c r="C20" s="283"/>
      <c r="D20" s="17"/>
      <c r="E20" s="17"/>
      <c r="F20" s="17"/>
      <c r="G20" s="283" t="s">
        <v>242</v>
      </c>
      <c r="H20" s="283"/>
      <c r="I20" s="295" t="s">
        <v>243</v>
      </c>
      <c r="J20" s="475"/>
      <c r="K20" s="27"/>
      <c r="L20" s="27"/>
    </row>
    <row r="21" spans="1:12" ht="13.5" thickBot="1">
      <c r="A21" s="296" t="s">
        <v>244</v>
      </c>
      <c r="B21" s="283" t="s">
        <v>245</v>
      </c>
      <c r="C21" s="283"/>
      <c r="D21" s="283"/>
      <c r="E21" s="283"/>
      <c r="F21" s="297">
        <v>-8</v>
      </c>
      <c r="G21" s="298">
        <f>'[8]bilanci'!E128</f>
        <v>203124835</v>
      </c>
      <c r="H21" s="289">
        <v>-9</v>
      </c>
      <c r="I21" s="299">
        <f>G21</f>
        <v>203124835</v>
      </c>
      <c r="J21" s="366"/>
      <c r="K21" s="27"/>
      <c r="L21" s="27"/>
    </row>
    <row r="22" spans="1:12" ht="13.5" thickBot="1">
      <c r="A22" s="294"/>
      <c r="B22" s="283"/>
      <c r="C22" s="283"/>
      <c r="D22" s="283"/>
      <c r="E22" s="283"/>
      <c r="F22" s="289"/>
      <c r="G22" s="300"/>
      <c r="H22" s="289"/>
      <c r="I22" s="301"/>
      <c r="J22" s="366"/>
      <c r="K22" s="27"/>
      <c r="L22" s="27"/>
    </row>
    <row r="23" spans="1:12" ht="13.5" thickBot="1">
      <c r="A23" s="296" t="s">
        <v>246</v>
      </c>
      <c r="B23" s="283" t="s">
        <v>247</v>
      </c>
      <c r="C23" s="283"/>
      <c r="D23" s="283"/>
      <c r="E23" s="283"/>
      <c r="F23" s="289">
        <v>-10</v>
      </c>
      <c r="G23" s="298">
        <f>-('[8]bilanci'!E147+'[8]bilanci'!E158)</f>
        <v>178546252.44530088</v>
      </c>
      <c r="H23" s="289">
        <v>-11</v>
      </c>
      <c r="I23" s="298">
        <f>G23</f>
        <v>178546252.44530088</v>
      </c>
      <c r="J23" s="366"/>
      <c r="K23" s="27"/>
      <c r="L23" s="27"/>
    </row>
    <row r="24" spans="1:12" ht="13.5" thickBot="1">
      <c r="A24" s="302"/>
      <c r="B24" s="300"/>
      <c r="C24" s="300"/>
      <c r="D24" s="300"/>
      <c r="E24" s="300"/>
      <c r="F24" s="289"/>
      <c r="G24" s="289"/>
      <c r="H24" s="289"/>
      <c r="I24" s="301"/>
      <c r="J24" s="366"/>
      <c r="K24" s="27"/>
      <c r="L24" s="27"/>
    </row>
    <row r="25" spans="1:12" ht="13.5" thickBot="1">
      <c r="A25" s="303">
        <v>-12</v>
      </c>
      <c r="B25" s="300" t="s">
        <v>248</v>
      </c>
      <c r="C25" s="300"/>
      <c r="D25" s="300"/>
      <c r="E25" s="300"/>
      <c r="F25" s="304"/>
      <c r="G25" s="305"/>
      <c r="H25" s="289">
        <v>-12</v>
      </c>
      <c r="I25" s="298">
        <f>'[8]tatim fitim'!I41</f>
        <v>92583</v>
      </c>
      <c r="J25" s="366"/>
      <c r="K25" s="27"/>
      <c r="L25" s="27"/>
    </row>
    <row r="26" spans="1:12" ht="12.75">
      <c r="A26" s="302" t="s">
        <v>249</v>
      </c>
      <c r="B26" s="300"/>
      <c r="C26" s="300"/>
      <c r="D26" s="300"/>
      <c r="E26" s="300"/>
      <c r="F26" s="289"/>
      <c r="G26" s="289"/>
      <c r="H26" s="289"/>
      <c r="I26" s="301"/>
      <c r="J26" s="366"/>
      <c r="K26" s="27"/>
      <c r="L26" s="27"/>
    </row>
    <row r="27" spans="1:12" ht="13.5" thickBot="1">
      <c r="A27" s="302"/>
      <c r="B27" s="300"/>
      <c r="C27" s="300"/>
      <c r="D27" s="300"/>
      <c r="E27" s="300"/>
      <c r="F27" s="289"/>
      <c r="G27" s="289"/>
      <c r="H27" s="289"/>
      <c r="I27" s="301"/>
      <c r="J27" s="366"/>
      <c r="K27" s="27"/>
      <c r="L27" s="27"/>
    </row>
    <row r="28" spans="1:12" ht="13.5" thickBot="1">
      <c r="A28" s="306" t="str">
        <f>'[7]Sheet2'!$A$28</f>
        <v>(13/14</v>
      </c>
      <c r="B28" s="300" t="s">
        <v>250</v>
      </c>
      <c r="C28" s="300"/>
      <c r="D28" s="300"/>
      <c r="E28" s="300"/>
      <c r="F28" s="289">
        <v>-13</v>
      </c>
      <c r="G28" s="307"/>
      <c r="H28" s="289">
        <v>-14</v>
      </c>
      <c r="I28" s="298"/>
      <c r="J28" s="366"/>
      <c r="K28" s="27"/>
      <c r="L28" s="27"/>
    </row>
    <row r="29" spans="1:16" ht="13.5" thickBot="1">
      <c r="A29" s="306" t="str">
        <f>'[7]Sheet2'!$A$29</f>
        <v>(15/16</v>
      </c>
      <c r="B29" s="300" t="s">
        <v>251</v>
      </c>
      <c r="C29" s="300"/>
      <c r="D29" s="300"/>
      <c r="E29" s="300"/>
      <c r="F29" s="289">
        <v>-15</v>
      </c>
      <c r="G29" s="307">
        <f>G21-G23</f>
        <v>24578582.554699123</v>
      </c>
      <c r="H29" s="289">
        <v>-16</v>
      </c>
      <c r="I29" s="298">
        <f>I21+I25-I23</f>
        <v>24671165.554699123</v>
      </c>
      <c r="J29" s="481"/>
      <c r="K29" s="482"/>
      <c r="L29" s="482"/>
      <c r="M29" s="483"/>
      <c r="N29" s="483"/>
      <c r="O29" s="483"/>
      <c r="P29" s="483"/>
    </row>
    <row r="30" spans="1:16" ht="13.5" thickBot="1">
      <c r="A30" s="302">
        <v>-17</v>
      </c>
      <c r="B30" s="300" t="s">
        <v>252</v>
      </c>
      <c r="C30" s="300"/>
      <c r="D30" s="300"/>
      <c r="E30" s="300"/>
      <c r="F30" s="289"/>
      <c r="G30" s="289"/>
      <c r="H30" s="289">
        <v>-17</v>
      </c>
      <c r="I30" s="298"/>
      <c r="J30" s="481"/>
      <c r="K30" s="484"/>
      <c r="L30" s="482"/>
      <c r="M30" s="483"/>
      <c r="N30" s="483"/>
      <c r="O30" s="483"/>
      <c r="P30" s="483"/>
    </row>
    <row r="31" spans="1:16" ht="13.5" thickBot="1">
      <c r="A31" s="302">
        <v>-18</v>
      </c>
      <c r="B31" s="300" t="s">
        <v>253</v>
      </c>
      <c r="C31" s="300"/>
      <c r="D31" s="300"/>
      <c r="E31" s="300"/>
      <c r="F31" s="289"/>
      <c r="G31" s="289"/>
      <c r="H31" s="289">
        <v>-18</v>
      </c>
      <c r="I31" s="298">
        <f>I29</f>
        <v>24671165.554699123</v>
      </c>
      <c r="J31" s="481"/>
      <c r="K31" s="484"/>
      <c r="L31" s="482"/>
      <c r="M31" s="483"/>
      <c r="N31" s="483"/>
      <c r="O31" s="483"/>
      <c r="P31" s="483"/>
    </row>
    <row r="32" spans="1:16" ht="12.75">
      <c r="A32" s="302"/>
      <c r="B32" s="300"/>
      <c r="C32" s="300"/>
      <c r="D32" s="300"/>
      <c r="E32" s="300"/>
      <c r="F32" s="289"/>
      <c r="G32" s="289"/>
      <c r="H32" s="289"/>
      <c r="I32" s="301"/>
      <c r="J32" s="485"/>
      <c r="K32" s="484"/>
      <c r="L32" s="486"/>
      <c r="M32" s="483"/>
      <c r="N32" s="483"/>
      <c r="O32" s="483"/>
      <c r="P32" s="483"/>
    </row>
    <row r="33" spans="1:16" ht="12.75">
      <c r="A33" s="302"/>
      <c r="B33" s="300"/>
      <c r="C33" s="300"/>
      <c r="D33" s="300"/>
      <c r="E33" s="300" t="s">
        <v>254</v>
      </c>
      <c r="F33" s="300"/>
      <c r="G33" s="289"/>
      <c r="H33" s="289"/>
      <c r="I33" s="301"/>
      <c r="J33" s="481"/>
      <c r="K33" s="481"/>
      <c r="L33" s="482"/>
      <c r="M33" s="483"/>
      <c r="N33" s="483"/>
      <c r="O33" s="483"/>
      <c r="P33" s="483"/>
    </row>
    <row r="34" spans="1:16" ht="13.5" thickBot="1">
      <c r="A34" s="302"/>
      <c r="B34" s="300"/>
      <c r="C34" s="300"/>
      <c r="D34" s="300"/>
      <c r="E34" s="300"/>
      <c r="F34" s="289"/>
      <c r="G34" s="289"/>
      <c r="H34" s="289"/>
      <c r="I34" s="301"/>
      <c r="J34" s="482"/>
      <c r="K34" s="482"/>
      <c r="L34" s="482"/>
      <c r="M34" s="483"/>
      <c r="N34" s="483"/>
      <c r="O34" s="483"/>
      <c r="P34" s="483"/>
    </row>
    <row r="35" spans="1:16" ht="13.5" thickBot="1">
      <c r="A35" s="302">
        <v>-19</v>
      </c>
      <c r="B35" s="300" t="s">
        <v>255</v>
      </c>
      <c r="C35" s="300"/>
      <c r="D35" s="300"/>
      <c r="E35" s="300"/>
      <c r="F35" s="289"/>
      <c r="G35" s="289"/>
      <c r="H35" s="289">
        <v>-19</v>
      </c>
      <c r="I35" s="298">
        <f>I37</f>
        <v>2467116.5554699125</v>
      </c>
      <c r="J35" s="481"/>
      <c r="K35" s="484"/>
      <c r="L35" s="482"/>
      <c r="M35" s="483"/>
      <c r="N35" s="483"/>
      <c r="O35" s="483"/>
      <c r="P35" s="483"/>
    </row>
    <row r="36" spans="1:16" ht="13.5" thickBot="1">
      <c r="A36" s="302">
        <v>-20</v>
      </c>
      <c r="B36" s="300" t="s">
        <v>256</v>
      </c>
      <c r="C36" s="300"/>
      <c r="D36" s="300"/>
      <c r="E36" s="300"/>
      <c r="F36" s="289"/>
      <c r="G36" s="289"/>
      <c r="H36" s="289">
        <v>-20</v>
      </c>
      <c r="I36" s="140"/>
      <c r="J36" s="481"/>
      <c r="K36" s="484"/>
      <c r="L36" s="482"/>
      <c r="M36" s="483"/>
      <c r="N36" s="483"/>
      <c r="O36" s="483"/>
      <c r="P36" s="483"/>
    </row>
    <row r="37" spans="1:16" ht="13.5" thickBot="1">
      <c r="A37" s="302">
        <v>-21</v>
      </c>
      <c r="B37" s="300" t="s">
        <v>257</v>
      </c>
      <c r="C37" s="300"/>
      <c r="D37" s="300"/>
      <c r="E37" s="300"/>
      <c r="F37" s="289"/>
      <c r="G37" s="289"/>
      <c r="H37" s="289">
        <v>-21</v>
      </c>
      <c r="I37" s="298">
        <f>I31*10%</f>
        <v>2467116.5554699125</v>
      </c>
      <c r="J37" s="481"/>
      <c r="K37" s="484"/>
      <c r="L37" s="486"/>
      <c r="M37" s="483"/>
      <c r="N37" s="483"/>
      <c r="O37" s="483"/>
      <c r="P37" s="483"/>
    </row>
    <row r="38" spans="1:16" ht="13.5" thickBot="1">
      <c r="A38" s="302">
        <v>-22</v>
      </c>
      <c r="B38" s="300" t="s">
        <v>258</v>
      </c>
      <c r="C38" s="300"/>
      <c r="D38" s="300"/>
      <c r="E38" s="300"/>
      <c r="F38" s="289">
        <v>-22</v>
      </c>
      <c r="G38" s="307"/>
      <c r="H38" s="289"/>
      <c r="I38" s="301"/>
      <c r="J38" s="481"/>
      <c r="K38" s="484"/>
      <c r="L38" s="482"/>
      <c r="M38" s="483"/>
      <c r="N38" s="483"/>
      <c r="O38" s="483"/>
      <c r="P38" s="483"/>
    </row>
    <row r="39" spans="1:16" ht="13.5" thickBot="1">
      <c r="A39" s="302">
        <v>-23</v>
      </c>
      <c r="B39" s="300" t="s">
        <v>259</v>
      </c>
      <c r="C39" s="300"/>
      <c r="D39" s="300"/>
      <c r="E39" s="300"/>
      <c r="F39" s="289">
        <v>-23</v>
      </c>
      <c r="G39" s="298">
        <f>'[8]tatim fitim'!E24</f>
        <v>1036924</v>
      </c>
      <c r="H39" s="289"/>
      <c r="I39" s="301"/>
      <c r="J39" s="485"/>
      <c r="K39" s="481"/>
      <c r="L39" s="486"/>
      <c r="M39" s="483"/>
      <c r="N39" s="483"/>
      <c r="O39" s="483"/>
      <c r="P39" s="483"/>
    </row>
    <row r="40" spans="1:16" ht="13.5" thickBot="1">
      <c r="A40" s="302">
        <v>-24</v>
      </c>
      <c r="B40" s="300" t="s">
        <v>260</v>
      </c>
      <c r="C40" s="300"/>
      <c r="D40" s="300"/>
      <c r="E40" s="300"/>
      <c r="F40" s="289">
        <v>-24</v>
      </c>
      <c r="G40" s="298">
        <v>3468347</v>
      </c>
      <c r="H40" s="289"/>
      <c r="I40" s="301"/>
      <c r="J40" s="481"/>
      <c r="K40" s="481"/>
      <c r="L40" s="486"/>
      <c r="M40" s="483"/>
      <c r="N40" s="483"/>
      <c r="O40" s="483"/>
      <c r="P40" s="483"/>
    </row>
    <row r="41" spans="1:16" ht="13.5" thickBot="1">
      <c r="A41" s="302">
        <v>-25</v>
      </c>
      <c r="B41" s="300" t="s">
        <v>261</v>
      </c>
      <c r="C41" s="300"/>
      <c r="D41" s="300"/>
      <c r="E41" s="300"/>
      <c r="F41" s="289">
        <f>A41</f>
        <v>-25</v>
      </c>
      <c r="G41" s="298"/>
      <c r="H41" s="289"/>
      <c r="I41" s="301"/>
      <c r="J41" s="481"/>
      <c r="K41" s="481"/>
      <c r="L41" s="482"/>
      <c r="M41" s="483"/>
      <c r="N41" s="483"/>
      <c r="O41" s="483"/>
      <c r="P41" s="483"/>
    </row>
    <row r="42" spans="1:16" ht="13.5" thickBot="1">
      <c r="A42" s="302">
        <v>-26</v>
      </c>
      <c r="B42" s="300" t="s">
        <v>262</v>
      </c>
      <c r="C42" s="300"/>
      <c r="D42" s="300"/>
      <c r="E42" s="300"/>
      <c r="F42" s="289">
        <f>A42</f>
        <v>-26</v>
      </c>
      <c r="G42" s="298">
        <f>G39+G40-I35</f>
        <v>2038154.4445300875</v>
      </c>
      <c r="H42" s="304"/>
      <c r="I42" s="308"/>
      <c r="J42" s="481"/>
      <c r="K42" s="482"/>
      <c r="L42" s="482"/>
      <c r="M42" s="483"/>
      <c r="N42" s="483"/>
      <c r="O42" s="483"/>
      <c r="P42" s="483"/>
    </row>
    <row r="43" spans="1:16" ht="13.5" thickBot="1">
      <c r="A43" s="302">
        <v>-27</v>
      </c>
      <c r="B43" s="300" t="s">
        <v>263</v>
      </c>
      <c r="C43" s="300"/>
      <c r="D43" s="300"/>
      <c r="E43" s="300"/>
      <c r="F43" s="289"/>
      <c r="G43" s="289"/>
      <c r="H43" s="289">
        <f>A43</f>
        <v>-27</v>
      </c>
      <c r="I43" s="298"/>
      <c r="J43" s="481"/>
      <c r="K43" s="482"/>
      <c r="L43" s="482"/>
      <c r="M43" s="483"/>
      <c r="N43" s="483"/>
      <c r="O43" s="483"/>
      <c r="P43" s="483"/>
    </row>
    <row r="44" spans="1:16" ht="13.5" thickBot="1">
      <c r="A44" s="302">
        <v>-28</v>
      </c>
      <c r="B44" s="300" t="s">
        <v>264</v>
      </c>
      <c r="C44" s="300"/>
      <c r="D44" s="300"/>
      <c r="E44" s="289"/>
      <c r="F44" s="289"/>
      <c r="G44" s="289"/>
      <c r="H44" s="289">
        <f>A44</f>
        <v>-28</v>
      </c>
      <c r="I44" s="298"/>
      <c r="J44" s="481"/>
      <c r="K44" s="487"/>
      <c r="L44" s="482"/>
      <c r="M44" s="483"/>
      <c r="N44" s="483"/>
      <c r="O44" s="483"/>
      <c r="P44" s="483"/>
    </row>
    <row r="45" spans="1:16" ht="13.5" thickBot="1">
      <c r="A45" s="309">
        <v>-29</v>
      </c>
      <c r="B45" s="300" t="s">
        <v>265</v>
      </c>
      <c r="C45" s="289"/>
      <c r="D45" s="289"/>
      <c r="E45" s="289"/>
      <c r="F45" s="289"/>
      <c r="G45" s="289"/>
      <c r="H45" s="289">
        <v>-28</v>
      </c>
      <c r="I45" s="298"/>
      <c r="J45" s="481"/>
      <c r="K45" s="488"/>
      <c r="L45" s="486"/>
      <c r="M45" s="483"/>
      <c r="N45" s="483"/>
      <c r="O45" s="489"/>
      <c r="P45" s="483"/>
    </row>
    <row r="46" spans="1:16" ht="12.75">
      <c r="A46" s="309" t="s">
        <v>266</v>
      </c>
      <c r="B46" s="310"/>
      <c r="C46" s="311"/>
      <c r="D46" s="311"/>
      <c r="E46" s="311"/>
      <c r="F46" s="311"/>
      <c r="G46" s="312"/>
      <c r="H46" s="312"/>
      <c r="I46" s="313"/>
      <c r="J46" s="481"/>
      <c r="K46" s="481"/>
      <c r="L46" s="486"/>
      <c r="M46" s="490"/>
      <c r="N46" s="490"/>
      <c r="O46" s="490"/>
      <c r="P46" s="490"/>
    </row>
    <row r="47" spans="1:16" ht="13.5" thickBot="1">
      <c r="A47" s="314"/>
      <c r="B47" s="315"/>
      <c r="C47" s="315"/>
      <c r="D47" s="315"/>
      <c r="E47" s="315"/>
      <c r="F47" s="315"/>
      <c r="G47" s="315"/>
      <c r="H47" s="315"/>
      <c r="I47" s="316"/>
      <c r="J47" s="481"/>
      <c r="K47" s="481"/>
      <c r="L47" s="482"/>
      <c r="M47" s="490"/>
      <c r="N47" s="490"/>
      <c r="O47" s="490"/>
      <c r="P47" s="490"/>
    </row>
    <row r="48" spans="1:16" ht="12.75">
      <c r="A48" s="309"/>
      <c r="B48" s="289"/>
      <c r="C48" s="289"/>
      <c r="D48" s="289"/>
      <c r="E48" s="300" t="s">
        <v>267</v>
      </c>
      <c r="F48" s="289"/>
      <c r="G48" s="289"/>
      <c r="H48" s="289"/>
      <c r="I48" s="313"/>
      <c r="J48" s="485"/>
      <c r="K48" s="481"/>
      <c r="L48" s="482"/>
      <c r="M48" s="483"/>
      <c r="N48" s="483"/>
      <c r="O48" s="483"/>
      <c r="P48" s="483"/>
    </row>
    <row r="49" spans="1:16" ht="12.75">
      <c r="A49" s="309" t="s">
        <v>268</v>
      </c>
      <c r="B49" s="289"/>
      <c r="C49" s="289"/>
      <c r="D49" s="289"/>
      <c r="E49" s="289"/>
      <c r="F49" s="289"/>
      <c r="G49" s="289"/>
      <c r="H49" s="289"/>
      <c r="I49" s="313"/>
      <c r="J49" s="481"/>
      <c r="K49" s="481"/>
      <c r="L49" s="482"/>
      <c r="M49" s="483"/>
      <c r="N49" s="483"/>
      <c r="O49" s="483"/>
      <c r="P49" s="483"/>
    </row>
    <row r="50" spans="1:16" ht="12.75">
      <c r="A50" s="309"/>
      <c r="B50" s="289"/>
      <c r="C50" s="289"/>
      <c r="D50" s="289"/>
      <c r="E50" s="289"/>
      <c r="F50" s="289"/>
      <c r="G50" s="289"/>
      <c r="H50" s="289"/>
      <c r="I50" s="313"/>
      <c r="J50" s="481"/>
      <c r="K50" s="481"/>
      <c r="L50" s="482"/>
      <c r="M50" s="483"/>
      <c r="N50" s="483"/>
      <c r="O50" s="483"/>
      <c r="P50" s="483"/>
    </row>
    <row r="51" spans="1:16" ht="12.75">
      <c r="A51" s="317"/>
      <c r="B51" s="289" t="s">
        <v>269</v>
      </c>
      <c r="C51" s="289"/>
      <c r="D51" s="289"/>
      <c r="E51" s="289"/>
      <c r="F51" s="289"/>
      <c r="G51" s="289"/>
      <c r="H51" s="289"/>
      <c r="I51" s="313"/>
      <c r="J51" s="481"/>
      <c r="K51" s="485"/>
      <c r="L51" s="482"/>
      <c r="M51" s="483"/>
      <c r="N51" s="483"/>
      <c r="O51" s="483"/>
      <c r="P51" s="483"/>
    </row>
    <row r="52" spans="1:16" ht="13.5" thickBot="1">
      <c r="A52" s="309"/>
      <c r="B52" s="289"/>
      <c r="C52" s="289"/>
      <c r="D52" s="289"/>
      <c r="E52" s="289"/>
      <c r="F52" s="289"/>
      <c r="G52" s="289"/>
      <c r="H52" s="289"/>
      <c r="I52" s="313"/>
      <c r="J52" s="481"/>
      <c r="K52" s="485"/>
      <c r="L52" s="482"/>
      <c r="M52" s="483"/>
      <c r="N52" s="483"/>
      <c r="O52" s="489"/>
      <c r="P52" s="483"/>
    </row>
    <row r="53" spans="1:16" ht="13.5" thickBot="1">
      <c r="A53" s="309"/>
      <c r="B53" s="289" t="s">
        <v>270</v>
      </c>
      <c r="C53" s="289"/>
      <c r="D53" s="289"/>
      <c r="E53" s="289" t="s">
        <v>271</v>
      </c>
      <c r="F53" s="289"/>
      <c r="G53" s="300" t="s">
        <v>272</v>
      </c>
      <c r="H53" s="300"/>
      <c r="I53" s="298"/>
      <c r="J53" s="481"/>
      <c r="K53" s="481"/>
      <c r="L53" s="486"/>
      <c r="M53" s="490"/>
      <c r="N53" s="490"/>
      <c r="O53" s="490"/>
      <c r="P53" s="490"/>
    </row>
    <row r="54" spans="1:16" ht="12.75">
      <c r="A54" s="309"/>
      <c r="B54" s="289"/>
      <c r="C54" s="289"/>
      <c r="D54" s="289"/>
      <c r="E54" s="289"/>
      <c r="F54" s="289"/>
      <c r="G54" s="289"/>
      <c r="H54" s="289"/>
      <c r="I54" s="313"/>
      <c r="J54" s="481"/>
      <c r="K54" s="481"/>
      <c r="L54" s="486"/>
      <c r="M54" s="490"/>
      <c r="N54" s="490"/>
      <c r="O54" s="490"/>
      <c r="P54" s="490"/>
    </row>
    <row r="55" spans="1:16" ht="12.75">
      <c r="A55" s="309"/>
      <c r="B55" s="289" t="s">
        <v>273</v>
      </c>
      <c r="C55" s="289"/>
      <c r="D55" s="289"/>
      <c r="E55" s="289"/>
      <c r="F55" s="289"/>
      <c r="G55" s="289"/>
      <c r="H55" s="289"/>
      <c r="I55" s="313"/>
      <c r="J55" s="481"/>
      <c r="K55" s="485"/>
      <c r="L55" s="486"/>
      <c r="M55" s="490"/>
      <c r="N55" s="490"/>
      <c r="O55" s="490"/>
      <c r="P55" s="490"/>
    </row>
    <row r="56" spans="1:16" ht="12.75">
      <c r="A56" s="309"/>
      <c r="B56" s="289"/>
      <c r="C56" s="289"/>
      <c r="D56" s="289"/>
      <c r="E56" s="289" t="s">
        <v>274</v>
      </c>
      <c r="F56" s="289"/>
      <c r="G56" s="289"/>
      <c r="H56" s="289"/>
      <c r="I56" s="313"/>
      <c r="J56" s="485"/>
      <c r="K56" s="485"/>
      <c r="L56" s="482"/>
      <c r="M56" s="491"/>
      <c r="N56" s="483"/>
      <c r="O56" s="491"/>
      <c r="P56" s="491"/>
    </row>
    <row r="57" spans="1:16" ht="12.75">
      <c r="A57" s="309"/>
      <c r="B57" s="289" t="s">
        <v>275</v>
      </c>
      <c r="C57" s="289"/>
      <c r="D57" s="289"/>
      <c r="E57" s="289"/>
      <c r="F57" s="289"/>
      <c r="G57" s="289"/>
      <c r="H57" s="289" t="s">
        <v>276</v>
      </c>
      <c r="I57" s="313"/>
      <c r="J57" s="481"/>
      <c r="K57" s="481"/>
      <c r="L57" s="482"/>
      <c r="M57" s="491"/>
      <c r="N57" s="483"/>
      <c r="O57" s="483"/>
      <c r="P57" s="491"/>
    </row>
    <row r="58" spans="1:16" ht="12.75">
      <c r="A58" s="309"/>
      <c r="B58" s="289"/>
      <c r="C58" s="289"/>
      <c r="D58" s="289"/>
      <c r="E58" s="289"/>
      <c r="F58" s="289"/>
      <c r="G58" s="289"/>
      <c r="H58" s="289" t="s">
        <v>277</v>
      </c>
      <c r="I58" s="313"/>
      <c r="J58" s="481"/>
      <c r="K58" s="481"/>
      <c r="L58" s="482"/>
      <c r="M58" s="483"/>
      <c r="N58" s="483"/>
      <c r="O58" s="483"/>
      <c r="P58" s="483"/>
    </row>
    <row r="59" spans="1:16" ht="13.5" thickBot="1">
      <c r="A59" s="314"/>
      <c r="B59" s="315"/>
      <c r="C59" s="315"/>
      <c r="D59" s="315"/>
      <c r="E59" s="315"/>
      <c r="F59" s="315"/>
      <c r="G59" s="315"/>
      <c r="H59" s="315"/>
      <c r="I59" s="316"/>
      <c r="J59" s="481"/>
      <c r="K59" s="481"/>
      <c r="L59" s="482"/>
      <c r="M59" s="483"/>
      <c r="N59" s="483"/>
      <c r="O59" s="483"/>
      <c r="P59" s="483"/>
    </row>
    <row r="60" spans="1:16" ht="13.5" thickBot="1">
      <c r="A60" s="314"/>
      <c r="B60" s="315"/>
      <c r="C60" s="315"/>
      <c r="D60" s="315"/>
      <c r="E60" s="315"/>
      <c r="F60" s="315"/>
      <c r="G60" s="315"/>
      <c r="H60" s="315"/>
      <c r="I60" s="316"/>
      <c r="J60" s="483"/>
      <c r="K60" s="483"/>
      <c r="L60" s="483"/>
      <c r="M60" s="483"/>
      <c r="N60" s="483"/>
      <c r="O60" s="483"/>
      <c r="P60" s="483"/>
    </row>
    <row r="61" spans="10:16" ht="12.75">
      <c r="J61" s="483"/>
      <c r="K61" s="483"/>
      <c r="L61" s="483"/>
      <c r="M61" s="483"/>
      <c r="N61" s="483"/>
      <c r="O61" s="483"/>
      <c r="P61" s="483"/>
    </row>
  </sheetData>
  <sheetProtection/>
  <printOptions/>
  <pageMargins left="0.7" right="0.7" top="0.75" bottom="0.75" header="0.3" footer="0.3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</dc:creator>
  <cp:keywords/>
  <dc:description/>
  <cp:lastModifiedBy> </cp:lastModifiedBy>
  <cp:lastPrinted>2012-03-31T08:58:36Z</cp:lastPrinted>
  <dcterms:created xsi:type="dcterms:W3CDTF">2010-12-07T11:26:32Z</dcterms:created>
  <dcterms:modified xsi:type="dcterms:W3CDTF">2012-07-19T13:28:07Z</dcterms:modified>
  <cp:category/>
  <cp:version/>
  <cp:contentType/>
  <cp:contentStatus/>
</cp:coreProperties>
</file>