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activeTab="6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Shenimet" sheetId="7" r:id="rId7"/>
    <sheet name="Inventari" sheetId="8" r:id="rId8"/>
    <sheet name="AQT" sheetId="9" r:id="rId9"/>
    <sheet name="Mj.trans." sheetId="10" r:id="rId10"/>
    <sheet name="Pasqyra 3" sheetId="11" r:id="rId11"/>
    <sheet name="Deklarata" sheetId="12" r:id="rId12"/>
    <sheet name="Shkresa Tatimet" sheetId="13" r:id="rId13"/>
  </sheets>
  <definedNames/>
  <calcPr fullCalcOnLoad="1"/>
</workbook>
</file>

<file path=xl/sharedStrings.xml><?xml version="1.0" encoding="utf-8"?>
<sst xmlns="http://schemas.openxmlformats.org/spreadsheetml/2006/main" count="556" uniqueCount="390">
  <si>
    <t>Deri   me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</si>
  <si>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</si>
  <si>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</si>
  <si>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</si>
  <si>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</si>
  <si>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</si>
  <si>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</si>
  <si>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</si>
  <si>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</si>
  <si>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</si>
  <si>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</si>
  <si>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</si>
  <si>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</si>
  <si>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</si>
  <si>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</si>
  <si>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</si>
  <si>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</si>
  <si>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</si>
  <si>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</si>
  <si>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</si>
  <si>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</si>
  <si>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</si>
  <si>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</si>
  <si>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</si>
  <si>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</si>
  <si>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</si>
  <si>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</si>
  <si>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</si>
  <si>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</si>
  <si>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</si>
  <si>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</si>
  <si>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</si>
  <si>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</si>
  <si>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</si>
  <si>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</si>
  <si>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</si>
  <si>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</si>
  <si>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</si>
  <si>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</si>
  <si>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</si>
  <si>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</si>
  <si>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</si>
  <si>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</si>
  <si>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</si>
  <si>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</si>
  <si>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</si>
  <si>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</si>
  <si>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</si>
  <si>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</si>
  <si>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</si>
  <si>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</si>
  <si>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</si>
  <si>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</si>
  <si>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</si>
  <si>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</si>
  <si>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</si>
  <si>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</si>
  <si>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</si>
  <si>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</si>
  <si>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</si>
  <si>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</si>
  <si>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</si>
  <si>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</si>
  <si>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</si>
  <si>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</si>
  <si>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</si>
  <si>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</si>
  <si>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</si>
  <si>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</si>
  <si>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</si>
  <si>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</si>
  <si>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</si>
  <si>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</si>
  <si>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</si>
  <si>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</si>
  <si>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</si>
  <si>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</si>
  <si>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</si>
  <si>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</si>
  <si>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</si>
  <si>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</si>
  <si>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</si>
  <si>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</si>
  <si>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</si>
  <si>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</si>
  <si>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</si>
  <si>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</si>
  <si>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</si>
  <si>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</si>
  <si>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</si>
  <si>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</si>
  <si>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</si>
  <si>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</si>
  <si>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</si>
  <si>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</si>
  <si>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</si>
  <si>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</si>
  <si>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</si>
  <si>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</si>
  <si>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</si>
  <si>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</si>
  <si>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</si>
  <si>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</si>
  <si>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</si>
  <si>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</si>
  <si>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</si>
  <si>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</si>
  <si>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</si>
  <si>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</si>
  <si>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</si>
  <si>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</si>
  <si>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</si>
  <si>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</si>
  <si>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</si>
  <si>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</si>
  <si>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</si>
  <si>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</si>
  <si>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</si>
  <si>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</si>
  <si>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</si>
  <si>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</si>
  <si>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Ne 000 Leke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</si>
  <si>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</si>
  <si>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</si>
  <si>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</si>
  <si>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</si>
  <si>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</si>
  <si>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</si>
  <si>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</si>
  <si>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</si>
  <si>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</si>
  <si>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</si>
  <si>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</si>
  <si>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</si>
  <si>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</si>
  <si>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</si>
  <si>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 xml:space="preserve">(  Ne zbatim te Standartit Kombetar te Kontabilitetit Nr.2 dhe </t>
  </si>
  <si>
    <t>Fluksi monetar nga veprimtarite e shfrytezimit</t>
  </si>
  <si>
    <t>Mjete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</si>
  <si>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</si>
  <si>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</si>
  <si>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</si>
  <si>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</si>
  <si>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</si>
  <si>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</si>
  <si>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</si>
  <si>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</si>
  <si>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</si>
  <si>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</si>
  <si>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</si>
  <si>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</si>
  <si>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</si>
  <si>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</si>
  <si>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</si>
  <si>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</si>
  <si>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</si>
  <si>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te perdorura ne veprimtarite financiare</t>
  </si>
  <si>
    <t>Rritja/renia neto e mjeteve monetare</t>
  </si>
  <si>
    <t>Mjetet monetre ne fillim te periudhes kontabel</t>
  </si>
  <si>
    <t>Mjetet monetre ne fund te periudhes kontabel</t>
  </si>
  <si>
    <t>Fitimi para tatimit</t>
  </si>
  <si>
    <t>Pasqyra e fluksit monetar - Metoda Direkte</t>
  </si>
  <si>
    <r>
      <t>Te ardhura te tjera (</t>
    </r>
    <r>
      <rPr>
        <b/>
        <i/>
        <sz val="10"/>
        <rFont val="Arial"/>
        <family val="2"/>
      </rPr>
      <t>nga veprimtarite e shfrytezimit</t>
    </r>
    <r>
      <rPr>
        <b/>
        <sz val="10"/>
        <rFont val="Arial"/>
        <family val="2"/>
      </rPr>
      <t xml:space="preserve"> )</t>
    </r>
  </si>
  <si>
    <t>Ndryshimet ne inventarin e prod. te gateshme e punes ne proces</t>
  </si>
  <si>
    <t>(pakesimet si shpenzime dhe rritjet si pakesim shpenzimesh)</t>
  </si>
  <si>
    <t xml:space="preserve">Puna e kryer nga njesite ekonomike raportuese per qellimet e  </t>
  </si>
  <si>
    <t>veta dhe e kapitalizuar</t>
  </si>
  <si>
    <t>Sh.P.K</t>
  </si>
  <si>
    <t>Ne    Leke</t>
  </si>
  <si>
    <t>Ne leke</t>
  </si>
  <si>
    <t>Sipas metodes direkte   ne   Leke</t>
  </si>
  <si>
    <t>Pozicioni me 31 dhjetor 2008</t>
  </si>
  <si>
    <t>Shuma</t>
  </si>
  <si>
    <t>Aktive te tjera financiare afatshkurtra.</t>
  </si>
  <si>
    <t>1/i</t>
  </si>
  <si>
    <t>1/ii</t>
  </si>
  <si>
    <t>Totali I Shpenzimeve (shuma 5- 8)</t>
  </si>
  <si>
    <t xml:space="preserve">B I L A N C I </t>
  </si>
  <si>
    <t>2/i Llogari Kerkesa te arketueshme</t>
  </si>
  <si>
    <t>2/ii Llogari Kerkesa te tjera te arketueshme</t>
  </si>
  <si>
    <t>Aktive afatgjata  materiale.</t>
  </si>
  <si>
    <t xml:space="preserve">   Aktive afatgjata  materiale ne bilanc perbehen si me poshte:</t>
  </si>
  <si>
    <t>Mjete transporti</t>
  </si>
  <si>
    <t>Vlera Bruto</t>
  </si>
  <si>
    <t>Amortizimi</t>
  </si>
  <si>
    <t>Vlera Neto</t>
  </si>
  <si>
    <t>Instalime tek,makineri pjisje etj</t>
  </si>
  <si>
    <t>Huat dhe parapagimet.</t>
  </si>
  <si>
    <t>Leke</t>
  </si>
  <si>
    <t>Shitjet Neto.</t>
  </si>
  <si>
    <t>Shpenzime te tjera nga veprimtaria e shfrytezimit.</t>
  </si>
  <si>
    <t>Shpenzime per telefon</t>
  </si>
  <si>
    <t>Shpenzime te personelit.</t>
  </si>
  <si>
    <t>Sigurimet Shoqerore</t>
  </si>
  <si>
    <t>Fitimi ( Humbja ) nga veprimtarite e shfrytezimit.</t>
  </si>
  <si>
    <t xml:space="preserve"> </t>
  </si>
  <si>
    <t xml:space="preserve">Te ardhurat </t>
  </si>
  <si>
    <t>Shpenzime</t>
  </si>
  <si>
    <t>Rezultati nga vep.kryesore ( Fitim)</t>
  </si>
  <si>
    <t>Fitimi ( Humbja ) para tatimit.</t>
  </si>
  <si>
    <t>Rezultati para Tatimit</t>
  </si>
  <si>
    <t>Fitimi ( humbja) neto e vitit financiar.</t>
  </si>
  <si>
    <t xml:space="preserve">   Rezulton nga:</t>
  </si>
  <si>
    <t>Tatim Fitimi</t>
  </si>
  <si>
    <t xml:space="preserve">  Pasqyrat Financiare jane te shprehura ne Leke</t>
  </si>
  <si>
    <t xml:space="preserve">  Pasqyrat Financiare jane individuale</t>
  </si>
  <si>
    <t>Ligjit Nr. 9228 Date 29.04.2004   "  Per Kontabilitetin dhe Pasqyrat Financiare " )</t>
  </si>
  <si>
    <t>Pasqyrat Financiare te shoqerise jane shprehur ne monedhen vendase, ne leke.</t>
  </si>
  <si>
    <t>Shenime per zerat e Pasqyrave Financiare.</t>
  </si>
  <si>
    <t>Aktive monetare</t>
  </si>
  <si>
    <t>leke</t>
  </si>
  <si>
    <t>"</t>
  </si>
  <si>
    <t xml:space="preserve">Shuma </t>
  </si>
  <si>
    <t xml:space="preserve">                                   ( referuar paragrafeve 49 - 55 te SKK  2 )</t>
  </si>
  <si>
    <t>Administratori</t>
  </si>
  <si>
    <t>"THE BLUE STAR" Sh.p.k  Korce</t>
  </si>
  <si>
    <t>Ish magazinat e fermentimit te duhanit  Korce</t>
  </si>
  <si>
    <t>J73721019U</t>
  </si>
  <si>
    <t>20.01.1997</t>
  </si>
  <si>
    <t>Prodhim - tregtim</t>
  </si>
  <si>
    <t>Konfeksione te te gjitha llojeve</t>
  </si>
  <si>
    <t>Eksport- Import</t>
  </si>
  <si>
    <t xml:space="preserve">Shoqeria   "The Blue Star" Sh.P.K. Korce  </t>
  </si>
  <si>
    <t>2/i</t>
  </si>
  <si>
    <t>2/ii</t>
  </si>
  <si>
    <t>3/iv</t>
  </si>
  <si>
    <t>4/ii</t>
  </si>
  <si>
    <t>4/iii</t>
  </si>
  <si>
    <t>Shteti TVSh.</t>
  </si>
  <si>
    <t>Shpenzime per uje</t>
  </si>
  <si>
    <t>Per Shoqerine "The Blue Star" Sh.p.k   Korce</t>
  </si>
  <si>
    <r>
      <t xml:space="preserve">    Pasqyrat Financiare per shoqerine </t>
    </r>
    <r>
      <rPr>
        <b/>
        <sz val="10"/>
        <rFont val="Arial"/>
        <family val="2"/>
      </rPr>
      <t xml:space="preserve">"The Blue Star" </t>
    </r>
    <r>
      <rPr>
        <sz val="10"/>
        <rFont val="Arial"/>
        <family val="2"/>
      </rPr>
      <t xml:space="preserve">jane plotesuar sipas kerkesave te Ligjit 9901 </t>
    </r>
  </si>
  <si>
    <t>kontabilitetin dhe Pasqyrat Financiare".</t>
  </si>
  <si>
    <t xml:space="preserve">date 14.04.2008 "Per Tregetaret dhe Shoqerite Tregetare" si dhe Ligjit 9228 date 29.04.2004 "Per </t>
  </si>
  <si>
    <t xml:space="preserve">   Aktive afatgjata  materiale paraqiten ne Bilanc me vleren e tyre neto.</t>
  </si>
  <si>
    <t>3/ivMakineri pajisje.</t>
  </si>
  <si>
    <t>4/ii Te pagueshme ndaj punonjesve.</t>
  </si>
  <si>
    <t>4/iii Detyrime tatimore</t>
  </si>
  <si>
    <t xml:space="preserve">H A R T O I </t>
  </si>
  <si>
    <t xml:space="preserve">                             ( Anila Mico )</t>
  </si>
  <si>
    <t>Ushtrimi I mbyllur</t>
  </si>
  <si>
    <t>Shteti Tatim Fitimi</t>
  </si>
  <si>
    <r>
      <t xml:space="preserve">Kapitali Aksionar </t>
    </r>
    <r>
      <rPr>
        <sz val="10"/>
        <rFont val="Arial"/>
        <family val="2"/>
      </rPr>
      <t>I shoqerise pas zmadhimit eshte bere 37 000 000 Leke</t>
    </r>
  </si>
  <si>
    <t>Rezerva te tjera</t>
  </si>
  <si>
    <t>Pasqyrohen rezervat ne shumen 1 405 775 leke.</t>
  </si>
  <si>
    <t>Te ardhura dhe shpenzime financiare</t>
  </si>
  <si>
    <t>Te ardhura nga interesat</t>
  </si>
  <si>
    <t>S H E N I M E T          S P J E G U E S E ( vazhdim )</t>
  </si>
  <si>
    <t>Subjekti</t>
  </si>
  <si>
    <t>NIPT</t>
  </si>
  <si>
    <t>Lloji I automjetit</t>
  </si>
  <si>
    <t>Kapaciteti</t>
  </si>
  <si>
    <t>Targa</t>
  </si>
  <si>
    <t>Vlera</t>
  </si>
  <si>
    <t>S'ka</t>
  </si>
  <si>
    <t xml:space="preserve">I N V E N T A R I </t>
  </si>
  <si>
    <t>Aktiviteti</t>
  </si>
  <si>
    <t>Adresa</t>
  </si>
  <si>
    <t>Nr.</t>
  </si>
  <si>
    <t>Artikulli</t>
  </si>
  <si>
    <t>Nj/m</t>
  </si>
  <si>
    <t>Sasia</t>
  </si>
  <si>
    <t>Kosto</t>
  </si>
  <si>
    <t>S'ka inventar</t>
  </si>
  <si>
    <t>Shtesa</t>
  </si>
  <si>
    <t>Pakesime</t>
  </si>
  <si>
    <t>"The Blu Star" shpk</t>
  </si>
  <si>
    <t>Prodhim Veshje</t>
  </si>
  <si>
    <t>Korce</t>
  </si>
  <si>
    <t>Per Shoqerine "The Blu Star" Shpk Korce</t>
  </si>
  <si>
    <t xml:space="preserve">                     (  Anila MICO )</t>
  </si>
  <si>
    <t>Pozicioni me 31 dhjetor 2009</t>
  </si>
  <si>
    <t>Pozicioni me 31 dhjetor 2010</t>
  </si>
  <si>
    <t>Fitime te mbartura</t>
  </si>
  <si>
    <t>Pasqyrohen fitimet e pashperndara ne shumen 7 434 781 leke.</t>
  </si>
  <si>
    <t>Emertimi</t>
  </si>
  <si>
    <t>Gjendje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</si>
  <si>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</si>
  <si>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</si>
  <si>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</si>
  <si>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</si>
  <si>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</si>
  <si>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</si>
  <si>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 xml:space="preserve">Shoqeria "THE BLUE STAR" Shpk </t>
  </si>
  <si>
    <t>NIPTI J73721019U_</t>
  </si>
  <si>
    <t>( Anila MICO )</t>
  </si>
  <si>
    <t xml:space="preserve">SHOQERIA " The Blue Star" Shpk </t>
  </si>
  <si>
    <t>NIPT J73721019U</t>
  </si>
  <si>
    <t>Pasqyre Nr.3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</si>
  <si>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</si>
  <si>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</si>
  <si>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</si>
  <si>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</si>
  <si>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</si>
  <si>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</si>
  <si>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</si>
  <si>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</si>
  <si>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</si>
  <si>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</si>
  <si>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</si>
  <si>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</si>
  <si>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</si>
  <si>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</si>
  <si>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</si>
  <si>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</si>
  <si>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</si>
  <si>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</si>
  <si>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</si>
  <si>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</si>
  <si>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</si>
  <si>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</si>
  <si>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</si>
  <si>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</si>
  <si>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</si>
  <si>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</si>
  <si>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</si>
  <si>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</si>
  <si>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</si>
  <si>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</si>
  <si>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</si>
  <si>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</si>
  <si>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</si>
  <si>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</si>
  <si>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</si>
  <si>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</si>
  <si>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</si>
  <si>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</si>
  <si>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</si>
  <si>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</si>
  <si>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</si>
  <si>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</si>
  <si>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</si>
  <si>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</si>
  <si>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</si>
  <si>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</si>
  <si>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</si>
  <si>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</si>
  <si>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</si>
  <si>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</si>
  <si>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</si>
  <si>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</si>
  <si>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</si>
  <si>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</si>
  <si>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</si>
  <si>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</si>
  <si>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Date _________________</t>
  </si>
  <si>
    <t>D E K L A R A T E</t>
  </si>
  <si>
    <r>
      <t>Deklaroj se</t>
    </r>
    <r>
      <rPr>
        <b/>
        <sz val="12"/>
        <rFont val="Arial"/>
        <family val="2"/>
      </rPr>
      <t xml:space="preserve"> Shoqeria " The Blue Star" Shpk me NIPT KJ73721019U </t>
    </r>
    <r>
      <rPr>
        <sz val="12"/>
        <rFont val="Arial"/>
        <family val="2"/>
      </rPr>
      <t xml:space="preserve">me </t>
    </r>
  </si>
  <si>
    <r>
      <t xml:space="preserve"> administrator</t>
    </r>
    <r>
      <rPr>
        <b/>
        <sz val="12"/>
        <rFont val="Arial"/>
        <family val="2"/>
      </rPr>
      <t xml:space="preserve"> Znj.Anila Mico</t>
    </r>
    <r>
      <rPr>
        <sz val="12"/>
        <rFont val="Arial"/>
        <family val="2"/>
      </rPr>
      <t xml:space="preserve"> dhe ortak I vetem I shoqerise e cila zoteron 100% </t>
    </r>
  </si>
  <si>
    <t>Standarteve Kombetare te Kontabilitetit.</t>
  </si>
  <si>
    <t>Hartuesi I Pasqyrave Financiare eshte :</t>
  </si>
  <si>
    <t>Korce ____________</t>
  </si>
  <si>
    <t>Lenda:</t>
  </si>
  <si>
    <t xml:space="preserve">     Dorezim dokumentacioni</t>
  </si>
  <si>
    <t>Drejtuar:</t>
  </si>
  <si>
    <t xml:space="preserve">     Drejtoria Rajonale Tatimore</t>
  </si>
  <si>
    <t xml:space="preserve">(Sektori Perpunim-Vleresimit, Kontabilitetit te Ardhurave) </t>
  </si>
  <si>
    <t xml:space="preserve">                Korce</t>
  </si>
  <si>
    <t>dokumentacionin shtese te kerkuar nga ana juaj si me poshte:</t>
  </si>
  <si>
    <t>Pasqyrat Financiare ne format elektronik ( CD ).</t>
  </si>
  <si>
    <t>Kopje</t>
  </si>
  <si>
    <t>Duke ju falenderuar per bshkepunimin,</t>
  </si>
  <si>
    <t xml:space="preserve">     ________________</t>
  </si>
  <si>
    <t>Shoqeria "The Blue Star" Shpk</t>
  </si>
  <si>
    <t xml:space="preserve">Ne pergjigje te shkreses suaj Nr.7979 Prot. date 25.04.2011 ju dergojme </t>
  </si>
  <si>
    <t>Raportin e Auditimit per vitin 2010.</t>
  </si>
  <si>
    <t xml:space="preserve">A D M I N S RT R A T O R I </t>
  </si>
  <si>
    <t xml:space="preserve">        ( Anila MICO )</t>
  </si>
  <si>
    <t>31/12/2011</t>
  </si>
  <si>
    <t>B  I  L  A  N  C  I     2011</t>
  </si>
  <si>
    <t>Pasqyra   e   te   Ardhurave   dhe   Shpenzimeve     2011</t>
  </si>
  <si>
    <t>Pasqyra   e   Fluksit   te  Parase   2011</t>
  </si>
  <si>
    <t>Pasqyra  e  Ndryshimeve  ne  Kapital  2011</t>
  </si>
  <si>
    <t>Sherbime te trete</t>
  </si>
  <si>
    <t>Komisione bankare</t>
  </si>
  <si>
    <t xml:space="preserve">Alouette Greqi  </t>
  </si>
  <si>
    <t xml:space="preserve">Chassomeri Greqi  </t>
  </si>
  <si>
    <t xml:space="preserve">   Pasqyron detyrimin ndaj punonjesve per paga te papaguara ne shumen 778 496 leke. </t>
  </si>
  <si>
    <t xml:space="preserve">         1.Sigurimet shoqerore per muajin dhjetor 2011 </t>
  </si>
  <si>
    <t xml:space="preserve">         2.Shteti tatim mbi te ardhurat per muajin dhjetor 2011 </t>
  </si>
  <si>
    <r>
      <t xml:space="preserve"> (Humbje) e vitit financiar </t>
    </r>
    <r>
      <rPr>
        <sz val="10"/>
        <rFont val="Arial"/>
        <family val="2"/>
      </rPr>
      <t>eshte 1 261 031 Leke.</t>
    </r>
  </si>
  <si>
    <t>Humbja e Ushtrimit</t>
  </si>
  <si>
    <t>31.12.2011</t>
  </si>
  <si>
    <t>Aktivet Afatgjata Materiale  me vlere fillestare   2011</t>
  </si>
  <si>
    <t>Amortizimi A.A.Materiale   2011</t>
  </si>
  <si>
    <t>Vlera Kontabel Neto e A.A.Materiale  2011</t>
  </si>
  <si>
    <t>Inventari I automjeteve ne pronesi te subjektit    2011</t>
  </si>
  <si>
    <t xml:space="preserve">te kapitalit te saj, ka hartuar Pasqyrat Financiare te vitit 2011 konform </t>
  </si>
  <si>
    <t>Znj. Etleva Ashiku ( Ekspert Kontabel I Autorizuar ) me NIPT  K83903002N.</t>
  </si>
  <si>
    <t>(Etleva Ashiku)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</si>
</sst>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L_e_k_-;\-* #,##0.0_L_e_k_-;_-* &quot;-&quot;??_L_e_k_-;_-@_-"/>
    <numFmt numFmtId="185" formatCode="_-* #,##0_L_e_k_-;\-* #,##0_L_e_k_-;_-* &quot;-&quot;??_L_e_k_-;_-@_-"/>
    <numFmt numFmtId="186" formatCode="[$-410]dddd\ d\ mmmm\ yyyy"/>
    <numFmt numFmtId="187" formatCode="h\.mm\.ss"/>
    <numFmt numFmtId="188" formatCode="0_ ;\-0\ "/>
  </numFmts>
  <fonts count="6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8" fillId="0" borderId="19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0" fontId="13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185" fontId="0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0" fillId="0" borderId="0" xfId="42" applyNumberFormat="1" applyFont="1" applyAlignment="1">
      <alignment vertical="center"/>
    </xf>
    <xf numFmtId="185" fontId="0" fillId="0" borderId="0" xfId="42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0" fillId="0" borderId="0" xfId="42" applyNumberFormat="1" applyFont="1" applyBorder="1" applyAlignment="1">
      <alignment/>
    </xf>
    <xf numFmtId="185" fontId="0" fillId="0" borderId="0" xfId="42" applyNumberFormat="1" applyFont="1" applyBorder="1" applyAlignment="1">
      <alignment horizontal="right"/>
    </xf>
    <xf numFmtId="185" fontId="0" fillId="0" borderId="14" xfId="42" applyNumberFormat="1" applyFont="1" applyBorder="1" applyAlignment="1">
      <alignment/>
    </xf>
    <xf numFmtId="185" fontId="0" fillId="0" borderId="14" xfId="42" applyNumberFormat="1" applyFont="1" applyBorder="1" applyAlignment="1">
      <alignment horizontal="right"/>
    </xf>
    <xf numFmtId="185" fontId="0" fillId="0" borderId="0" xfId="42" applyNumberFormat="1" applyFont="1" applyAlignment="1">
      <alignment/>
    </xf>
    <xf numFmtId="185" fontId="5" fillId="0" borderId="0" xfId="42" applyNumberFormat="1" applyFont="1" applyAlignment="1">
      <alignment horizontal="right"/>
    </xf>
    <xf numFmtId="185" fontId="0" fillId="0" borderId="0" xfId="42" applyNumberFormat="1" applyFont="1" applyAlignment="1">
      <alignment horizontal="right"/>
    </xf>
    <xf numFmtId="185" fontId="0" fillId="0" borderId="0" xfId="42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15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85" fontId="0" fillId="0" borderId="19" xfId="42" applyNumberFormat="1" applyFont="1" applyBorder="1" applyAlignment="1">
      <alignment/>
    </xf>
    <xf numFmtId="185" fontId="5" fillId="0" borderId="19" xfId="42" applyNumberFormat="1" applyFont="1" applyBorder="1" applyAlignment="1">
      <alignment/>
    </xf>
    <xf numFmtId="0" fontId="19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19" xfId="0" applyFont="1" applyBorder="1" applyAlignment="1">
      <alignment horizontal="center"/>
    </xf>
    <xf numFmtId="185" fontId="5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4" fontId="1" fillId="0" borderId="16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3" fontId="0" fillId="0" borderId="19" xfId="44" applyNumberFormat="1" applyBorder="1" applyAlignment="1">
      <alignment/>
    </xf>
    <xf numFmtId="0" fontId="10" fillId="0" borderId="19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44" applyNumberFormat="1" applyBorder="1" applyAlignment="1">
      <alignment/>
    </xf>
    <xf numFmtId="0" fontId="0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3" fontId="6" fillId="0" borderId="35" xfId="44" applyNumberFormat="1" applyFont="1" applyBorder="1" applyAlignment="1">
      <alignment vertical="center"/>
    </xf>
    <xf numFmtId="3" fontId="6" fillId="0" borderId="36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13" fillId="0" borderId="0" xfId="58" applyFont="1" applyBorder="1" applyAlignment="1">
      <alignment horizontal="left"/>
      <protection/>
    </xf>
    <xf numFmtId="0" fontId="0" fillId="0" borderId="37" xfId="0" applyFont="1" applyFill="1" applyBorder="1" applyAlignment="1">
      <alignment/>
    </xf>
    <xf numFmtId="0" fontId="0" fillId="0" borderId="19" xfId="0" applyFill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9" fillId="0" borderId="0" xfId="0" applyFont="1" applyAlignment="1">
      <alignment/>
    </xf>
    <xf numFmtId="0" fontId="0" fillId="0" borderId="38" xfId="0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19">
      <selection activeCell="F46" sqref="F46"/>
    </sheetView>
  </sheetViews>
  <sheetFormatPr defaultColWidth="9.140625" defaultRowHeight="12.75"/>
  <cols>
    <col min="1" max="1" width="8.7109375" style="0" customWidth="1"/>
    <col min="4" max="4" width="9.28125" style="0" customWidth="1"/>
    <col min="5" max="5" width="11.421875" style="0" customWidth="1"/>
    <col min="6" max="6" width="12.7109375" style="0" bestFit="1" customWidth="1"/>
    <col min="8" max="8" width="12.7109375" style="0" bestFit="1" customWidth="1"/>
    <col min="10" max="10" width="3.140625" style="0" customWidth="1"/>
    <col min="11" max="11" width="6.281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8</v>
      </c>
      <c r="D3" s="5"/>
      <c r="E3" s="5"/>
      <c r="F3" s="129" t="s">
        <v>215</v>
      </c>
      <c r="G3" s="127"/>
      <c r="H3" s="128"/>
      <c r="I3" s="8"/>
      <c r="J3" s="5"/>
      <c r="K3" s="6"/>
    </row>
    <row r="4" spans="2:11" ht="18" customHeight="1">
      <c r="B4" s="4"/>
      <c r="C4" s="12" t="s">
        <v>14</v>
      </c>
      <c r="D4" s="5"/>
      <c r="E4" s="5"/>
      <c r="F4" s="8" t="s">
        <v>167</v>
      </c>
      <c r="G4" s="23"/>
      <c r="H4" s="22"/>
      <c r="I4" s="8"/>
      <c r="J4" s="11"/>
      <c r="K4" s="6"/>
    </row>
    <row r="5" spans="2:11" ht="18" customHeight="1">
      <c r="B5" s="4"/>
      <c r="C5" s="12" t="s">
        <v>9</v>
      </c>
      <c r="D5" s="5"/>
      <c r="E5" s="5"/>
      <c r="F5" s="11" t="s">
        <v>216</v>
      </c>
      <c r="G5" s="11"/>
      <c r="H5" s="14"/>
      <c r="I5" s="11"/>
      <c r="J5" s="11"/>
      <c r="K5" s="6"/>
    </row>
    <row r="6" spans="2:11" ht="18" customHeight="1">
      <c r="B6" s="4"/>
      <c r="C6" s="12" t="s">
        <v>10</v>
      </c>
      <c r="D6" s="5"/>
      <c r="E6" s="5"/>
      <c r="F6" s="11" t="s">
        <v>217</v>
      </c>
      <c r="G6" s="80"/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6"/>
      <c r="I7" s="16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2</v>
      </c>
      <c r="D10" s="5"/>
      <c r="E10" s="5"/>
      <c r="F10" s="8" t="s">
        <v>218</v>
      </c>
      <c r="G10" s="24"/>
      <c r="H10" s="8"/>
      <c r="I10" s="8"/>
      <c r="J10" s="8"/>
      <c r="K10" s="6"/>
    </row>
    <row r="11" spans="2:11" ht="15">
      <c r="B11" s="4"/>
      <c r="C11" s="13" t="s">
        <v>3</v>
      </c>
      <c r="D11" s="5"/>
      <c r="E11" s="5"/>
      <c r="F11" s="11">
        <v>1614700</v>
      </c>
      <c r="G11" s="16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71</v>
      </c>
      <c r="D15" s="5"/>
      <c r="E15" s="5"/>
      <c r="F15" s="129" t="s">
        <v>219</v>
      </c>
      <c r="G15" s="129"/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4" t="s">
        <v>220</v>
      </c>
      <c r="G16" s="25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4" t="s">
        <v>221</v>
      </c>
      <c r="G17" s="14"/>
      <c r="H17" s="14"/>
      <c r="I17" s="14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11" t="s">
        <v>13</v>
      </c>
      <c r="C29" s="212"/>
      <c r="D29" s="212"/>
      <c r="E29" s="212"/>
      <c r="F29" s="212"/>
      <c r="G29" s="212"/>
      <c r="H29" s="212"/>
      <c r="I29" s="212"/>
      <c r="J29" s="212"/>
      <c r="K29" s="213"/>
    </row>
    <row r="30" spans="2:11" ht="12.75">
      <c r="B30" s="4"/>
      <c r="C30" s="214" t="s">
        <v>136</v>
      </c>
      <c r="D30" s="214"/>
      <c r="E30" s="214"/>
      <c r="F30" s="214"/>
      <c r="G30" s="214"/>
      <c r="H30" s="214"/>
      <c r="I30" s="214"/>
      <c r="J30" s="214"/>
      <c r="K30" s="6"/>
    </row>
    <row r="31" spans="2:11" ht="12.75">
      <c r="B31" s="4"/>
      <c r="C31" s="214" t="s">
        <v>206</v>
      </c>
      <c r="D31" s="214"/>
      <c r="E31" s="214"/>
      <c r="F31" s="214"/>
      <c r="G31" s="214"/>
      <c r="H31" s="214"/>
      <c r="I31" s="214"/>
      <c r="J31" s="214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8"/>
      <c r="E42" s="48"/>
      <c r="F42" s="48"/>
      <c r="G42" s="48"/>
      <c r="H42" s="48"/>
      <c r="I42" s="48"/>
      <c r="J42" s="5"/>
      <c r="K42" s="6"/>
    </row>
    <row r="43" spans="2:11" ht="18" customHeight="1">
      <c r="B43" s="4"/>
      <c r="C43" s="8"/>
      <c r="D43" s="8"/>
      <c r="E43" s="8"/>
      <c r="F43" s="8"/>
      <c r="G43" s="15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73" t="s">
        <v>11</v>
      </c>
      <c r="E45" s="215">
        <v>40544</v>
      </c>
      <c r="F45" s="215"/>
      <c r="G45" s="10" t="s">
        <v>0</v>
      </c>
      <c r="H45" s="177" t="s">
        <v>368</v>
      </c>
      <c r="I45" s="8"/>
      <c r="J45" s="6"/>
      <c r="K45" s="6"/>
    </row>
    <row r="46" spans="2:11" ht="18" customHeight="1">
      <c r="B46" s="4"/>
      <c r="C46" s="4" t="s">
        <v>12</v>
      </c>
      <c r="D46" s="5"/>
      <c r="E46" s="8"/>
      <c r="F46" s="176">
        <v>41185</v>
      </c>
      <c r="G46" s="8"/>
      <c r="H46" s="8"/>
      <c r="I46" s="8"/>
      <c r="J46" s="6"/>
      <c r="K46" s="6"/>
    </row>
    <row r="47" spans="2:11" ht="18" customHeight="1">
      <c r="B47" s="4"/>
      <c r="C47" s="4" t="s">
        <v>1</v>
      </c>
      <c r="D47" s="5"/>
      <c r="E47" s="11"/>
      <c r="F47" s="16"/>
      <c r="G47" s="11"/>
      <c r="H47" s="16"/>
      <c r="I47" s="11"/>
      <c r="J47" s="6"/>
      <c r="K47" s="6"/>
    </row>
    <row r="48" spans="2:11" ht="18" customHeight="1">
      <c r="B48" s="4"/>
      <c r="C48" s="4" t="s">
        <v>205</v>
      </c>
      <c r="D48" s="5"/>
      <c r="E48" s="5"/>
      <c r="F48" s="10"/>
      <c r="G48" s="137"/>
      <c r="H48" s="2"/>
      <c r="I48" s="2"/>
      <c r="J48" s="6"/>
      <c r="K48" s="6"/>
    </row>
    <row r="49" spans="2:11" ht="18" customHeight="1">
      <c r="B49" s="4"/>
      <c r="C49" s="4" t="s">
        <v>204</v>
      </c>
      <c r="D49" s="5"/>
      <c r="E49" s="5"/>
      <c r="F49" s="5"/>
      <c r="G49" s="5"/>
      <c r="H49" s="5"/>
      <c r="I49" s="5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>
        <v>1</v>
      </c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9">
      <selection activeCell="C4" sqref="C4"/>
    </sheetView>
  </sheetViews>
  <sheetFormatPr defaultColWidth="9.140625" defaultRowHeight="12.75"/>
  <cols>
    <col min="2" max="2" width="4.421875" style="0" customWidth="1"/>
    <col min="3" max="3" width="17.57421875" style="0" customWidth="1"/>
    <col min="4" max="4" width="12.140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4" spans="3:8" ht="15.75">
      <c r="C4" s="112" t="s">
        <v>386</v>
      </c>
      <c r="D4" s="112"/>
      <c r="E4" s="112"/>
      <c r="F4" s="112"/>
      <c r="G4" s="112"/>
      <c r="H4" s="111"/>
    </row>
    <row r="5" spans="3:8" ht="15.75">
      <c r="C5" s="112"/>
      <c r="D5" s="112"/>
      <c r="E5" s="112"/>
      <c r="F5" s="112"/>
      <c r="G5" s="112"/>
      <c r="H5" s="111"/>
    </row>
    <row r="7" spans="2:5" ht="15.75">
      <c r="B7" s="75" t="s">
        <v>248</v>
      </c>
      <c r="D7" s="136" t="s">
        <v>266</v>
      </c>
      <c r="E7" s="136"/>
    </row>
    <row r="8" spans="2:4" ht="12.75">
      <c r="B8" s="75" t="s">
        <v>249</v>
      </c>
      <c r="D8" s="75" t="s">
        <v>217</v>
      </c>
    </row>
    <row r="11" spans="2:6" ht="26.25" customHeight="1">
      <c r="B11" s="133" t="s">
        <v>4</v>
      </c>
      <c r="C11" s="45" t="s">
        <v>250</v>
      </c>
      <c r="D11" s="45" t="s">
        <v>251</v>
      </c>
      <c r="E11" s="45" t="s">
        <v>252</v>
      </c>
      <c r="F11" s="45" t="s">
        <v>253</v>
      </c>
    </row>
    <row r="12" spans="2:6" ht="12.75">
      <c r="B12" s="134"/>
      <c r="C12" s="167" t="s">
        <v>254</v>
      </c>
      <c r="D12" s="134"/>
      <c r="E12" s="134"/>
      <c r="F12" s="168"/>
    </row>
    <row r="13" spans="2:6" ht="12.75">
      <c r="B13" s="134"/>
      <c r="C13" s="167"/>
      <c r="D13" s="134"/>
      <c r="E13" s="134"/>
      <c r="F13" s="168"/>
    </row>
    <row r="14" spans="2:6" ht="12.75">
      <c r="B14" s="134"/>
      <c r="C14" s="167"/>
      <c r="D14" s="134"/>
      <c r="E14" s="134"/>
      <c r="F14" s="168"/>
    </row>
    <row r="15" spans="2:6" ht="12.75">
      <c r="B15" s="134"/>
      <c r="C15" s="167"/>
      <c r="D15" s="134"/>
      <c r="E15" s="134"/>
      <c r="F15" s="168"/>
    </row>
    <row r="16" spans="2:6" ht="12.75">
      <c r="B16" s="134"/>
      <c r="C16" s="167"/>
      <c r="D16" s="134"/>
      <c r="E16" s="134"/>
      <c r="F16" s="168"/>
    </row>
    <row r="17" spans="2:6" ht="12.75">
      <c r="B17" s="134"/>
      <c r="C17" s="167"/>
      <c r="D17" s="134"/>
      <c r="E17" s="134"/>
      <c r="F17" s="168"/>
    </row>
    <row r="18" spans="2:6" ht="12.75">
      <c r="B18" s="134"/>
      <c r="C18" s="134"/>
      <c r="D18" s="134"/>
      <c r="E18" s="134"/>
      <c r="F18" s="168"/>
    </row>
    <row r="19" spans="2:8" ht="12.75">
      <c r="B19" s="134"/>
      <c r="C19" s="134"/>
      <c r="D19" s="134"/>
      <c r="E19" s="134"/>
      <c r="F19" s="168"/>
      <c r="H19" s="18"/>
    </row>
    <row r="20" spans="2:6" ht="12.75">
      <c r="B20" s="134"/>
      <c r="C20" s="134"/>
      <c r="D20" s="134"/>
      <c r="E20" s="134"/>
      <c r="F20" s="168"/>
    </row>
    <row r="21" spans="2:6" ht="12.75">
      <c r="B21" s="134"/>
      <c r="C21" s="134"/>
      <c r="D21" s="134"/>
      <c r="E21" s="134"/>
      <c r="F21" s="168"/>
    </row>
    <row r="22" spans="2:6" ht="12.75">
      <c r="B22" s="134"/>
      <c r="C22" s="134"/>
      <c r="D22" s="134"/>
      <c r="E22" s="134"/>
      <c r="F22" s="168"/>
    </row>
    <row r="23" spans="2:6" ht="12.75">
      <c r="B23" s="134"/>
      <c r="C23" s="134"/>
      <c r="D23" s="134"/>
      <c r="E23" s="134"/>
      <c r="F23" s="168"/>
    </row>
    <row r="24" spans="2:6" ht="12.75">
      <c r="B24" s="134"/>
      <c r="C24" s="134"/>
      <c r="D24" s="134"/>
      <c r="E24" s="134"/>
      <c r="F24" s="168"/>
    </row>
    <row r="25" spans="2:6" ht="12.75">
      <c r="B25" s="134"/>
      <c r="C25" s="134"/>
      <c r="D25" s="134"/>
      <c r="E25" s="134"/>
      <c r="F25" s="168"/>
    </row>
    <row r="26" spans="2:6" ht="12.75">
      <c r="B26" s="134"/>
      <c r="C26" s="134"/>
      <c r="D26" s="134"/>
      <c r="E26" s="134"/>
      <c r="F26" s="168"/>
    </row>
    <row r="27" spans="2:6" ht="12.75">
      <c r="B27" s="134"/>
      <c r="C27" s="134"/>
      <c r="D27" s="134"/>
      <c r="E27" s="134"/>
      <c r="F27" s="168"/>
    </row>
    <row r="28" spans="2:6" ht="12.75">
      <c r="B28" s="134"/>
      <c r="C28" s="134"/>
      <c r="D28" s="134"/>
      <c r="E28" s="134"/>
      <c r="F28" s="168"/>
    </row>
    <row r="29" spans="2:6" ht="12.75">
      <c r="B29" s="134"/>
      <c r="C29" s="134"/>
      <c r="D29" s="134"/>
      <c r="E29" s="134"/>
      <c r="F29" s="168"/>
    </row>
    <row r="30" spans="2:6" ht="12.75">
      <c r="B30" s="134"/>
      <c r="C30" s="134"/>
      <c r="D30" s="134"/>
      <c r="E30" s="134"/>
      <c r="F30" s="168"/>
    </row>
    <row r="31" spans="2:6" ht="12.75">
      <c r="B31" s="245" t="s">
        <v>172</v>
      </c>
      <c r="C31" s="246"/>
      <c r="D31" s="246"/>
      <c r="E31" s="247"/>
      <c r="F31" s="169">
        <f>SUM(F12:F30)</f>
        <v>0</v>
      </c>
    </row>
    <row r="36" spans="4:7" ht="12.75">
      <c r="D36" s="113" t="s">
        <v>269</v>
      </c>
      <c r="E36" s="113"/>
      <c r="F36" s="113"/>
      <c r="G36" s="114"/>
    </row>
    <row r="37" spans="4:7" ht="12.75">
      <c r="D37" s="113"/>
      <c r="E37" s="113"/>
      <c r="F37" s="113"/>
      <c r="G37" s="113"/>
    </row>
    <row r="38" spans="4:7" ht="12.75">
      <c r="D38" s="113" t="s">
        <v>270</v>
      </c>
      <c r="E38" s="113"/>
      <c r="F38" s="113"/>
      <c r="G38" s="113"/>
    </row>
    <row r="39" spans="4:7" ht="12.75">
      <c r="D39" s="113"/>
      <c r="E39" s="113"/>
      <c r="F39" s="113"/>
      <c r="G39" s="113"/>
    </row>
    <row r="40" spans="4:7" ht="12.75">
      <c r="D40" s="113"/>
      <c r="E40" s="113"/>
      <c r="F40" s="113"/>
      <c r="G40" s="113"/>
    </row>
    <row r="41" spans="4:7" ht="12.75">
      <c r="D41" s="113"/>
      <c r="E41" s="113"/>
      <c r="F41" s="113"/>
      <c r="G41" s="113"/>
    </row>
    <row r="42" spans="4:7" ht="12.75">
      <c r="D42" s="113"/>
      <c r="E42" s="113"/>
      <c r="F42" s="113"/>
      <c r="G42" s="113"/>
    </row>
    <row r="43" spans="4:7" ht="12.75">
      <c r="D43" s="113"/>
      <c r="E43" s="113"/>
      <c r="F43" s="113"/>
      <c r="G43" s="113"/>
    </row>
    <row r="44" spans="4:6" ht="12.75">
      <c r="D44" s="113"/>
      <c r="E44" s="113"/>
      <c r="F44" s="113"/>
    </row>
    <row r="45" spans="4:6" ht="12.75">
      <c r="D45" s="113"/>
      <c r="E45" s="113"/>
      <c r="F45" s="113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ht="12.75">
      <c r="H53">
        <v>11</v>
      </c>
    </row>
  </sheetData>
  <sheetProtection/>
  <mergeCells count="1">
    <mergeCell ref="B31:E3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1">
      <selection activeCell="D65" sqref="D65"/>
    </sheetView>
  </sheetViews>
  <sheetFormatPr defaultColWidth="9.140625" defaultRowHeight="12.75"/>
  <cols>
    <col min="1" max="1" width="8.8515625" style="0" customWidth="1"/>
    <col min="2" max="2" width="9.28125" style="0" customWidth="1"/>
    <col min="3" max="3" width="33.421875" style="0" customWidth="1"/>
    <col min="4" max="4" width="25.57421875" style="0" customWidth="1"/>
  </cols>
  <sheetData>
    <row r="1" spans="1:5" ht="12.75">
      <c r="A1" s="8"/>
      <c r="B1" s="8"/>
      <c r="C1" s="8"/>
      <c r="D1" s="8"/>
      <c r="E1" s="8"/>
    </row>
    <row r="3" spans="2:4" ht="12.75">
      <c r="B3" s="180" t="s">
        <v>286</v>
      </c>
      <c r="C3" s="195"/>
      <c r="D3" s="195"/>
    </row>
    <row r="4" spans="2:4" ht="12.75">
      <c r="B4" s="180" t="s">
        <v>287</v>
      </c>
      <c r="C4" s="195"/>
      <c r="D4" s="195"/>
    </row>
    <row r="5" spans="2:4" ht="12.75">
      <c r="B5" s="180"/>
      <c r="D5" s="113" t="s">
        <v>288</v>
      </c>
    </row>
    <row r="6" spans="1:4" ht="12.75">
      <c r="A6" s="134"/>
      <c r="B6" s="134"/>
      <c r="C6" s="196" t="s">
        <v>256</v>
      </c>
      <c r="D6" s="196" t="s">
        <v>289</v>
      </c>
    </row>
    <row r="7" spans="1:4" ht="12.75">
      <c r="A7" s="134">
        <v>1</v>
      </c>
      <c r="B7" s="196" t="s">
        <v>290</v>
      </c>
      <c r="C7" s="167" t="s">
        <v>291</v>
      </c>
      <c r="D7" s="167"/>
    </row>
    <row r="8" spans="1:4" ht="12.75">
      <c r="A8" s="134">
        <v>2</v>
      </c>
      <c r="B8" s="196" t="s">
        <v>290</v>
      </c>
      <c r="C8" s="167" t="s">
        <v>292</v>
      </c>
      <c r="D8" s="134"/>
    </row>
    <row r="9" spans="1:4" ht="12.75">
      <c r="A9" s="134">
        <v>3</v>
      </c>
      <c r="B9" s="196" t="s">
        <v>290</v>
      </c>
      <c r="C9" s="167" t="s">
        <v>293</v>
      </c>
      <c r="D9" s="134"/>
    </row>
    <row r="10" spans="1:4" ht="12.75">
      <c r="A10" s="134">
        <v>4</v>
      </c>
      <c r="B10" s="196" t="s">
        <v>290</v>
      </c>
      <c r="C10" s="167" t="s">
        <v>294</v>
      </c>
      <c r="D10" s="134"/>
    </row>
    <row r="11" spans="1:4" ht="12.75">
      <c r="A11" s="134">
        <v>5</v>
      </c>
      <c r="B11" s="196" t="s">
        <v>290</v>
      </c>
      <c r="C11" s="167" t="s">
        <v>295</v>
      </c>
      <c r="D11" s="134"/>
    </row>
    <row r="12" spans="1:4" ht="12.75">
      <c r="A12" s="134">
        <v>6</v>
      </c>
      <c r="B12" s="196" t="s">
        <v>290</v>
      </c>
      <c r="C12" s="167" t="s">
        <v>296</v>
      </c>
      <c r="D12" s="134"/>
    </row>
    <row r="13" spans="1:4" ht="12.75">
      <c r="A13" s="134">
        <v>7</v>
      </c>
      <c r="B13" s="196" t="s">
        <v>290</v>
      </c>
      <c r="C13" s="167" t="s">
        <v>297</v>
      </c>
      <c r="D13" s="134"/>
    </row>
    <row r="14" spans="1:4" ht="12.75">
      <c r="A14" s="134">
        <v>8</v>
      </c>
      <c r="B14" s="196" t="s">
        <v>290</v>
      </c>
      <c r="C14" s="167" t="s">
        <v>298</v>
      </c>
      <c r="D14" s="134"/>
    </row>
    <row r="15" spans="1:4" ht="12.75">
      <c r="A15" s="196" t="s">
        <v>5</v>
      </c>
      <c r="B15" s="196"/>
      <c r="C15" s="196" t="s">
        <v>299</v>
      </c>
      <c r="D15" s="196"/>
    </row>
    <row r="16" spans="1:4" ht="12.75">
      <c r="A16" s="134">
        <v>9</v>
      </c>
      <c r="B16" s="196" t="s">
        <v>300</v>
      </c>
      <c r="C16" s="167" t="s">
        <v>301</v>
      </c>
      <c r="D16" s="134"/>
    </row>
    <row r="17" spans="1:4" ht="12.75">
      <c r="A17" s="134">
        <v>10</v>
      </c>
      <c r="B17" s="196" t="s">
        <v>300</v>
      </c>
      <c r="C17" s="167" t="s">
        <v>302</v>
      </c>
      <c r="D17" s="167"/>
    </row>
    <row r="18" spans="1:4" ht="12.75">
      <c r="A18" s="134">
        <v>11</v>
      </c>
      <c r="B18" s="196" t="s">
        <v>300</v>
      </c>
      <c r="C18" s="167" t="s">
        <v>303</v>
      </c>
      <c r="D18" s="134"/>
    </row>
    <row r="19" spans="1:4" ht="12.75">
      <c r="A19" s="196" t="s">
        <v>6</v>
      </c>
      <c r="B19" s="196"/>
      <c r="C19" s="196" t="s">
        <v>304</v>
      </c>
      <c r="D19" s="196"/>
    </row>
    <row r="20" spans="1:4" ht="12.75">
      <c r="A20" s="134">
        <v>12</v>
      </c>
      <c r="B20" s="196" t="s">
        <v>305</v>
      </c>
      <c r="C20" s="167" t="s">
        <v>306</v>
      </c>
      <c r="D20" s="134"/>
    </row>
    <row r="21" spans="1:4" ht="12.75">
      <c r="A21" s="134">
        <v>13</v>
      </c>
      <c r="B21" s="196" t="s">
        <v>305</v>
      </c>
      <c r="C21" s="196" t="s">
        <v>307</v>
      </c>
      <c r="D21" s="134">
        <v>0</v>
      </c>
    </row>
    <row r="22" spans="1:4" ht="12.75">
      <c r="A22" s="134">
        <v>14</v>
      </c>
      <c r="B22" s="196" t="s">
        <v>305</v>
      </c>
      <c r="C22" s="167" t="s">
        <v>308</v>
      </c>
      <c r="D22" s="134"/>
    </row>
    <row r="23" spans="1:4" ht="12.75">
      <c r="A23" s="134">
        <v>15</v>
      </c>
      <c r="B23" s="196" t="s">
        <v>305</v>
      </c>
      <c r="C23" s="167" t="s">
        <v>309</v>
      </c>
      <c r="D23" s="134"/>
    </row>
    <row r="24" spans="1:4" ht="12.75">
      <c r="A24" s="134">
        <v>16</v>
      </c>
      <c r="B24" s="196" t="s">
        <v>305</v>
      </c>
      <c r="C24" s="167" t="s">
        <v>310</v>
      </c>
      <c r="D24" s="134"/>
    </row>
    <row r="25" spans="1:4" ht="12.75">
      <c r="A25" s="134">
        <v>17</v>
      </c>
      <c r="B25" s="196" t="s">
        <v>305</v>
      </c>
      <c r="C25" s="167" t="s">
        <v>311</v>
      </c>
      <c r="D25" s="134"/>
    </row>
    <row r="26" spans="1:4" ht="12.75">
      <c r="A26" s="134">
        <v>18</v>
      </c>
      <c r="B26" s="196" t="s">
        <v>305</v>
      </c>
      <c r="C26" s="167" t="s">
        <v>312</v>
      </c>
      <c r="D26" s="134"/>
    </row>
    <row r="27" spans="1:4" ht="12.75">
      <c r="A27" s="134">
        <v>19</v>
      </c>
      <c r="B27" s="196" t="s">
        <v>305</v>
      </c>
      <c r="C27" s="167" t="s">
        <v>313</v>
      </c>
      <c r="D27" s="134"/>
    </row>
    <row r="28" spans="1:4" ht="12.75">
      <c r="A28" s="196" t="s">
        <v>81</v>
      </c>
      <c r="B28" s="196"/>
      <c r="C28" s="196" t="s">
        <v>314</v>
      </c>
      <c r="D28" s="134">
        <v>0</v>
      </c>
    </row>
    <row r="29" spans="1:4" ht="12.75">
      <c r="A29" s="134">
        <v>20</v>
      </c>
      <c r="B29" s="196" t="s">
        <v>315</v>
      </c>
      <c r="C29" s="167" t="s">
        <v>316</v>
      </c>
      <c r="D29" s="134"/>
    </row>
    <row r="30" spans="1:4" ht="12.75">
      <c r="A30" s="134">
        <v>21</v>
      </c>
      <c r="B30" s="196" t="s">
        <v>315</v>
      </c>
      <c r="C30" s="167" t="s">
        <v>317</v>
      </c>
      <c r="D30" s="167"/>
    </row>
    <row r="31" spans="1:4" ht="12.75">
      <c r="A31" s="134">
        <v>22</v>
      </c>
      <c r="B31" s="196" t="s">
        <v>315</v>
      </c>
      <c r="C31" s="167" t="s">
        <v>318</v>
      </c>
      <c r="D31" s="167"/>
    </row>
    <row r="32" spans="1:4" ht="12.75">
      <c r="A32" s="134">
        <v>23</v>
      </c>
      <c r="B32" s="196" t="s">
        <v>315</v>
      </c>
      <c r="C32" s="167" t="s">
        <v>319</v>
      </c>
      <c r="D32" s="134"/>
    </row>
    <row r="33" spans="1:4" ht="12.75">
      <c r="A33" s="196" t="s">
        <v>320</v>
      </c>
      <c r="B33" s="196"/>
      <c r="C33" s="196" t="s">
        <v>321</v>
      </c>
      <c r="D33" s="134"/>
    </row>
    <row r="34" spans="1:4" ht="12.75">
      <c r="A34" s="134">
        <v>24</v>
      </c>
      <c r="B34" s="196" t="s">
        <v>322</v>
      </c>
      <c r="C34" s="167" t="s">
        <v>323</v>
      </c>
      <c r="D34" s="134"/>
    </row>
    <row r="35" spans="1:4" ht="12.75">
      <c r="A35" s="134">
        <v>25</v>
      </c>
      <c r="B35" s="196" t="s">
        <v>322</v>
      </c>
      <c r="C35" s="167" t="s">
        <v>324</v>
      </c>
      <c r="D35" s="134"/>
    </row>
    <row r="36" spans="1:4" ht="12.75">
      <c r="A36" s="134">
        <v>26</v>
      </c>
      <c r="B36" s="196" t="s">
        <v>322</v>
      </c>
      <c r="C36" s="167" t="s">
        <v>325</v>
      </c>
      <c r="D36" s="134"/>
    </row>
    <row r="37" spans="1:4" ht="12.75">
      <c r="A37" s="134">
        <v>27</v>
      </c>
      <c r="B37" s="196" t="s">
        <v>322</v>
      </c>
      <c r="C37" s="167" t="s">
        <v>326</v>
      </c>
      <c r="D37" s="134"/>
    </row>
    <row r="38" spans="1:4" ht="12.75">
      <c r="A38" s="134">
        <v>28</v>
      </c>
      <c r="B38" s="196" t="s">
        <v>322</v>
      </c>
      <c r="C38" s="167" t="s">
        <v>327</v>
      </c>
      <c r="D38" s="167"/>
    </row>
    <row r="39" spans="1:4" ht="12.75">
      <c r="A39" s="134">
        <v>29</v>
      </c>
      <c r="B39" s="196" t="s">
        <v>322</v>
      </c>
      <c r="C39" s="198" t="s">
        <v>328</v>
      </c>
      <c r="D39" s="134"/>
    </row>
    <row r="40" spans="1:4" ht="12.75">
      <c r="A40" s="134">
        <v>30</v>
      </c>
      <c r="B40" s="196" t="s">
        <v>322</v>
      </c>
      <c r="C40" s="167" t="s">
        <v>329</v>
      </c>
      <c r="D40" s="134"/>
    </row>
    <row r="41" spans="1:4" ht="12.75">
      <c r="A41" s="134">
        <v>31</v>
      </c>
      <c r="B41" s="196" t="s">
        <v>322</v>
      </c>
      <c r="C41" s="167" t="s">
        <v>330</v>
      </c>
      <c r="D41" s="134"/>
    </row>
    <row r="42" spans="1:4" ht="12.75">
      <c r="A42" s="134">
        <v>32</v>
      </c>
      <c r="B42" s="196" t="s">
        <v>322</v>
      </c>
      <c r="C42" s="167" t="s">
        <v>331</v>
      </c>
      <c r="D42" s="134"/>
    </row>
    <row r="43" spans="1:4" ht="12.75">
      <c r="A43" s="134">
        <v>33</v>
      </c>
      <c r="B43" s="196" t="s">
        <v>322</v>
      </c>
      <c r="C43" s="167" t="s">
        <v>332</v>
      </c>
      <c r="D43" s="134"/>
    </row>
    <row r="44" spans="1:4" ht="12.75">
      <c r="A44" s="199">
        <v>34</v>
      </c>
      <c r="B44" s="196" t="s">
        <v>322</v>
      </c>
      <c r="C44" s="167" t="s">
        <v>333</v>
      </c>
      <c r="D44" s="134"/>
    </row>
    <row r="45" spans="1:4" ht="12.75">
      <c r="A45" s="196" t="s">
        <v>334</v>
      </c>
      <c r="B45" s="134"/>
      <c r="C45" s="196" t="s">
        <v>335</v>
      </c>
      <c r="D45" s="196"/>
    </row>
    <row r="46" spans="1:4" ht="12.75">
      <c r="A46" s="134"/>
      <c r="B46" s="134"/>
      <c r="C46" s="196" t="s">
        <v>336</v>
      </c>
      <c r="D46" s="200"/>
    </row>
    <row r="48" spans="2:4" ht="12.75">
      <c r="B48" s="196" t="s">
        <v>337</v>
      </c>
      <c r="C48" s="134"/>
      <c r="D48" s="196" t="s">
        <v>338</v>
      </c>
    </row>
    <row r="49" spans="2:4" ht="12.75">
      <c r="B49" s="134" t="s">
        <v>339</v>
      </c>
      <c r="C49" s="134"/>
      <c r="D49" s="134">
        <v>0</v>
      </c>
    </row>
    <row r="50" spans="2:4" ht="12.75">
      <c r="B50" s="134" t="s">
        <v>340</v>
      </c>
      <c r="C50" s="134"/>
      <c r="D50" s="134">
        <v>0</v>
      </c>
    </row>
    <row r="51" spans="2:4" ht="12.75">
      <c r="B51" s="134" t="s">
        <v>341</v>
      </c>
      <c r="C51" s="134"/>
      <c r="D51" s="134">
        <v>0</v>
      </c>
    </row>
    <row r="52" spans="2:4" ht="12.75">
      <c r="B52" s="134" t="s">
        <v>342</v>
      </c>
      <c r="C52" s="134"/>
      <c r="D52" s="134">
        <v>1</v>
      </c>
    </row>
    <row r="53" spans="2:4" ht="12.75">
      <c r="B53" s="201" t="s">
        <v>343</v>
      </c>
      <c r="C53" s="186"/>
      <c r="D53" s="134"/>
    </row>
    <row r="54" spans="2:4" ht="12.75">
      <c r="B54" s="202"/>
      <c r="C54" s="203" t="s">
        <v>344</v>
      </c>
      <c r="D54" s="203">
        <v>1</v>
      </c>
    </row>
    <row r="55" ht="15">
      <c r="D55" s="204" t="s">
        <v>214</v>
      </c>
    </row>
    <row r="56" ht="12.75">
      <c r="D56" s="113" t="s">
        <v>285</v>
      </c>
    </row>
    <row r="58" spans="1:5" ht="12.75">
      <c r="A58" s="8"/>
      <c r="B58" s="8"/>
      <c r="C58" s="8"/>
      <c r="D58" s="8"/>
      <c r="E58" s="8"/>
    </row>
    <row r="59" ht="12.75">
      <c r="E59">
        <v>12</v>
      </c>
    </row>
  </sheetData>
  <sheetProtection/>
  <printOptions/>
  <pageMargins left="0.7" right="0.7" top="0.39" bottom="0.38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9">
      <selection activeCell="I57" sqref="I57"/>
    </sheetView>
  </sheetViews>
  <sheetFormatPr defaultColWidth="9.140625" defaultRowHeight="12.75"/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3" spans="2:3" ht="12.75">
      <c r="B3" s="180" t="s">
        <v>286</v>
      </c>
      <c r="C3" s="195"/>
    </row>
    <row r="4" spans="2:3" ht="12.75">
      <c r="B4" s="180" t="s">
        <v>287</v>
      </c>
      <c r="C4" s="195"/>
    </row>
    <row r="5" ht="12.75">
      <c r="G5" s="75" t="s">
        <v>345</v>
      </c>
    </row>
    <row r="9" spans="4:5" ht="15.75">
      <c r="D9" s="112" t="s">
        <v>346</v>
      </c>
      <c r="E9" s="112"/>
    </row>
    <row r="10" spans="4:5" ht="15.75">
      <c r="D10" s="112"/>
      <c r="E10" s="112"/>
    </row>
    <row r="11" spans="4:5" ht="15.75">
      <c r="D11" s="112"/>
      <c r="E11" s="112"/>
    </row>
    <row r="13" spans="2:10" ht="15.75">
      <c r="B13" s="111" t="s">
        <v>347</v>
      </c>
      <c r="C13" s="111"/>
      <c r="D13" s="111"/>
      <c r="E13" s="111"/>
      <c r="F13" s="111"/>
      <c r="G13" s="111"/>
      <c r="H13" s="111"/>
      <c r="I13" s="111"/>
      <c r="J13" s="111"/>
    </row>
    <row r="14" spans="2:10" ht="15">
      <c r="B14" s="111"/>
      <c r="C14" s="111"/>
      <c r="D14" s="111"/>
      <c r="E14" s="111"/>
      <c r="F14" s="111"/>
      <c r="G14" s="111"/>
      <c r="H14" s="111"/>
      <c r="I14" s="111"/>
      <c r="J14" s="111"/>
    </row>
    <row r="15" spans="2:10" ht="15.75">
      <c r="B15" s="111" t="s">
        <v>348</v>
      </c>
      <c r="C15" s="111"/>
      <c r="D15" s="111"/>
      <c r="E15" s="111"/>
      <c r="F15" s="111"/>
      <c r="G15" s="111"/>
      <c r="H15" s="111"/>
      <c r="I15" s="111"/>
      <c r="J15" s="111"/>
    </row>
    <row r="16" spans="2:10" ht="15">
      <c r="B16" s="111"/>
      <c r="C16" s="111"/>
      <c r="D16" s="111"/>
      <c r="E16" s="111"/>
      <c r="F16" s="111"/>
      <c r="G16" s="111"/>
      <c r="H16" s="111"/>
      <c r="I16" s="111"/>
      <c r="J16" s="111"/>
    </row>
    <row r="17" spans="2:10" ht="15">
      <c r="B17" s="111" t="s">
        <v>387</v>
      </c>
      <c r="C17" s="111"/>
      <c r="D17" s="111"/>
      <c r="E17" s="111"/>
      <c r="F17" s="111"/>
      <c r="G17" s="111"/>
      <c r="H17" s="111"/>
      <c r="I17" s="111"/>
      <c r="J17" s="111"/>
    </row>
    <row r="18" spans="2:10" ht="15">
      <c r="B18" s="111"/>
      <c r="C18" s="111"/>
      <c r="D18" s="111"/>
      <c r="E18" s="111"/>
      <c r="F18" s="111"/>
      <c r="G18" s="111"/>
      <c r="H18" s="111"/>
      <c r="I18" s="111"/>
      <c r="J18" s="111"/>
    </row>
    <row r="19" spans="2:10" ht="15">
      <c r="B19" s="111" t="s">
        <v>349</v>
      </c>
      <c r="C19" s="111"/>
      <c r="D19" s="111"/>
      <c r="E19" s="111"/>
      <c r="F19" s="111"/>
      <c r="G19" s="111"/>
      <c r="H19" s="111"/>
      <c r="I19" s="111"/>
      <c r="J19" s="111"/>
    </row>
    <row r="20" spans="2:10" ht="15">
      <c r="B20" s="111"/>
      <c r="C20" s="111"/>
      <c r="D20" s="111"/>
      <c r="E20" s="111"/>
      <c r="F20" s="111"/>
      <c r="G20" s="111"/>
      <c r="H20" s="111"/>
      <c r="I20" s="111"/>
      <c r="J20" s="111"/>
    </row>
    <row r="21" spans="2:10" ht="15">
      <c r="B21" s="111"/>
      <c r="C21" s="111"/>
      <c r="D21" s="111"/>
      <c r="E21" s="111"/>
      <c r="F21" s="111"/>
      <c r="G21" s="111"/>
      <c r="H21" s="111"/>
      <c r="I21" s="111"/>
      <c r="J21" s="111"/>
    </row>
    <row r="22" spans="2:10" ht="15">
      <c r="B22" s="111" t="s">
        <v>350</v>
      </c>
      <c r="C22" s="111"/>
      <c r="D22" s="111"/>
      <c r="E22" s="111"/>
      <c r="F22" s="111"/>
      <c r="G22" s="111"/>
      <c r="H22" s="111"/>
      <c r="I22" s="111"/>
      <c r="J22" s="111"/>
    </row>
    <row r="23" spans="2:10" ht="15">
      <c r="B23" s="111"/>
      <c r="C23" s="111"/>
      <c r="D23" s="111"/>
      <c r="E23" s="111"/>
      <c r="F23" s="111"/>
      <c r="G23" s="111"/>
      <c r="H23" s="111"/>
      <c r="I23" s="111"/>
      <c r="J23" s="111"/>
    </row>
    <row r="24" spans="2:10" ht="15.75">
      <c r="B24" s="136" t="s">
        <v>388</v>
      </c>
      <c r="C24" s="136"/>
      <c r="D24" s="136"/>
      <c r="E24" s="136"/>
      <c r="F24" s="136"/>
      <c r="G24" s="111"/>
      <c r="H24" s="111"/>
      <c r="I24" s="111"/>
      <c r="J24" s="111"/>
    </row>
    <row r="37" spans="6:7" ht="15.75">
      <c r="F37" s="136" t="s">
        <v>214</v>
      </c>
      <c r="G37" s="111"/>
    </row>
    <row r="38" spans="6:7" ht="15.75">
      <c r="F38" s="197" t="s">
        <v>285</v>
      </c>
      <c r="G38" s="111"/>
    </row>
    <row r="39" spans="6:7" ht="15">
      <c r="F39" s="111"/>
      <c r="G39" s="111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12.75">
      <c r="J51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2.00390625" style="0" customWidth="1"/>
  </cols>
  <sheetData>
    <row r="1" spans="1:10" ht="13.5" thickBot="1">
      <c r="A1" s="205"/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3.5" thickTop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206"/>
      <c r="B3" s="207" t="s">
        <v>363</v>
      </c>
      <c r="C3" s="207"/>
      <c r="D3" s="207"/>
      <c r="E3" s="206"/>
      <c r="F3" s="206"/>
      <c r="G3" s="206"/>
      <c r="H3" s="206"/>
      <c r="I3" s="206"/>
      <c r="J3" s="206"/>
    </row>
    <row r="4" spans="1:10" ht="15.75">
      <c r="A4" s="206"/>
      <c r="B4" s="207" t="s">
        <v>287</v>
      </c>
      <c r="C4" s="207"/>
      <c r="D4" s="207"/>
      <c r="E4" s="206"/>
      <c r="F4" s="206"/>
      <c r="G4" s="206"/>
      <c r="H4" s="206" t="s">
        <v>351</v>
      </c>
      <c r="I4" s="206"/>
      <c r="J4" s="206"/>
    </row>
    <row r="5" spans="1:10" ht="15">
      <c r="A5" s="206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5">
      <c r="A6" s="206"/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5">
      <c r="A7" s="206"/>
      <c r="B7" s="206"/>
      <c r="C7" s="206"/>
      <c r="D7" s="206"/>
      <c r="E7" s="206"/>
      <c r="F7" s="206"/>
      <c r="G7" s="206"/>
      <c r="H7" s="206"/>
      <c r="I7" s="206"/>
      <c r="J7" s="206"/>
    </row>
    <row r="8" spans="1:9" ht="15.75">
      <c r="A8" s="206"/>
      <c r="B8" s="206"/>
      <c r="C8" s="207" t="s">
        <v>352</v>
      </c>
      <c r="D8" s="207" t="s">
        <v>353</v>
      </c>
      <c r="E8" s="207"/>
      <c r="F8" s="206"/>
      <c r="G8" s="206"/>
      <c r="H8" s="206"/>
      <c r="I8" s="206"/>
    </row>
    <row r="9" spans="1:10" ht="15">
      <c r="A9" s="206"/>
      <c r="B9" s="206"/>
      <c r="C9" s="206"/>
      <c r="D9" s="206"/>
      <c r="E9" s="206"/>
      <c r="F9" s="206"/>
      <c r="G9" s="206"/>
      <c r="H9" s="206"/>
      <c r="I9" s="206"/>
      <c r="J9" s="206"/>
    </row>
    <row r="10" spans="1:10" ht="15.75">
      <c r="A10" s="206"/>
      <c r="B10" s="206"/>
      <c r="C10" s="207" t="s">
        <v>354</v>
      </c>
      <c r="D10" s="207" t="s">
        <v>355</v>
      </c>
      <c r="E10" s="207"/>
      <c r="F10" s="207"/>
      <c r="G10" s="206"/>
      <c r="H10" s="206"/>
      <c r="I10" s="206"/>
      <c r="J10" s="206"/>
    </row>
    <row r="11" spans="1:10" ht="15.75">
      <c r="A11" s="206"/>
      <c r="B11" s="206"/>
      <c r="C11" s="207"/>
      <c r="D11" s="207" t="s">
        <v>356</v>
      </c>
      <c r="E11" s="207"/>
      <c r="F11" s="207"/>
      <c r="G11" s="206"/>
      <c r="H11" s="206"/>
      <c r="I11" s="206"/>
      <c r="J11" s="206"/>
    </row>
    <row r="12" spans="1:10" ht="15.75">
      <c r="A12" s="206"/>
      <c r="B12" s="206"/>
      <c r="C12" s="207"/>
      <c r="D12" s="207"/>
      <c r="E12" s="207"/>
      <c r="F12" s="207" t="s">
        <v>357</v>
      </c>
      <c r="G12" s="208"/>
      <c r="H12" s="206"/>
      <c r="I12" s="206"/>
      <c r="J12" s="206"/>
    </row>
    <row r="13" spans="1:10" ht="15.75">
      <c r="A13" s="206"/>
      <c r="B13" s="206"/>
      <c r="C13" s="207"/>
      <c r="D13" s="207"/>
      <c r="E13" s="207"/>
      <c r="F13" s="207"/>
      <c r="G13" s="206"/>
      <c r="H13" s="206"/>
      <c r="I13" s="206"/>
      <c r="J13" s="206"/>
    </row>
    <row r="14" spans="1:10" ht="15.75">
      <c r="A14" s="206"/>
      <c r="B14" s="206"/>
      <c r="C14" s="207"/>
      <c r="D14" s="207"/>
      <c r="E14" s="207"/>
      <c r="F14" s="207"/>
      <c r="G14" s="206"/>
      <c r="H14" s="206"/>
      <c r="I14" s="206"/>
      <c r="J14" s="206"/>
    </row>
    <row r="15" spans="1:10" ht="15.75">
      <c r="A15" s="206"/>
      <c r="B15" s="206"/>
      <c r="C15" s="207"/>
      <c r="D15" s="207"/>
      <c r="E15" s="207"/>
      <c r="F15" s="207"/>
      <c r="G15" s="206"/>
      <c r="H15" s="206"/>
      <c r="I15" s="206"/>
      <c r="J15" s="206"/>
    </row>
    <row r="16" spans="2:10" ht="14.25">
      <c r="B16" s="209"/>
      <c r="C16" s="209" t="s">
        <v>364</v>
      </c>
      <c r="D16" s="209"/>
      <c r="E16" s="209"/>
      <c r="F16" s="209"/>
      <c r="G16" s="209"/>
      <c r="H16" s="209"/>
      <c r="I16" s="209"/>
      <c r="J16" s="209"/>
    </row>
    <row r="17" spans="2:10" ht="14.25">
      <c r="B17" s="209" t="s">
        <v>358</v>
      </c>
      <c r="C17" s="209"/>
      <c r="D17" s="209"/>
      <c r="E17" s="209"/>
      <c r="F17" s="209"/>
      <c r="G17" s="209"/>
      <c r="H17" s="209"/>
      <c r="I17" s="209"/>
      <c r="J17" s="209"/>
    </row>
    <row r="18" spans="2:10" ht="14.25">
      <c r="B18" s="209"/>
      <c r="C18" s="209"/>
      <c r="D18" s="209"/>
      <c r="E18" s="209"/>
      <c r="F18" s="209"/>
      <c r="G18" s="209"/>
      <c r="H18" s="209"/>
      <c r="I18" s="209"/>
      <c r="J18" s="209"/>
    </row>
    <row r="19" spans="2:10" ht="14.25">
      <c r="B19" s="209">
        <v>1</v>
      </c>
      <c r="C19" s="209" t="s">
        <v>359</v>
      </c>
      <c r="D19" s="209"/>
      <c r="E19" s="209"/>
      <c r="F19" s="209"/>
      <c r="G19" s="209"/>
      <c r="H19" s="209"/>
      <c r="I19" s="209">
        <v>1</v>
      </c>
      <c r="J19" s="209" t="s">
        <v>360</v>
      </c>
    </row>
    <row r="20" spans="2:10" ht="14.25">
      <c r="B20" s="209">
        <v>2</v>
      </c>
      <c r="C20" s="209" t="s">
        <v>365</v>
      </c>
      <c r="D20" s="209"/>
      <c r="E20" s="209"/>
      <c r="F20" s="209"/>
      <c r="G20" s="209"/>
      <c r="H20" s="209"/>
      <c r="I20" s="209">
        <v>1</v>
      </c>
      <c r="J20" s="209" t="s">
        <v>360</v>
      </c>
    </row>
    <row r="21" spans="2:10" ht="14.25">
      <c r="B21" s="209"/>
      <c r="C21" s="209"/>
      <c r="D21" s="209"/>
      <c r="E21" s="209"/>
      <c r="F21" s="209"/>
      <c r="G21" s="209"/>
      <c r="H21" s="209"/>
      <c r="I21" s="209"/>
      <c r="J21" s="209"/>
    </row>
    <row r="22" spans="2:10" ht="14.25">
      <c r="B22" s="209"/>
      <c r="C22" s="209"/>
      <c r="D22" s="209"/>
      <c r="E22" s="209"/>
      <c r="F22" s="209"/>
      <c r="G22" s="209"/>
      <c r="H22" s="209"/>
      <c r="I22" s="209"/>
      <c r="J22" s="209"/>
    </row>
    <row r="23" spans="2:10" ht="14.25">
      <c r="B23" s="209"/>
      <c r="C23" s="209"/>
      <c r="D23" s="209"/>
      <c r="E23" s="209"/>
      <c r="F23" s="209"/>
      <c r="G23" s="209"/>
      <c r="H23" s="209"/>
      <c r="I23" s="209"/>
      <c r="J23" s="209"/>
    </row>
    <row r="24" spans="2:10" ht="14.25">
      <c r="B24" s="209"/>
      <c r="C24" s="209"/>
      <c r="D24" s="209"/>
      <c r="E24" s="209"/>
      <c r="F24" s="209"/>
      <c r="G24" s="209"/>
      <c r="H24" s="209"/>
      <c r="I24" s="209"/>
      <c r="J24" s="209"/>
    </row>
    <row r="25" spans="2:10" ht="14.25">
      <c r="B25" s="209"/>
      <c r="C25" s="209" t="s">
        <v>361</v>
      </c>
      <c r="D25" s="209"/>
      <c r="E25" s="209"/>
      <c r="F25" s="209"/>
      <c r="G25" s="209"/>
      <c r="H25" s="209"/>
      <c r="I25" s="209"/>
      <c r="J25" s="209"/>
    </row>
    <row r="26" spans="2:10" ht="14.25">
      <c r="B26" s="209"/>
      <c r="C26" s="209"/>
      <c r="D26" s="209"/>
      <c r="E26" s="209"/>
      <c r="F26" s="209"/>
      <c r="G26" s="209"/>
      <c r="H26" s="209"/>
      <c r="I26" s="209"/>
      <c r="J26" s="209"/>
    </row>
    <row r="27" spans="2:10" ht="14.25">
      <c r="B27" s="209"/>
      <c r="C27" s="209"/>
      <c r="D27" s="209"/>
      <c r="E27" s="209"/>
      <c r="F27" s="209"/>
      <c r="G27" s="209"/>
      <c r="H27" s="209"/>
      <c r="I27" s="209"/>
      <c r="J27" s="209"/>
    </row>
    <row r="28" spans="2:10" ht="14.25">
      <c r="B28" s="209"/>
      <c r="C28" s="209"/>
      <c r="D28" s="209"/>
      <c r="E28" s="209"/>
      <c r="F28" s="209"/>
      <c r="G28" s="209"/>
      <c r="H28" s="209"/>
      <c r="I28" s="209"/>
      <c r="J28" s="209"/>
    </row>
    <row r="29" spans="2:10" ht="14.25">
      <c r="B29" s="209"/>
      <c r="C29" s="209"/>
      <c r="D29" s="209"/>
      <c r="E29" s="209"/>
      <c r="F29" s="209"/>
      <c r="G29" s="209"/>
      <c r="H29" s="209"/>
      <c r="I29" s="209"/>
      <c r="J29" s="209"/>
    </row>
    <row r="30" spans="2:10" ht="14.25">
      <c r="B30" s="209"/>
      <c r="C30" s="209"/>
      <c r="D30" s="209"/>
      <c r="E30" s="209"/>
      <c r="F30" s="209"/>
      <c r="G30" s="209"/>
      <c r="H30" s="209"/>
      <c r="I30" s="209"/>
      <c r="J30" s="209"/>
    </row>
    <row r="31" spans="2:10" ht="15">
      <c r="B31" s="209"/>
      <c r="C31" s="209"/>
      <c r="D31" s="209"/>
      <c r="E31" s="209"/>
      <c r="F31" s="209"/>
      <c r="G31" s="210" t="s">
        <v>366</v>
      </c>
      <c r="H31" s="210"/>
      <c r="I31" s="210"/>
      <c r="J31" s="209"/>
    </row>
    <row r="32" spans="2:10" ht="15">
      <c r="B32" s="209"/>
      <c r="C32" s="209"/>
      <c r="D32" s="209"/>
      <c r="E32" s="209"/>
      <c r="F32" s="209"/>
      <c r="G32" s="210"/>
      <c r="H32" s="210"/>
      <c r="I32" s="210"/>
      <c r="J32" s="209"/>
    </row>
    <row r="33" spans="2:10" ht="15">
      <c r="B33" s="209"/>
      <c r="C33" s="209"/>
      <c r="D33" s="209"/>
      <c r="E33" s="209"/>
      <c r="F33" s="209"/>
      <c r="G33" s="210" t="s">
        <v>362</v>
      </c>
      <c r="H33" s="210"/>
      <c r="I33" s="210"/>
      <c r="J33" s="209"/>
    </row>
    <row r="34" spans="2:10" ht="15">
      <c r="B34" s="209"/>
      <c r="C34" s="209"/>
      <c r="D34" s="209"/>
      <c r="E34" s="209"/>
      <c r="F34" s="209"/>
      <c r="G34" s="210" t="s">
        <v>367</v>
      </c>
      <c r="H34" s="210"/>
      <c r="I34" s="210"/>
      <c r="J34" s="209"/>
    </row>
    <row r="35" spans="2:10" ht="15">
      <c r="B35" s="209"/>
      <c r="C35" s="209"/>
      <c r="D35" s="209"/>
      <c r="E35" s="209"/>
      <c r="F35" s="209"/>
      <c r="G35" s="210"/>
      <c r="H35" s="210"/>
      <c r="I35" s="210"/>
      <c r="J35" s="209"/>
    </row>
    <row r="36" spans="2:10" ht="14.25">
      <c r="B36" s="209"/>
      <c r="C36" s="209"/>
      <c r="D36" s="209"/>
      <c r="E36" s="209"/>
      <c r="F36" s="209"/>
      <c r="G36" s="209"/>
      <c r="H36" s="209"/>
      <c r="I36" s="209"/>
      <c r="J36" s="209"/>
    </row>
    <row r="48" spans="1:10" ht="13.5" thickBo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</row>
    <row r="49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0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9.28125" style="0" customWidth="1"/>
    <col min="2" max="2" width="3.7109375" style="18" customWidth="1"/>
    <col min="3" max="3" width="2.7109375" style="18" customWidth="1"/>
    <col min="4" max="4" width="4.00390625" style="18" customWidth="1"/>
    <col min="5" max="5" width="40.57421875" style="0" customWidth="1"/>
    <col min="6" max="6" width="8.28125" style="0" customWidth="1"/>
    <col min="7" max="7" width="15.7109375" style="17" customWidth="1"/>
    <col min="8" max="8" width="13.421875" style="17" customWidth="1"/>
    <col min="9" max="9" width="1.421875" style="0" customWidth="1"/>
  </cols>
  <sheetData>
    <row r="1" ht="17.25" customHeight="1"/>
    <row r="2" spans="2:8" s="27" customFormat="1" ht="18">
      <c r="B2" s="96" t="s">
        <v>222</v>
      </c>
      <c r="C2" s="97"/>
      <c r="D2" s="97"/>
      <c r="E2" s="98"/>
      <c r="G2" s="216" t="s">
        <v>168</v>
      </c>
      <c r="H2" s="217"/>
    </row>
    <row r="3" spans="2:8" s="27" customFormat="1" ht="9" customHeight="1">
      <c r="B3" s="41"/>
      <c r="C3" s="42"/>
      <c r="D3" s="42"/>
      <c r="E3" s="43"/>
      <c r="G3" s="56"/>
      <c r="H3" s="56"/>
    </row>
    <row r="4" spans="2:8" s="27" customFormat="1" ht="18" customHeight="1">
      <c r="B4" s="218" t="s">
        <v>369</v>
      </c>
      <c r="C4" s="218"/>
      <c r="D4" s="218"/>
      <c r="E4" s="218"/>
      <c r="F4" s="218"/>
      <c r="G4" s="218"/>
      <c r="H4" s="218"/>
    </row>
    <row r="5" spans="2:8" s="27" customFormat="1" ht="18" customHeight="1">
      <c r="B5" s="94"/>
      <c r="C5" s="94"/>
      <c r="D5" s="94"/>
      <c r="E5" s="94"/>
      <c r="F5" s="94"/>
      <c r="G5" s="94"/>
      <c r="H5" s="94"/>
    </row>
    <row r="6" ht="6.75" customHeight="1"/>
    <row r="7" spans="2:8" ht="18.75" customHeight="1">
      <c r="B7" s="222" t="s">
        <v>4</v>
      </c>
      <c r="C7" s="224" t="s">
        <v>15</v>
      </c>
      <c r="D7" s="225"/>
      <c r="E7" s="226"/>
      <c r="F7" s="222" t="s">
        <v>16</v>
      </c>
      <c r="G7" s="88" t="s">
        <v>17</v>
      </c>
      <c r="H7" s="88" t="s">
        <v>17</v>
      </c>
    </row>
    <row r="8" spans="2:8" ht="18" customHeight="1">
      <c r="B8" s="223"/>
      <c r="C8" s="227"/>
      <c r="D8" s="228"/>
      <c r="E8" s="229"/>
      <c r="F8" s="223"/>
      <c r="G8" s="89" t="s">
        <v>18</v>
      </c>
      <c r="H8" s="90" t="s">
        <v>19</v>
      </c>
    </row>
    <row r="9" spans="2:8" s="27" customFormat="1" ht="19.5" customHeight="1">
      <c r="B9" s="44" t="s">
        <v>5</v>
      </c>
      <c r="C9" s="219" t="s">
        <v>20</v>
      </c>
      <c r="D9" s="220"/>
      <c r="E9" s="221"/>
      <c r="F9" s="115"/>
      <c r="G9" s="108">
        <f>G10+G16</f>
        <v>42532330</v>
      </c>
      <c r="H9" s="108">
        <f>H10+H16</f>
        <v>43693097</v>
      </c>
    </row>
    <row r="10" spans="2:8" s="27" customFormat="1" ht="15" customHeight="1">
      <c r="B10" s="28"/>
      <c r="C10" s="30">
        <v>1</v>
      </c>
      <c r="D10" s="31" t="s">
        <v>21</v>
      </c>
      <c r="E10" s="32"/>
      <c r="F10" s="116">
        <v>1</v>
      </c>
      <c r="G10" s="109">
        <f>G11+G12</f>
        <v>34014381</v>
      </c>
      <c r="H10" s="109">
        <f>H11+H12</f>
        <v>35176506</v>
      </c>
    </row>
    <row r="11" spans="2:8" s="27" customFormat="1" ht="15" customHeight="1">
      <c r="B11" s="28"/>
      <c r="C11" s="30"/>
      <c r="D11" s="46" t="s">
        <v>23</v>
      </c>
      <c r="E11" s="35" t="s">
        <v>67</v>
      </c>
      <c r="F11" s="116" t="s">
        <v>174</v>
      </c>
      <c r="G11" s="20">
        <v>3104</v>
      </c>
      <c r="H11" s="20">
        <v>9986</v>
      </c>
    </row>
    <row r="12" spans="2:8" s="27" customFormat="1" ht="15" customHeight="1">
      <c r="B12" s="28"/>
      <c r="C12" s="30"/>
      <c r="D12" s="46" t="s">
        <v>24</v>
      </c>
      <c r="E12" s="35" t="s">
        <v>68</v>
      </c>
      <c r="F12" s="116" t="s">
        <v>175</v>
      </c>
      <c r="G12" s="20">
        <v>34011277</v>
      </c>
      <c r="H12" s="20">
        <v>35166520</v>
      </c>
    </row>
    <row r="13" spans="2:8" s="27" customFormat="1" ht="15" customHeight="1">
      <c r="B13" s="28"/>
      <c r="C13" s="30">
        <v>2</v>
      </c>
      <c r="D13" s="31" t="s">
        <v>22</v>
      </c>
      <c r="E13" s="32"/>
      <c r="F13" s="116"/>
      <c r="G13" s="20"/>
      <c r="H13" s="20"/>
    </row>
    <row r="14" spans="2:8" s="27" customFormat="1" ht="15" customHeight="1">
      <c r="B14" s="28"/>
      <c r="C14" s="33"/>
      <c r="D14" s="34" t="s">
        <v>23</v>
      </c>
      <c r="E14" s="35" t="s">
        <v>25</v>
      </c>
      <c r="F14" s="116"/>
      <c r="G14" s="20"/>
      <c r="H14" s="20"/>
    </row>
    <row r="15" spans="2:8" s="27" customFormat="1" ht="15" customHeight="1">
      <c r="B15" s="28"/>
      <c r="C15" s="33"/>
      <c r="D15" s="34" t="s">
        <v>24</v>
      </c>
      <c r="E15" s="35" t="s">
        <v>26</v>
      </c>
      <c r="F15" s="116"/>
      <c r="G15" s="20"/>
      <c r="H15" s="20"/>
    </row>
    <row r="16" spans="2:8" s="27" customFormat="1" ht="15" customHeight="1">
      <c r="B16" s="28"/>
      <c r="C16" s="30">
        <v>3</v>
      </c>
      <c r="D16" s="31" t="s">
        <v>27</v>
      </c>
      <c r="E16" s="32"/>
      <c r="F16" s="116">
        <v>2</v>
      </c>
      <c r="G16" s="109">
        <f>G17+G18</f>
        <v>8517949</v>
      </c>
      <c r="H16" s="109">
        <f>H17+H18</f>
        <v>8516591</v>
      </c>
    </row>
    <row r="17" spans="2:8" s="27" customFormat="1" ht="15" customHeight="1">
      <c r="B17" s="28"/>
      <c r="C17" s="33"/>
      <c r="D17" s="34" t="s">
        <v>23</v>
      </c>
      <c r="E17" s="35" t="s">
        <v>31</v>
      </c>
      <c r="F17" s="116" t="s">
        <v>223</v>
      </c>
      <c r="G17" s="20">
        <v>6383003</v>
      </c>
      <c r="H17" s="20">
        <v>6383003</v>
      </c>
    </row>
    <row r="18" spans="2:11" s="27" customFormat="1" ht="15" customHeight="1">
      <c r="B18" s="28"/>
      <c r="C18" s="33"/>
      <c r="D18" s="34" t="s">
        <v>24</v>
      </c>
      <c r="E18" s="35" t="s">
        <v>32</v>
      </c>
      <c r="F18" s="116" t="s">
        <v>224</v>
      </c>
      <c r="G18" s="20">
        <v>2134946</v>
      </c>
      <c r="H18" s="20">
        <v>2133588</v>
      </c>
      <c r="K18" s="27">
        <v>1031730</v>
      </c>
    </row>
    <row r="19" spans="2:11" s="27" customFormat="1" ht="15" customHeight="1">
      <c r="B19" s="28"/>
      <c r="C19" s="33"/>
      <c r="D19" s="34" t="s">
        <v>28</v>
      </c>
      <c r="E19" s="35" t="s">
        <v>33</v>
      </c>
      <c r="F19" s="116"/>
      <c r="G19" s="20"/>
      <c r="H19" s="20"/>
      <c r="K19" s="27">
        <v>1103216</v>
      </c>
    </row>
    <row r="20" spans="2:11" s="27" customFormat="1" ht="15" customHeight="1">
      <c r="B20" s="28"/>
      <c r="C20" s="33"/>
      <c r="D20" s="34" t="s">
        <v>29</v>
      </c>
      <c r="E20" s="35" t="s">
        <v>34</v>
      </c>
      <c r="F20" s="116"/>
      <c r="G20" s="20"/>
      <c r="H20" s="20"/>
      <c r="K20" s="27">
        <f>SUM(K18:K19)</f>
        <v>2134946</v>
      </c>
    </row>
    <row r="21" spans="2:8" s="27" customFormat="1" ht="15" customHeight="1">
      <c r="B21" s="28"/>
      <c r="C21" s="30">
        <v>4</v>
      </c>
      <c r="D21" s="31" t="s">
        <v>35</v>
      </c>
      <c r="E21" s="32"/>
      <c r="F21" s="116"/>
      <c r="G21" s="109"/>
      <c r="H21" s="109"/>
    </row>
    <row r="22" spans="2:8" s="27" customFormat="1" ht="15" customHeight="1">
      <c r="B22" s="28"/>
      <c r="C22" s="33"/>
      <c r="D22" s="34" t="s">
        <v>23</v>
      </c>
      <c r="E22" s="35" t="s">
        <v>36</v>
      </c>
      <c r="F22" s="116"/>
      <c r="G22" s="20"/>
      <c r="H22" s="20"/>
    </row>
    <row r="23" spans="2:8" s="27" customFormat="1" ht="15" customHeight="1">
      <c r="B23" s="28"/>
      <c r="C23" s="33"/>
      <c r="D23" s="34" t="s">
        <v>24</v>
      </c>
      <c r="E23" s="35" t="s">
        <v>37</v>
      </c>
      <c r="F23" s="116"/>
      <c r="G23" s="20"/>
      <c r="H23" s="20"/>
    </row>
    <row r="24" spans="2:8" s="27" customFormat="1" ht="15" customHeight="1">
      <c r="B24" s="28"/>
      <c r="C24" s="33"/>
      <c r="D24" s="34" t="s">
        <v>28</v>
      </c>
      <c r="E24" s="35" t="s">
        <v>38</v>
      </c>
      <c r="F24" s="116"/>
      <c r="G24" s="20"/>
      <c r="H24" s="20"/>
    </row>
    <row r="25" spans="2:8" s="27" customFormat="1" ht="15" customHeight="1">
      <c r="B25" s="28"/>
      <c r="C25" s="33"/>
      <c r="D25" s="34" t="s">
        <v>29</v>
      </c>
      <c r="E25" s="35" t="s">
        <v>39</v>
      </c>
      <c r="F25" s="116"/>
      <c r="G25" s="20"/>
      <c r="H25" s="20"/>
    </row>
    <row r="26" spans="2:8" s="27" customFormat="1" ht="15" customHeight="1">
      <c r="B26" s="28"/>
      <c r="C26" s="33"/>
      <c r="D26" s="34" t="s">
        <v>30</v>
      </c>
      <c r="E26" s="35" t="s">
        <v>40</v>
      </c>
      <c r="F26" s="116"/>
      <c r="G26" s="20"/>
      <c r="H26" s="20"/>
    </row>
    <row r="27" spans="2:8" s="27" customFormat="1" ht="15" customHeight="1">
      <c r="B27" s="28"/>
      <c r="C27" s="30">
        <v>5</v>
      </c>
      <c r="D27" s="31" t="s">
        <v>41</v>
      </c>
      <c r="E27" s="32"/>
      <c r="F27" s="116"/>
      <c r="G27" s="20"/>
      <c r="H27" s="20"/>
    </row>
    <row r="28" spans="2:8" s="27" customFormat="1" ht="15" customHeight="1">
      <c r="B28" s="28"/>
      <c r="C28" s="30">
        <v>6</v>
      </c>
      <c r="D28" s="31" t="s">
        <v>42</v>
      </c>
      <c r="E28" s="32"/>
      <c r="F28" s="116"/>
      <c r="G28" s="20"/>
      <c r="H28" s="20"/>
    </row>
    <row r="29" spans="2:8" s="27" customFormat="1" ht="15" customHeight="1">
      <c r="B29" s="28"/>
      <c r="C29" s="30">
        <v>7</v>
      </c>
      <c r="D29" s="31" t="s">
        <v>43</v>
      </c>
      <c r="E29" s="32"/>
      <c r="F29" s="116"/>
      <c r="G29" s="20"/>
      <c r="H29" s="20"/>
    </row>
    <row r="30" spans="2:8" s="27" customFormat="1" ht="19.5" customHeight="1">
      <c r="B30" s="45" t="s">
        <v>6</v>
      </c>
      <c r="C30" s="219" t="s">
        <v>44</v>
      </c>
      <c r="D30" s="220"/>
      <c r="E30" s="221"/>
      <c r="F30" s="116"/>
      <c r="G30" s="108">
        <f>G36</f>
        <v>2834742</v>
      </c>
      <c r="H30" s="108">
        <f>H36</f>
        <v>2834742</v>
      </c>
    </row>
    <row r="31" spans="2:8" s="27" customFormat="1" ht="15" customHeight="1">
      <c r="B31" s="28"/>
      <c r="C31" s="30">
        <v>1</v>
      </c>
      <c r="D31" s="31" t="s">
        <v>45</v>
      </c>
      <c r="E31" s="32"/>
      <c r="F31" s="116"/>
      <c r="G31" s="20"/>
      <c r="H31" s="20"/>
    </row>
    <row r="32" spans="2:8" s="27" customFormat="1" ht="15" customHeight="1">
      <c r="B32" s="28"/>
      <c r="C32" s="33"/>
      <c r="D32" s="34" t="s">
        <v>46</v>
      </c>
      <c r="E32" s="35" t="s">
        <v>52</v>
      </c>
      <c r="F32" s="116"/>
      <c r="G32" s="20"/>
      <c r="H32" s="20"/>
    </row>
    <row r="33" spans="2:8" s="27" customFormat="1" ht="15" customHeight="1">
      <c r="B33" s="28"/>
      <c r="C33" s="33"/>
      <c r="D33" s="34" t="s">
        <v>24</v>
      </c>
      <c r="E33" s="35" t="s">
        <v>53</v>
      </c>
      <c r="F33" s="116"/>
      <c r="G33" s="20"/>
      <c r="H33" s="20"/>
    </row>
    <row r="34" spans="2:8" s="27" customFormat="1" ht="15" customHeight="1">
      <c r="B34" s="28"/>
      <c r="C34" s="33"/>
      <c r="D34" s="34" t="s">
        <v>28</v>
      </c>
      <c r="E34" s="35" t="s">
        <v>54</v>
      </c>
      <c r="F34" s="116"/>
      <c r="G34" s="20"/>
      <c r="H34" s="20"/>
    </row>
    <row r="35" spans="2:8" s="27" customFormat="1" ht="15" customHeight="1">
      <c r="B35" s="28"/>
      <c r="C35" s="33"/>
      <c r="D35" s="34" t="s">
        <v>29</v>
      </c>
      <c r="E35" s="35" t="s">
        <v>55</v>
      </c>
      <c r="F35" s="116"/>
      <c r="G35" s="20"/>
      <c r="H35" s="20"/>
    </row>
    <row r="36" spans="2:8" s="27" customFormat="1" ht="15" customHeight="1">
      <c r="B36" s="28"/>
      <c r="C36" s="30">
        <v>2</v>
      </c>
      <c r="D36" s="31" t="s">
        <v>47</v>
      </c>
      <c r="E36" s="36"/>
      <c r="F36" s="116">
        <v>3</v>
      </c>
      <c r="G36" s="109">
        <f>G39</f>
        <v>2834742</v>
      </c>
      <c r="H36" s="109">
        <f>H39</f>
        <v>2834742</v>
      </c>
    </row>
    <row r="37" spans="2:8" s="27" customFormat="1" ht="15" customHeight="1">
      <c r="B37" s="28"/>
      <c r="C37" s="33"/>
      <c r="D37" s="34" t="s">
        <v>23</v>
      </c>
      <c r="E37" s="35" t="s">
        <v>56</v>
      </c>
      <c r="F37" s="116"/>
      <c r="G37" s="20"/>
      <c r="H37" s="20"/>
    </row>
    <row r="38" spans="2:8" s="27" customFormat="1" ht="15" customHeight="1">
      <c r="B38" s="28"/>
      <c r="C38" s="33"/>
      <c r="D38" s="34" t="s">
        <v>24</v>
      </c>
      <c r="E38" s="35" t="s">
        <v>7</v>
      </c>
      <c r="F38" s="116"/>
      <c r="G38" s="20"/>
      <c r="H38" s="20"/>
    </row>
    <row r="39" spans="2:8" s="27" customFormat="1" ht="15" customHeight="1">
      <c r="B39" s="28"/>
      <c r="C39" s="33"/>
      <c r="D39" s="34" t="s">
        <v>28</v>
      </c>
      <c r="E39" s="35" t="s">
        <v>57</v>
      </c>
      <c r="F39" s="116" t="s">
        <v>225</v>
      </c>
      <c r="G39" s="20">
        <v>2834742</v>
      </c>
      <c r="H39" s="20">
        <v>2834742</v>
      </c>
    </row>
    <row r="40" spans="2:8" s="27" customFormat="1" ht="15" customHeight="1">
      <c r="B40" s="28"/>
      <c r="C40" s="33"/>
      <c r="D40" s="34" t="s">
        <v>29</v>
      </c>
      <c r="E40" s="35" t="s">
        <v>60</v>
      </c>
      <c r="F40" s="116"/>
      <c r="G40" s="20"/>
      <c r="H40" s="20"/>
    </row>
    <row r="41" spans="2:8" s="27" customFormat="1" ht="15" customHeight="1">
      <c r="B41" s="28"/>
      <c r="C41" s="30">
        <v>3</v>
      </c>
      <c r="D41" s="31" t="s">
        <v>48</v>
      </c>
      <c r="E41" s="32"/>
      <c r="F41" s="116"/>
      <c r="G41" s="20"/>
      <c r="H41" s="20"/>
    </row>
    <row r="42" spans="2:8" s="27" customFormat="1" ht="15" customHeight="1">
      <c r="B42" s="28"/>
      <c r="C42" s="30">
        <v>4</v>
      </c>
      <c r="D42" s="31" t="s">
        <v>49</v>
      </c>
      <c r="E42" s="32"/>
      <c r="F42" s="116"/>
      <c r="G42" s="20"/>
      <c r="H42" s="20"/>
    </row>
    <row r="43" spans="2:8" s="27" customFormat="1" ht="15" customHeight="1">
      <c r="B43" s="28"/>
      <c r="C43" s="33"/>
      <c r="D43" s="34" t="s">
        <v>23</v>
      </c>
      <c r="E43" s="35" t="s">
        <v>58</v>
      </c>
      <c r="F43" s="116"/>
      <c r="G43" s="20"/>
      <c r="H43" s="20"/>
    </row>
    <row r="44" spans="2:8" s="27" customFormat="1" ht="15" customHeight="1">
      <c r="B44" s="28"/>
      <c r="C44" s="33"/>
      <c r="D44" s="34" t="s">
        <v>24</v>
      </c>
      <c r="E44" s="35" t="s">
        <v>59</v>
      </c>
      <c r="F44" s="116"/>
      <c r="G44" s="20"/>
      <c r="H44" s="20"/>
    </row>
    <row r="45" spans="2:8" s="27" customFormat="1" ht="15" customHeight="1">
      <c r="B45" s="28"/>
      <c r="C45" s="33"/>
      <c r="D45" s="34" t="s">
        <v>28</v>
      </c>
      <c r="E45" s="35" t="s">
        <v>61</v>
      </c>
      <c r="F45" s="116"/>
      <c r="G45" s="20"/>
      <c r="H45" s="20"/>
    </row>
    <row r="46" spans="2:8" s="27" customFormat="1" ht="15" customHeight="1">
      <c r="B46" s="28"/>
      <c r="C46" s="30">
        <v>5</v>
      </c>
      <c r="D46" s="31" t="s">
        <v>50</v>
      </c>
      <c r="E46" s="32"/>
      <c r="F46" s="116"/>
      <c r="G46" s="20"/>
      <c r="H46" s="20"/>
    </row>
    <row r="47" spans="2:8" s="27" customFormat="1" ht="15" customHeight="1">
      <c r="B47" s="28"/>
      <c r="C47" s="30">
        <v>6</v>
      </c>
      <c r="D47" s="31" t="s">
        <v>51</v>
      </c>
      <c r="E47" s="32"/>
      <c r="F47" s="116"/>
      <c r="G47" s="109"/>
      <c r="H47" s="109"/>
    </row>
    <row r="48" spans="2:8" s="27" customFormat="1" ht="35.25" customHeight="1">
      <c r="B48" s="29"/>
      <c r="C48" s="219" t="s">
        <v>98</v>
      </c>
      <c r="D48" s="220"/>
      <c r="E48" s="221"/>
      <c r="F48" s="116"/>
      <c r="G48" s="108">
        <f>G30+G9</f>
        <v>45367072</v>
      </c>
      <c r="H48" s="108">
        <f>H30+H9</f>
        <v>46527839</v>
      </c>
    </row>
    <row r="49" spans="2:8" s="27" customFormat="1" ht="15.75" customHeight="1">
      <c r="B49" s="38"/>
      <c r="C49" s="38"/>
      <c r="D49" s="38"/>
      <c r="E49" s="38"/>
      <c r="F49" s="39"/>
      <c r="G49" s="40"/>
      <c r="H49" s="40">
        <v>2</v>
      </c>
    </row>
    <row r="50" spans="2:8" s="27" customFormat="1" ht="15.75" customHeight="1">
      <c r="B50" s="38"/>
      <c r="C50" s="38"/>
      <c r="D50" s="38"/>
      <c r="E50" s="38"/>
      <c r="F50" s="39"/>
      <c r="G50" s="40"/>
      <c r="H50" s="40"/>
    </row>
  </sheetData>
  <sheetProtection/>
  <mergeCells count="8">
    <mergeCell ref="G2:H2"/>
    <mergeCell ref="B4:H4"/>
    <mergeCell ref="C30:E30"/>
    <mergeCell ref="C48:E48"/>
    <mergeCell ref="F7:F8"/>
    <mergeCell ref="C7:E8"/>
    <mergeCell ref="B7:B8"/>
    <mergeCell ref="C9:E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4">
      <selection activeCell="K17" sqref="K17:K22"/>
    </sheetView>
  </sheetViews>
  <sheetFormatPr defaultColWidth="9.140625" defaultRowHeight="12.75"/>
  <cols>
    <col min="1" max="1" width="8.8515625" style="0" customWidth="1"/>
    <col min="2" max="2" width="3.7109375" style="18" customWidth="1"/>
    <col min="3" max="3" width="2.7109375" style="18" customWidth="1"/>
    <col min="4" max="4" width="4.00390625" style="18" customWidth="1"/>
    <col min="5" max="5" width="40.57421875" style="0" customWidth="1"/>
    <col min="6" max="6" width="8.28125" style="0" customWidth="1"/>
    <col min="7" max="7" width="13.7109375" style="17" customWidth="1"/>
    <col min="8" max="8" width="13.00390625" style="17" customWidth="1"/>
    <col min="9" max="9" width="1.421875" style="0" customWidth="1"/>
  </cols>
  <sheetData>
    <row r="2" spans="2:8" s="27" customFormat="1" ht="18">
      <c r="B2" s="96" t="s">
        <v>222</v>
      </c>
      <c r="C2" s="97"/>
      <c r="D2" s="97"/>
      <c r="E2" s="98"/>
      <c r="G2" s="216" t="s">
        <v>168</v>
      </c>
      <c r="H2" s="217"/>
    </row>
    <row r="3" spans="2:8" s="27" customFormat="1" ht="6" customHeight="1">
      <c r="B3" s="41"/>
      <c r="C3" s="42"/>
      <c r="D3" s="42"/>
      <c r="E3" s="43"/>
      <c r="G3" s="56"/>
      <c r="H3" s="56"/>
    </row>
    <row r="4" spans="2:8" s="27" customFormat="1" ht="18" customHeight="1">
      <c r="B4" s="218" t="s">
        <v>369</v>
      </c>
      <c r="C4" s="218"/>
      <c r="D4" s="218"/>
      <c r="E4" s="218"/>
      <c r="F4" s="218"/>
      <c r="G4" s="218"/>
      <c r="H4" s="218"/>
    </row>
    <row r="5" spans="2:8" s="27" customFormat="1" ht="18" customHeight="1">
      <c r="B5" s="94"/>
      <c r="C5" s="94"/>
      <c r="D5" s="94"/>
      <c r="E5" s="94"/>
      <c r="F5" s="94"/>
      <c r="G5" s="94"/>
      <c r="H5" s="94"/>
    </row>
    <row r="6" ht="6.75" customHeight="1"/>
    <row r="7" spans="2:8" s="27" customFormat="1" ht="15.75" customHeight="1">
      <c r="B7" s="222" t="s">
        <v>4</v>
      </c>
      <c r="C7" s="224" t="s">
        <v>93</v>
      </c>
      <c r="D7" s="225"/>
      <c r="E7" s="226"/>
      <c r="F7" s="222" t="s">
        <v>16</v>
      </c>
      <c r="G7" s="88" t="s">
        <v>17</v>
      </c>
      <c r="H7" s="88" t="s">
        <v>17</v>
      </c>
    </row>
    <row r="8" spans="2:8" s="27" customFormat="1" ht="15.75" customHeight="1">
      <c r="B8" s="223"/>
      <c r="C8" s="227"/>
      <c r="D8" s="228"/>
      <c r="E8" s="229"/>
      <c r="F8" s="223"/>
      <c r="G8" s="89" t="s">
        <v>18</v>
      </c>
      <c r="H8" s="90" t="s">
        <v>19</v>
      </c>
    </row>
    <row r="9" spans="2:8" s="27" customFormat="1" ht="24.75" customHeight="1">
      <c r="B9" s="45" t="s">
        <v>5</v>
      </c>
      <c r="C9" s="219" t="s">
        <v>94</v>
      </c>
      <c r="D9" s="220"/>
      <c r="E9" s="221"/>
      <c r="F9" s="28"/>
      <c r="G9" s="108">
        <f>G15</f>
        <v>787547</v>
      </c>
      <c r="H9" s="108">
        <f>H15</f>
        <v>32293</v>
      </c>
    </row>
    <row r="10" spans="2:8" s="27" customFormat="1" ht="15.75" customHeight="1">
      <c r="B10" s="28"/>
      <c r="C10" s="30">
        <v>1</v>
      </c>
      <c r="D10" s="31" t="s">
        <v>62</v>
      </c>
      <c r="E10" s="32"/>
      <c r="F10" s="28"/>
      <c r="G10" s="20"/>
      <c r="H10" s="20"/>
    </row>
    <row r="11" spans="2:8" s="27" customFormat="1" ht="15.75" customHeight="1">
      <c r="B11" s="28"/>
      <c r="C11" s="30">
        <v>2</v>
      </c>
      <c r="D11" s="31" t="s">
        <v>63</v>
      </c>
      <c r="E11" s="32"/>
      <c r="F11" s="28"/>
      <c r="G11" s="109"/>
      <c r="H11" s="109"/>
    </row>
    <row r="12" spans="2:8" s="27" customFormat="1" ht="15.75" customHeight="1">
      <c r="B12" s="28"/>
      <c r="C12" s="33"/>
      <c r="D12" s="34" t="s">
        <v>23</v>
      </c>
      <c r="E12" s="35" t="s">
        <v>72</v>
      </c>
      <c r="F12" s="28"/>
      <c r="G12" s="20"/>
      <c r="H12" s="20"/>
    </row>
    <row r="13" spans="2:8" s="27" customFormat="1" ht="15.75" customHeight="1">
      <c r="B13" s="28"/>
      <c r="C13" s="33"/>
      <c r="D13" s="34" t="s">
        <v>24</v>
      </c>
      <c r="E13" s="35" t="s">
        <v>69</v>
      </c>
      <c r="F13" s="28"/>
      <c r="G13" s="20"/>
      <c r="H13" s="20"/>
    </row>
    <row r="14" spans="2:8" s="27" customFormat="1" ht="15.75" customHeight="1">
      <c r="B14" s="28"/>
      <c r="C14" s="33"/>
      <c r="D14" s="34" t="s">
        <v>28</v>
      </c>
      <c r="E14" s="35" t="s">
        <v>70</v>
      </c>
      <c r="F14" s="28"/>
      <c r="G14" s="20"/>
      <c r="H14" s="20"/>
    </row>
    <row r="15" spans="2:8" s="27" customFormat="1" ht="15.75" customHeight="1">
      <c r="B15" s="28"/>
      <c r="C15" s="30">
        <v>3</v>
      </c>
      <c r="D15" s="31" t="s">
        <v>64</v>
      </c>
      <c r="E15" s="32"/>
      <c r="F15" s="28">
        <v>4</v>
      </c>
      <c r="G15" s="109">
        <f>G17+G18</f>
        <v>787547</v>
      </c>
      <c r="H15" s="109">
        <f>H17+H18</f>
        <v>32293</v>
      </c>
    </row>
    <row r="16" spans="2:8" s="27" customFormat="1" ht="15.75" customHeight="1">
      <c r="B16" s="28"/>
      <c r="C16" s="33"/>
      <c r="D16" s="34" t="s">
        <v>23</v>
      </c>
      <c r="E16" s="35" t="s">
        <v>73</v>
      </c>
      <c r="F16" s="86"/>
      <c r="G16" s="20"/>
      <c r="H16" s="20"/>
    </row>
    <row r="17" spans="2:8" s="27" customFormat="1" ht="15.75" customHeight="1">
      <c r="B17" s="28"/>
      <c r="C17" s="33"/>
      <c r="D17" s="34" t="s">
        <v>24</v>
      </c>
      <c r="E17" s="35" t="s">
        <v>119</v>
      </c>
      <c r="F17" s="86" t="s">
        <v>226</v>
      </c>
      <c r="G17" s="20">
        <v>778496</v>
      </c>
      <c r="H17" s="20">
        <v>18818</v>
      </c>
    </row>
    <row r="18" spans="2:8" s="27" customFormat="1" ht="15.75" customHeight="1">
      <c r="B18" s="28"/>
      <c r="C18" s="33"/>
      <c r="D18" s="34" t="s">
        <v>28</v>
      </c>
      <c r="E18" s="35" t="s">
        <v>74</v>
      </c>
      <c r="F18" s="86" t="s">
        <v>227</v>
      </c>
      <c r="G18" s="20">
        <v>9051</v>
      </c>
      <c r="H18" s="20">
        <v>13475</v>
      </c>
    </row>
    <row r="19" spans="2:8" s="27" customFormat="1" ht="15.75" customHeight="1">
      <c r="B19" s="28"/>
      <c r="C19" s="33"/>
      <c r="D19" s="34" t="s">
        <v>29</v>
      </c>
      <c r="E19" s="35" t="s">
        <v>75</v>
      </c>
      <c r="F19" s="28"/>
      <c r="G19" s="20"/>
      <c r="H19" s="20"/>
    </row>
    <row r="20" spans="2:8" s="27" customFormat="1" ht="15.75" customHeight="1">
      <c r="B20" s="28"/>
      <c r="C20" s="33"/>
      <c r="D20" s="34" t="s">
        <v>30</v>
      </c>
      <c r="E20" s="35" t="s">
        <v>76</v>
      </c>
      <c r="F20" s="28"/>
      <c r="G20" s="20"/>
      <c r="H20" s="20"/>
    </row>
    <row r="21" spans="2:8" s="27" customFormat="1" ht="15.75" customHeight="1">
      <c r="B21" s="28"/>
      <c r="C21" s="30">
        <v>4</v>
      </c>
      <c r="D21" s="31" t="s">
        <v>65</v>
      </c>
      <c r="E21" s="32"/>
      <c r="F21" s="28"/>
      <c r="G21" s="20"/>
      <c r="H21" s="20"/>
    </row>
    <row r="22" spans="2:8" s="27" customFormat="1" ht="15.75" customHeight="1">
      <c r="B22" s="28"/>
      <c r="C22" s="30">
        <v>5</v>
      </c>
      <c r="D22" s="31" t="s">
        <v>66</v>
      </c>
      <c r="E22" s="32"/>
      <c r="F22" s="28"/>
      <c r="G22" s="20"/>
      <c r="H22" s="20"/>
    </row>
    <row r="23" spans="2:8" s="27" customFormat="1" ht="24.75" customHeight="1">
      <c r="B23" s="45" t="s">
        <v>6</v>
      </c>
      <c r="C23" s="219" t="s">
        <v>95</v>
      </c>
      <c r="D23" s="220"/>
      <c r="E23" s="221"/>
      <c r="F23" s="28"/>
      <c r="G23" s="20">
        <v>0</v>
      </c>
      <c r="H23" s="20">
        <v>0</v>
      </c>
    </row>
    <row r="24" spans="2:8" s="27" customFormat="1" ht="15.75" customHeight="1">
      <c r="B24" s="28"/>
      <c r="C24" s="30">
        <v>1</v>
      </c>
      <c r="D24" s="31" t="s">
        <v>77</v>
      </c>
      <c r="E24" s="36"/>
      <c r="F24" s="28"/>
      <c r="G24" s="20"/>
      <c r="H24" s="20"/>
    </row>
    <row r="25" spans="2:8" s="27" customFormat="1" ht="15.75" customHeight="1">
      <c r="B25" s="28"/>
      <c r="C25" s="33"/>
      <c r="D25" s="34" t="s">
        <v>23</v>
      </c>
      <c r="E25" s="35" t="s">
        <v>78</v>
      </c>
      <c r="F25" s="28"/>
      <c r="G25" s="20"/>
      <c r="H25" s="20"/>
    </row>
    <row r="26" spans="2:8" s="27" customFormat="1" ht="15.75" customHeight="1">
      <c r="B26" s="28"/>
      <c r="C26" s="33"/>
      <c r="D26" s="34" t="s">
        <v>24</v>
      </c>
      <c r="E26" s="35" t="s">
        <v>70</v>
      </c>
      <c r="F26" s="28"/>
      <c r="G26" s="20"/>
      <c r="H26" s="20"/>
    </row>
    <row r="27" spans="2:8" s="27" customFormat="1" ht="15.75" customHeight="1">
      <c r="B27" s="28"/>
      <c r="C27" s="30">
        <v>2</v>
      </c>
      <c r="D27" s="31" t="s">
        <v>79</v>
      </c>
      <c r="E27" s="32"/>
      <c r="F27" s="28"/>
      <c r="G27" s="20"/>
      <c r="H27" s="20"/>
    </row>
    <row r="28" spans="2:8" s="27" customFormat="1" ht="15.75" customHeight="1">
      <c r="B28" s="28"/>
      <c r="C28" s="30">
        <v>3</v>
      </c>
      <c r="D28" s="31" t="s">
        <v>65</v>
      </c>
      <c r="E28" s="32"/>
      <c r="F28" s="28"/>
      <c r="G28" s="20"/>
      <c r="H28" s="20"/>
    </row>
    <row r="29" spans="2:8" s="27" customFormat="1" ht="15.75" customHeight="1">
      <c r="B29" s="28"/>
      <c r="C29" s="30">
        <v>4</v>
      </c>
      <c r="D29" s="31" t="s">
        <v>80</v>
      </c>
      <c r="E29" s="32"/>
      <c r="F29" s="28"/>
      <c r="G29" s="20"/>
      <c r="H29" s="20"/>
    </row>
    <row r="30" spans="2:8" s="27" customFormat="1" ht="24.75" customHeight="1">
      <c r="B30" s="28"/>
      <c r="C30" s="219" t="s">
        <v>97</v>
      </c>
      <c r="D30" s="220"/>
      <c r="E30" s="221"/>
      <c r="F30" s="28"/>
      <c r="G30" s="108">
        <f>G9+G23</f>
        <v>787547</v>
      </c>
      <c r="H30" s="108">
        <f>H23+H9</f>
        <v>32293</v>
      </c>
    </row>
    <row r="31" spans="2:8" s="27" customFormat="1" ht="24.75" customHeight="1">
      <c r="B31" s="45" t="s">
        <v>81</v>
      </c>
      <c r="C31" s="219" t="s">
        <v>82</v>
      </c>
      <c r="D31" s="220"/>
      <c r="E31" s="221"/>
      <c r="F31" s="28"/>
      <c r="G31" s="108">
        <f>G34+G39+G40+G41</f>
        <v>44579525</v>
      </c>
      <c r="H31" s="108">
        <f>H34+H39+H40+H41</f>
        <v>46495546</v>
      </c>
    </row>
    <row r="32" spans="2:8" s="27" customFormat="1" ht="15.75" customHeight="1">
      <c r="B32" s="28"/>
      <c r="C32" s="30">
        <v>1</v>
      </c>
      <c r="D32" s="31" t="s">
        <v>83</v>
      </c>
      <c r="E32" s="32"/>
      <c r="F32" s="28"/>
      <c r="G32" s="20"/>
      <c r="H32" s="20"/>
    </row>
    <row r="33" spans="2:8" s="27" customFormat="1" ht="15.75" customHeight="1">
      <c r="B33" s="28"/>
      <c r="C33" s="49">
        <v>2</v>
      </c>
      <c r="D33" s="31" t="s">
        <v>84</v>
      </c>
      <c r="E33" s="32"/>
      <c r="F33" s="28"/>
      <c r="G33" s="20"/>
      <c r="H33" s="20"/>
    </row>
    <row r="34" spans="2:8" s="27" customFormat="1" ht="15.75" customHeight="1">
      <c r="B34" s="28"/>
      <c r="C34" s="30">
        <v>3</v>
      </c>
      <c r="D34" s="31" t="s">
        <v>85</v>
      </c>
      <c r="E34" s="32"/>
      <c r="F34" s="28">
        <v>5</v>
      </c>
      <c r="G34" s="20">
        <v>37000000</v>
      </c>
      <c r="H34" s="20">
        <v>37000000</v>
      </c>
    </row>
    <row r="35" spans="2:8" s="27" customFormat="1" ht="15.75" customHeight="1">
      <c r="B35" s="28"/>
      <c r="C35" s="49">
        <v>4</v>
      </c>
      <c r="D35" s="31" t="s">
        <v>86</v>
      </c>
      <c r="E35" s="32"/>
      <c r="F35" s="28"/>
      <c r="G35" s="20"/>
      <c r="H35" s="20"/>
    </row>
    <row r="36" spans="2:8" s="27" customFormat="1" ht="15.75" customHeight="1">
      <c r="B36" s="28"/>
      <c r="C36" s="30">
        <v>5</v>
      </c>
      <c r="D36" s="31" t="s">
        <v>87</v>
      </c>
      <c r="E36" s="32"/>
      <c r="F36" s="28"/>
      <c r="G36" s="20"/>
      <c r="H36" s="20"/>
    </row>
    <row r="37" spans="2:8" s="27" customFormat="1" ht="15.75" customHeight="1">
      <c r="B37" s="28"/>
      <c r="C37" s="49">
        <v>6</v>
      </c>
      <c r="D37" s="31" t="s">
        <v>88</v>
      </c>
      <c r="E37" s="32"/>
      <c r="F37" s="28"/>
      <c r="G37" s="20"/>
      <c r="H37" s="20"/>
    </row>
    <row r="38" spans="2:8" s="27" customFormat="1" ht="15.75" customHeight="1">
      <c r="B38" s="28"/>
      <c r="C38" s="30">
        <v>7</v>
      </c>
      <c r="D38" s="31" t="s">
        <v>89</v>
      </c>
      <c r="E38" s="32"/>
      <c r="F38" s="28"/>
      <c r="G38" s="20"/>
      <c r="H38" s="20"/>
    </row>
    <row r="39" spans="2:8" s="27" customFormat="1" ht="15.75" customHeight="1">
      <c r="B39" s="28"/>
      <c r="C39" s="49">
        <v>8</v>
      </c>
      <c r="D39" s="31" t="s">
        <v>90</v>
      </c>
      <c r="E39" s="32"/>
      <c r="F39" s="28">
        <v>6</v>
      </c>
      <c r="G39" s="20">
        <v>1405775</v>
      </c>
      <c r="H39" s="20">
        <v>1405775</v>
      </c>
    </row>
    <row r="40" spans="2:8" s="27" customFormat="1" ht="15.75" customHeight="1">
      <c r="B40" s="28"/>
      <c r="C40" s="30">
        <v>9</v>
      </c>
      <c r="D40" s="31" t="s">
        <v>91</v>
      </c>
      <c r="E40" s="32"/>
      <c r="F40" s="28">
        <v>7</v>
      </c>
      <c r="G40" s="20">
        <v>7434781</v>
      </c>
      <c r="H40" s="20">
        <v>7434781</v>
      </c>
    </row>
    <row r="41" spans="2:8" s="27" customFormat="1" ht="15.75" customHeight="1">
      <c r="B41" s="28"/>
      <c r="C41" s="49">
        <v>10</v>
      </c>
      <c r="D41" s="31" t="s">
        <v>92</v>
      </c>
      <c r="E41" s="32"/>
      <c r="F41" s="28">
        <v>8</v>
      </c>
      <c r="G41" s="20">
        <v>-1261031</v>
      </c>
      <c r="H41" s="20">
        <v>654990</v>
      </c>
    </row>
    <row r="42" spans="2:8" s="27" customFormat="1" ht="24.75" customHeight="1">
      <c r="B42" s="28"/>
      <c r="C42" s="219" t="s">
        <v>96</v>
      </c>
      <c r="D42" s="220"/>
      <c r="E42" s="221"/>
      <c r="F42" s="28"/>
      <c r="G42" s="108">
        <f>G30+G31</f>
        <v>45367072</v>
      </c>
      <c r="H42" s="108">
        <f>H30+H31</f>
        <v>46527839</v>
      </c>
    </row>
    <row r="43" spans="2:8" s="27" customFormat="1" ht="15.75" customHeight="1">
      <c r="B43" s="38"/>
      <c r="C43" s="38"/>
      <c r="D43" s="50"/>
      <c r="E43" s="39"/>
      <c r="F43" s="39"/>
      <c r="G43" s="40"/>
      <c r="H43" s="40">
        <v>3</v>
      </c>
    </row>
    <row r="44" spans="2:8" s="27" customFormat="1" ht="15.75" customHeight="1">
      <c r="B44" s="38"/>
      <c r="C44" s="38"/>
      <c r="D44" s="50"/>
      <c r="E44" s="39"/>
      <c r="F44" s="39"/>
      <c r="G44" s="40"/>
      <c r="H44" s="40"/>
    </row>
    <row r="45" spans="2:8" s="27" customFormat="1" ht="15.75" customHeight="1">
      <c r="B45" s="38"/>
      <c r="C45" s="38"/>
      <c r="D45" s="50"/>
      <c r="E45" s="39"/>
      <c r="F45" s="39"/>
      <c r="G45" s="40"/>
      <c r="H45" s="40"/>
    </row>
    <row r="46" spans="2:8" s="27" customFormat="1" ht="15.75" customHeight="1">
      <c r="B46" s="38"/>
      <c r="C46" s="38"/>
      <c r="D46" s="50"/>
      <c r="E46" s="39"/>
      <c r="F46" s="39"/>
      <c r="G46" s="40"/>
      <c r="H46" s="40"/>
    </row>
    <row r="47" spans="2:8" s="27" customFormat="1" ht="15.75" customHeight="1">
      <c r="B47" s="38"/>
      <c r="C47" s="38"/>
      <c r="D47" s="50"/>
      <c r="E47" s="39"/>
      <c r="F47" s="39"/>
      <c r="G47" s="40"/>
      <c r="H47" s="40"/>
    </row>
    <row r="48" spans="2:8" s="27" customFormat="1" ht="15.75" customHeight="1">
      <c r="B48" s="38"/>
      <c r="C48" s="38"/>
      <c r="D48" s="50"/>
      <c r="E48" s="39"/>
      <c r="F48" s="39"/>
      <c r="G48" s="40"/>
      <c r="H48" s="40"/>
    </row>
    <row r="49" spans="2:8" s="27" customFormat="1" ht="15.75" customHeight="1">
      <c r="B49" s="38"/>
      <c r="C49" s="38"/>
      <c r="D49" s="50"/>
      <c r="E49" s="39"/>
      <c r="F49" s="39"/>
      <c r="G49" s="40"/>
      <c r="H49" s="40"/>
    </row>
    <row r="50" spans="2:8" s="27" customFormat="1" ht="15.75" customHeight="1">
      <c r="B50" s="38"/>
      <c r="C50" s="38"/>
      <c r="D50" s="50"/>
      <c r="E50" s="39"/>
      <c r="F50" s="39"/>
      <c r="G50" s="40"/>
      <c r="H50" s="40"/>
    </row>
    <row r="51" spans="2:8" s="27" customFormat="1" ht="15.75" customHeight="1">
      <c r="B51" s="38"/>
      <c r="C51" s="38"/>
      <c r="D51" s="50"/>
      <c r="E51" s="39"/>
      <c r="F51" s="39"/>
      <c r="G51" s="40"/>
      <c r="H51" s="40"/>
    </row>
    <row r="52" spans="2:8" s="27" customFormat="1" ht="15.75" customHeight="1">
      <c r="B52" s="38"/>
      <c r="C52" s="38"/>
      <c r="D52" s="38"/>
      <c r="E52" s="38"/>
      <c r="F52" s="39"/>
      <c r="G52" s="40"/>
      <c r="H52" s="40"/>
    </row>
    <row r="53" spans="2:8" ht="12.75">
      <c r="B53" s="10"/>
      <c r="C53" s="10"/>
      <c r="D53" s="37"/>
      <c r="E53" s="5"/>
      <c r="F53" s="5"/>
      <c r="G53" s="19"/>
      <c r="H53" s="19"/>
    </row>
  </sheetData>
  <sheetProtection/>
  <mergeCells count="10">
    <mergeCell ref="C42:E42"/>
    <mergeCell ref="B7:B8"/>
    <mergeCell ref="C7:E8"/>
    <mergeCell ref="C23:E23"/>
    <mergeCell ref="G2:H2"/>
    <mergeCell ref="B4:H4"/>
    <mergeCell ref="C30:E30"/>
    <mergeCell ref="C9:E9"/>
    <mergeCell ref="F7:F8"/>
    <mergeCell ref="C31:E31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B4">
      <selection activeCell="L25" sqref="L25"/>
    </sheetView>
  </sheetViews>
  <sheetFormatPr defaultColWidth="9.140625" defaultRowHeight="12.75"/>
  <cols>
    <col min="1" max="1" width="3.00390625" style="0" customWidth="1"/>
    <col min="2" max="3" width="3.7109375" style="18" customWidth="1"/>
    <col min="4" max="4" width="2.7109375" style="18" customWidth="1"/>
    <col min="5" max="5" width="54.00390625" style="0" customWidth="1"/>
    <col min="6" max="6" width="9.421875" style="0" customWidth="1"/>
    <col min="7" max="7" width="12.421875" style="17" customWidth="1"/>
    <col min="8" max="8" width="13.421875" style="17" customWidth="1"/>
    <col min="9" max="9" width="1.421875" style="0" customWidth="1"/>
    <col min="11" max="11" width="13.421875" style="0" customWidth="1"/>
    <col min="12" max="12" width="15.00390625" style="0" customWidth="1"/>
  </cols>
  <sheetData>
    <row r="2" spans="2:8" s="27" customFormat="1" ht="18">
      <c r="B2" s="96" t="s">
        <v>222</v>
      </c>
      <c r="C2" s="97"/>
      <c r="D2" s="97"/>
      <c r="E2" s="98"/>
      <c r="F2" s="98"/>
      <c r="G2" s="56"/>
      <c r="H2" s="21"/>
    </row>
    <row r="3" spans="2:8" s="27" customFormat="1" ht="18">
      <c r="B3" s="41"/>
      <c r="C3" s="41"/>
      <c r="D3" s="42"/>
      <c r="E3" s="43"/>
      <c r="F3" s="43"/>
      <c r="G3" s="56" t="s">
        <v>169</v>
      </c>
      <c r="H3" s="21"/>
    </row>
    <row r="4" spans="2:8" s="27" customFormat="1" ht="18">
      <c r="B4" s="41"/>
      <c r="C4" s="41"/>
      <c r="D4" s="42"/>
      <c r="E4" s="43"/>
      <c r="F4" s="43"/>
      <c r="G4" s="56"/>
      <c r="H4" s="21"/>
    </row>
    <row r="5" spans="2:8" s="27" customFormat="1" ht="9" customHeight="1">
      <c r="B5" s="41"/>
      <c r="C5" s="41"/>
      <c r="D5" s="42"/>
      <c r="E5" s="43"/>
      <c r="F5" s="43"/>
      <c r="G5" s="56"/>
      <c r="H5" s="21"/>
    </row>
    <row r="6" spans="2:8" s="27" customFormat="1" ht="16.5" customHeight="1">
      <c r="B6" s="234" t="s">
        <v>370</v>
      </c>
      <c r="C6" s="234"/>
      <c r="D6" s="234"/>
      <c r="E6" s="234"/>
      <c r="F6" s="234"/>
      <c r="G6" s="234"/>
      <c r="H6" s="234"/>
    </row>
    <row r="7" spans="2:10" s="27" customFormat="1" ht="16.5" customHeight="1">
      <c r="B7" s="85"/>
      <c r="C7" s="85"/>
      <c r="D7" s="85"/>
      <c r="E7" s="85"/>
      <c r="F7" s="85"/>
      <c r="G7" s="85"/>
      <c r="H7" s="85"/>
      <c r="J7" s="117"/>
    </row>
    <row r="8" spans="1:8" s="27" customFormat="1" ht="16.5" customHeight="1">
      <c r="A8" s="39"/>
      <c r="B8" s="78"/>
      <c r="C8" s="78"/>
      <c r="D8" s="78"/>
      <c r="E8" s="104"/>
      <c r="F8" s="104"/>
      <c r="G8" s="56" t="s">
        <v>120</v>
      </c>
      <c r="H8" s="78"/>
    </row>
    <row r="9" spans="2:8" s="27" customFormat="1" ht="16.5" customHeight="1">
      <c r="B9" s="78"/>
      <c r="C9" s="78"/>
      <c r="D9" s="78"/>
      <c r="E9" s="78"/>
      <c r="F9" s="78"/>
      <c r="G9" s="78"/>
      <c r="H9" s="78"/>
    </row>
    <row r="10" ht="6.75" customHeight="1"/>
    <row r="11" spans="2:8" s="27" customFormat="1" ht="15.75" customHeight="1">
      <c r="B11" s="222" t="s">
        <v>4</v>
      </c>
      <c r="C11" s="224"/>
      <c r="D11" s="225"/>
      <c r="E11" s="226"/>
      <c r="F11" s="222" t="s">
        <v>16</v>
      </c>
      <c r="G11" s="235" t="s">
        <v>240</v>
      </c>
      <c r="H11" s="165" t="s">
        <v>17</v>
      </c>
    </row>
    <row r="12" spans="2:8" s="27" customFormat="1" ht="15.75" customHeight="1">
      <c r="B12" s="223"/>
      <c r="C12" s="227"/>
      <c r="D12" s="228"/>
      <c r="E12" s="229"/>
      <c r="F12" s="223"/>
      <c r="G12" s="236"/>
      <c r="H12" s="166" t="s">
        <v>19</v>
      </c>
    </row>
    <row r="13" spans="2:8" s="27" customFormat="1" ht="15.75" customHeight="1">
      <c r="B13" s="45">
        <v>1</v>
      </c>
      <c r="C13" s="51" t="s">
        <v>99</v>
      </c>
      <c r="D13" s="52"/>
      <c r="E13" s="32"/>
      <c r="F13" s="119">
        <v>9</v>
      </c>
      <c r="G13" s="108">
        <v>0</v>
      </c>
      <c r="H13" s="108">
        <v>7487181</v>
      </c>
    </row>
    <row r="14" spans="2:8" s="27" customFormat="1" ht="15.75" customHeight="1">
      <c r="B14" s="45">
        <v>2</v>
      </c>
      <c r="C14" s="51" t="s">
        <v>162</v>
      </c>
      <c r="D14" s="52"/>
      <c r="E14" s="32"/>
      <c r="F14" s="119"/>
      <c r="G14" s="20"/>
      <c r="H14" s="20"/>
    </row>
    <row r="15" spans="2:11" s="27" customFormat="1" ht="15.75" customHeight="1">
      <c r="B15" s="95">
        <v>3</v>
      </c>
      <c r="C15" s="99" t="s">
        <v>163</v>
      </c>
      <c r="D15" s="100"/>
      <c r="E15" s="99"/>
      <c r="F15" s="120"/>
      <c r="G15" s="230"/>
      <c r="H15" s="230"/>
      <c r="K15" s="140"/>
    </row>
    <row r="16" spans="2:12" s="27" customFormat="1" ht="15.75" customHeight="1">
      <c r="B16" s="44"/>
      <c r="C16" s="47"/>
      <c r="D16" s="87" t="s">
        <v>164</v>
      </c>
      <c r="E16" s="26"/>
      <c r="F16" s="110"/>
      <c r="G16" s="231"/>
      <c r="H16" s="231"/>
      <c r="J16" s="117"/>
      <c r="K16" s="140"/>
      <c r="L16" s="178"/>
    </row>
    <row r="17" spans="2:11" s="27" customFormat="1" ht="15.75" customHeight="1">
      <c r="B17" s="95">
        <v>4</v>
      </c>
      <c r="C17" s="99" t="s">
        <v>165</v>
      </c>
      <c r="D17" s="100"/>
      <c r="E17" s="99"/>
      <c r="F17" s="237"/>
      <c r="G17" s="232"/>
      <c r="H17" s="232"/>
      <c r="K17" s="144"/>
    </row>
    <row r="18" spans="2:11" s="27" customFormat="1" ht="15.75" customHeight="1">
      <c r="B18" s="102"/>
      <c r="C18" s="101" t="s">
        <v>166</v>
      </c>
      <c r="D18" s="102"/>
      <c r="E18" s="102"/>
      <c r="F18" s="238"/>
      <c r="G18" s="233"/>
      <c r="H18" s="233"/>
      <c r="K18" s="140"/>
    </row>
    <row r="19" spans="2:8" s="27" customFormat="1" ht="15.75" customHeight="1">
      <c r="B19" s="45">
        <v>5</v>
      </c>
      <c r="C19" s="36" t="s">
        <v>100</v>
      </c>
      <c r="D19" s="103"/>
      <c r="E19" s="103"/>
      <c r="F19" s="86"/>
      <c r="G19" s="20"/>
      <c r="H19" s="20">
        <v>618779</v>
      </c>
    </row>
    <row r="20" spans="2:8" s="27" customFormat="1" ht="15.75" customHeight="1">
      <c r="B20" s="45">
        <v>6</v>
      </c>
      <c r="C20" s="36" t="s">
        <v>101</v>
      </c>
      <c r="D20" s="100"/>
      <c r="E20" s="36"/>
      <c r="F20" s="120">
        <v>10</v>
      </c>
      <c r="G20" s="20">
        <v>356327</v>
      </c>
      <c r="H20" s="20">
        <v>2398460</v>
      </c>
    </row>
    <row r="21" spans="2:8" s="27" customFormat="1" ht="15.75" customHeight="1">
      <c r="B21" s="45">
        <v>7</v>
      </c>
      <c r="C21" s="31" t="s">
        <v>102</v>
      </c>
      <c r="D21" s="36"/>
      <c r="E21" s="36"/>
      <c r="F21" s="119">
        <v>11</v>
      </c>
      <c r="G21" s="20">
        <f>G22+G23</f>
        <v>904774</v>
      </c>
      <c r="H21" s="20">
        <f>H22+H23</f>
        <v>3460560</v>
      </c>
    </row>
    <row r="22" spans="2:11" s="27" customFormat="1" ht="15.75" customHeight="1">
      <c r="B22" s="28"/>
      <c r="C22" s="33"/>
      <c r="D22" s="53"/>
      <c r="E22" s="35" t="s">
        <v>103</v>
      </c>
      <c r="F22" s="118"/>
      <c r="G22" s="20">
        <v>870000</v>
      </c>
      <c r="H22" s="20">
        <v>2983056</v>
      </c>
      <c r="K22" s="140"/>
    </row>
    <row r="23" spans="2:11" s="27" customFormat="1" ht="15.75" customHeight="1">
      <c r="B23" s="28"/>
      <c r="C23" s="33"/>
      <c r="D23" s="53"/>
      <c r="E23" s="35" t="s">
        <v>104</v>
      </c>
      <c r="F23" s="118"/>
      <c r="G23" s="20">
        <v>34774</v>
      </c>
      <c r="H23" s="20">
        <v>477504</v>
      </c>
      <c r="K23" s="140"/>
    </row>
    <row r="24" spans="2:11" s="27" customFormat="1" ht="15.75" customHeight="1">
      <c r="B24" s="28"/>
      <c r="C24" s="33"/>
      <c r="D24" s="53"/>
      <c r="E24" s="35" t="s">
        <v>105</v>
      </c>
      <c r="F24" s="118"/>
      <c r="G24" s="20"/>
      <c r="H24" s="20"/>
      <c r="K24" s="140"/>
    </row>
    <row r="25" spans="2:12" s="27" customFormat="1" ht="15.75" customHeight="1">
      <c r="B25" s="45">
        <v>8</v>
      </c>
      <c r="C25" s="31" t="s">
        <v>106</v>
      </c>
      <c r="D25" s="36"/>
      <c r="E25" s="36"/>
      <c r="F25" s="119"/>
      <c r="G25" s="20"/>
      <c r="H25" s="20">
        <v>149196</v>
      </c>
      <c r="K25" s="140"/>
      <c r="L25" s="142"/>
    </row>
    <row r="26" spans="2:12" s="27" customFormat="1" ht="15.75" customHeight="1">
      <c r="B26" s="45">
        <v>9</v>
      </c>
      <c r="C26" s="31" t="s">
        <v>176</v>
      </c>
      <c r="D26" s="58"/>
      <c r="E26" s="36"/>
      <c r="F26" s="119"/>
      <c r="G26" s="108">
        <f>G20+G21</f>
        <v>1261101</v>
      </c>
      <c r="H26" s="108">
        <f>H19+H20+H21+H25</f>
        <v>6626995</v>
      </c>
      <c r="K26" s="140"/>
      <c r="L26" s="40"/>
    </row>
    <row r="27" spans="2:11" s="27" customFormat="1" ht="15.75" customHeight="1">
      <c r="B27" s="45">
        <v>10</v>
      </c>
      <c r="C27" s="51" t="s">
        <v>107</v>
      </c>
      <c r="D27" s="53"/>
      <c r="E27" s="32"/>
      <c r="F27" s="119">
        <v>12</v>
      </c>
      <c r="G27" s="108">
        <f>G13-G26</f>
        <v>-1261101</v>
      </c>
      <c r="H27" s="108">
        <f>H13-H26</f>
        <v>860186</v>
      </c>
      <c r="K27" s="140"/>
    </row>
    <row r="28" spans="2:11" s="27" customFormat="1" ht="15.75" customHeight="1">
      <c r="B28" s="45"/>
      <c r="C28" s="51"/>
      <c r="D28" s="53"/>
      <c r="E28" s="32"/>
      <c r="F28" s="119"/>
      <c r="G28" s="20"/>
      <c r="H28" s="20"/>
      <c r="K28" s="140"/>
    </row>
    <row r="29" spans="2:11" s="27" customFormat="1" ht="15.75" customHeight="1">
      <c r="B29" s="45">
        <v>11</v>
      </c>
      <c r="C29" s="53" t="s">
        <v>108</v>
      </c>
      <c r="D29" s="32"/>
      <c r="E29" s="32"/>
      <c r="F29" s="119"/>
      <c r="G29" s="20"/>
      <c r="H29" s="20"/>
      <c r="K29" s="140"/>
    </row>
    <row r="30" spans="2:11" s="27" customFormat="1" ht="15.75" customHeight="1">
      <c r="B30" s="45">
        <v>12</v>
      </c>
      <c r="C30" s="53" t="s">
        <v>108</v>
      </c>
      <c r="D30" s="32"/>
      <c r="E30" s="32"/>
      <c r="F30" s="119"/>
      <c r="G30" s="20"/>
      <c r="H30" s="20"/>
      <c r="K30" s="140"/>
    </row>
    <row r="31" spans="2:11" s="27" customFormat="1" ht="15.75" customHeight="1">
      <c r="B31" s="45">
        <v>13</v>
      </c>
      <c r="C31" s="53" t="s">
        <v>109</v>
      </c>
      <c r="D31" s="32"/>
      <c r="E31" s="32"/>
      <c r="F31" s="119">
        <v>13</v>
      </c>
      <c r="G31" s="108">
        <f>G33</f>
        <v>70</v>
      </c>
      <c r="H31" s="108">
        <f>H33+H34</f>
        <v>-132419</v>
      </c>
      <c r="K31" s="140"/>
    </row>
    <row r="32" spans="2:11" s="27" customFormat="1" ht="15.75" customHeight="1">
      <c r="B32" s="45"/>
      <c r="C32" s="33"/>
      <c r="D32" s="53"/>
      <c r="E32" s="35" t="s">
        <v>110</v>
      </c>
      <c r="F32" s="118"/>
      <c r="G32" s="20"/>
      <c r="H32" s="20"/>
      <c r="K32" s="141"/>
    </row>
    <row r="33" spans="2:11" s="27" customFormat="1" ht="15.75" customHeight="1">
      <c r="B33" s="45"/>
      <c r="C33" s="33"/>
      <c r="D33" s="53"/>
      <c r="E33" s="35" t="s">
        <v>111</v>
      </c>
      <c r="F33" s="119"/>
      <c r="G33" s="20">
        <v>70</v>
      </c>
      <c r="H33" s="20">
        <v>3</v>
      </c>
      <c r="K33" s="140"/>
    </row>
    <row r="34" spans="2:11" s="27" customFormat="1" ht="15.75" customHeight="1">
      <c r="B34" s="45"/>
      <c r="C34" s="33"/>
      <c r="D34" s="53"/>
      <c r="E34" s="35" t="s">
        <v>112</v>
      </c>
      <c r="F34" s="119"/>
      <c r="G34" s="20"/>
      <c r="H34" s="20">
        <v>-132422</v>
      </c>
      <c r="K34" s="140"/>
    </row>
    <row r="35" spans="2:11" s="27" customFormat="1" ht="15.75" customHeight="1">
      <c r="B35" s="45"/>
      <c r="C35" s="33"/>
      <c r="D35" s="53"/>
      <c r="E35" s="35" t="s">
        <v>113</v>
      </c>
      <c r="F35" s="118"/>
      <c r="G35" s="20"/>
      <c r="H35" s="20"/>
      <c r="K35" s="140"/>
    </row>
    <row r="36" spans="2:11" s="27" customFormat="1" ht="15" customHeight="1">
      <c r="B36" s="45"/>
      <c r="C36" s="219"/>
      <c r="D36" s="220"/>
      <c r="E36" s="221"/>
      <c r="F36" s="119"/>
      <c r="G36" s="20"/>
      <c r="H36" s="20"/>
      <c r="K36" s="143"/>
    </row>
    <row r="37" spans="2:8" s="27" customFormat="1" ht="15.75" customHeight="1">
      <c r="B37" s="45">
        <v>14</v>
      </c>
      <c r="C37" s="51" t="s">
        <v>114</v>
      </c>
      <c r="D37" s="53"/>
      <c r="E37" s="32"/>
      <c r="F37" s="119">
        <v>14</v>
      </c>
      <c r="G37" s="108">
        <f>G27+G31</f>
        <v>-1261031</v>
      </c>
      <c r="H37" s="108">
        <f>H27+H31</f>
        <v>727767</v>
      </c>
    </row>
    <row r="38" spans="2:8" s="27" customFormat="1" ht="15.75" customHeight="1">
      <c r="B38" s="45">
        <v>15</v>
      </c>
      <c r="C38" s="53" t="s">
        <v>115</v>
      </c>
      <c r="D38" s="32"/>
      <c r="E38" s="32"/>
      <c r="F38" s="119">
        <v>15</v>
      </c>
      <c r="G38" s="20">
        <v>0</v>
      </c>
      <c r="H38" s="20">
        <v>72777</v>
      </c>
    </row>
    <row r="39" spans="2:8" s="27" customFormat="1" ht="15.75" customHeight="1">
      <c r="B39" s="45"/>
      <c r="C39" s="54"/>
      <c r="D39" s="53"/>
      <c r="E39" s="32"/>
      <c r="F39" s="119"/>
      <c r="G39" s="20"/>
      <c r="H39" s="20"/>
    </row>
    <row r="40" spans="2:8" s="27" customFormat="1" ht="15.75" customHeight="1">
      <c r="B40" s="45">
        <v>16</v>
      </c>
      <c r="C40" s="51" t="s">
        <v>116</v>
      </c>
      <c r="D40" s="53"/>
      <c r="E40" s="32"/>
      <c r="F40" s="119">
        <v>16</v>
      </c>
      <c r="G40" s="108">
        <f>G37</f>
        <v>-1261031</v>
      </c>
      <c r="H40" s="108">
        <f>H37-H38</f>
        <v>654990</v>
      </c>
    </row>
    <row r="41" spans="2:8" s="27" customFormat="1" ht="15.75" customHeight="1">
      <c r="B41" s="45"/>
      <c r="C41" s="47"/>
      <c r="D41" s="55" t="s">
        <v>117</v>
      </c>
      <c r="E41" s="32"/>
      <c r="F41" s="119"/>
      <c r="G41" s="20"/>
      <c r="H41" s="20"/>
    </row>
    <row r="42" spans="2:8" s="27" customFormat="1" ht="15.75" customHeight="1">
      <c r="B42" s="28"/>
      <c r="C42" s="47"/>
      <c r="D42" s="55" t="s">
        <v>118</v>
      </c>
      <c r="E42" s="32"/>
      <c r="F42" s="119"/>
      <c r="G42" s="20"/>
      <c r="H42" s="20"/>
    </row>
    <row r="43" spans="2:8" s="27" customFormat="1" ht="15.75" customHeight="1">
      <c r="B43" s="28"/>
      <c r="C43" s="47"/>
      <c r="D43" s="55"/>
      <c r="E43" s="32"/>
      <c r="F43" s="119"/>
      <c r="G43" s="20"/>
      <c r="H43" s="20"/>
    </row>
    <row r="44" spans="2:8" s="27" customFormat="1" ht="24.75" customHeight="1">
      <c r="B44" s="28"/>
      <c r="C44" s="33"/>
      <c r="D44" s="220"/>
      <c r="E44" s="221"/>
      <c r="F44" s="119"/>
      <c r="G44" s="20"/>
      <c r="H44" s="20"/>
    </row>
    <row r="45" spans="2:8" s="27" customFormat="1" ht="15.75" customHeight="1">
      <c r="B45" s="38"/>
      <c r="C45" s="38"/>
      <c r="D45" s="38"/>
      <c r="E45" s="39"/>
      <c r="F45" s="39"/>
      <c r="G45" s="40"/>
      <c r="H45" s="40">
        <v>4</v>
      </c>
    </row>
    <row r="46" spans="2:8" s="27" customFormat="1" ht="15.75" customHeight="1">
      <c r="B46" s="38"/>
      <c r="C46" s="38"/>
      <c r="D46" s="38"/>
      <c r="E46" s="39"/>
      <c r="F46" s="39"/>
      <c r="G46" s="40"/>
      <c r="H46" s="40"/>
    </row>
    <row r="47" spans="2:8" s="27" customFormat="1" ht="15.75" customHeight="1">
      <c r="B47" s="38"/>
      <c r="C47" s="38"/>
      <c r="D47" s="38"/>
      <c r="E47" s="39"/>
      <c r="F47" s="39"/>
      <c r="G47" s="40"/>
      <c r="H47" s="40"/>
    </row>
    <row r="48" spans="2:8" s="27" customFormat="1" ht="15.75" customHeight="1">
      <c r="B48" s="38"/>
      <c r="C48" s="38"/>
      <c r="D48" s="38"/>
      <c r="E48" s="39"/>
      <c r="F48" s="39"/>
      <c r="G48" s="40"/>
      <c r="H48" s="40"/>
    </row>
    <row r="49" spans="2:8" s="27" customFormat="1" ht="15.75" customHeight="1">
      <c r="B49" s="38"/>
      <c r="C49" s="38"/>
      <c r="D49" s="38"/>
      <c r="E49" s="39"/>
      <c r="F49" s="39"/>
      <c r="G49" s="40"/>
      <c r="H49" s="40"/>
    </row>
    <row r="50" spans="2:8" s="27" customFormat="1" ht="15.75" customHeight="1">
      <c r="B50" s="38"/>
      <c r="C50" s="38"/>
      <c r="D50" s="38"/>
      <c r="E50" s="39"/>
      <c r="F50" s="39"/>
      <c r="G50" s="40"/>
      <c r="H50" s="40"/>
    </row>
    <row r="51" spans="2:8" s="27" customFormat="1" ht="15.75" customHeight="1">
      <c r="B51" s="38"/>
      <c r="C51" s="38"/>
      <c r="D51" s="38"/>
      <c r="E51" s="39"/>
      <c r="F51" s="39"/>
      <c r="G51" s="40"/>
      <c r="H51" s="40"/>
    </row>
    <row r="52" spans="2:8" s="27" customFormat="1" ht="15.75" customHeight="1">
      <c r="B52" s="38"/>
      <c r="C52" s="38"/>
      <c r="D52" s="38"/>
      <c r="E52" s="39"/>
      <c r="F52" s="39"/>
      <c r="G52" s="40"/>
      <c r="H52" s="40"/>
    </row>
    <row r="53" spans="2:8" s="27" customFormat="1" ht="15.75" customHeight="1">
      <c r="B53" s="38"/>
      <c r="C53" s="38"/>
      <c r="D53" s="38"/>
      <c r="E53" s="39"/>
      <c r="F53" s="39"/>
      <c r="G53" s="40"/>
      <c r="H53" s="40"/>
    </row>
    <row r="54" spans="2:8" s="27" customFormat="1" ht="15.75" customHeight="1">
      <c r="B54" s="38"/>
      <c r="C54" s="38"/>
      <c r="D54" s="38"/>
      <c r="E54" s="38"/>
      <c r="F54" s="38"/>
      <c r="G54" s="40"/>
      <c r="H54" s="40"/>
    </row>
    <row r="55" spans="2:8" ht="12.75">
      <c r="B55" s="10"/>
      <c r="C55" s="10"/>
      <c r="D55" s="10"/>
      <c r="E55" s="5"/>
      <c r="F55" s="5"/>
      <c r="G55" s="19"/>
      <c r="H55" s="19"/>
    </row>
  </sheetData>
  <sheetProtection/>
  <mergeCells count="12">
    <mergeCell ref="G11:G12"/>
    <mergeCell ref="F17:F18"/>
    <mergeCell ref="D44:E44"/>
    <mergeCell ref="G15:G16"/>
    <mergeCell ref="H15:H16"/>
    <mergeCell ref="G17:G18"/>
    <mergeCell ref="H17:H18"/>
    <mergeCell ref="B6:H6"/>
    <mergeCell ref="C36:E36"/>
    <mergeCell ref="C11:E12"/>
    <mergeCell ref="B11:B12"/>
    <mergeCell ref="F11:F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7.140625" style="0" customWidth="1"/>
    <col min="2" max="3" width="3.7109375" style="18" customWidth="1"/>
    <col min="4" max="4" width="2.7109375" style="18" customWidth="1"/>
    <col min="5" max="5" width="48.140625" style="0" customWidth="1"/>
    <col min="6" max="6" width="13.57421875" style="17" customWidth="1"/>
    <col min="7" max="7" width="13.7109375" style="17" customWidth="1"/>
    <col min="8" max="8" width="1.421875" style="0" customWidth="1"/>
    <col min="11" max="11" width="17.00390625" style="0" bestFit="1" customWidth="1"/>
  </cols>
  <sheetData>
    <row r="2" spans="2:7" s="27" customFormat="1" ht="18">
      <c r="B2" s="96" t="s">
        <v>222</v>
      </c>
      <c r="C2" s="97"/>
      <c r="D2" s="97"/>
      <c r="E2" s="98"/>
      <c r="F2" s="59"/>
      <c r="G2" s="59"/>
    </row>
    <row r="3" spans="2:7" s="27" customFormat="1" ht="18">
      <c r="B3" s="41"/>
      <c r="C3" s="41"/>
      <c r="D3" s="42"/>
      <c r="E3" s="43"/>
      <c r="F3" s="59"/>
      <c r="G3" s="77"/>
    </row>
    <row r="4" spans="2:7" s="27" customFormat="1" ht="18">
      <c r="B4" s="41"/>
      <c r="C4" s="41"/>
      <c r="D4" s="42"/>
      <c r="E4" s="43"/>
      <c r="F4" s="59"/>
      <c r="G4" s="77"/>
    </row>
    <row r="5" spans="2:7" s="27" customFormat="1" ht="18">
      <c r="B5" s="41"/>
      <c r="C5" s="41"/>
      <c r="D5" s="42"/>
      <c r="E5" s="43"/>
      <c r="F5" s="59"/>
      <c r="G5" s="77"/>
    </row>
    <row r="6" spans="2:7" s="27" customFormat="1" ht="8.25" customHeight="1">
      <c r="B6" s="41"/>
      <c r="C6" s="41"/>
      <c r="D6" s="42"/>
      <c r="E6" s="43"/>
      <c r="F6" s="56"/>
      <c r="G6" s="21"/>
    </row>
    <row r="7" spans="2:7" s="27" customFormat="1" ht="18" customHeight="1">
      <c r="B7" s="234" t="s">
        <v>371</v>
      </c>
      <c r="C7" s="234"/>
      <c r="D7" s="234"/>
      <c r="E7" s="234"/>
      <c r="F7" s="234"/>
      <c r="G7" s="234"/>
    </row>
    <row r="8" spans="2:7" s="27" customFormat="1" ht="18" customHeight="1">
      <c r="B8" s="78"/>
      <c r="C8" s="78"/>
      <c r="D8" s="78"/>
      <c r="E8" s="78"/>
      <c r="F8" s="78"/>
      <c r="G8" s="78"/>
    </row>
    <row r="9" spans="2:7" s="27" customFormat="1" ht="18" customHeight="1">
      <c r="B9" s="78"/>
      <c r="C9" s="78"/>
      <c r="D9" s="78"/>
      <c r="E9" s="43"/>
      <c r="F9" s="59"/>
      <c r="G9" s="77" t="s">
        <v>170</v>
      </c>
    </row>
    <row r="10" spans="2:7" s="27" customFormat="1" ht="18" customHeight="1">
      <c r="B10" s="78"/>
      <c r="C10" s="78"/>
      <c r="D10" s="78"/>
      <c r="E10" s="78"/>
      <c r="F10" s="78"/>
      <c r="G10" s="78"/>
    </row>
    <row r="11" spans="2:7" s="27" customFormat="1" ht="18" customHeight="1">
      <c r="B11" s="78"/>
      <c r="C11" s="78"/>
      <c r="D11" s="78"/>
      <c r="E11" s="78"/>
      <c r="F11" s="78"/>
      <c r="G11" s="78"/>
    </row>
    <row r="12" ht="6.75" customHeight="1"/>
    <row r="13" spans="2:7" s="27" customFormat="1" ht="15.75" customHeight="1">
      <c r="B13" s="222" t="s">
        <v>4</v>
      </c>
      <c r="C13" s="224" t="s">
        <v>161</v>
      </c>
      <c r="D13" s="225"/>
      <c r="E13" s="226"/>
      <c r="F13" s="88" t="s">
        <v>17</v>
      </c>
      <c r="G13" s="88" t="s">
        <v>17</v>
      </c>
    </row>
    <row r="14" spans="2:11" s="27" customFormat="1" ht="15.75" customHeight="1">
      <c r="B14" s="223"/>
      <c r="C14" s="227"/>
      <c r="D14" s="228"/>
      <c r="E14" s="229"/>
      <c r="F14" s="89" t="s">
        <v>18</v>
      </c>
      <c r="G14" s="90" t="s">
        <v>19</v>
      </c>
      <c r="K14" s="140"/>
    </row>
    <row r="15" spans="2:11" s="27" customFormat="1" ht="15.75" customHeight="1">
      <c r="B15" s="45" t="s">
        <v>5</v>
      </c>
      <c r="C15" s="57" t="s">
        <v>137</v>
      </c>
      <c r="D15" s="58"/>
      <c r="E15" s="36"/>
      <c r="F15" s="20"/>
      <c r="G15" s="20"/>
      <c r="K15" s="140"/>
    </row>
    <row r="16" spans="2:11" s="27" customFormat="1" ht="15.75" customHeight="1">
      <c r="B16" s="28">
        <v>1</v>
      </c>
      <c r="C16" s="81" t="s">
        <v>138</v>
      </c>
      <c r="D16" s="76"/>
      <c r="E16" s="82"/>
      <c r="F16" s="20">
        <v>-1288</v>
      </c>
      <c r="G16" s="20">
        <v>8026590</v>
      </c>
      <c r="K16" s="140"/>
    </row>
    <row r="17" spans="2:11" s="27" customFormat="1" ht="15.75" customHeight="1">
      <c r="B17" s="28">
        <v>2</v>
      </c>
      <c r="C17" s="81" t="s">
        <v>139</v>
      </c>
      <c r="D17" s="76"/>
      <c r="E17" s="82"/>
      <c r="F17" s="20">
        <v>-505847</v>
      </c>
      <c r="G17" s="20">
        <v>-7542457</v>
      </c>
      <c r="K17" s="140"/>
    </row>
    <row r="18" spans="2:11" s="27" customFormat="1" ht="15.75" customHeight="1">
      <c r="B18" s="28">
        <v>3</v>
      </c>
      <c r="C18" s="81" t="s">
        <v>140</v>
      </c>
      <c r="D18" s="76"/>
      <c r="E18" s="82"/>
      <c r="F18" s="20"/>
      <c r="G18" s="20"/>
      <c r="K18" s="140"/>
    </row>
    <row r="19" spans="2:11" s="27" customFormat="1" ht="15.75" customHeight="1">
      <c r="B19" s="28">
        <v>4</v>
      </c>
      <c r="C19" s="81" t="s">
        <v>141</v>
      </c>
      <c r="D19" s="76"/>
      <c r="E19" s="82"/>
      <c r="F19" s="20"/>
      <c r="G19" s="20"/>
      <c r="K19" s="140"/>
    </row>
    <row r="20" spans="2:11" s="27" customFormat="1" ht="15.75" customHeight="1">
      <c r="B20" s="28">
        <v>5</v>
      </c>
      <c r="C20" s="81" t="s">
        <v>142</v>
      </c>
      <c r="D20" s="76"/>
      <c r="E20" s="82"/>
      <c r="F20" s="20">
        <v>0</v>
      </c>
      <c r="G20" s="20">
        <v>-72777</v>
      </c>
      <c r="K20" s="140"/>
    </row>
    <row r="21" spans="2:11" s="27" customFormat="1" ht="15.75" customHeight="1">
      <c r="B21" s="28"/>
      <c r="C21" s="83" t="s">
        <v>143</v>
      </c>
      <c r="D21" s="84"/>
      <c r="E21" s="35"/>
      <c r="F21" s="108">
        <f>SUM(F16:F20)</f>
        <v>-507135</v>
      </c>
      <c r="G21" s="108">
        <f>SUM(G16:G20)</f>
        <v>411356</v>
      </c>
      <c r="K21" s="140"/>
    </row>
    <row r="22" spans="2:11" s="27" customFormat="1" ht="15.75" customHeight="1">
      <c r="B22" s="28"/>
      <c r="C22" s="57"/>
      <c r="D22" s="58"/>
      <c r="E22" s="36"/>
      <c r="F22" s="20"/>
      <c r="G22" s="20"/>
      <c r="K22" s="140"/>
    </row>
    <row r="23" spans="2:11" s="27" customFormat="1" ht="15.75" customHeight="1">
      <c r="B23" s="45" t="s">
        <v>6</v>
      </c>
      <c r="C23" s="57" t="s">
        <v>144</v>
      </c>
      <c r="D23" s="58"/>
      <c r="E23" s="36"/>
      <c r="F23" s="20"/>
      <c r="G23" s="20"/>
      <c r="K23" s="140"/>
    </row>
    <row r="24" spans="2:11" s="27" customFormat="1" ht="15.75" customHeight="1">
      <c r="B24" s="28">
        <v>1</v>
      </c>
      <c r="C24" s="81" t="s">
        <v>145</v>
      </c>
      <c r="D24" s="76"/>
      <c r="E24" s="82"/>
      <c r="F24" s="20"/>
      <c r="G24" s="20"/>
      <c r="K24" s="140"/>
    </row>
    <row r="25" spans="2:11" s="27" customFormat="1" ht="15.75" customHeight="1">
      <c r="B25" s="28">
        <v>2</v>
      </c>
      <c r="C25" s="81" t="s">
        <v>146</v>
      </c>
      <c r="D25" s="76"/>
      <c r="E25" s="82"/>
      <c r="F25" s="20"/>
      <c r="G25" s="20"/>
      <c r="K25" s="140"/>
    </row>
    <row r="26" spans="2:11" s="27" customFormat="1" ht="15.75" customHeight="1">
      <c r="B26" s="28">
        <v>3</v>
      </c>
      <c r="C26" s="81" t="s">
        <v>147</v>
      </c>
      <c r="D26" s="76"/>
      <c r="E26" s="82"/>
      <c r="F26" s="20"/>
      <c r="G26" s="20"/>
      <c r="K26" s="140"/>
    </row>
    <row r="27" spans="2:11" s="27" customFormat="1" ht="15.75" customHeight="1">
      <c r="B27" s="28">
        <v>4</v>
      </c>
      <c r="C27" s="81" t="s">
        <v>148</v>
      </c>
      <c r="D27" s="76"/>
      <c r="E27" s="82"/>
      <c r="F27" s="20"/>
      <c r="G27" s="20"/>
      <c r="K27" s="140"/>
    </row>
    <row r="28" spans="2:11" s="27" customFormat="1" ht="15.75" customHeight="1">
      <c r="B28" s="28">
        <v>5</v>
      </c>
      <c r="C28" s="81" t="s">
        <v>149</v>
      </c>
      <c r="D28" s="76"/>
      <c r="E28" s="82"/>
      <c r="F28" s="20"/>
      <c r="G28" s="20"/>
      <c r="K28" s="140"/>
    </row>
    <row r="29" spans="2:11" s="27" customFormat="1" ht="15.75" customHeight="1">
      <c r="B29" s="28"/>
      <c r="C29" s="83" t="s">
        <v>150</v>
      </c>
      <c r="D29" s="84"/>
      <c r="E29" s="35"/>
      <c r="F29" s="108">
        <v>0</v>
      </c>
      <c r="G29" s="108">
        <v>0</v>
      </c>
      <c r="K29" s="140"/>
    </row>
    <row r="30" spans="2:11" s="27" customFormat="1" ht="15.75" customHeight="1">
      <c r="B30" s="28"/>
      <c r="C30" s="57"/>
      <c r="D30" s="58"/>
      <c r="E30" s="36"/>
      <c r="F30" s="20"/>
      <c r="G30" s="20"/>
      <c r="K30" s="142"/>
    </row>
    <row r="31" spans="2:11" s="27" customFormat="1" ht="15.75" customHeight="1">
      <c r="B31" s="45" t="s">
        <v>81</v>
      </c>
      <c r="C31" s="57" t="s">
        <v>151</v>
      </c>
      <c r="D31" s="58"/>
      <c r="E31" s="36"/>
      <c r="F31" s="20"/>
      <c r="G31" s="20"/>
      <c r="K31" s="142"/>
    </row>
    <row r="32" spans="2:7" s="27" customFormat="1" ht="15.75" customHeight="1">
      <c r="B32" s="28">
        <v>1</v>
      </c>
      <c r="C32" s="81" t="s">
        <v>152</v>
      </c>
      <c r="D32" s="76"/>
      <c r="E32" s="82"/>
      <c r="F32" s="20"/>
      <c r="G32" s="20"/>
    </row>
    <row r="33" spans="2:7" s="27" customFormat="1" ht="15.75" customHeight="1">
      <c r="B33" s="28">
        <v>2</v>
      </c>
      <c r="C33" s="81" t="s">
        <v>153</v>
      </c>
      <c r="D33" s="76"/>
      <c r="E33" s="82"/>
      <c r="F33" s="20"/>
      <c r="G33" s="20"/>
    </row>
    <row r="34" spans="2:7" s="27" customFormat="1" ht="15.75" customHeight="1">
      <c r="B34" s="28">
        <v>3</v>
      </c>
      <c r="C34" s="81" t="s">
        <v>154</v>
      </c>
      <c r="D34" s="76"/>
      <c r="E34" s="82"/>
      <c r="F34" s="20"/>
      <c r="G34" s="20"/>
    </row>
    <row r="35" spans="2:7" s="27" customFormat="1" ht="15.75" customHeight="1">
      <c r="B35" s="28">
        <v>4</v>
      </c>
      <c r="C35" s="81" t="s">
        <v>155</v>
      </c>
      <c r="D35" s="76"/>
      <c r="E35" s="82"/>
      <c r="F35" s="20">
        <v>-654990</v>
      </c>
      <c r="G35" s="20"/>
    </row>
    <row r="36" spans="2:7" s="27" customFormat="1" ht="15.75" customHeight="1">
      <c r="B36" s="28"/>
      <c r="C36" s="83" t="s">
        <v>156</v>
      </c>
      <c r="D36" s="84"/>
      <c r="E36" s="35"/>
      <c r="F36" s="108">
        <f>SUM(F33:F35)</f>
        <v>-654990</v>
      </c>
      <c r="G36" s="108">
        <v>0</v>
      </c>
    </row>
    <row r="37" spans="2:7" s="27" customFormat="1" ht="15.75" customHeight="1">
      <c r="B37" s="28"/>
      <c r="C37" s="57"/>
      <c r="D37" s="58"/>
      <c r="E37" s="36"/>
      <c r="F37" s="20"/>
      <c r="G37" s="20"/>
    </row>
    <row r="38" spans="2:7" s="27" customFormat="1" ht="15.75" customHeight="1">
      <c r="B38" s="28"/>
      <c r="C38" s="57" t="s">
        <v>157</v>
      </c>
      <c r="D38" s="58"/>
      <c r="E38" s="36"/>
      <c r="F38" s="20">
        <f>F21+F29+F36</f>
        <v>-1162125</v>
      </c>
      <c r="G38" s="20">
        <f>G21+G29+G36</f>
        <v>411356</v>
      </c>
    </row>
    <row r="39" spans="2:7" s="27" customFormat="1" ht="15.75" customHeight="1">
      <c r="B39" s="28"/>
      <c r="C39" s="57" t="s">
        <v>158</v>
      </c>
      <c r="D39" s="58"/>
      <c r="E39" s="36"/>
      <c r="F39" s="20">
        <v>35176506</v>
      </c>
      <c r="G39" s="20">
        <v>34765150</v>
      </c>
    </row>
    <row r="40" spans="2:7" s="27" customFormat="1" ht="15.75" customHeight="1">
      <c r="B40" s="28"/>
      <c r="C40" s="57" t="s">
        <v>159</v>
      </c>
      <c r="D40" s="58"/>
      <c r="E40" s="36"/>
      <c r="F40" s="108">
        <f>SUM(F38:F39)</f>
        <v>34014381</v>
      </c>
      <c r="G40" s="108">
        <f>SUM(G38:G39)</f>
        <v>35176506</v>
      </c>
    </row>
    <row r="41" spans="2:7" s="27" customFormat="1" ht="15.75" customHeight="1">
      <c r="B41" s="28"/>
      <c r="C41" s="51"/>
      <c r="D41" s="52"/>
      <c r="E41" s="32"/>
      <c r="F41" s="20"/>
      <c r="G41" s="20"/>
    </row>
    <row r="42" spans="2:7" s="27" customFormat="1" ht="15.75" customHeight="1">
      <c r="B42" s="38"/>
      <c r="C42" s="38"/>
      <c r="D42" s="38"/>
      <c r="E42" s="39"/>
      <c r="F42" s="40"/>
      <c r="G42" s="40">
        <v>5</v>
      </c>
    </row>
    <row r="43" spans="2:7" s="27" customFormat="1" ht="15.75" customHeight="1">
      <c r="B43" s="38"/>
      <c r="C43" s="38"/>
      <c r="D43" s="38"/>
      <c r="E43" s="39"/>
      <c r="F43" s="40"/>
      <c r="G43" s="40"/>
    </row>
    <row r="44" spans="2:7" s="27" customFormat="1" ht="15.75" customHeight="1">
      <c r="B44" s="38"/>
      <c r="C44" s="38"/>
      <c r="D44" s="38"/>
      <c r="E44" s="39"/>
      <c r="F44" s="40"/>
      <c r="G44" s="40"/>
    </row>
    <row r="45" spans="2:7" s="27" customFormat="1" ht="15.75" customHeight="1">
      <c r="B45" s="38"/>
      <c r="C45" s="38"/>
      <c r="D45" s="38"/>
      <c r="E45" s="39"/>
      <c r="F45" s="40"/>
      <c r="G45" s="40"/>
    </row>
    <row r="46" spans="2:7" s="27" customFormat="1" ht="15.75" customHeight="1">
      <c r="B46" s="38"/>
      <c r="C46" s="38"/>
      <c r="D46" s="38"/>
      <c r="E46" s="39"/>
      <c r="F46" s="40"/>
      <c r="G46" s="40"/>
    </row>
    <row r="47" spans="2:7" s="27" customFormat="1" ht="15.75" customHeight="1">
      <c r="B47" s="38"/>
      <c r="C47" s="38"/>
      <c r="D47" s="38"/>
      <c r="E47" s="39"/>
      <c r="F47" s="40"/>
      <c r="G47" s="40"/>
    </row>
    <row r="48" spans="2:7" s="27" customFormat="1" ht="15.75" customHeight="1">
      <c r="B48" s="38"/>
      <c r="C48" s="38"/>
      <c r="D48" s="38"/>
      <c r="E48" s="39"/>
      <c r="F48" s="40"/>
      <c r="G48" s="40"/>
    </row>
    <row r="49" spans="2:7" s="27" customFormat="1" ht="15.75" customHeight="1">
      <c r="B49" s="38"/>
      <c r="C49" s="38"/>
      <c r="D49" s="38"/>
      <c r="E49" s="39"/>
      <c r="F49" s="40"/>
      <c r="G49" s="40"/>
    </row>
    <row r="50" spans="2:7" s="27" customFormat="1" ht="15.75" customHeight="1">
      <c r="B50" s="38"/>
      <c r="C50" s="38"/>
      <c r="D50" s="38"/>
      <c r="E50" s="39"/>
      <c r="F50" s="40"/>
      <c r="G50" s="40"/>
    </row>
    <row r="51" spans="2:7" s="27" customFormat="1" ht="15.75" customHeight="1">
      <c r="B51" s="38"/>
      <c r="C51" s="38"/>
      <c r="D51" s="38"/>
      <c r="E51" s="38"/>
      <c r="F51" s="40"/>
      <c r="G51" s="40"/>
    </row>
    <row r="52" spans="2:7" ht="12.75">
      <c r="B52" s="10"/>
      <c r="C52" s="10"/>
      <c r="D52" s="10"/>
      <c r="E52" s="5"/>
      <c r="F52" s="19"/>
      <c r="G52" s="19"/>
    </row>
  </sheetData>
  <sheetProtection/>
  <mergeCells count="3">
    <mergeCell ref="B7:G7"/>
    <mergeCell ref="C13:E14"/>
    <mergeCell ref="B13:B14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J19" sqref="J1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6.28125" style="0" customWidth="1"/>
    <col min="4" max="4" width="13.00390625" style="0" customWidth="1"/>
    <col min="5" max="5" width="14.57421875" style="0" customWidth="1"/>
    <col min="6" max="6" width="18.00390625" style="0" customWidth="1"/>
    <col min="7" max="7" width="19.140625" style="0" customWidth="1"/>
    <col min="8" max="8" width="12.140625" style="0" customWidth="1"/>
    <col min="9" max="9" width="2.7109375" style="0" customWidth="1"/>
  </cols>
  <sheetData>
    <row r="2" spans="2:5" ht="18">
      <c r="B2" s="96" t="s">
        <v>222</v>
      </c>
      <c r="C2" s="97"/>
      <c r="D2" s="97"/>
      <c r="E2" s="98"/>
    </row>
    <row r="3" ht="6.75" customHeight="1"/>
    <row r="4" spans="1:8" ht="25.5" customHeight="1">
      <c r="A4" s="239" t="s">
        <v>372</v>
      </c>
      <c r="B4" s="239"/>
      <c r="C4" s="239"/>
      <c r="D4" s="239"/>
      <c r="E4" s="239"/>
      <c r="F4" s="239"/>
      <c r="G4" s="239"/>
      <c r="H4" s="239"/>
    </row>
    <row r="5" spans="1:8" ht="25.5" customHeight="1">
      <c r="A5" s="79"/>
      <c r="B5" s="79"/>
      <c r="C5" s="79"/>
      <c r="D5" s="79"/>
      <c r="E5" s="79"/>
      <c r="F5" s="79"/>
      <c r="G5" s="79"/>
      <c r="H5" s="79"/>
    </row>
    <row r="6" spans="1:8" ht="25.5" customHeight="1">
      <c r="A6" s="79"/>
      <c r="B6" s="79"/>
      <c r="C6" s="79"/>
      <c r="D6" s="79"/>
      <c r="E6" s="79"/>
      <c r="F6" s="79"/>
      <c r="G6" s="79"/>
      <c r="H6" s="79"/>
    </row>
    <row r="7" ht="6.75" customHeight="1"/>
    <row r="8" spans="2:7" ht="12.75" customHeight="1">
      <c r="B8" s="71" t="s">
        <v>128</v>
      </c>
      <c r="G8" s="60" t="s">
        <v>121</v>
      </c>
    </row>
    <row r="9" ht="6.75" customHeight="1" thickBot="1"/>
    <row r="10" spans="1:8" s="61" customFormat="1" ht="36.75" customHeight="1" thickTop="1">
      <c r="A10" s="240"/>
      <c r="B10" s="241"/>
      <c r="C10" s="91" t="s">
        <v>85</v>
      </c>
      <c r="D10" s="91" t="s">
        <v>86</v>
      </c>
      <c r="E10" s="92" t="s">
        <v>130</v>
      </c>
      <c r="F10" s="92" t="s">
        <v>129</v>
      </c>
      <c r="G10" s="91" t="s">
        <v>131</v>
      </c>
      <c r="H10" s="93" t="s">
        <v>123</v>
      </c>
    </row>
    <row r="11" spans="1:8" s="66" customFormat="1" ht="30" customHeight="1">
      <c r="A11" s="105" t="s">
        <v>5</v>
      </c>
      <c r="B11" s="57" t="s">
        <v>171</v>
      </c>
      <c r="C11" s="121">
        <v>16000000</v>
      </c>
      <c r="D11" s="121"/>
      <c r="E11" s="121"/>
      <c r="F11" s="121">
        <v>929595</v>
      </c>
      <c r="G11" s="121">
        <v>28910961</v>
      </c>
      <c r="H11" s="122">
        <f>SUM(C11:G11)</f>
        <v>45840556</v>
      </c>
    </row>
    <row r="12" spans="1:8" s="66" customFormat="1" ht="19.5" customHeight="1">
      <c r="A12" s="62">
        <v>1</v>
      </c>
      <c r="B12" s="63" t="s">
        <v>124</v>
      </c>
      <c r="C12" s="64"/>
      <c r="D12" s="64"/>
      <c r="E12" s="64"/>
      <c r="F12" s="64"/>
      <c r="G12" s="64"/>
      <c r="H12" s="65"/>
    </row>
    <row r="13" spans="1:8" s="66" customFormat="1" ht="19.5" customHeight="1">
      <c r="A13" s="62">
        <v>2</v>
      </c>
      <c r="B13" s="63" t="s">
        <v>122</v>
      </c>
      <c r="C13" s="64"/>
      <c r="D13" s="64"/>
      <c r="E13" s="64"/>
      <c r="F13" s="64"/>
      <c r="G13" s="64"/>
      <c r="H13" s="65"/>
    </row>
    <row r="14" spans="1:8" s="66" customFormat="1" ht="19.5" customHeight="1">
      <c r="A14" s="70">
        <v>3</v>
      </c>
      <c r="B14" s="67" t="s">
        <v>126</v>
      </c>
      <c r="C14" s="68"/>
      <c r="D14" s="68"/>
      <c r="E14" s="68"/>
      <c r="F14" s="68"/>
      <c r="G14" s="68">
        <v>654990</v>
      </c>
      <c r="H14" s="69">
        <f>SUM(G14)</f>
        <v>654990</v>
      </c>
    </row>
    <row r="15" spans="1:8" s="66" customFormat="1" ht="19.5" customHeight="1">
      <c r="A15" s="70">
        <v>4</v>
      </c>
      <c r="B15" s="67" t="s">
        <v>125</v>
      </c>
      <c r="C15" s="68"/>
      <c r="D15" s="68"/>
      <c r="E15" s="68"/>
      <c r="F15" s="68"/>
      <c r="G15" s="68"/>
      <c r="H15" s="69"/>
    </row>
    <row r="16" spans="1:8" s="66" customFormat="1" ht="19.5" customHeight="1">
      <c r="A16" s="70">
        <v>5</v>
      </c>
      <c r="B16" s="67" t="s">
        <v>132</v>
      </c>
      <c r="C16" s="68"/>
      <c r="D16" s="68"/>
      <c r="E16" s="68"/>
      <c r="F16" s="68"/>
      <c r="G16" s="68"/>
      <c r="H16" s="69"/>
    </row>
    <row r="17" spans="1:8" s="66" customFormat="1" ht="19.5" customHeight="1">
      <c r="A17" s="70">
        <v>6</v>
      </c>
      <c r="B17" s="67" t="s">
        <v>133</v>
      </c>
      <c r="C17" s="68"/>
      <c r="D17" s="68"/>
      <c r="E17" s="68"/>
      <c r="F17" s="68"/>
      <c r="G17" s="68"/>
      <c r="H17" s="69"/>
    </row>
    <row r="18" spans="1:8" s="66" customFormat="1" ht="30" customHeight="1">
      <c r="A18" s="105" t="s">
        <v>6</v>
      </c>
      <c r="B18" s="57" t="s">
        <v>271</v>
      </c>
      <c r="C18" s="123">
        <f>SUM(C11:C17)</f>
        <v>16000000</v>
      </c>
      <c r="D18" s="123"/>
      <c r="E18" s="123"/>
      <c r="F18" s="123">
        <f>SUM(F11:F17)</f>
        <v>929595</v>
      </c>
      <c r="G18" s="123">
        <f>SUM(G11:G17)</f>
        <v>29565951</v>
      </c>
      <c r="H18" s="124">
        <f>SUM(C18:G18)</f>
        <v>46495546</v>
      </c>
    </row>
    <row r="19" spans="1:8" s="66" customFormat="1" ht="19.5" customHeight="1">
      <c r="A19" s="62">
        <v>1</v>
      </c>
      <c r="B19" s="67" t="s">
        <v>126</v>
      </c>
      <c r="C19" s="68"/>
      <c r="D19" s="68"/>
      <c r="E19" s="68"/>
      <c r="F19" s="68"/>
      <c r="G19" s="68">
        <v>-1261031</v>
      </c>
      <c r="H19" s="69">
        <f>SUM(G19)</f>
        <v>-1261031</v>
      </c>
    </row>
    <row r="20" spans="1:8" s="66" customFormat="1" ht="19.5" customHeight="1">
      <c r="A20" s="62">
        <v>2</v>
      </c>
      <c r="B20" s="67" t="s">
        <v>125</v>
      </c>
      <c r="C20" s="68"/>
      <c r="D20" s="68"/>
      <c r="E20" s="68"/>
      <c r="F20" s="68"/>
      <c r="G20" s="68">
        <v>-654990</v>
      </c>
      <c r="H20" s="69">
        <f>SUM(G20)</f>
        <v>-654990</v>
      </c>
    </row>
    <row r="21" spans="1:8" s="66" customFormat="1" ht="19.5" customHeight="1">
      <c r="A21" s="62">
        <v>3</v>
      </c>
      <c r="B21" s="67" t="s">
        <v>134</v>
      </c>
      <c r="C21" s="68"/>
      <c r="D21" s="68"/>
      <c r="E21" s="68"/>
      <c r="F21" s="68"/>
      <c r="G21" s="68"/>
      <c r="H21" s="69"/>
    </row>
    <row r="22" spans="1:8" s="66" customFormat="1" ht="19.5" customHeight="1">
      <c r="A22" s="62">
        <v>4</v>
      </c>
      <c r="B22" s="67" t="s">
        <v>127</v>
      </c>
      <c r="C22" s="68"/>
      <c r="D22" s="68"/>
      <c r="E22" s="68"/>
      <c r="F22" s="68"/>
      <c r="G22" s="68"/>
      <c r="H22" s="69"/>
    </row>
    <row r="23" spans="1:8" s="66" customFormat="1" ht="30" customHeight="1" thickBot="1">
      <c r="A23" s="106" t="s">
        <v>81</v>
      </c>
      <c r="B23" s="107" t="s">
        <v>272</v>
      </c>
      <c r="C23" s="125">
        <f>SUM(C18:C22)</f>
        <v>16000000</v>
      </c>
      <c r="D23" s="125"/>
      <c r="E23" s="125"/>
      <c r="F23" s="125">
        <f>SUM(F18:F22)</f>
        <v>929595</v>
      </c>
      <c r="G23" s="125">
        <f>SUM(G18:G22)</f>
        <v>27649930</v>
      </c>
      <c r="H23" s="126">
        <f>SUM(C23:G23)</f>
        <v>44579525</v>
      </c>
    </row>
    <row r="24" ht="13.5" customHeight="1" thickTop="1">
      <c r="H24">
        <v>6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20"/>
  <sheetViews>
    <sheetView tabSelected="1" zoomScalePageLayoutView="0" workbookViewId="0" topLeftCell="A61">
      <selection activeCell="N108" sqref="N108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3.140625" style="0" customWidth="1"/>
    <col min="4" max="4" width="3.28125" style="0" customWidth="1"/>
    <col min="5" max="5" width="8.7109375" style="0" customWidth="1"/>
    <col min="6" max="6" width="15.57421875" style="0" customWidth="1"/>
    <col min="7" max="7" width="7.28125" style="0" customWidth="1"/>
    <col min="8" max="8" width="15.57421875" style="0" customWidth="1"/>
    <col min="9" max="9" width="14.7109375" style="0" customWidth="1"/>
    <col min="10" max="10" width="15.140625" style="0" customWidth="1"/>
    <col min="11" max="11" width="10.574218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5.75">
      <c r="B3" s="4"/>
      <c r="C3" s="96" t="s">
        <v>222</v>
      </c>
      <c r="D3" s="97"/>
      <c r="E3" s="5"/>
      <c r="F3" s="5"/>
      <c r="G3" s="5"/>
      <c r="H3" s="5"/>
      <c r="I3" s="5"/>
      <c r="J3" s="5"/>
      <c r="K3" s="6"/>
    </row>
    <row r="4" spans="2:11" s="27" customFormat="1" ht="33" customHeight="1">
      <c r="B4" s="242" t="s">
        <v>135</v>
      </c>
      <c r="C4" s="243"/>
      <c r="D4" s="243"/>
      <c r="E4" s="243"/>
      <c r="F4" s="243"/>
      <c r="G4" s="243"/>
      <c r="H4" s="243"/>
      <c r="I4" s="243"/>
      <c r="J4" s="243"/>
      <c r="K4" s="244"/>
    </row>
    <row r="5" spans="2:11" ht="12.75">
      <c r="B5" s="4"/>
      <c r="C5" s="5"/>
      <c r="D5" s="5"/>
      <c r="E5" s="74" t="s">
        <v>213</v>
      </c>
      <c r="F5" s="5"/>
      <c r="G5" s="5"/>
      <c r="H5" s="5"/>
      <c r="I5" s="5"/>
      <c r="J5" s="5"/>
      <c r="K5" s="6"/>
    </row>
    <row r="6" spans="2:11" ht="15">
      <c r="B6" s="4"/>
      <c r="C6" s="5"/>
      <c r="D6" s="72"/>
      <c r="E6" s="5"/>
      <c r="F6" s="5"/>
      <c r="G6" s="5"/>
      <c r="H6" s="5"/>
      <c r="I6" s="5"/>
      <c r="J6" s="5"/>
      <c r="K6" s="6"/>
    </row>
    <row r="7" spans="2:11" ht="12.75">
      <c r="B7" s="73"/>
      <c r="C7" s="74" t="s">
        <v>231</v>
      </c>
      <c r="D7" s="74"/>
      <c r="E7" s="74"/>
      <c r="F7" s="74"/>
      <c r="G7" s="74"/>
      <c r="H7" s="74"/>
      <c r="I7" s="74"/>
      <c r="J7" s="74"/>
      <c r="K7" s="145"/>
    </row>
    <row r="8" spans="2:11" ht="12.75">
      <c r="B8" s="73"/>
      <c r="C8" s="74" t="s">
        <v>233</v>
      </c>
      <c r="D8" s="74"/>
      <c r="E8" s="74"/>
      <c r="F8" s="74"/>
      <c r="G8" s="74"/>
      <c r="H8" s="74"/>
      <c r="I8" s="74"/>
      <c r="J8" s="74"/>
      <c r="K8" s="145"/>
    </row>
    <row r="9" spans="2:11" ht="12.75">
      <c r="B9" s="73"/>
      <c r="C9" s="74" t="s">
        <v>232</v>
      </c>
      <c r="D9" s="74"/>
      <c r="E9" s="74"/>
      <c r="F9" s="74"/>
      <c r="G9" s="74"/>
      <c r="H9" s="74"/>
      <c r="I9" s="74"/>
      <c r="J9" s="74"/>
      <c r="K9" s="145"/>
    </row>
    <row r="10" spans="2:11" ht="12.75">
      <c r="B10" s="73"/>
      <c r="C10" s="74" t="s">
        <v>207</v>
      </c>
      <c r="D10" s="74"/>
      <c r="E10" s="74"/>
      <c r="F10" s="74"/>
      <c r="G10" s="74"/>
      <c r="H10" s="74"/>
      <c r="I10" s="74"/>
      <c r="J10" s="74"/>
      <c r="K10" s="145"/>
    </row>
    <row r="11" spans="2:11" ht="12.75">
      <c r="B11" s="73"/>
      <c r="C11" s="74"/>
      <c r="D11" s="74"/>
      <c r="E11" s="74"/>
      <c r="F11" s="74"/>
      <c r="G11" s="74"/>
      <c r="H11" s="74"/>
      <c r="I11" s="74"/>
      <c r="J11" s="74"/>
      <c r="K11" s="145"/>
    </row>
    <row r="12" spans="2:11" ht="12.75">
      <c r="B12" s="73"/>
      <c r="C12" s="74" t="s">
        <v>208</v>
      </c>
      <c r="D12" s="74"/>
      <c r="E12" s="74"/>
      <c r="F12" s="74"/>
      <c r="G12" s="74"/>
      <c r="H12" s="74"/>
      <c r="I12" s="74"/>
      <c r="J12" s="74"/>
      <c r="K12" s="145"/>
    </row>
    <row r="13" spans="2:11" ht="12.75">
      <c r="B13" s="73"/>
      <c r="C13" s="74"/>
      <c r="D13" s="74"/>
      <c r="E13" s="74"/>
      <c r="F13" s="74"/>
      <c r="G13" s="74"/>
      <c r="H13" s="74"/>
      <c r="I13" s="74"/>
      <c r="J13" s="74"/>
      <c r="K13" s="145"/>
    </row>
    <row r="14" spans="2:11" ht="15.75">
      <c r="B14" s="73"/>
      <c r="C14" s="74"/>
      <c r="D14" s="74"/>
      <c r="E14" s="74"/>
      <c r="F14" s="164" t="s">
        <v>177</v>
      </c>
      <c r="G14" s="164"/>
      <c r="H14" s="74"/>
      <c r="I14" s="74"/>
      <c r="J14" s="74"/>
      <c r="K14" s="145"/>
    </row>
    <row r="15" spans="2:11" ht="12.75">
      <c r="B15" s="73"/>
      <c r="C15" s="146">
        <v>1</v>
      </c>
      <c r="D15" s="146" t="s">
        <v>209</v>
      </c>
      <c r="E15" s="146"/>
      <c r="F15" s="146"/>
      <c r="G15" s="146"/>
      <c r="H15" s="147">
        <v>34014381</v>
      </c>
      <c r="I15" s="74" t="s">
        <v>188</v>
      </c>
      <c r="J15" s="74"/>
      <c r="K15" s="145"/>
    </row>
    <row r="16" spans="2:11" ht="12.75">
      <c r="B16" s="73"/>
      <c r="C16" s="74"/>
      <c r="D16" s="74" t="s">
        <v>174</v>
      </c>
      <c r="E16" s="74" t="s">
        <v>67</v>
      </c>
      <c r="F16" s="148">
        <v>3104</v>
      </c>
      <c r="G16" s="74" t="s">
        <v>210</v>
      </c>
      <c r="H16" s="74"/>
      <c r="I16" s="74"/>
      <c r="J16" s="74"/>
      <c r="K16" s="145"/>
    </row>
    <row r="17" spans="2:11" ht="12.75">
      <c r="B17" s="73"/>
      <c r="C17" s="74"/>
      <c r="D17" s="74" t="s">
        <v>175</v>
      </c>
      <c r="E17" s="74" t="s">
        <v>68</v>
      </c>
      <c r="F17" s="148">
        <v>34011277</v>
      </c>
      <c r="G17" s="74" t="s">
        <v>211</v>
      </c>
      <c r="H17" s="74"/>
      <c r="I17" s="74"/>
      <c r="J17" s="74"/>
      <c r="K17" s="145"/>
    </row>
    <row r="18" spans="2:11" ht="12.75">
      <c r="B18" s="73"/>
      <c r="C18" s="74"/>
      <c r="D18" s="74"/>
      <c r="E18" s="74"/>
      <c r="F18" s="149">
        <f>SUM(F16:F17)</f>
        <v>34014381</v>
      </c>
      <c r="G18" s="74" t="s">
        <v>211</v>
      </c>
      <c r="H18" s="74"/>
      <c r="I18" s="74"/>
      <c r="J18" s="74"/>
      <c r="K18" s="145"/>
    </row>
    <row r="19" spans="2:11" ht="12.75">
      <c r="B19" s="73"/>
      <c r="C19" s="74"/>
      <c r="D19" s="74"/>
      <c r="E19" s="74"/>
      <c r="F19" s="149"/>
      <c r="G19" s="74"/>
      <c r="H19" s="74"/>
      <c r="I19" s="74"/>
      <c r="J19" s="74"/>
      <c r="K19" s="145"/>
    </row>
    <row r="20" spans="2:11" ht="12.75">
      <c r="B20" s="73"/>
      <c r="C20" s="113">
        <v>2</v>
      </c>
      <c r="D20" s="113" t="s">
        <v>173</v>
      </c>
      <c r="E20" s="113"/>
      <c r="F20" s="113"/>
      <c r="G20" s="113"/>
      <c r="H20" s="75"/>
      <c r="I20" s="75"/>
      <c r="J20" s="75"/>
      <c r="K20" s="145"/>
    </row>
    <row r="21" spans="2:11" ht="12.75">
      <c r="B21" s="73"/>
      <c r="C21" s="75"/>
      <c r="D21" s="75" t="s">
        <v>178</v>
      </c>
      <c r="E21" s="75"/>
      <c r="F21" s="75"/>
      <c r="G21" s="75"/>
      <c r="H21" s="130"/>
      <c r="I21" s="130"/>
      <c r="J21" s="130"/>
      <c r="K21" s="150"/>
    </row>
    <row r="22" spans="2:11" ht="12.75">
      <c r="B22" s="73"/>
      <c r="C22" s="75"/>
      <c r="D22" s="75">
        <v>1</v>
      </c>
      <c r="E22" s="75" t="s">
        <v>375</v>
      </c>
      <c r="F22" s="75"/>
      <c r="G22" s="75"/>
      <c r="H22" s="131">
        <v>6244650</v>
      </c>
      <c r="I22" s="130" t="s">
        <v>188</v>
      </c>
      <c r="J22" s="130"/>
      <c r="K22" s="150"/>
    </row>
    <row r="23" spans="2:11" ht="12.75">
      <c r="B23" s="73"/>
      <c r="C23" s="75"/>
      <c r="D23" s="75">
        <v>2</v>
      </c>
      <c r="E23" s="75" t="s">
        <v>376</v>
      </c>
      <c r="F23" s="75"/>
      <c r="G23" s="75"/>
      <c r="H23" s="131">
        <v>138353</v>
      </c>
      <c r="I23" s="130" t="s">
        <v>188</v>
      </c>
      <c r="J23" s="130"/>
      <c r="K23" s="150"/>
    </row>
    <row r="24" spans="2:11" ht="12.75">
      <c r="B24" s="73"/>
      <c r="C24" s="75"/>
      <c r="D24" s="75"/>
      <c r="E24" s="75"/>
      <c r="F24" s="75" t="s">
        <v>172</v>
      </c>
      <c r="G24" s="75"/>
      <c r="H24" s="131">
        <v>6383003</v>
      </c>
      <c r="I24" s="130" t="s">
        <v>188</v>
      </c>
      <c r="J24" s="130"/>
      <c r="K24" s="150"/>
    </row>
    <row r="25" spans="2:11" ht="12.75">
      <c r="B25" s="73"/>
      <c r="C25" s="75"/>
      <c r="D25" s="75"/>
      <c r="E25" s="75"/>
      <c r="F25" s="75"/>
      <c r="G25" s="75"/>
      <c r="H25" s="131"/>
      <c r="I25" s="130"/>
      <c r="J25" s="130"/>
      <c r="K25" s="150"/>
    </row>
    <row r="26" spans="2:11" ht="12.75">
      <c r="B26" s="73"/>
      <c r="C26" s="75"/>
      <c r="D26" s="75" t="s">
        <v>179</v>
      </c>
      <c r="E26" s="75"/>
      <c r="F26" s="75"/>
      <c r="G26" s="75"/>
      <c r="H26" s="130"/>
      <c r="I26" s="130"/>
      <c r="J26" s="130"/>
      <c r="K26" s="151"/>
    </row>
    <row r="27" spans="2:11" ht="12.75">
      <c r="B27" s="73"/>
      <c r="C27" s="75"/>
      <c r="D27" s="75"/>
      <c r="E27" s="75" t="s">
        <v>228</v>
      </c>
      <c r="F27" s="75"/>
      <c r="G27" s="75"/>
      <c r="H27" s="130">
        <v>1103216</v>
      </c>
      <c r="I27" s="130" t="s">
        <v>188</v>
      </c>
      <c r="J27" s="130"/>
      <c r="K27" s="151"/>
    </row>
    <row r="28" spans="2:11" ht="12.75">
      <c r="B28" s="73"/>
      <c r="C28" s="75"/>
      <c r="D28" s="75"/>
      <c r="E28" s="75" t="s">
        <v>241</v>
      </c>
      <c r="F28" s="75"/>
      <c r="G28" s="75"/>
      <c r="H28" s="130">
        <v>1031730</v>
      </c>
      <c r="I28" s="130" t="s">
        <v>188</v>
      </c>
      <c r="J28" s="130"/>
      <c r="K28" s="151"/>
    </row>
    <row r="29" spans="2:11" ht="12.75">
      <c r="B29" s="73"/>
      <c r="C29" s="75"/>
      <c r="D29" s="75"/>
      <c r="E29" s="75"/>
      <c r="F29" s="75"/>
      <c r="G29" s="113" t="s">
        <v>172</v>
      </c>
      <c r="H29" s="131">
        <f>SUM(H27:H28)</f>
        <v>2134946</v>
      </c>
      <c r="I29" s="130" t="s">
        <v>188</v>
      </c>
      <c r="J29" s="130"/>
      <c r="K29" s="151"/>
    </row>
    <row r="30" spans="2:11" ht="12.75">
      <c r="B30" s="73"/>
      <c r="C30" s="113"/>
      <c r="D30" s="75"/>
      <c r="E30" s="75"/>
      <c r="F30" s="75"/>
      <c r="G30" s="75"/>
      <c r="H30" s="130"/>
      <c r="I30" s="130"/>
      <c r="J30" s="130"/>
      <c r="K30" s="151"/>
    </row>
    <row r="31" spans="2:13" ht="12.75">
      <c r="B31" s="73"/>
      <c r="C31" s="146">
        <v>3</v>
      </c>
      <c r="D31" s="113" t="s">
        <v>180</v>
      </c>
      <c r="E31" s="113"/>
      <c r="F31" s="113"/>
      <c r="G31" s="75"/>
      <c r="H31" s="75"/>
      <c r="I31" s="75"/>
      <c r="J31" s="75"/>
      <c r="K31" s="145"/>
      <c r="L31" s="139"/>
      <c r="M31" s="139"/>
    </row>
    <row r="32" spans="2:13" ht="12.75">
      <c r="B32" s="73"/>
      <c r="C32" s="74"/>
      <c r="D32" s="113" t="s">
        <v>235</v>
      </c>
      <c r="E32" s="113"/>
      <c r="F32" s="113"/>
      <c r="G32" s="75"/>
      <c r="H32" s="75"/>
      <c r="I32" s="75"/>
      <c r="J32" s="75"/>
      <c r="K32" s="145"/>
      <c r="L32" s="139"/>
      <c r="M32" s="139"/>
    </row>
    <row r="33" spans="2:13" ht="12.75">
      <c r="B33" s="73"/>
      <c r="C33" s="74"/>
      <c r="D33" s="75" t="s">
        <v>234</v>
      </c>
      <c r="E33" s="75"/>
      <c r="F33" s="75"/>
      <c r="G33" s="75"/>
      <c r="H33" s="75"/>
      <c r="I33" s="75"/>
      <c r="J33" s="75"/>
      <c r="K33" s="145"/>
      <c r="L33" s="139"/>
      <c r="M33" s="139"/>
    </row>
    <row r="34" spans="2:13" ht="12.75">
      <c r="B34" s="73"/>
      <c r="C34" s="74"/>
      <c r="D34" s="75" t="s">
        <v>181</v>
      </c>
      <c r="E34" s="75"/>
      <c r="F34" s="75"/>
      <c r="G34" s="75"/>
      <c r="H34" s="75"/>
      <c r="I34" s="75"/>
      <c r="J34" s="75"/>
      <c r="K34" s="145"/>
      <c r="L34" s="139"/>
      <c r="M34" s="139"/>
    </row>
    <row r="35" spans="2:13" ht="12.75">
      <c r="B35" s="73"/>
      <c r="C35" s="74"/>
      <c r="D35" s="75"/>
      <c r="E35" s="75"/>
      <c r="F35" s="75"/>
      <c r="G35" s="75"/>
      <c r="H35" s="75"/>
      <c r="I35" s="75"/>
      <c r="J35" s="75"/>
      <c r="K35" s="145"/>
      <c r="L35" s="139"/>
      <c r="M35" s="139"/>
    </row>
    <row r="36" spans="2:13" ht="12.75">
      <c r="B36" s="73"/>
      <c r="C36" s="74"/>
      <c r="D36" s="75"/>
      <c r="E36" s="75"/>
      <c r="F36" s="75"/>
      <c r="G36" s="75"/>
      <c r="H36" s="114" t="s">
        <v>183</v>
      </c>
      <c r="I36" s="114" t="s">
        <v>184</v>
      </c>
      <c r="J36" s="114" t="s">
        <v>185</v>
      </c>
      <c r="K36" s="145"/>
      <c r="L36" s="139"/>
      <c r="M36" s="139"/>
    </row>
    <row r="37" spans="2:13" ht="12.75">
      <c r="B37" s="73"/>
      <c r="C37" s="74"/>
      <c r="D37" s="75">
        <v>1</v>
      </c>
      <c r="E37" s="75" t="s">
        <v>186</v>
      </c>
      <c r="F37" s="75"/>
      <c r="G37" s="75"/>
      <c r="H37" s="154">
        <v>20517841</v>
      </c>
      <c r="I37" s="152">
        <v>17683099</v>
      </c>
      <c r="J37" s="152">
        <f>H37-I37</f>
        <v>2834742</v>
      </c>
      <c r="K37" s="145"/>
      <c r="L37" s="139"/>
      <c r="M37" s="139"/>
    </row>
    <row r="38" spans="2:13" ht="12.75">
      <c r="B38" s="73"/>
      <c r="C38" s="74"/>
      <c r="D38" s="75"/>
      <c r="E38" s="75"/>
      <c r="F38" s="75"/>
      <c r="G38" s="75"/>
      <c r="H38" s="154"/>
      <c r="I38" s="152"/>
      <c r="J38" s="152"/>
      <c r="K38" s="145"/>
      <c r="L38" s="139"/>
      <c r="M38" s="139"/>
    </row>
    <row r="39" spans="2:13" ht="12.75">
      <c r="B39" s="73"/>
      <c r="C39" s="113">
        <v>4</v>
      </c>
      <c r="D39" s="113" t="s">
        <v>187</v>
      </c>
      <c r="E39" s="113"/>
      <c r="F39" s="113"/>
      <c r="G39" s="75"/>
      <c r="H39" s="75"/>
      <c r="I39" s="75"/>
      <c r="J39" s="75"/>
      <c r="K39" s="145"/>
      <c r="L39" s="139"/>
      <c r="M39" s="139"/>
    </row>
    <row r="40" spans="1:13" ht="12.75">
      <c r="A40" s="6"/>
      <c r="B40" s="75"/>
      <c r="C40" s="75"/>
      <c r="D40" s="113" t="s">
        <v>236</v>
      </c>
      <c r="E40" s="113"/>
      <c r="F40" s="113"/>
      <c r="G40" s="113"/>
      <c r="H40" s="75"/>
      <c r="I40" s="75"/>
      <c r="J40" s="75"/>
      <c r="K40" s="145"/>
      <c r="L40" s="139"/>
      <c r="M40" s="139"/>
    </row>
    <row r="41" spans="1:13" ht="12.75">
      <c r="A41" s="6"/>
      <c r="B41" s="75"/>
      <c r="C41" s="75"/>
      <c r="D41" s="74" t="s">
        <v>377</v>
      </c>
      <c r="E41" s="74"/>
      <c r="F41" s="74"/>
      <c r="G41" s="75"/>
      <c r="H41" s="75"/>
      <c r="I41" s="74"/>
      <c r="J41" s="74"/>
      <c r="K41" s="145"/>
      <c r="L41" s="139"/>
      <c r="M41" s="139"/>
    </row>
    <row r="42" spans="1:13" ht="12.75">
      <c r="A42" s="6"/>
      <c r="B42" s="75"/>
      <c r="C42" s="75"/>
      <c r="D42" s="74"/>
      <c r="E42" s="74"/>
      <c r="F42" s="74"/>
      <c r="G42" s="75"/>
      <c r="H42" s="75"/>
      <c r="I42" s="74"/>
      <c r="J42" s="74"/>
      <c r="K42" s="145"/>
      <c r="L42" s="139"/>
      <c r="M42" s="139"/>
    </row>
    <row r="43" spans="1:13" ht="12.75">
      <c r="A43" s="6"/>
      <c r="B43" s="73"/>
      <c r="C43" s="74"/>
      <c r="D43" s="146" t="s">
        <v>237</v>
      </c>
      <c r="E43" s="146"/>
      <c r="F43" s="74"/>
      <c r="G43" s="74"/>
      <c r="H43" s="74"/>
      <c r="I43" s="74"/>
      <c r="J43" s="74"/>
      <c r="K43" s="145"/>
      <c r="L43" s="139"/>
      <c r="M43" s="139"/>
    </row>
    <row r="44" spans="1:13" ht="12.75">
      <c r="A44" s="6"/>
      <c r="B44" s="73"/>
      <c r="C44" s="74"/>
      <c r="D44" s="74" t="s">
        <v>378</v>
      </c>
      <c r="E44" s="74"/>
      <c r="F44" s="74"/>
      <c r="G44" s="74"/>
      <c r="H44" s="74"/>
      <c r="I44" s="155">
        <v>4051</v>
      </c>
      <c r="J44" s="74"/>
      <c r="K44" s="145"/>
      <c r="L44" s="139"/>
      <c r="M44" s="139"/>
    </row>
    <row r="45" spans="2:13" ht="12.75">
      <c r="B45" s="73"/>
      <c r="C45" s="74"/>
      <c r="D45" s="74" t="s">
        <v>379</v>
      </c>
      <c r="E45" s="74"/>
      <c r="F45" s="74"/>
      <c r="G45" s="74"/>
      <c r="H45" s="74"/>
      <c r="I45" s="155">
        <v>5000</v>
      </c>
      <c r="J45" s="74"/>
      <c r="K45" s="156"/>
      <c r="L45" s="139"/>
      <c r="M45" s="139"/>
    </row>
    <row r="46" spans="1:12" ht="12.75">
      <c r="A46" s="6"/>
      <c r="B46" s="73"/>
      <c r="C46" s="74"/>
      <c r="D46" s="74"/>
      <c r="E46" s="74"/>
      <c r="G46" s="74"/>
      <c r="H46" s="146" t="s">
        <v>212</v>
      </c>
      <c r="I46" s="157">
        <f>SUM(I44:I45)</f>
        <v>9051</v>
      </c>
      <c r="J46" s="146" t="s">
        <v>188</v>
      </c>
      <c r="K46" s="158"/>
      <c r="L46" s="139"/>
    </row>
    <row r="47" spans="1:12" ht="12.75">
      <c r="A47" s="5"/>
      <c r="B47" s="73"/>
      <c r="C47" s="74"/>
      <c r="D47" s="74"/>
      <c r="E47" s="74"/>
      <c r="F47" s="146"/>
      <c r="G47" s="74"/>
      <c r="H47" s="74"/>
      <c r="I47" s="157"/>
      <c r="J47" s="146"/>
      <c r="K47" s="158"/>
      <c r="L47" s="139"/>
    </row>
    <row r="48" spans="2:12" ht="12.75">
      <c r="B48" s="73"/>
      <c r="C48" s="113">
        <v>5</v>
      </c>
      <c r="D48" s="113" t="s">
        <v>242</v>
      </c>
      <c r="E48" s="113"/>
      <c r="F48" s="75"/>
      <c r="G48" s="75"/>
      <c r="H48" s="75"/>
      <c r="I48" s="75"/>
      <c r="J48" s="75"/>
      <c r="K48" s="145"/>
      <c r="L48" s="139"/>
    </row>
    <row r="49" spans="2:12" ht="12.75">
      <c r="B49" s="73"/>
      <c r="C49" s="113"/>
      <c r="D49" s="113"/>
      <c r="E49" s="113"/>
      <c r="F49" s="75"/>
      <c r="G49" s="75"/>
      <c r="H49" s="75"/>
      <c r="I49" s="75"/>
      <c r="J49" s="75"/>
      <c r="K49" s="145"/>
      <c r="L49" s="139"/>
    </row>
    <row r="50" spans="2:12" ht="12.75">
      <c r="B50" s="73"/>
      <c r="C50" s="113">
        <v>6</v>
      </c>
      <c r="D50" s="113" t="s">
        <v>243</v>
      </c>
      <c r="E50" s="113"/>
      <c r="F50" s="75"/>
      <c r="G50" s="75"/>
      <c r="H50" s="75"/>
      <c r="I50" s="75"/>
      <c r="J50" s="75"/>
      <c r="K50" s="145"/>
      <c r="L50" s="139"/>
    </row>
    <row r="51" spans="2:12" ht="12.75">
      <c r="B51" s="73"/>
      <c r="C51" s="113"/>
      <c r="D51" s="75" t="s">
        <v>244</v>
      </c>
      <c r="E51" s="75"/>
      <c r="F51" s="75"/>
      <c r="G51" s="75"/>
      <c r="H51" s="75"/>
      <c r="I51" s="75"/>
      <c r="J51" s="75"/>
      <c r="K51" s="145"/>
      <c r="L51" s="139"/>
    </row>
    <row r="52" spans="2:12" ht="12.75">
      <c r="B52" s="73"/>
      <c r="C52" s="113"/>
      <c r="D52" s="75"/>
      <c r="E52" s="75"/>
      <c r="F52" s="75"/>
      <c r="G52" s="75"/>
      <c r="H52" s="75"/>
      <c r="I52" s="75"/>
      <c r="J52" s="75"/>
      <c r="K52" s="145"/>
      <c r="L52" s="139"/>
    </row>
    <row r="53" spans="2:12" ht="12.75">
      <c r="B53" s="73"/>
      <c r="C53" s="113">
        <v>7</v>
      </c>
      <c r="D53" s="113" t="s">
        <v>273</v>
      </c>
      <c r="E53" s="75"/>
      <c r="F53" s="75"/>
      <c r="G53" s="75"/>
      <c r="H53" s="75"/>
      <c r="I53" s="75"/>
      <c r="J53" s="75"/>
      <c r="K53" s="145"/>
      <c r="L53" s="139"/>
    </row>
    <row r="54" spans="2:12" ht="12.75">
      <c r="B54" s="73"/>
      <c r="C54" s="113"/>
      <c r="D54" s="75" t="s">
        <v>274</v>
      </c>
      <c r="E54" s="75"/>
      <c r="F54" s="75"/>
      <c r="G54" s="75"/>
      <c r="H54" s="75"/>
      <c r="I54" s="75"/>
      <c r="J54" s="75"/>
      <c r="K54" s="145"/>
      <c r="L54" s="139"/>
    </row>
    <row r="55" spans="2:12" ht="12.75">
      <c r="B55" s="73"/>
      <c r="C55" s="113"/>
      <c r="D55" s="75"/>
      <c r="E55" s="75"/>
      <c r="F55" s="75"/>
      <c r="G55" s="75"/>
      <c r="H55" s="75"/>
      <c r="I55" s="75"/>
      <c r="J55" s="75"/>
      <c r="K55" s="145"/>
      <c r="L55" s="139"/>
    </row>
    <row r="56" spans="2:12" ht="12.75">
      <c r="B56" s="73"/>
      <c r="C56" s="113">
        <v>8</v>
      </c>
      <c r="D56" s="113" t="s">
        <v>380</v>
      </c>
      <c r="E56" s="113"/>
      <c r="F56" s="113"/>
      <c r="G56" s="75"/>
      <c r="H56" s="75"/>
      <c r="I56" s="75"/>
      <c r="J56" s="75"/>
      <c r="K56" s="145"/>
      <c r="L56" s="139"/>
    </row>
    <row r="57" spans="2:12" ht="12.75">
      <c r="B57" s="73"/>
      <c r="C57" s="113"/>
      <c r="D57" s="113"/>
      <c r="E57" s="113"/>
      <c r="F57" s="113"/>
      <c r="G57" s="75"/>
      <c r="H57" s="75"/>
      <c r="I57" s="75"/>
      <c r="J57" s="75"/>
      <c r="K57" s="145"/>
      <c r="L57" s="139"/>
    </row>
    <row r="58" spans="2:12" ht="12.75">
      <c r="B58" s="73"/>
      <c r="C58" s="113"/>
      <c r="D58" s="113"/>
      <c r="E58" s="113"/>
      <c r="F58" s="113"/>
      <c r="G58" s="75"/>
      <c r="H58" s="75"/>
      <c r="I58" s="75"/>
      <c r="J58" s="75"/>
      <c r="K58" s="145"/>
      <c r="L58" s="139"/>
    </row>
    <row r="59" spans="2:12" ht="12.75">
      <c r="B59" s="159"/>
      <c r="C59" s="163"/>
      <c r="D59" s="163"/>
      <c r="E59" s="163"/>
      <c r="F59" s="163"/>
      <c r="G59" s="160"/>
      <c r="H59" s="160"/>
      <c r="I59" s="160"/>
      <c r="J59" s="160"/>
      <c r="K59" s="161"/>
      <c r="L59" s="139"/>
    </row>
    <row r="60" spans="2:12" ht="12.75">
      <c r="B60" s="162"/>
      <c r="C60" s="113"/>
      <c r="D60" s="113"/>
      <c r="E60" s="113"/>
      <c r="F60" s="113"/>
      <c r="G60" s="75"/>
      <c r="H60" s="75"/>
      <c r="I60" s="75"/>
      <c r="J60" s="75"/>
      <c r="K60" s="74">
        <v>7</v>
      </c>
      <c r="L60" s="138"/>
    </row>
    <row r="61" spans="2:12" ht="12.75">
      <c r="B61" s="160"/>
      <c r="C61" s="163"/>
      <c r="D61" s="163"/>
      <c r="E61" s="163"/>
      <c r="F61" s="163"/>
      <c r="G61" s="160"/>
      <c r="H61" s="160"/>
      <c r="I61" s="160"/>
      <c r="J61" s="160"/>
      <c r="K61" s="160"/>
      <c r="L61" s="139"/>
    </row>
    <row r="62" spans="2:12" ht="12.75">
      <c r="B62" s="73"/>
      <c r="C62" s="113"/>
      <c r="D62" s="113"/>
      <c r="E62" s="113"/>
      <c r="F62" s="113"/>
      <c r="G62" s="75"/>
      <c r="H62" s="75"/>
      <c r="I62" s="75"/>
      <c r="J62" s="75"/>
      <c r="K62" s="145"/>
      <c r="L62" s="139"/>
    </row>
    <row r="63" spans="2:12" ht="18">
      <c r="B63" s="242" t="s">
        <v>247</v>
      </c>
      <c r="C63" s="243"/>
      <c r="D63" s="243"/>
      <c r="E63" s="243"/>
      <c r="F63" s="243"/>
      <c r="G63" s="243"/>
      <c r="H63" s="243"/>
      <c r="I63" s="243"/>
      <c r="J63" s="243"/>
      <c r="K63" s="244"/>
      <c r="L63" s="139"/>
    </row>
    <row r="64" spans="2:12" ht="12.75">
      <c r="B64" s="73"/>
      <c r="C64" s="113"/>
      <c r="D64" s="113"/>
      <c r="E64" s="113"/>
      <c r="F64" s="113"/>
      <c r="G64" s="75"/>
      <c r="H64" s="75"/>
      <c r="I64" s="75"/>
      <c r="J64" s="75"/>
      <c r="K64" s="145"/>
      <c r="L64" s="139"/>
    </row>
    <row r="65" spans="2:12" ht="12.75">
      <c r="B65" s="73"/>
      <c r="C65" s="113">
        <v>9</v>
      </c>
      <c r="D65" s="113" t="s">
        <v>189</v>
      </c>
      <c r="E65" s="113"/>
      <c r="F65" s="75"/>
      <c r="G65" s="75"/>
      <c r="H65" s="75"/>
      <c r="I65" s="61">
        <v>0</v>
      </c>
      <c r="J65" s="75"/>
      <c r="K65" s="145"/>
      <c r="L65" s="139"/>
    </row>
    <row r="66" spans="2:12" ht="12.75">
      <c r="B66" s="73"/>
      <c r="C66" s="75"/>
      <c r="D66" s="75"/>
      <c r="E66" s="75"/>
      <c r="F66" s="75"/>
      <c r="G66" s="75"/>
      <c r="H66" s="113"/>
      <c r="I66" s="75"/>
      <c r="J66" s="153"/>
      <c r="K66" s="145"/>
      <c r="L66" s="139"/>
    </row>
    <row r="67" spans="2:12" ht="12.75">
      <c r="B67" s="73"/>
      <c r="C67" s="113">
        <v>10</v>
      </c>
      <c r="D67" s="113" t="s">
        <v>190</v>
      </c>
      <c r="E67" s="113"/>
      <c r="F67" s="113"/>
      <c r="G67" s="113"/>
      <c r="H67" s="113"/>
      <c r="I67" s="113"/>
      <c r="J67" s="130"/>
      <c r="K67" s="145"/>
      <c r="L67" s="139"/>
    </row>
    <row r="68" spans="2:12" ht="12.75">
      <c r="B68" s="73"/>
      <c r="C68" s="113"/>
      <c r="D68" s="75">
        <v>1</v>
      </c>
      <c r="E68" s="75" t="s">
        <v>373</v>
      </c>
      <c r="F68" s="75"/>
      <c r="G68" s="113"/>
      <c r="H68" s="113"/>
      <c r="I68" s="130">
        <v>80000</v>
      </c>
      <c r="J68" s="130"/>
      <c r="K68" s="145"/>
      <c r="L68" s="139"/>
    </row>
    <row r="69" spans="2:12" ht="12.75">
      <c r="B69" s="73"/>
      <c r="C69" s="75"/>
      <c r="D69" s="75">
        <v>2</v>
      </c>
      <c r="E69" s="75" t="s">
        <v>191</v>
      </c>
      <c r="F69" s="75"/>
      <c r="G69" s="75"/>
      <c r="H69" s="75"/>
      <c r="I69" s="130">
        <v>265236</v>
      </c>
      <c r="J69" s="154"/>
      <c r="K69" s="145"/>
      <c r="L69" s="139"/>
    </row>
    <row r="70" spans="2:12" ht="12.75">
      <c r="B70" s="73"/>
      <c r="C70" s="75"/>
      <c r="D70" s="75">
        <v>3</v>
      </c>
      <c r="E70" s="75" t="s">
        <v>229</v>
      </c>
      <c r="F70" s="75"/>
      <c r="G70" s="75"/>
      <c r="H70" s="75"/>
      <c r="I70" s="130">
        <v>80</v>
      </c>
      <c r="J70" s="154"/>
      <c r="K70" s="145"/>
      <c r="L70" s="139"/>
    </row>
    <row r="71" spans="1:12" ht="12.75">
      <c r="A71" s="6"/>
      <c r="B71" s="75"/>
      <c r="C71" s="75"/>
      <c r="D71" s="75">
        <v>4</v>
      </c>
      <c r="E71" s="75" t="s">
        <v>374</v>
      </c>
      <c r="F71" s="75"/>
      <c r="G71" s="75"/>
      <c r="H71" s="75"/>
      <c r="I71" s="130">
        <v>11011</v>
      </c>
      <c r="J71" s="154"/>
      <c r="K71" s="145"/>
      <c r="L71" s="139"/>
    </row>
    <row r="72" spans="1:12" ht="12.75">
      <c r="A72" s="6"/>
      <c r="B72" s="75"/>
      <c r="C72" s="75"/>
      <c r="D72" s="75"/>
      <c r="E72" s="75"/>
      <c r="F72" s="75"/>
      <c r="G72" s="75"/>
      <c r="H72" s="113" t="s">
        <v>172</v>
      </c>
      <c r="I72" s="131">
        <f>SUM(I67:I71)</f>
        <v>356327</v>
      </c>
      <c r="J72" s="153"/>
      <c r="K72" s="145"/>
      <c r="L72" s="139"/>
    </row>
    <row r="73" spans="1:12" ht="12.75">
      <c r="A73" s="6"/>
      <c r="B73" s="75"/>
      <c r="C73" s="113">
        <v>11</v>
      </c>
      <c r="D73" s="113" t="s">
        <v>192</v>
      </c>
      <c r="E73" s="113"/>
      <c r="F73" s="113"/>
      <c r="G73" s="75"/>
      <c r="H73" s="75"/>
      <c r="I73" s="130"/>
      <c r="J73" s="130"/>
      <c r="K73" s="145"/>
      <c r="L73" s="139"/>
    </row>
    <row r="74" spans="1:12" ht="12.75">
      <c r="A74" s="6"/>
      <c r="B74" s="73"/>
      <c r="C74" s="75"/>
      <c r="D74" s="75">
        <v>1</v>
      </c>
      <c r="E74" s="75" t="s">
        <v>103</v>
      </c>
      <c r="F74" s="75"/>
      <c r="G74" s="75"/>
      <c r="H74" s="75"/>
      <c r="I74" s="130">
        <v>870000</v>
      </c>
      <c r="J74" s="154"/>
      <c r="K74" s="145"/>
      <c r="L74" s="139"/>
    </row>
    <row r="75" spans="2:12" ht="12.75">
      <c r="B75" s="73"/>
      <c r="C75" s="75"/>
      <c r="D75" s="75">
        <v>2</v>
      </c>
      <c r="E75" s="75" t="s">
        <v>193</v>
      </c>
      <c r="F75" s="75"/>
      <c r="G75" s="75"/>
      <c r="H75" s="75"/>
      <c r="I75" s="130">
        <v>34774</v>
      </c>
      <c r="J75" s="154"/>
      <c r="K75" s="145"/>
      <c r="L75" s="139"/>
    </row>
    <row r="76" spans="1:12" ht="12.75">
      <c r="A76" s="6"/>
      <c r="B76" s="73"/>
      <c r="C76" s="75"/>
      <c r="D76" s="75"/>
      <c r="E76" s="75"/>
      <c r="F76" s="75"/>
      <c r="G76" s="75"/>
      <c r="H76" s="113" t="s">
        <v>172</v>
      </c>
      <c r="I76" s="132">
        <f>SUM(I74:I75)</f>
        <v>904774</v>
      </c>
      <c r="J76" s="153"/>
      <c r="K76" s="145"/>
      <c r="L76" s="139"/>
    </row>
    <row r="77" spans="1:12" ht="12.75">
      <c r="A77" s="6"/>
      <c r="B77" s="75"/>
      <c r="C77" s="75"/>
      <c r="D77" s="75"/>
      <c r="E77" s="75"/>
      <c r="F77" s="75"/>
      <c r="G77" s="75"/>
      <c r="H77" s="75"/>
      <c r="I77" s="75"/>
      <c r="J77" s="153"/>
      <c r="K77" s="145"/>
      <c r="L77" s="139"/>
    </row>
    <row r="78" spans="1:12" ht="12.75">
      <c r="A78" s="6"/>
      <c r="B78" s="75"/>
      <c r="C78" s="113">
        <v>12</v>
      </c>
      <c r="D78" s="113" t="s">
        <v>194</v>
      </c>
      <c r="E78" s="113"/>
      <c r="F78" s="113"/>
      <c r="G78" s="113"/>
      <c r="H78" s="113"/>
      <c r="I78" s="75"/>
      <c r="J78" s="130"/>
      <c r="K78" s="145"/>
      <c r="L78" s="139"/>
    </row>
    <row r="79" spans="1:12" ht="12.75">
      <c r="A79" s="6"/>
      <c r="B79" s="75"/>
      <c r="C79" s="75"/>
      <c r="D79" s="75" t="s">
        <v>195</v>
      </c>
      <c r="E79" s="75" t="s">
        <v>196</v>
      </c>
      <c r="F79" s="75"/>
      <c r="G79" s="75"/>
      <c r="H79" s="75"/>
      <c r="I79" s="130">
        <f>I65</f>
        <v>0</v>
      </c>
      <c r="J79" s="154"/>
      <c r="K79" s="145"/>
      <c r="L79" s="139"/>
    </row>
    <row r="80" spans="1:12" ht="12.75">
      <c r="A80" s="6"/>
      <c r="B80" s="75"/>
      <c r="C80" s="75"/>
      <c r="D80" s="75"/>
      <c r="E80" s="75" t="s">
        <v>197</v>
      </c>
      <c r="F80" s="75"/>
      <c r="G80" s="75"/>
      <c r="H80" s="75"/>
      <c r="I80" s="130">
        <f>I72+I76</f>
        <v>1261101</v>
      </c>
      <c r="J80" s="154"/>
      <c r="K80" s="145"/>
      <c r="L80" s="139"/>
    </row>
    <row r="81" spans="1:12" ht="12.75">
      <c r="A81" s="6"/>
      <c r="B81" s="75"/>
      <c r="C81" s="75"/>
      <c r="D81" s="75"/>
      <c r="E81" s="113" t="s">
        <v>198</v>
      </c>
      <c r="F81" s="113"/>
      <c r="G81" s="113"/>
      <c r="H81" s="113"/>
      <c r="I81" s="131">
        <f>I79-I80</f>
        <v>-1261101</v>
      </c>
      <c r="J81" s="153"/>
      <c r="K81" s="145"/>
      <c r="L81" s="139"/>
    </row>
    <row r="82" spans="1:12" ht="12.75">
      <c r="A82" s="6"/>
      <c r="B82" s="75"/>
      <c r="C82" s="75"/>
      <c r="D82" s="75"/>
      <c r="E82" s="113"/>
      <c r="F82" s="113"/>
      <c r="G82" s="113"/>
      <c r="H82" s="113"/>
      <c r="I82" s="113"/>
      <c r="J82" s="153"/>
      <c r="K82" s="145"/>
      <c r="L82" s="139"/>
    </row>
    <row r="83" spans="1:12" ht="12.75">
      <c r="A83" s="6"/>
      <c r="B83" s="75"/>
      <c r="C83" s="113">
        <v>13</v>
      </c>
      <c r="D83" s="113" t="s">
        <v>245</v>
      </c>
      <c r="E83" s="113"/>
      <c r="F83" s="113"/>
      <c r="G83" s="113"/>
      <c r="H83" s="113"/>
      <c r="I83" s="113"/>
      <c r="J83" s="153"/>
      <c r="K83" s="145"/>
      <c r="L83" s="139"/>
    </row>
    <row r="84" spans="1:12" ht="12.75">
      <c r="A84" s="6"/>
      <c r="B84" s="75"/>
      <c r="C84" s="75"/>
      <c r="D84" s="75"/>
      <c r="E84" s="75" t="s">
        <v>246</v>
      </c>
      <c r="F84" s="75"/>
      <c r="G84" s="75"/>
      <c r="H84" s="75"/>
      <c r="I84" s="130">
        <v>70</v>
      </c>
      <c r="J84" s="153"/>
      <c r="K84" s="145"/>
      <c r="L84" s="139"/>
    </row>
    <row r="85" spans="1:12" ht="12.75">
      <c r="A85" s="6"/>
      <c r="B85" s="75"/>
      <c r="C85" s="75"/>
      <c r="D85" s="75"/>
      <c r="E85" s="75"/>
      <c r="F85" s="75"/>
      <c r="G85" s="75"/>
      <c r="H85" s="75"/>
      <c r="I85" s="132">
        <f>SUM(I84:I84)</f>
        <v>70</v>
      </c>
      <c r="J85" s="153"/>
      <c r="K85" s="145"/>
      <c r="L85" s="139"/>
    </row>
    <row r="86" spans="1:12" ht="12.75">
      <c r="A86" s="6"/>
      <c r="B86" s="75"/>
      <c r="C86" s="113">
        <v>14</v>
      </c>
      <c r="D86" s="113" t="s">
        <v>199</v>
      </c>
      <c r="E86" s="113"/>
      <c r="F86" s="113"/>
      <c r="G86" s="75"/>
      <c r="H86" s="75"/>
      <c r="I86" s="75"/>
      <c r="J86" s="130"/>
      <c r="K86" s="145"/>
      <c r="L86" s="139"/>
    </row>
    <row r="87" spans="1:12" ht="12.75">
      <c r="A87" s="6"/>
      <c r="B87" s="75"/>
      <c r="C87" s="75"/>
      <c r="D87" s="75"/>
      <c r="E87" s="113" t="s">
        <v>160</v>
      </c>
      <c r="F87" s="113"/>
      <c r="G87" s="113"/>
      <c r="H87" s="113"/>
      <c r="I87" s="131">
        <f>I81+I85</f>
        <v>-1261031</v>
      </c>
      <c r="J87" s="153"/>
      <c r="K87" s="145"/>
      <c r="L87" s="139"/>
    </row>
    <row r="88" spans="1:12" ht="12.75">
      <c r="A88" s="6"/>
      <c r="B88" s="75"/>
      <c r="C88" s="75"/>
      <c r="D88" s="75"/>
      <c r="E88" s="113"/>
      <c r="F88" s="113"/>
      <c r="G88" s="113"/>
      <c r="H88" s="113"/>
      <c r="I88" s="113"/>
      <c r="J88" s="153"/>
      <c r="K88" s="145"/>
      <c r="L88" s="139"/>
    </row>
    <row r="89" spans="1:12" ht="12.75">
      <c r="A89" s="6"/>
      <c r="B89" s="75"/>
      <c r="C89" s="113">
        <v>15</v>
      </c>
      <c r="D89" s="113" t="s">
        <v>201</v>
      </c>
      <c r="E89" s="113"/>
      <c r="F89" s="113"/>
      <c r="G89" s="113"/>
      <c r="H89" s="75"/>
      <c r="I89" s="75"/>
      <c r="J89" s="130"/>
      <c r="K89" s="145"/>
      <c r="L89" s="139"/>
    </row>
    <row r="90" spans="1:12" ht="12.75">
      <c r="A90" s="6"/>
      <c r="B90" s="75"/>
      <c r="C90" s="75"/>
      <c r="D90" s="75" t="s">
        <v>202</v>
      </c>
      <c r="E90" s="75"/>
      <c r="F90" s="75"/>
      <c r="G90" s="75"/>
      <c r="H90" s="75"/>
      <c r="I90" s="75"/>
      <c r="J90" s="130"/>
      <c r="K90" s="145"/>
      <c r="L90" s="139"/>
    </row>
    <row r="91" spans="1:12" ht="12.75">
      <c r="A91" s="6"/>
      <c r="B91" s="75"/>
      <c r="C91" s="75"/>
      <c r="D91" s="75"/>
      <c r="E91" s="75" t="s">
        <v>200</v>
      </c>
      <c r="F91" s="75"/>
      <c r="G91" s="75"/>
      <c r="H91" s="75"/>
      <c r="I91" s="130">
        <f>I87</f>
        <v>-1261031</v>
      </c>
      <c r="J91" s="154"/>
      <c r="K91" s="145"/>
      <c r="L91" s="139"/>
    </row>
    <row r="92" spans="1:13" ht="12.75">
      <c r="A92" s="6"/>
      <c r="B92" s="75"/>
      <c r="C92" s="75"/>
      <c r="D92" s="75"/>
      <c r="E92" s="75" t="s">
        <v>203</v>
      </c>
      <c r="F92" s="75"/>
      <c r="G92" s="75"/>
      <c r="H92" s="75"/>
      <c r="I92" s="130">
        <v>0</v>
      </c>
      <c r="J92" s="154"/>
      <c r="K92" s="145"/>
      <c r="L92" s="139"/>
      <c r="M92" s="5"/>
    </row>
    <row r="93" spans="1:12" ht="12.75">
      <c r="A93" s="6"/>
      <c r="B93" s="75"/>
      <c r="C93" s="113">
        <v>16</v>
      </c>
      <c r="D93" s="113" t="s">
        <v>381</v>
      </c>
      <c r="E93" s="113"/>
      <c r="F93" s="113"/>
      <c r="G93" s="113"/>
      <c r="H93" s="113"/>
      <c r="I93" s="131">
        <f>I91-I92</f>
        <v>-1261031</v>
      </c>
      <c r="J93" s="153"/>
      <c r="K93" s="145"/>
      <c r="L93" s="139"/>
    </row>
    <row r="94" spans="1:12" ht="12.75">
      <c r="A94" s="6"/>
      <c r="B94" s="75"/>
      <c r="C94" s="113"/>
      <c r="D94" s="113"/>
      <c r="E94" s="113"/>
      <c r="F94" s="113"/>
      <c r="G94" s="113"/>
      <c r="H94" s="113"/>
      <c r="I94" s="131"/>
      <c r="J94" s="153"/>
      <c r="K94" s="145"/>
      <c r="L94" s="139"/>
    </row>
    <row r="95" spans="1:12" ht="12.75">
      <c r="A95" s="6"/>
      <c r="B95" s="75"/>
      <c r="C95" s="113"/>
      <c r="D95" s="113"/>
      <c r="E95" s="113"/>
      <c r="F95" s="113"/>
      <c r="G95" s="113"/>
      <c r="H95" s="113"/>
      <c r="I95" s="131"/>
      <c r="J95" s="153"/>
      <c r="K95" s="145"/>
      <c r="L95" s="139"/>
    </row>
    <row r="96" spans="1:12" ht="12.75">
      <c r="A96" s="6"/>
      <c r="B96" s="75"/>
      <c r="C96" s="113"/>
      <c r="D96" s="113"/>
      <c r="E96" s="113"/>
      <c r="F96" s="113"/>
      <c r="G96" s="113"/>
      <c r="H96" s="113"/>
      <c r="I96" s="131"/>
      <c r="J96" s="153"/>
      <c r="K96" s="145"/>
      <c r="L96" s="139"/>
    </row>
    <row r="97" spans="1:12" ht="12.75">
      <c r="A97" s="6"/>
      <c r="B97" s="75"/>
      <c r="C97" s="113"/>
      <c r="D97" s="113"/>
      <c r="E97" s="113"/>
      <c r="F97" s="113"/>
      <c r="G97" s="113"/>
      <c r="H97" s="113"/>
      <c r="I97" s="131"/>
      <c r="J97" s="153"/>
      <c r="K97" s="145"/>
      <c r="L97" s="139"/>
    </row>
    <row r="98" spans="1:12" ht="12.75">
      <c r="A98" s="6"/>
      <c r="B98" s="75"/>
      <c r="C98" s="75"/>
      <c r="D98" s="75"/>
      <c r="E98" s="75"/>
      <c r="F98" s="75"/>
      <c r="G98" s="75"/>
      <c r="H98" s="75"/>
      <c r="I98" s="75"/>
      <c r="J98" s="130"/>
      <c r="K98" s="145"/>
      <c r="L98" s="139"/>
    </row>
    <row r="99" spans="1:12" ht="12.75">
      <c r="A99" s="6"/>
      <c r="H99" s="113" t="s">
        <v>230</v>
      </c>
      <c r="I99" s="113"/>
      <c r="J99" s="113"/>
      <c r="K99" s="6"/>
      <c r="L99" s="5"/>
    </row>
    <row r="100" spans="1:12" ht="12.75">
      <c r="A100" s="6"/>
      <c r="E100" s="135" t="s">
        <v>238</v>
      </c>
      <c r="F100" s="135"/>
      <c r="G100" s="135"/>
      <c r="H100" s="113"/>
      <c r="I100" s="113"/>
      <c r="J100" s="113"/>
      <c r="K100" s="6"/>
      <c r="L100" s="5"/>
    </row>
    <row r="101" spans="1:12" ht="12.75">
      <c r="A101" s="6"/>
      <c r="E101" s="135"/>
      <c r="F101" s="135"/>
      <c r="G101" s="135"/>
      <c r="H101" s="113"/>
      <c r="I101" s="113" t="s">
        <v>214</v>
      </c>
      <c r="J101" s="113"/>
      <c r="K101" s="6"/>
      <c r="L101" s="5"/>
    </row>
    <row r="102" spans="1:12" ht="12.75">
      <c r="A102" s="6"/>
      <c r="E102" s="135" t="s">
        <v>389</v>
      </c>
      <c r="F102" s="135"/>
      <c r="G102" s="135"/>
      <c r="H102" s="113"/>
      <c r="I102" s="113"/>
      <c r="J102" s="113"/>
      <c r="K102" s="6"/>
      <c r="L102" s="5"/>
    </row>
    <row r="103" spans="1:12" ht="12.75">
      <c r="A103" s="6"/>
      <c r="H103" s="113" t="s">
        <v>239</v>
      </c>
      <c r="I103" s="113"/>
      <c r="J103" s="113"/>
      <c r="K103" s="6"/>
      <c r="L103" s="5"/>
    </row>
    <row r="104" spans="1:12" ht="12.75">
      <c r="A104" s="6"/>
      <c r="H104" s="113"/>
      <c r="I104" s="113"/>
      <c r="J104" s="113"/>
      <c r="K104" s="6"/>
      <c r="L104" s="5"/>
    </row>
    <row r="105" spans="1:12" ht="12.75">
      <c r="A105" s="6"/>
      <c r="H105" s="113"/>
      <c r="I105" s="113"/>
      <c r="J105" s="113"/>
      <c r="K105" s="6"/>
      <c r="L105" s="5"/>
    </row>
    <row r="106" spans="1:12" ht="12.75">
      <c r="A106" s="6"/>
      <c r="H106" s="113"/>
      <c r="I106" s="113"/>
      <c r="J106" s="113"/>
      <c r="K106" s="6"/>
      <c r="L106" s="5"/>
    </row>
    <row r="107" spans="1:12" ht="12.75">
      <c r="A107" s="6"/>
      <c r="H107" s="113"/>
      <c r="I107" s="113"/>
      <c r="J107" s="113"/>
      <c r="K107" s="6"/>
      <c r="L107" s="5"/>
    </row>
    <row r="108" spans="1:12" ht="12.75">
      <c r="A108" s="6"/>
      <c r="H108" s="113"/>
      <c r="I108" s="113"/>
      <c r="J108" s="113"/>
      <c r="K108" s="6"/>
      <c r="L108" s="5"/>
    </row>
    <row r="109" spans="1:12" ht="12.75">
      <c r="A109" s="6"/>
      <c r="H109" s="113"/>
      <c r="I109" s="113"/>
      <c r="J109" s="113"/>
      <c r="K109" s="6"/>
      <c r="L109" s="5"/>
    </row>
    <row r="110" spans="1:12" ht="12.75">
      <c r="A110" s="6"/>
      <c r="H110" s="113"/>
      <c r="I110" s="113"/>
      <c r="J110" s="113"/>
      <c r="K110" s="6"/>
      <c r="L110" s="5"/>
    </row>
    <row r="111" spans="1:12" ht="12.75">
      <c r="A111" s="6"/>
      <c r="H111" s="113"/>
      <c r="I111" s="113"/>
      <c r="J111" s="113"/>
      <c r="K111" s="6"/>
      <c r="L111" s="5"/>
    </row>
    <row r="112" spans="1:12" ht="12.75">
      <c r="A112" s="6"/>
      <c r="H112" s="113"/>
      <c r="I112" s="113"/>
      <c r="J112" s="113"/>
      <c r="K112" s="6"/>
      <c r="L112" s="5"/>
    </row>
    <row r="113" spans="1:12" ht="12.75">
      <c r="A113" s="6"/>
      <c r="H113" s="113"/>
      <c r="I113" s="113"/>
      <c r="J113" s="113"/>
      <c r="K113" s="6"/>
      <c r="L113" s="5"/>
    </row>
    <row r="114" spans="1:12" ht="12.75">
      <c r="A114" s="6"/>
      <c r="H114" s="113"/>
      <c r="I114" s="113"/>
      <c r="J114" s="113"/>
      <c r="K114" s="6"/>
      <c r="L114" s="5"/>
    </row>
    <row r="115" spans="1:12" ht="12.75">
      <c r="A115" s="6"/>
      <c r="H115" s="113"/>
      <c r="I115" s="113"/>
      <c r="J115" s="113"/>
      <c r="K115" s="6"/>
      <c r="L115" s="5"/>
    </row>
    <row r="116" spans="1:12" ht="12.75">
      <c r="A116" s="6"/>
      <c r="H116" s="113"/>
      <c r="I116" s="113"/>
      <c r="J116" s="113"/>
      <c r="K116" s="6"/>
      <c r="L116" s="5"/>
    </row>
    <row r="117" spans="1:12" ht="12.75">
      <c r="A117" s="6"/>
      <c r="H117" s="113"/>
      <c r="I117" s="113"/>
      <c r="J117" s="113"/>
      <c r="K117" s="6"/>
      <c r="L117" s="5"/>
    </row>
    <row r="118" spans="1:12" ht="12.75">
      <c r="A118" s="6"/>
      <c r="H118" s="113"/>
      <c r="I118" s="113"/>
      <c r="J118" s="113"/>
      <c r="K118" s="6"/>
      <c r="L118" s="5"/>
    </row>
    <row r="119" spans="1:12" ht="12.75">
      <c r="A119" s="6"/>
      <c r="B119" s="7"/>
      <c r="C119" s="8"/>
      <c r="D119" s="8"/>
      <c r="E119" s="8"/>
      <c r="F119" s="8"/>
      <c r="G119" s="8"/>
      <c r="H119" s="8"/>
      <c r="I119" s="8"/>
      <c r="J119" s="8"/>
      <c r="K119" s="9"/>
      <c r="L119" s="5"/>
    </row>
    <row r="120" spans="11:12" ht="12.75">
      <c r="K120">
        <v>8</v>
      </c>
      <c r="L120" s="5"/>
    </row>
  </sheetData>
  <sheetProtection/>
  <mergeCells count="2">
    <mergeCell ref="B4:K4"/>
    <mergeCell ref="B63:K63"/>
  </mergeCells>
  <printOptions horizontalCentered="1" verticalCentered="1"/>
  <pageMargins left="0" right="0" top="0" bottom="0" header="0.16" footer="0.18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3">
      <selection activeCell="J14" sqref="J14"/>
    </sheetView>
  </sheetViews>
  <sheetFormatPr defaultColWidth="9.140625" defaultRowHeight="12.75"/>
  <cols>
    <col min="2" max="2" width="4.57421875" style="0" customWidth="1"/>
    <col min="3" max="3" width="18.00390625" style="0" customWidth="1"/>
    <col min="4" max="4" width="14.28125" style="0" customWidth="1"/>
  </cols>
  <sheetData>
    <row r="1" spans="1:9" ht="12.75">
      <c r="A1" s="8"/>
      <c r="B1" s="8"/>
      <c r="C1" s="8"/>
      <c r="D1" s="8"/>
      <c r="E1" s="8"/>
      <c r="F1" s="8"/>
      <c r="G1" s="8"/>
      <c r="H1" s="8"/>
      <c r="I1" s="8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4" spans="3:6" ht="18">
      <c r="C4" s="170" t="s">
        <v>255</v>
      </c>
      <c r="E4" s="114"/>
      <c r="F4" s="114"/>
    </row>
    <row r="6" ht="12.75">
      <c r="G6" s="113" t="s">
        <v>382</v>
      </c>
    </row>
    <row r="9" spans="2:5" ht="15.75">
      <c r="B9" s="113" t="s">
        <v>248</v>
      </c>
      <c r="C9" s="113"/>
      <c r="D9" s="136" t="s">
        <v>266</v>
      </c>
      <c r="E9" s="136"/>
    </row>
    <row r="10" spans="2:4" ht="12.75">
      <c r="B10" s="113" t="s">
        <v>249</v>
      </c>
      <c r="C10" s="113"/>
      <c r="D10" s="75" t="s">
        <v>217</v>
      </c>
    </row>
    <row r="11" spans="2:4" ht="12.75">
      <c r="B11" s="113" t="s">
        <v>256</v>
      </c>
      <c r="C11" s="113"/>
      <c r="D11" s="175" t="s">
        <v>267</v>
      </c>
    </row>
    <row r="12" spans="2:4" ht="12.75">
      <c r="B12" s="113" t="s">
        <v>257</v>
      </c>
      <c r="C12" s="113"/>
      <c r="D12" s="75" t="s">
        <v>268</v>
      </c>
    </row>
    <row r="13" spans="2:4" ht="12.75">
      <c r="B13" s="113"/>
      <c r="C13" s="113"/>
      <c r="D13" s="171"/>
    </row>
    <row r="15" spans="2:7" ht="27.75" customHeight="1">
      <c r="B15" s="45" t="s">
        <v>258</v>
      </c>
      <c r="C15" s="45" t="s">
        <v>259</v>
      </c>
      <c r="D15" s="45" t="s">
        <v>260</v>
      </c>
      <c r="E15" s="45" t="s">
        <v>261</v>
      </c>
      <c r="F15" s="45" t="s">
        <v>262</v>
      </c>
      <c r="G15" s="45" t="s">
        <v>253</v>
      </c>
    </row>
    <row r="16" spans="2:7" ht="12.75">
      <c r="B16" s="134"/>
      <c r="C16" s="167" t="s">
        <v>263</v>
      </c>
      <c r="D16" s="172"/>
      <c r="E16" s="172"/>
      <c r="F16" s="116"/>
      <c r="G16" s="168"/>
    </row>
    <row r="17" spans="2:7" ht="12.75">
      <c r="B17" s="134"/>
      <c r="C17" s="134"/>
      <c r="D17" s="134"/>
      <c r="E17" s="134"/>
      <c r="F17" s="134"/>
      <c r="G17" s="134"/>
    </row>
    <row r="18" spans="2:7" ht="12.75">
      <c r="B18" s="134"/>
      <c r="C18" s="134"/>
      <c r="D18" s="134"/>
      <c r="E18" s="134"/>
      <c r="F18" s="134"/>
      <c r="G18" s="134"/>
    </row>
    <row r="19" spans="2:7" ht="12.75">
      <c r="B19" s="134"/>
      <c r="C19" s="134"/>
      <c r="D19" s="134"/>
      <c r="E19" s="134"/>
      <c r="F19" s="134"/>
      <c r="G19" s="134"/>
    </row>
    <row r="20" spans="2:7" ht="12.75">
      <c r="B20" s="134"/>
      <c r="C20" s="134"/>
      <c r="D20" s="134"/>
      <c r="E20" s="134"/>
      <c r="F20" s="134"/>
      <c r="G20" s="134"/>
    </row>
    <row r="21" spans="2:7" ht="12.75">
      <c r="B21" s="134"/>
      <c r="C21" s="134"/>
      <c r="D21" s="134"/>
      <c r="E21" s="134"/>
      <c r="F21" s="134"/>
      <c r="G21" s="134"/>
    </row>
    <row r="22" spans="2:7" ht="12.75">
      <c r="B22" s="134"/>
      <c r="C22" s="134"/>
      <c r="D22" s="134"/>
      <c r="E22" s="134"/>
      <c r="F22" s="134"/>
      <c r="G22" s="134"/>
    </row>
    <row r="23" spans="2:7" ht="12.75">
      <c r="B23" s="134"/>
      <c r="C23" s="134"/>
      <c r="D23" s="134"/>
      <c r="E23" s="134"/>
      <c r="F23" s="134"/>
      <c r="G23" s="134"/>
    </row>
    <row r="24" spans="2:7" ht="12.75">
      <c r="B24" s="134"/>
      <c r="C24" s="134"/>
      <c r="D24" s="134"/>
      <c r="E24" s="134"/>
      <c r="F24" s="134"/>
      <c r="G24" s="134"/>
    </row>
    <row r="25" spans="2:7" ht="12.75">
      <c r="B25" s="134"/>
      <c r="C25" s="134"/>
      <c r="D25" s="134"/>
      <c r="E25" s="134"/>
      <c r="F25" s="134"/>
      <c r="G25" s="134"/>
    </row>
    <row r="26" spans="2:7" ht="12.75">
      <c r="B26" s="134"/>
      <c r="C26" s="134"/>
      <c r="D26" s="134"/>
      <c r="E26" s="134"/>
      <c r="F26" s="134"/>
      <c r="G26" s="134"/>
    </row>
    <row r="27" spans="2:7" ht="12.75">
      <c r="B27" s="134"/>
      <c r="C27" s="134"/>
      <c r="D27" s="134"/>
      <c r="E27" s="134"/>
      <c r="F27" s="134"/>
      <c r="G27" s="134"/>
    </row>
    <row r="28" spans="2:7" ht="12.75">
      <c r="B28" s="134"/>
      <c r="C28" s="134"/>
      <c r="D28" s="134"/>
      <c r="E28" s="134"/>
      <c r="F28" s="134"/>
      <c r="G28" s="134"/>
    </row>
    <row r="29" spans="2:7" ht="12.75">
      <c r="B29" s="134"/>
      <c r="C29" s="134"/>
      <c r="D29" s="134"/>
      <c r="E29" s="134"/>
      <c r="F29" s="134"/>
      <c r="G29" s="134"/>
    </row>
    <row r="30" spans="2:7" ht="12.75">
      <c r="B30" s="134"/>
      <c r="C30" s="134"/>
      <c r="D30" s="134"/>
      <c r="E30" s="134"/>
      <c r="F30" s="134"/>
      <c r="G30" s="134"/>
    </row>
    <row r="31" spans="2:7" ht="12.75">
      <c r="B31" s="134"/>
      <c r="C31" s="134"/>
      <c r="D31" s="134"/>
      <c r="E31" s="134"/>
      <c r="F31" s="134"/>
      <c r="G31" s="134"/>
    </row>
    <row r="32" spans="2:7" ht="12.75">
      <c r="B32" s="134"/>
      <c r="C32" s="134"/>
      <c r="D32" s="134"/>
      <c r="E32" s="134"/>
      <c r="F32" s="134"/>
      <c r="G32" s="134"/>
    </row>
    <row r="33" spans="2:7" ht="12.75">
      <c r="B33" s="134"/>
      <c r="C33" s="134"/>
      <c r="D33" s="134"/>
      <c r="E33" s="134"/>
      <c r="F33" s="134"/>
      <c r="G33" s="134"/>
    </row>
    <row r="34" spans="2:7" ht="12.75">
      <c r="B34" s="134"/>
      <c r="C34" s="134"/>
      <c r="D34" s="134"/>
      <c r="E34" s="134"/>
      <c r="F34" s="134"/>
      <c r="G34" s="134"/>
    </row>
    <row r="35" spans="2:7" ht="12.75">
      <c r="B35" s="245" t="s">
        <v>172</v>
      </c>
      <c r="C35" s="246"/>
      <c r="D35" s="246"/>
      <c r="E35" s="246"/>
      <c r="F35" s="247"/>
      <c r="G35" s="173">
        <f>SUM(G16:G34)</f>
        <v>0</v>
      </c>
    </row>
    <row r="42" spans="4:8" ht="12.75">
      <c r="D42" s="113" t="s">
        <v>269</v>
      </c>
      <c r="E42" s="113"/>
      <c r="F42" s="113"/>
      <c r="G42" s="114"/>
      <c r="H42" s="174"/>
    </row>
    <row r="43" spans="4:7" ht="12.75">
      <c r="D43" s="113"/>
      <c r="E43" s="113"/>
      <c r="F43" s="113"/>
      <c r="G43" s="113"/>
    </row>
    <row r="44" spans="4:7" ht="12.75">
      <c r="D44" s="113" t="s">
        <v>270</v>
      </c>
      <c r="E44" s="113"/>
      <c r="F44" s="113"/>
      <c r="G44" s="113"/>
    </row>
    <row r="45" spans="4:7" ht="12.75">
      <c r="D45" s="113"/>
      <c r="E45" s="113"/>
      <c r="F45" s="113"/>
      <c r="G45" s="113"/>
    </row>
    <row r="46" spans="5:7" ht="12.75">
      <c r="E46" s="113"/>
      <c r="F46" s="113"/>
      <c r="G46" s="113"/>
    </row>
    <row r="47" spans="5:7" ht="12.75">
      <c r="E47" s="113"/>
      <c r="F47" s="113"/>
      <c r="G47" s="113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ht="12.75">
      <c r="I53">
        <v>9</v>
      </c>
    </row>
  </sheetData>
  <sheetProtection/>
  <mergeCells count="1">
    <mergeCell ref="B35:F3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1">
      <selection activeCell="H59" sqref="H59"/>
    </sheetView>
  </sheetViews>
  <sheetFormatPr defaultColWidth="9.140625" defaultRowHeight="12.75"/>
  <cols>
    <col min="2" max="2" width="16.00390625" style="0" customWidth="1"/>
    <col min="4" max="4" width="10.140625" style="0" bestFit="1" customWidth="1"/>
    <col min="7" max="7" width="13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3" ht="15">
      <c r="B3" s="179" t="s">
        <v>283</v>
      </c>
    </row>
    <row r="4" ht="12.75">
      <c r="B4" s="180" t="s">
        <v>284</v>
      </c>
    </row>
    <row r="5" ht="12.75">
      <c r="B5" s="180"/>
    </row>
    <row r="6" spans="2:7" ht="15.75">
      <c r="B6" s="239" t="s">
        <v>383</v>
      </c>
      <c r="C6" s="239"/>
      <c r="D6" s="239"/>
      <c r="E6" s="239"/>
      <c r="F6" s="239"/>
      <c r="G6" s="239"/>
    </row>
    <row r="8" spans="1:7" ht="12.75">
      <c r="A8" s="237" t="s">
        <v>4</v>
      </c>
      <c r="B8" s="249" t="s">
        <v>275</v>
      </c>
      <c r="C8" s="237" t="s">
        <v>261</v>
      </c>
      <c r="D8" s="181" t="s">
        <v>276</v>
      </c>
      <c r="E8" s="237" t="s">
        <v>264</v>
      </c>
      <c r="F8" s="237" t="s">
        <v>265</v>
      </c>
      <c r="G8" s="181" t="s">
        <v>276</v>
      </c>
    </row>
    <row r="9" spans="1:7" ht="12.75">
      <c r="A9" s="238"/>
      <c r="B9" s="250"/>
      <c r="C9" s="238"/>
      <c r="D9" s="182">
        <v>40179</v>
      </c>
      <c r="E9" s="238"/>
      <c r="F9" s="238"/>
      <c r="G9" s="182">
        <v>40543</v>
      </c>
    </row>
    <row r="10" spans="1:7" ht="12.75">
      <c r="A10" s="116">
        <v>1</v>
      </c>
      <c r="B10" s="184" t="s">
        <v>56</v>
      </c>
      <c r="C10" s="116"/>
      <c r="D10" s="183">
        <v>0</v>
      </c>
      <c r="E10" s="183">
        <v>0</v>
      </c>
      <c r="F10" s="183">
        <v>0</v>
      </c>
      <c r="G10" s="183">
        <f aca="true" t="shared" si="0" ref="G10:G15">D10+E10-F10</f>
        <v>0</v>
      </c>
    </row>
    <row r="11" spans="1:7" ht="12.75">
      <c r="A11" s="116">
        <v>2</v>
      </c>
      <c r="B11" s="184" t="s">
        <v>277</v>
      </c>
      <c r="C11" s="116"/>
      <c r="D11" s="183">
        <v>0</v>
      </c>
      <c r="E11" s="183">
        <v>0</v>
      </c>
      <c r="F11" s="183">
        <v>0</v>
      </c>
      <c r="G11" s="183">
        <f t="shared" si="0"/>
        <v>0</v>
      </c>
    </row>
    <row r="12" spans="1:7" ht="12.75">
      <c r="A12" s="116">
        <v>3</v>
      </c>
      <c r="B12" s="184" t="s">
        <v>278</v>
      </c>
      <c r="C12" s="116"/>
      <c r="D12" s="183">
        <v>20517841</v>
      </c>
      <c r="E12" s="183">
        <v>0</v>
      </c>
      <c r="F12" s="183">
        <v>0</v>
      </c>
      <c r="G12" s="183">
        <f t="shared" si="0"/>
        <v>20517841</v>
      </c>
    </row>
    <row r="13" spans="1:7" ht="12.75">
      <c r="A13" s="116">
        <v>4</v>
      </c>
      <c r="B13" s="184" t="s">
        <v>182</v>
      </c>
      <c r="C13" s="116"/>
      <c r="D13" s="183">
        <v>0</v>
      </c>
      <c r="E13" s="183">
        <v>0</v>
      </c>
      <c r="F13" s="183">
        <v>0</v>
      </c>
      <c r="G13" s="183">
        <f t="shared" si="0"/>
        <v>0</v>
      </c>
    </row>
    <row r="14" spans="1:7" ht="12.75">
      <c r="A14" s="116">
        <v>5</v>
      </c>
      <c r="B14" s="184" t="s">
        <v>279</v>
      </c>
      <c r="C14" s="116"/>
      <c r="D14" s="183">
        <v>0</v>
      </c>
      <c r="E14" s="183">
        <v>0</v>
      </c>
      <c r="F14" s="183">
        <v>0</v>
      </c>
      <c r="G14" s="183">
        <f t="shared" si="0"/>
        <v>0</v>
      </c>
    </row>
    <row r="15" spans="1:7" ht="12.75">
      <c r="A15" s="116">
        <v>1</v>
      </c>
      <c r="B15" s="184" t="s">
        <v>280</v>
      </c>
      <c r="C15" s="116"/>
      <c r="D15" s="183">
        <v>0</v>
      </c>
      <c r="E15" s="183">
        <v>0</v>
      </c>
      <c r="F15" s="183">
        <v>0</v>
      </c>
      <c r="G15" s="183">
        <f t="shared" si="0"/>
        <v>0</v>
      </c>
    </row>
    <row r="16" spans="1:7" ht="12.75">
      <c r="A16" s="116">
        <v>2</v>
      </c>
      <c r="B16" s="134"/>
      <c r="C16" s="116"/>
      <c r="D16" s="183"/>
      <c r="E16" s="183"/>
      <c r="F16" s="183"/>
      <c r="G16" s="183"/>
    </row>
    <row r="17" spans="1:7" ht="12.75">
      <c r="A17" s="116">
        <v>3</v>
      </c>
      <c r="B17" s="134"/>
      <c r="C17" s="116"/>
      <c r="D17" s="183"/>
      <c r="E17" s="183"/>
      <c r="F17" s="183"/>
      <c r="G17" s="183"/>
    </row>
    <row r="18" spans="1:7" ht="13.5" thickBot="1">
      <c r="A18" s="185">
        <v>4</v>
      </c>
      <c r="B18" s="186"/>
      <c r="C18" s="185"/>
      <c r="D18" s="187"/>
      <c r="E18" s="187"/>
      <c r="F18" s="187"/>
      <c r="G18" s="187"/>
    </row>
    <row r="19" spans="1:7" ht="13.5" thickBot="1">
      <c r="A19" s="188"/>
      <c r="B19" s="189" t="s">
        <v>281</v>
      </c>
      <c r="C19" s="190"/>
      <c r="D19" s="191">
        <f>SUM(D10:D18)</f>
        <v>20517841</v>
      </c>
      <c r="E19" s="191">
        <f>SUM(E10:E18)</f>
        <v>0</v>
      </c>
      <c r="F19" s="191">
        <f>SUM(F10:F18)</f>
        <v>0</v>
      </c>
      <c r="G19" s="192">
        <f>SUM(G10:G18)</f>
        <v>20517841</v>
      </c>
    </row>
    <row r="22" spans="2:7" ht="15.75">
      <c r="B22" s="239" t="s">
        <v>384</v>
      </c>
      <c r="C22" s="239"/>
      <c r="D22" s="239"/>
      <c r="E22" s="239"/>
      <c r="F22" s="239"/>
      <c r="G22" s="239"/>
    </row>
    <row r="24" spans="1:7" ht="12.75">
      <c r="A24" s="237" t="s">
        <v>4</v>
      </c>
      <c r="B24" s="249" t="s">
        <v>275</v>
      </c>
      <c r="C24" s="237" t="s">
        <v>261</v>
      </c>
      <c r="D24" s="181" t="s">
        <v>276</v>
      </c>
      <c r="E24" s="237" t="s">
        <v>264</v>
      </c>
      <c r="F24" s="237" t="s">
        <v>265</v>
      </c>
      <c r="G24" s="181" t="s">
        <v>276</v>
      </c>
    </row>
    <row r="25" spans="1:7" ht="12.75">
      <c r="A25" s="238"/>
      <c r="B25" s="250"/>
      <c r="C25" s="238"/>
      <c r="D25" s="182">
        <v>40179</v>
      </c>
      <c r="E25" s="238"/>
      <c r="F25" s="238"/>
      <c r="G25" s="182">
        <v>40543</v>
      </c>
    </row>
    <row r="26" spans="1:7" ht="12.75">
      <c r="A26" s="116">
        <v>1</v>
      </c>
      <c r="B26" s="184" t="s">
        <v>56</v>
      </c>
      <c r="C26" s="116"/>
      <c r="D26" s="183">
        <v>0</v>
      </c>
      <c r="E26" s="183">
        <v>0</v>
      </c>
      <c r="F26" s="183">
        <v>0</v>
      </c>
      <c r="G26" s="183">
        <f aca="true" t="shared" si="1" ref="G26:G31">D26+E26</f>
        <v>0</v>
      </c>
    </row>
    <row r="27" spans="1:7" ht="12.75">
      <c r="A27" s="116">
        <v>2</v>
      </c>
      <c r="B27" s="184" t="s">
        <v>277</v>
      </c>
      <c r="C27" s="116"/>
      <c r="D27" s="183">
        <v>0</v>
      </c>
      <c r="E27" s="183">
        <v>0</v>
      </c>
      <c r="F27" s="183">
        <v>0</v>
      </c>
      <c r="G27" s="183">
        <f t="shared" si="1"/>
        <v>0</v>
      </c>
    </row>
    <row r="28" spans="1:7" ht="12.75">
      <c r="A28" s="116">
        <v>3</v>
      </c>
      <c r="B28" s="184" t="s">
        <v>282</v>
      </c>
      <c r="C28" s="116"/>
      <c r="D28" s="183">
        <v>17683099</v>
      </c>
      <c r="E28" s="183">
        <v>0</v>
      </c>
      <c r="F28" s="183">
        <v>0</v>
      </c>
      <c r="G28" s="183">
        <f t="shared" si="1"/>
        <v>17683099</v>
      </c>
    </row>
    <row r="29" spans="1:7" ht="12.75">
      <c r="A29" s="116">
        <v>4</v>
      </c>
      <c r="B29" s="184" t="s">
        <v>182</v>
      </c>
      <c r="C29" s="116"/>
      <c r="D29" s="183">
        <v>0</v>
      </c>
      <c r="E29" s="183">
        <v>0</v>
      </c>
      <c r="F29" s="183">
        <v>0</v>
      </c>
      <c r="G29" s="183">
        <f t="shared" si="1"/>
        <v>0</v>
      </c>
    </row>
    <row r="30" spans="1:7" ht="12.75">
      <c r="A30" s="116">
        <v>5</v>
      </c>
      <c r="B30" s="184" t="s">
        <v>279</v>
      </c>
      <c r="C30" s="116"/>
      <c r="D30" s="183">
        <v>0</v>
      </c>
      <c r="E30" s="183">
        <v>0</v>
      </c>
      <c r="F30" s="183">
        <v>0</v>
      </c>
      <c r="G30" s="183">
        <f t="shared" si="1"/>
        <v>0</v>
      </c>
    </row>
    <row r="31" spans="1:7" ht="12.75">
      <c r="A31" s="116">
        <v>1</v>
      </c>
      <c r="B31" s="184" t="s">
        <v>280</v>
      </c>
      <c r="C31" s="116"/>
      <c r="D31" s="183">
        <v>0</v>
      </c>
      <c r="E31" s="183">
        <v>0</v>
      </c>
      <c r="F31" s="183">
        <v>0</v>
      </c>
      <c r="G31" s="183">
        <f t="shared" si="1"/>
        <v>0</v>
      </c>
    </row>
    <row r="32" spans="1:7" ht="12.75">
      <c r="A32" s="116">
        <v>2</v>
      </c>
      <c r="B32" s="134"/>
      <c r="C32" s="116"/>
      <c r="D32" s="183"/>
      <c r="E32" s="183"/>
      <c r="F32" s="183"/>
      <c r="G32" s="183"/>
    </row>
    <row r="33" spans="1:7" ht="12.75">
      <c r="A33" s="116">
        <v>3</v>
      </c>
      <c r="B33" s="134"/>
      <c r="C33" s="116"/>
      <c r="D33" s="183"/>
      <c r="E33" s="183"/>
      <c r="F33" s="183"/>
      <c r="G33" s="183"/>
    </row>
    <row r="34" spans="1:7" ht="13.5" thickBot="1">
      <c r="A34" s="185">
        <v>4</v>
      </c>
      <c r="B34" s="186"/>
      <c r="C34" s="185"/>
      <c r="D34" s="187"/>
      <c r="E34" s="187"/>
      <c r="F34" s="187"/>
      <c r="G34" s="187"/>
    </row>
    <row r="35" spans="1:7" ht="13.5" thickBot="1">
      <c r="A35" s="188"/>
      <c r="B35" s="189" t="s">
        <v>281</v>
      </c>
      <c r="C35" s="190"/>
      <c r="D35" s="191">
        <f>SUM(D26:D34)</f>
        <v>17683099</v>
      </c>
      <c r="E35" s="191">
        <f>SUM(E26:E34)</f>
        <v>0</v>
      </c>
      <c r="F35" s="191">
        <f>SUM(F26:F34)</f>
        <v>0</v>
      </c>
      <c r="G35" s="192">
        <f>SUM(G26:G34)</f>
        <v>17683099</v>
      </c>
    </row>
    <row r="36" ht="12.75">
      <c r="G36" s="193"/>
    </row>
    <row r="38" spans="2:7" ht="15.75">
      <c r="B38" s="239" t="s">
        <v>385</v>
      </c>
      <c r="C38" s="239"/>
      <c r="D38" s="239"/>
      <c r="E38" s="239"/>
      <c r="F38" s="239"/>
      <c r="G38" s="239"/>
    </row>
    <row r="40" spans="1:7" ht="12.75">
      <c r="A40" s="237" t="s">
        <v>4</v>
      </c>
      <c r="B40" s="249" t="s">
        <v>275</v>
      </c>
      <c r="C40" s="237" t="s">
        <v>261</v>
      </c>
      <c r="D40" s="181" t="s">
        <v>276</v>
      </c>
      <c r="E40" s="237" t="s">
        <v>264</v>
      </c>
      <c r="F40" s="237" t="s">
        <v>265</v>
      </c>
      <c r="G40" s="181" t="s">
        <v>276</v>
      </c>
    </row>
    <row r="41" spans="1:7" ht="12.75">
      <c r="A41" s="238"/>
      <c r="B41" s="250"/>
      <c r="C41" s="238"/>
      <c r="D41" s="182">
        <v>40179</v>
      </c>
      <c r="E41" s="238"/>
      <c r="F41" s="238"/>
      <c r="G41" s="182">
        <v>40543</v>
      </c>
    </row>
    <row r="42" spans="1:7" ht="12.75">
      <c r="A42" s="116">
        <v>1</v>
      </c>
      <c r="B42" s="139" t="s">
        <v>56</v>
      </c>
      <c r="C42" s="116"/>
      <c r="D42" s="183">
        <v>0</v>
      </c>
      <c r="E42" s="183">
        <v>0</v>
      </c>
      <c r="F42" s="183">
        <v>0</v>
      </c>
      <c r="G42" s="183">
        <f aca="true" t="shared" si="2" ref="G42:G47">D42+E42-F42</f>
        <v>0</v>
      </c>
    </row>
    <row r="43" spans="1:7" ht="12.75">
      <c r="A43" s="116">
        <v>2</v>
      </c>
      <c r="B43" s="184" t="s">
        <v>277</v>
      </c>
      <c r="C43" s="116"/>
      <c r="D43" s="183">
        <v>0</v>
      </c>
      <c r="E43" s="183">
        <v>0</v>
      </c>
      <c r="F43" s="183">
        <v>0</v>
      </c>
      <c r="G43" s="183">
        <f t="shared" si="2"/>
        <v>0</v>
      </c>
    </row>
    <row r="44" spans="1:7" ht="12.75">
      <c r="A44" s="116">
        <v>3</v>
      </c>
      <c r="B44" s="184" t="s">
        <v>282</v>
      </c>
      <c r="C44" s="116"/>
      <c r="D44" s="183">
        <f>D12-D28</f>
        <v>2834742</v>
      </c>
      <c r="E44" s="183">
        <v>0</v>
      </c>
      <c r="F44" s="183">
        <v>0</v>
      </c>
      <c r="G44" s="183">
        <f t="shared" si="2"/>
        <v>2834742</v>
      </c>
    </row>
    <row r="45" spans="1:7" ht="12.75">
      <c r="A45" s="116">
        <v>4</v>
      </c>
      <c r="B45" s="184" t="s">
        <v>182</v>
      </c>
      <c r="C45" s="116"/>
      <c r="D45" s="183">
        <v>0</v>
      </c>
      <c r="E45" s="183">
        <v>0</v>
      </c>
      <c r="F45" s="183">
        <v>0</v>
      </c>
      <c r="G45" s="183">
        <f t="shared" si="2"/>
        <v>0</v>
      </c>
    </row>
    <row r="46" spans="1:7" ht="12.75">
      <c r="A46" s="116">
        <v>5</v>
      </c>
      <c r="B46" s="184" t="s">
        <v>279</v>
      </c>
      <c r="C46" s="116"/>
      <c r="D46" s="183">
        <v>0</v>
      </c>
      <c r="E46" s="183">
        <v>0</v>
      </c>
      <c r="F46" s="183">
        <v>0</v>
      </c>
      <c r="G46" s="183">
        <f t="shared" si="2"/>
        <v>0</v>
      </c>
    </row>
    <row r="47" spans="1:7" ht="12.75">
      <c r="A47" s="116">
        <v>1</v>
      </c>
      <c r="B47" s="184" t="s">
        <v>280</v>
      </c>
      <c r="C47" s="116"/>
      <c r="D47" s="183">
        <v>0</v>
      </c>
      <c r="E47" s="183">
        <v>0</v>
      </c>
      <c r="F47" s="183">
        <v>0</v>
      </c>
      <c r="G47" s="183">
        <f t="shared" si="2"/>
        <v>0</v>
      </c>
    </row>
    <row r="48" spans="1:7" ht="12.75">
      <c r="A48" s="116">
        <v>2</v>
      </c>
      <c r="B48" s="184"/>
      <c r="C48" s="116"/>
      <c r="D48" s="183"/>
      <c r="E48" s="183"/>
      <c r="F48" s="183"/>
      <c r="G48" s="183"/>
    </row>
    <row r="49" spans="1:7" ht="12.75">
      <c r="A49" s="116">
        <v>3</v>
      </c>
      <c r="B49" s="134"/>
      <c r="C49" s="116"/>
      <c r="D49" s="183"/>
      <c r="E49" s="183"/>
      <c r="F49" s="183"/>
      <c r="G49" s="183"/>
    </row>
    <row r="50" spans="1:7" ht="13.5" thickBot="1">
      <c r="A50" s="185">
        <v>4</v>
      </c>
      <c r="B50" s="186"/>
      <c r="C50" s="185"/>
      <c r="D50" s="187"/>
      <c r="E50" s="187"/>
      <c r="F50" s="187"/>
      <c r="G50" s="187"/>
    </row>
    <row r="51" spans="1:7" ht="13.5" thickBot="1">
      <c r="A51" s="188"/>
      <c r="B51" s="189" t="s">
        <v>281</v>
      </c>
      <c r="C51" s="190"/>
      <c r="D51" s="191">
        <f>SUM(D42:D50)</f>
        <v>2834742</v>
      </c>
      <c r="E51" s="191">
        <f>SUM(E42:E50)</f>
        <v>0</v>
      </c>
      <c r="F51" s="191">
        <f>SUM(F42:F50)</f>
        <v>0</v>
      </c>
      <c r="G51" s="192">
        <f>SUM(G42:G50)</f>
        <v>2834742</v>
      </c>
    </row>
    <row r="52" spans="1:7" ht="12.75">
      <c r="A52" s="5"/>
      <c r="B52" s="5"/>
      <c r="C52" s="5"/>
      <c r="D52" s="5"/>
      <c r="E52" s="5"/>
      <c r="F52" s="19"/>
      <c r="G52" s="194"/>
    </row>
    <row r="53" spans="5:7" ht="15.75">
      <c r="E53" s="248" t="s">
        <v>214</v>
      </c>
      <c r="F53" s="248"/>
      <c r="G53" s="248"/>
    </row>
    <row r="54" spans="1:8" ht="12.75">
      <c r="A54" s="8"/>
      <c r="B54" s="8"/>
      <c r="C54" s="8"/>
      <c r="D54" s="8"/>
      <c r="E54" s="8"/>
      <c r="F54" s="163" t="s">
        <v>285</v>
      </c>
      <c r="G54" s="163"/>
      <c r="H54" s="8"/>
    </row>
    <row r="55" ht="12.75">
      <c r="H55">
        <v>10</v>
      </c>
    </row>
  </sheetData>
  <sheetProtection/>
  <mergeCells count="19">
    <mergeCell ref="B6:G6"/>
    <mergeCell ref="A8:A9"/>
    <mergeCell ref="B8:B9"/>
    <mergeCell ref="C8:C9"/>
    <mergeCell ref="E8:E9"/>
    <mergeCell ref="F8:F9"/>
    <mergeCell ref="B22:G22"/>
    <mergeCell ref="A24:A25"/>
    <mergeCell ref="B24:B25"/>
    <mergeCell ref="C24:C25"/>
    <mergeCell ref="E24:E25"/>
    <mergeCell ref="F24:F25"/>
    <mergeCell ref="E53:G53"/>
    <mergeCell ref="B38:G38"/>
    <mergeCell ref="A40:A41"/>
    <mergeCell ref="B40:B41"/>
    <mergeCell ref="C40:C41"/>
    <mergeCell ref="E40:E41"/>
    <mergeCell ref="F40:F41"/>
  </mergeCells>
  <printOptions/>
  <pageMargins left="0.7" right="0.7" top="0.48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2012-03-28T13:33:01Z</cp:lastPrinted>
  <dcterms:created xsi:type="dcterms:W3CDTF">2002-02-16T18:16:52Z</dcterms:created>
  <dcterms:modified xsi:type="dcterms:W3CDTF">2012-03-28T13:34:29Z</dcterms:modified>
  <cp:category/>
  <cp:version/>
  <cp:contentType/>
  <cp:contentStatus/>
</cp:coreProperties>
</file>