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\Desktop\Sh+B\StudioArch4 qkb\"/>
    </mc:Choice>
  </mc:AlternateContent>
  <xr:revisionPtr revIDLastSave="0" documentId="13_ncr:1_{00F58457-4318-48BB-BE4D-7A5B4BD8D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  <sheet name="Sheet2 (2)" sheetId="2" r:id="rId2"/>
  </sheet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H23" i="2"/>
  <c r="B55" i="2"/>
  <c r="B42" i="2"/>
  <c r="B47" i="2" s="1"/>
  <c r="B57" i="2" s="1"/>
  <c r="H42" i="2" l="1"/>
  <c r="B55" i="1" l="1"/>
  <c r="B42" i="1"/>
  <c r="H42" i="1" s="1"/>
  <c r="B47" i="1" l="1"/>
  <c r="B57" i="1" s="1"/>
</calcChain>
</file>

<file path=xl/sharedStrings.xml><?xml version="1.0" encoding="utf-8"?>
<sst xmlns="http://schemas.openxmlformats.org/spreadsheetml/2006/main" count="120" uniqueCount="58">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</sst>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37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31" zoomScaleNormal="100" workbookViewId="0">
      <selection activeCell="B47" sqref="B47"/>
    </sheetView>
  </sheetViews>
  <sheetFormatPr defaultColWidth="9.140625" defaultRowHeight="15" x14ac:dyDescent="0.25"/>
  <cols>
    <col min="1" max="1" width="108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39010755</v>
      </c>
      <c r="C10" s="10"/>
      <c r="D10" s="12">
        <v>29526565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-10093200</v>
      </c>
      <c r="C22" s="10"/>
      <c r="D22" s="12">
        <v>-7135000</v>
      </c>
      <c r="E22" s="9"/>
    </row>
    <row r="23" spans="1:5" x14ac:dyDescent="0.25">
      <c r="A23" s="11" t="s">
        <v>20</v>
      </c>
      <c r="B23" s="12">
        <v>-1949186</v>
      </c>
      <c r="C23" s="10"/>
      <c r="D23" s="12">
        <v>-1434028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-18123183</v>
      </c>
      <c r="C27" s="10"/>
      <c r="D27" s="12">
        <v>-10645348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8" ht="15" customHeight="1" x14ac:dyDescent="0.25">
      <c r="A33" s="11" t="s">
        <v>30</v>
      </c>
      <c r="B33" s="12"/>
      <c r="C33" s="10"/>
      <c r="D33" s="12"/>
      <c r="E33" s="9"/>
    </row>
    <row r="34" spans="1:8" ht="15" customHeight="1" x14ac:dyDescent="0.25">
      <c r="A34" s="11" t="s">
        <v>31</v>
      </c>
      <c r="B34" s="12"/>
      <c r="C34" s="10"/>
      <c r="D34" s="12"/>
      <c r="E34" s="9"/>
    </row>
    <row r="35" spans="1:8" x14ac:dyDescent="0.25">
      <c r="A35" s="8" t="s">
        <v>32</v>
      </c>
      <c r="B35" s="12"/>
      <c r="C35" s="10"/>
      <c r="D35" s="12"/>
      <c r="E35" s="9"/>
    </row>
    <row r="36" spans="1:8" x14ac:dyDescent="0.25">
      <c r="A36" s="8" t="s">
        <v>33</v>
      </c>
      <c r="B36" s="9"/>
      <c r="C36" s="10"/>
      <c r="D36" s="9"/>
      <c r="E36" s="9"/>
    </row>
    <row r="37" spans="1:8" x14ac:dyDescent="0.25">
      <c r="A37" s="11" t="s">
        <v>34</v>
      </c>
      <c r="B37" s="12"/>
      <c r="C37" s="10"/>
      <c r="D37" s="12"/>
      <c r="E37" s="9"/>
    </row>
    <row r="38" spans="1:8" x14ac:dyDescent="0.25">
      <c r="A38" s="11" t="s">
        <v>35</v>
      </c>
      <c r="B38" s="12"/>
      <c r="C38" s="10"/>
      <c r="D38" s="12"/>
      <c r="E38" s="9"/>
    </row>
    <row r="39" spans="1:8" x14ac:dyDescent="0.25">
      <c r="A39" s="11" t="s">
        <v>36</v>
      </c>
      <c r="B39" s="12"/>
      <c r="C39" s="10"/>
      <c r="D39" s="12"/>
      <c r="E39" s="9"/>
    </row>
    <row r="40" spans="1:8" x14ac:dyDescent="0.25">
      <c r="A40" s="8" t="s">
        <v>37</v>
      </c>
      <c r="B40" s="12"/>
      <c r="C40" s="10"/>
      <c r="D40" s="12"/>
      <c r="E40" s="9"/>
    </row>
    <row r="41" spans="1:8" x14ac:dyDescent="0.25">
      <c r="A41" s="13" t="s">
        <v>38</v>
      </c>
      <c r="B41" s="12"/>
      <c r="C41" s="10"/>
      <c r="D41" s="12"/>
      <c r="E41" s="9"/>
    </row>
    <row r="42" spans="1:8" x14ac:dyDescent="0.25">
      <c r="A42" s="8" t="s">
        <v>39</v>
      </c>
      <c r="B42" s="14">
        <f>SUM(B9:B41)</f>
        <v>8845186</v>
      </c>
      <c r="C42" s="15"/>
      <c r="D42" s="14">
        <v>10312189</v>
      </c>
      <c r="E42" s="15"/>
      <c r="H42" s="3">
        <f>B42*0.15</f>
        <v>1326777.8999999999</v>
      </c>
    </row>
    <row r="43" spans="1:8" x14ac:dyDescent="0.25">
      <c r="A43" s="8" t="s">
        <v>40</v>
      </c>
      <c r="B43" s="15"/>
      <c r="C43" s="15"/>
      <c r="D43" s="15"/>
      <c r="E43" s="15"/>
    </row>
    <row r="44" spans="1:8" x14ac:dyDescent="0.25">
      <c r="A44" s="11" t="s">
        <v>41</v>
      </c>
      <c r="B44" s="12">
        <v>-1326778</v>
      </c>
      <c r="C44" s="10"/>
      <c r="D44" s="12">
        <v>-515609</v>
      </c>
      <c r="E44" s="9"/>
    </row>
    <row r="45" spans="1:8" x14ac:dyDescent="0.25">
      <c r="A45" s="11" t="s">
        <v>42</v>
      </c>
      <c r="B45" s="12"/>
      <c r="C45" s="10"/>
      <c r="D45" s="12"/>
      <c r="E45" s="9"/>
    </row>
    <row r="46" spans="1:8" x14ac:dyDescent="0.25">
      <c r="A46" s="11" t="s">
        <v>43</v>
      </c>
      <c r="B46" s="12"/>
      <c r="C46" s="10"/>
      <c r="D46" s="12"/>
      <c r="E46" s="9"/>
    </row>
    <row r="47" spans="1:8" x14ac:dyDescent="0.25">
      <c r="A47" s="8" t="s">
        <v>44</v>
      </c>
      <c r="B47" s="14">
        <f>SUM(B42:B46)</f>
        <v>7518408</v>
      </c>
      <c r="C47" s="15"/>
      <c r="D47" s="14">
        <v>9796580</v>
      </c>
      <c r="E47" s="15"/>
    </row>
    <row r="48" spans="1:8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7518408</v>
      </c>
      <c r="C57" s="29"/>
      <c r="D57" s="28">
        <v>9796580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377F-CDD8-477D-91CA-B615D02DB9CD}">
  <dimension ref="A1:K65"/>
  <sheetViews>
    <sheetView topLeftCell="A7" zoomScaleNormal="100" workbookViewId="0">
      <selection activeCell="H42" sqref="H42"/>
    </sheetView>
  </sheetViews>
  <sheetFormatPr defaultColWidth="9.140625" defaultRowHeight="15" x14ac:dyDescent="0.25"/>
  <cols>
    <col min="1" max="1" width="108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9.140625" style="3"/>
    <col min="8" max="8" width="14.42578125" style="3" customWidth="1"/>
    <col min="9" max="10" width="9.140625" style="3"/>
    <col min="11" max="11" width="10.28515625" style="3" bestFit="1" customWidth="1"/>
    <col min="12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39010755</v>
      </c>
      <c r="C10" s="10"/>
      <c r="D10" s="12">
        <v>29526565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8" x14ac:dyDescent="0.25">
      <c r="A17" s="8" t="s">
        <v>15</v>
      </c>
      <c r="B17" s="12"/>
      <c r="C17" s="10"/>
      <c r="D17" s="12"/>
      <c r="E17" s="9"/>
    </row>
    <row r="18" spans="1:8" x14ac:dyDescent="0.25">
      <c r="A18" s="8" t="s">
        <v>16</v>
      </c>
      <c r="B18" s="9"/>
      <c r="C18" s="10"/>
      <c r="D18" s="9"/>
      <c r="E18" s="9"/>
    </row>
    <row r="19" spans="1:8" x14ac:dyDescent="0.25">
      <c r="A19" s="11" t="s">
        <v>16</v>
      </c>
      <c r="B19" s="12"/>
      <c r="C19" s="10"/>
      <c r="D19" s="12"/>
      <c r="E19" s="9"/>
    </row>
    <row r="20" spans="1:8" x14ac:dyDescent="0.25">
      <c r="A20" s="11" t="s">
        <v>17</v>
      </c>
      <c r="B20" s="12"/>
      <c r="C20" s="10"/>
      <c r="D20" s="12"/>
      <c r="E20" s="9"/>
    </row>
    <row r="21" spans="1:8" x14ac:dyDescent="0.25">
      <c r="A21" s="8" t="s">
        <v>18</v>
      </c>
      <c r="B21" s="9"/>
      <c r="C21" s="10"/>
      <c r="D21" s="9"/>
      <c r="E21" s="9"/>
    </row>
    <row r="22" spans="1:8" x14ac:dyDescent="0.25">
      <c r="A22" s="11" t="s">
        <v>19</v>
      </c>
      <c r="B22" s="12">
        <v>-12933600</v>
      </c>
      <c r="C22" s="10"/>
      <c r="D22" s="12">
        <v>-7135000</v>
      </c>
      <c r="E22" s="9"/>
    </row>
    <row r="23" spans="1:8" x14ac:dyDescent="0.25">
      <c r="A23" s="11" t="s">
        <v>20</v>
      </c>
      <c r="B23" s="12">
        <v>-1949186</v>
      </c>
      <c r="C23" s="10"/>
      <c r="D23" s="12">
        <v>-1434028</v>
      </c>
      <c r="E23" s="9"/>
      <c r="H23" s="3">
        <f>-10093200-2840400</f>
        <v>-12933600</v>
      </c>
    </row>
    <row r="24" spans="1:8" x14ac:dyDescent="0.25">
      <c r="A24" s="11" t="s">
        <v>21</v>
      </c>
      <c r="B24" s="12"/>
      <c r="C24" s="10"/>
      <c r="D24" s="12"/>
      <c r="E24" s="9"/>
    </row>
    <row r="25" spans="1:8" x14ac:dyDescent="0.25">
      <c r="A25" s="8" t="s">
        <v>22</v>
      </c>
      <c r="B25" s="12"/>
      <c r="C25" s="10"/>
      <c r="D25" s="12"/>
      <c r="E25" s="9"/>
    </row>
    <row r="26" spans="1:8" x14ac:dyDescent="0.25">
      <c r="A26" s="8" t="s">
        <v>23</v>
      </c>
      <c r="B26" s="12"/>
      <c r="C26" s="10"/>
      <c r="D26" s="12"/>
      <c r="E26" s="9"/>
    </row>
    <row r="27" spans="1:8" x14ac:dyDescent="0.25">
      <c r="A27" s="8" t="s">
        <v>24</v>
      </c>
      <c r="B27" s="12">
        <v>-18123183</v>
      </c>
      <c r="C27" s="10"/>
      <c r="D27" s="12">
        <v>-10645348</v>
      </c>
      <c r="E27" s="9"/>
    </row>
    <row r="28" spans="1:8" x14ac:dyDescent="0.25">
      <c r="A28" s="8" t="s">
        <v>25</v>
      </c>
      <c r="B28" s="9"/>
      <c r="C28" s="10"/>
      <c r="D28" s="9"/>
      <c r="E28" s="9"/>
    </row>
    <row r="29" spans="1:8" ht="15" customHeight="1" x14ac:dyDescent="0.25">
      <c r="A29" s="11" t="s">
        <v>26</v>
      </c>
      <c r="B29" s="12"/>
      <c r="C29" s="10"/>
      <c r="D29" s="12"/>
      <c r="E29" s="9"/>
    </row>
    <row r="30" spans="1:8" ht="15" customHeight="1" x14ac:dyDescent="0.25">
      <c r="A30" s="11" t="s">
        <v>27</v>
      </c>
      <c r="B30" s="12"/>
      <c r="C30" s="10"/>
      <c r="D30" s="12"/>
      <c r="E30" s="9"/>
    </row>
    <row r="31" spans="1:8" ht="15" customHeight="1" x14ac:dyDescent="0.25">
      <c r="A31" s="11" t="s">
        <v>28</v>
      </c>
      <c r="B31" s="12"/>
      <c r="C31" s="10"/>
      <c r="D31" s="12"/>
      <c r="E31" s="9"/>
    </row>
    <row r="32" spans="1:8" ht="15" customHeight="1" x14ac:dyDescent="0.25">
      <c r="A32" s="11" t="s">
        <v>29</v>
      </c>
      <c r="B32" s="12"/>
      <c r="C32" s="10"/>
      <c r="D32" s="12"/>
      <c r="E32" s="9"/>
    </row>
    <row r="33" spans="1:11" ht="15" customHeight="1" x14ac:dyDescent="0.25">
      <c r="A33" s="11" t="s">
        <v>30</v>
      </c>
      <c r="B33" s="12"/>
      <c r="C33" s="10"/>
      <c r="D33" s="12"/>
      <c r="E33" s="9"/>
    </row>
    <row r="34" spans="1:11" ht="15" customHeight="1" x14ac:dyDescent="0.25">
      <c r="A34" s="11" t="s">
        <v>31</v>
      </c>
      <c r="B34" s="12"/>
      <c r="C34" s="10"/>
      <c r="D34" s="12"/>
      <c r="E34" s="9"/>
    </row>
    <row r="35" spans="1:11" x14ac:dyDescent="0.25">
      <c r="A35" s="8" t="s">
        <v>32</v>
      </c>
      <c r="B35" s="12"/>
      <c r="C35" s="10"/>
      <c r="D35" s="12"/>
      <c r="E35" s="9"/>
    </row>
    <row r="36" spans="1:11" x14ac:dyDescent="0.25">
      <c r="A36" s="8" t="s">
        <v>33</v>
      </c>
      <c r="B36" s="9"/>
      <c r="C36" s="10"/>
      <c r="D36" s="9"/>
      <c r="E36" s="9"/>
    </row>
    <row r="37" spans="1:11" x14ac:dyDescent="0.25">
      <c r="A37" s="11" t="s">
        <v>34</v>
      </c>
      <c r="B37" s="12"/>
      <c r="C37" s="10"/>
      <c r="D37" s="12"/>
      <c r="E37" s="9"/>
    </row>
    <row r="38" spans="1:11" x14ac:dyDescent="0.25">
      <c r="A38" s="11" t="s">
        <v>35</v>
      </c>
      <c r="B38" s="12"/>
      <c r="C38" s="10"/>
      <c r="D38" s="12"/>
      <c r="E38" s="9"/>
    </row>
    <row r="39" spans="1:11" x14ac:dyDescent="0.25">
      <c r="A39" s="11" t="s">
        <v>36</v>
      </c>
      <c r="B39" s="12"/>
      <c r="C39" s="10"/>
      <c r="D39" s="12"/>
      <c r="E39" s="9"/>
    </row>
    <row r="40" spans="1:11" x14ac:dyDescent="0.25">
      <c r="A40" s="8" t="s">
        <v>37</v>
      </c>
      <c r="B40" s="12"/>
      <c r="C40" s="10"/>
      <c r="D40" s="12"/>
      <c r="E40" s="9"/>
      <c r="K40" s="36">
        <f>B44+H42</f>
        <v>-426059.99999999988</v>
      </c>
    </row>
    <row r="41" spans="1:11" x14ac:dyDescent="0.25">
      <c r="A41" s="13" t="s">
        <v>38</v>
      </c>
      <c r="B41" s="12"/>
      <c r="C41" s="10"/>
      <c r="D41" s="12"/>
      <c r="E41" s="9"/>
    </row>
    <row r="42" spans="1:11" x14ac:dyDescent="0.25">
      <c r="A42" s="8" t="s">
        <v>39</v>
      </c>
      <c r="B42" s="14">
        <f>SUM(B9:B41)</f>
        <v>6004786</v>
      </c>
      <c r="C42" s="15"/>
      <c r="D42" s="14">
        <v>10312189</v>
      </c>
      <c r="E42" s="15"/>
      <c r="H42" s="3">
        <f>B42*0.15</f>
        <v>900717.9</v>
      </c>
    </row>
    <row r="43" spans="1:11" x14ac:dyDescent="0.25">
      <c r="A43" s="8" t="s">
        <v>40</v>
      </c>
      <c r="B43" s="15"/>
      <c r="C43" s="15"/>
      <c r="D43" s="15"/>
      <c r="E43" s="15"/>
    </row>
    <row r="44" spans="1:11" x14ac:dyDescent="0.25">
      <c r="A44" s="11" t="s">
        <v>41</v>
      </c>
      <c r="B44" s="12">
        <v>-1326777.8999999999</v>
      </c>
      <c r="C44" s="10"/>
      <c r="D44" s="12">
        <v>-515609</v>
      </c>
      <c r="E44" s="9"/>
    </row>
    <row r="45" spans="1:11" x14ac:dyDescent="0.25">
      <c r="A45" s="11" t="s">
        <v>42</v>
      </c>
      <c r="B45" s="12"/>
      <c r="C45" s="10"/>
      <c r="D45" s="12"/>
      <c r="E45" s="9"/>
    </row>
    <row r="46" spans="1:11" x14ac:dyDescent="0.25">
      <c r="A46" s="11" t="s">
        <v>43</v>
      </c>
      <c r="B46" s="12"/>
      <c r="C46" s="10"/>
      <c r="D46" s="12"/>
      <c r="E46" s="9"/>
    </row>
    <row r="47" spans="1:11" x14ac:dyDescent="0.25">
      <c r="A47" s="8" t="s">
        <v>44</v>
      </c>
      <c r="B47" s="14">
        <f>SUM(B42:B46)</f>
        <v>4678008.0999999996</v>
      </c>
      <c r="C47" s="15"/>
      <c r="D47" s="14">
        <v>9796580</v>
      </c>
      <c r="E47" s="15"/>
    </row>
    <row r="48" spans="1:11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4678008.0999999996</v>
      </c>
      <c r="C57" s="29"/>
      <c r="D57" s="28">
        <v>9796580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EDA</cp:lastModifiedBy>
  <dcterms:created xsi:type="dcterms:W3CDTF">2019-07-04T14:43:43Z</dcterms:created>
  <dcterms:modified xsi:type="dcterms:W3CDTF">2022-09-01T13:28:14Z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2021-05-20T11:03:13Z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b0b38dc5-68b6-445c-901a-58cc7ecbaede</vt:lpwstr>
  </property>
  <property fmtid="{D5CDD505-2E9C-101B-9397-08002B2CF9AE}" pid="8" name="MSIP_Label_2a6524ed-fb1a-49fd-bafe-15c5e5ffd047_ContentBits">
    <vt:lpwstr>0</vt:lpwstr>
  </property>
</Properties>
</file>