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\BILANC 2022\ealbania\"/>
    </mc:Choice>
  </mc:AlternateContent>
  <xr:revisionPtr revIDLastSave="0" documentId="13_ncr:1_{DF7FB38A-CB4D-438A-B1C7-8325F0CDF62A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8" l="1"/>
  <c r="D67" i="18"/>
  <c r="D59" i="18"/>
  <c r="D69" i="18" s="1"/>
  <c r="D28" i="18"/>
  <c r="D30" i="18" s="1"/>
  <c r="D35" i="18" s="1"/>
  <c r="D50" i="18" s="1"/>
  <c r="D21" i="18"/>
  <c r="D71" i="18" l="1"/>
  <c r="B28" i="18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<sst xmlns="http://schemas.openxmlformats.org/spreadsheetml/2006/main" count="416" uniqueCount="267">
  <si>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</si>
  <si>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</si>
  <si>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</si>
  <si>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</si>
  <si>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</si>
  <si>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</si>
  <si>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</si>
  <si>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</si>
  <si>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</si>
  <si>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</si>
  <si>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</si>
  <si>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</si>
  <si>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</si>
  <si>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</si>
  <si>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</si>
  <si>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</si>
  <si>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</si>
  <si>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</si>
  <si>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</si>
  <si>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</si>
  <si>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</si>
  <si>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</si>
  <si>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</si>
  <si>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</si>
  <si>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</si>
  <si>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</si>
  <si>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</si>
  <si>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</si>
  <si>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</si>
  <si>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</si>
  <si>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</si>
  <si>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</si>
  <si>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</si>
  <si>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</si>
  <si>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</si>
  <si>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</si>
  <si>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</si>
  <si>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</si>
  <si>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</si>
  <si>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</si>
  <si>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</si>
  <si>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</si>
  <si>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</si>
  <si>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</si>
  <si>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</si>
  <si>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</si>
  <si>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</si>
  <si>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</si>
  <si>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</si>
  <si>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</si>
  <si>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</si>
  <si>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</si>
  <si>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</si>
  <si>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</si>
  <si>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</si>
  <si>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</si>
  <si>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</si>
  <si>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</si>
  <si>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</si>
  <si>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</si>
  <si>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</si>
  <si>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</si>
  <si>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</si>
  <si>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</si>
  <si>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</si>
  <si>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</si>
  <si>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</si>
  <si>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</si>
  <si>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</si>
  <si>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</si>
  <si>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</si>
  <si>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</si>
  <si>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</si>
  <si>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</si>
  <si>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</si>
  <si>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</si>
  <si>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</si>
  <si>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</si>
  <si>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</si>
  <si>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</si>
  <si>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</si>
  <si>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</si>
  <si>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</si>
  <si>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</si>
  <si>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</si>
  <si>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</si>
  <si>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</si>
  <si>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</si>
  <si>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</si>
  <si>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</si>
  <si>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</si>
  <si>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</si>
  <si>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</si>
  <si>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</si>
  <si>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</si>
  <si>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</si>
  <si>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</si>
  <si>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</si>
  <si>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</si>
  <si>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</si>
  <si>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</si>
  <si>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</si>
  <si>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</si>
  <si>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</si>
  <si>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</si>
  <si>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</si>
  <si>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</si>
  <si>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</si>
  <si>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</si>
  <si>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</si>
  <si>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</si>
  <si>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</si>
  <si>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</si>
  <si>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</si>
  <si>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</si>
  <si>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</si>
  <si>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</si>
  <si>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</si>
  <si>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</si>
  <si>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</si>
  <si>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</si>
  <si>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</si>
  <si>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</si>
  <si>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</si>
  <si>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</si>
  <si>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</si>
  <si>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</si>
  <si>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</si>
  <si>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</si>
  <si>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</si>
  <si>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</si>
  <si>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</si>
  <si>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</si>
  <si>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</si>
  <si>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</si>
  <si>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</si>
  <si>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</si>
  <si>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</si>
  <si>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</si>
  <si>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</si>
  <si>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</si>
  <si>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</si>
  <si>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</si>
  <si>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</si>
  <si>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</si>
  <si>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</si>
  <si>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</si>
  <si>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</si>
  <si>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</si>
  <si>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</si>
  <si>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</si>
  <si>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</si>
  <si>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</si>
  <si>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</si>
  <si>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</si>
  <si>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</si>
  <si>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</si>
  <si>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</si>
  <si>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</si>
  <si>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</si>
  <si>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</si>
  <si>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</si>
  <si>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</si>
  <si>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</si>
  <si>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</si>
  <si>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</si>
  <si>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</si>
  <si>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</si>
  <si>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</si>
  <si>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</si>
  <si>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</si>
  <si>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</si>
  <si>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</si>
  <si>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</si>
  <si>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</si>
  <si>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</si>
  <si>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</si>
  <si>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</si>
  <si>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</si>
  <si>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</si>
  <si>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</si>
  <si>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</si>
  <si>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</si>
  <si>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</si>
  <si>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</si>
  <si>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</si>
  <si>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</si>
  <si>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</si>
  <si>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</si>
  <si>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</si>
  <si>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</si>
  <si>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</si>
  <si>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</si>
  <si>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</si>
  <si>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</si>
  <si>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</si>
  <si>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</si>
  <si>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</si>
  <si>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</si>
  <si>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</si>
  <si>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</si>
  <si>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</si>
  <si>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</si>
  <si>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</si>
  <si>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</si>
  <si>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</si>
  <si>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</si>
  <si>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</si>
  <si>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</si>
  <si>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</si>
  <si>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</si>
  <si>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</si>
  <si>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</si>
  <si>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</si>
  <si>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</si>
  <si>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</si>
  <si>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</si>
  <si>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</si>
  <si>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</si>
  <si>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</si>
  <si>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</si>
  <si>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</si>
  <si>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</si>
  <si>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</si>
  <si>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</si>
  <si>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</si>
  <si>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</si>
  <si>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</si>
  <si>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</si>
  <si>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</si>
  <si>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</si>
  <si>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</si>
  <si>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</si>
  <si>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</si>
  <si>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</si>
  <si>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</si>
  <si>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</si>
  <si>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</si>
  <si>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</si>
  <si>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</si>
  <si>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</si>
  <si>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</si>
  <si>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</si>
  <si>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</si>
  <si>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</si>
  <si>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</si>
  <si>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</si>
  <si>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</si>
  <si>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</si>
  <si>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</si>
  <si>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</si>
  <si>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</si>
  <si>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</si>
  <si>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</si>
  <si>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</si>
  <si>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</si>
  <si>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</si>
  <si>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</si>
  <si>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</si>
  <si>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</si>
  <si>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</si>
  <si>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</si>
  <si>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</si>
  <si>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</si>
  <si>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 BUILDING SHPK</t>
  </si>
  <si>
    <t>J69102508C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</si>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</sst>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" fontId="177" fillId="0" borderId="0" xfId="0" applyNumberFormat="1" applyFont="1" applyBorder="1" applyAlignment="1">
      <alignment horizontal="center"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31" zoomScaleNormal="100" workbookViewId="0">
      <selection activeCell="G43" sqref="G4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222</v>
      </c>
    </row>
    <row r="5" spans="1:6">
      <c r="A5" s="41" t="s">
        <v>216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65">
        <v>2022</v>
      </c>
      <c r="C7" s="65"/>
      <c r="D7" s="65">
        <v>2021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260</v>
      </c>
    </row>
    <row r="9" spans="1:6">
      <c r="A9" s="52" t="s">
        <v>213</v>
      </c>
      <c r="B9" s="38"/>
      <c r="C9" s="39"/>
      <c r="D9" s="38"/>
      <c r="E9" s="43"/>
      <c r="F9" s="36"/>
    </row>
    <row r="10" spans="1:6">
      <c r="A10" s="49" t="s">
        <v>255</v>
      </c>
      <c r="B10" s="50">
        <v>2853054204</v>
      </c>
      <c r="C10" s="44"/>
      <c r="D10" s="50">
        <v>2634556302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/>
      <c r="C14" s="44"/>
      <c r="D14" s="50"/>
      <c r="E14" s="43"/>
      <c r="F14" s="63" t="s">
        <v>263</v>
      </c>
    </row>
    <row r="15" spans="1:6">
      <c r="A15" s="52" t="s">
        <v>225</v>
      </c>
      <c r="B15" s="50"/>
      <c r="C15" s="44"/>
      <c r="D15" s="50">
        <v>1990682</v>
      </c>
      <c r="E15" s="43"/>
      <c r="F15" s="36"/>
    </row>
    <row r="16" spans="1:6">
      <c r="A16" s="52" t="s">
        <v>210</v>
      </c>
      <c r="B16" s="50">
        <v>15331282</v>
      </c>
      <c r="C16" s="44"/>
      <c r="D16" s="50">
        <v>23815900</v>
      </c>
      <c r="E16" s="43"/>
      <c r="F16" s="36"/>
    </row>
    <row r="17" spans="1:6">
      <c r="A17" s="52" t="s">
        <v>226</v>
      </c>
      <c r="B17" s="50"/>
      <c r="C17" s="44"/>
      <c r="D17" s="50"/>
      <c r="E17" s="43"/>
      <c r="F17" s="36"/>
    </row>
    <row r="18" spans="1:6">
      <c r="A18" s="52" t="s">
        <v>214</v>
      </c>
      <c r="B18" s="50">
        <v>-1242205013</v>
      </c>
      <c r="C18" s="44"/>
      <c r="D18" s="50">
        <v>-1177100916</v>
      </c>
      <c r="E18" s="43"/>
      <c r="F18" s="36"/>
    </row>
    <row r="19" spans="1:6">
      <c r="A19" s="52" t="s">
        <v>227</v>
      </c>
      <c r="B19" s="50">
        <v>-246686616</v>
      </c>
      <c r="C19" s="44"/>
      <c r="D19" s="50">
        <v>-267072667</v>
      </c>
      <c r="E19" s="43"/>
      <c r="F19" s="36"/>
    </row>
    <row r="20" spans="1:6">
      <c r="A20" s="52" t="s">
        <v>228</v>
      </c>
      <c r="B20" s="50">
        <v>-215284163</v>
      </c>
      <c r="C20" s="44"/>
      <c r="D20" s="50">
        <v>-188178856</v>
      </c>
      <c r="E20" s="43"/>
      <c r="F20" s="36"/>
    </row>
    <row r="21" spans="1:6">
      <c r="A21" s="52" t="s">
        <v>229</v>
      </c>
      <c r="B21" s="50">
        <f>3969280-35823008-73615453</f>
        <v>-105469181</v>
      </c>
      <c r="C21" s="44"/>
      <c r="D21" s="50">
        <f>-42567605+8396394</f>
        <v>-34171211</v>
      </c>
      <c r="E21" s="43"/>
      <c r="F21" s="36"/>
    </row>
    <row r="22" spans="1:6">
      <c r="A22" s="52" t="s">
        <v>230</v>
      </c>
      <c r="B22" s="50">
        <v>-287553116</v>
      </c>
      <c r="C22" s="44"/>
      <c r="D22" s="50">
        <v>-380138074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212</v>
      </c>
      <c r="B27" s="50"/>
      <c r="C27" s="44"/>
      <c r="D27" s="50"/>
      <c r="E27" s="43"/>
      <c r="F27" s="36"/>
    </row>
    <row r="28" spans="1:6" ht="15" customHeight="1">
      <c r="A28" s="53" t="s">
        <v>215</v>
      </c>
      <c r="B28" s="57">
        <f>SUM(B10:B22,B24:B27)</f>
        <v>771187397</v>
      </c>
      <c r="C28" s="44"/>
      <c r="D28" s="57">
        <f>SUM(D10:D22,D24:D27)</f>
        <v>613701160</v>
      </c>
      <c r="E28" s="43"/>
      <c r="F28" s="36"/>
    </row>
    <row r="29" spans="1:6" ht="15" customHeight="1">
      <c r="A29" s="52" t="s">
        <v>26</v>
      </c>
      <c r="B29" s="50">
        <v>-134566383</v>
      </c>
      <c r="C29" s="44"/>
      <c r="D29" s="50">
        <v>-111057362</v>
      </c>
      <c r="E29" s="43"/>
      <c r="F29" s="36"/>
    </row>
    <row r="30" spans="1:6" ht="15" customHeight="1">
      <c r="A30" s="53" t="s">
        <v>234</v>
      </c>
      <c r="B30" s="57">
        <f>SUM(B28:B29)</f>
        <v>636621014</v>
      </c>
      <c r="C30" s="45"/>
      <c r="D30" s="57">
        <f>SUM(D28:D29)</f>
        <v>502643798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636621014</v>
      </c>
      <c r="C35" s="48"/>
      <c r="D35" s="58">
        <f>D30+D33</f>
        <v>502643798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>
        <v>514269785</v>
      </c>
      <c r="C38" s="44"/>
      <c r="D38" s="50">
        <v>390588829</v>
      </c>
      <c r="E38" s="43"/>
      <c r="F38" s="36"/>
    </row>
    <row r="39" spans="1:6">
      <c r="A39" s="52" t="s">
        <v>239</v>
      </c>
      <c r="B39" s="50">
        <v>122351229</v>
      </c>
      <c r="C39" s="44"/>
      <c r="D39" s="50">
        <v>112054969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636621014</v>
      </c>
      <c r="D50" s="59">
        <f>D35</f>
        <v>502643798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4" t="s">
        <v>212</v>
      </c>
      <c r="B57" s="50"/>
      <c r="C57" s="44"/>
      <c r="D57" s="50"/>
    </row>
    <row r="58" spans="1:5">
      <c r="A58" s="52" t="s">
        <v>248</v>
      </c>
      <c r="B58" s="50"/>
      <c r="C58" s="44"/>
      <c r="D58" s="50"/>
    </row>
    <row r="59" spans="1:5">
      <c r="A59" s="53" t="s">
        <v>221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212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221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636621014</v>
      </c>
      <c r="D71" s="60">
        <f>D69+D50</f>
        <v>502643798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E5B106B-3ED8-4C50-8894-8EB12C63255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0C31D2-4822-4D22-A66F-6E518037AD3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D20533A-9B3C-47D4-8624-3B6D8A4250B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2023-07-11T11:26:45Z</dcterms:modified>
</cp:coreProperties>
</file>