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2" windowHeight="7176" activeTab="0"/>
  </bookViews>
  <sheets>
    <sheet name="AGRO BLEND .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'AGRO BLEND .2011'!$A$1:$K$38</definedName>
  </definedNames>
  <calcPr fullCalcOnLoad="1"/>
</workbook>
</file>

<file path=xl/sharedStrings.xml><?xml version="1.0" encoding="utf-8"?>
<sst xmlns="http://schemas.openxmlformats.org/spreadsheetml/2006/main" count="412" uniqueCount="295">
  <si>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</si>
  <si>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</si>
  <si>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</si>
  <si>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</si>
  <si>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</si>
  <si>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</si>
  <si>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</si>
  <si>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</si>
  <si>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</si>
  <si>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</si>
  <si>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</si>
  <si>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</si>
  <si>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</si>
  <si>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</si>
  <si>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</si>
  <si>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</si>
  <si>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</si>
  <si>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</si>
  <si>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</si>
  <si>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</si>
  <si>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</si>
  <si>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</si>
  <si>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</si>
  <si>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</si>
  <si>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</si>
  <si>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</si>
  <si>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</si>
  <si>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</si>
  <si>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</si>
  <si>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</si>
  <si>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</si>
  <si>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</si>
  <si>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</si>
  <si>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</si>
  <si>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</si>
  <si>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</si>
  <si>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</si>
  <si>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</si>
  <si>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</si>
  <si>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</si>
  <si>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</si>
  <si>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</si>
  <si>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</si>
  <si>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</si>
  <si>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</si>
  <si>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</si>
  <si>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</si>
  <si>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</si>
  <si>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</si>
  <si>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</si>
  <si>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</si>
  <si>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</si>
  <si>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</si>
  <si>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</si>
  <si>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</si>
  <si>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</si>
  <si>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</si>
  <si>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</si>
  <si>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</si>
  <si>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</si>
  <si>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</si>
  <si>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</si>
  <si>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</si>
  <si>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</si>
  <si>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</si>
  <si>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</si>
  <si>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</si>
  <si>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</si>
  <si>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</si>
  <si>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</si>
  <si>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</si>
  <si>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</si>
  <si>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</si>
  <si>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</si>
  <si>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</si>
  <si>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</si>
  <si>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</si>
  <si>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</si>
  <si>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</si>
  <si>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</si>
  <si>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</si>
  <si>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</si>
  <si>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</si>
  <si>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</si>
  <si>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</si>
  <si>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</si>
  <si>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</si>
  <si>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</si>
  <si>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</si>
  <si>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</si>
  <si>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</si>
  <si>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</si>
  <si>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</si>
  <si>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</si>
  <si>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</si>
  <si>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</si>
  <si>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</si>
  <si>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</si>
  <si>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</si>
  <si>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</si>
  <si>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</si>
  <si>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</si>
  <si>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</si>
  <si>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</si>
  <si>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</si>
  <si>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</si>
  <si>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</si>
  <si>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</si>
  <si>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</si>
  <si>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</si>
  <si>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</si>
  <si>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</si>
  <si>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</si>
  <si>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</si>
  <si>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</si>
  <si>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</si>
  <si>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</si>
  <si>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</si>
  <si>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</si>
  <si>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</si>
  <si>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</si>
  <si>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</si>
  <si>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</si>
  <si>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</si>
  <si>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</si>
  <si>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</si>
  <si>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</si>
  <si>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</si>
  <si>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</si>
  <si>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</si>
  <si>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</si>
  <si>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</si>
  <si>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</si>
  <si>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</si>
  <si>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</si>
  <si>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</si>
  <si>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</si>
  <si>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</si>
  <si>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</si>
  <si>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</si>
  <si>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</si>
  <si>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</si>
  <si>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</si>
  <si>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</si>
  <si>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</si>
  <si>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</si>
  <si>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</si>
  <si>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</si>
  <si>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</si>
  <si>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</si>
  <si>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</si>
  <si>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</si>
  <si>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</si>
  <si>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</si>
  <si>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</si>
  <si>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</si>
  <si>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</si>
  <si>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</si>
  <si>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</si>
  <si>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</si>
  <si>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</si>
  <si>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</si>
  <si>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</si>
  <si>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</si>
  <si>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</si>
  <si>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</si>
  <si>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</si>
  <si>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</si>
  <si>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</si>
  <si>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</si>
  <si>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</si>
  <si>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</si>
  <si>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</si>
  <si>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</si>
  <si>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</si>
  <si>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</si>
  <si>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</si>
  <si>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</si>
  <si>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</si>
  <si>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</si>
  <si>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</si>
  <si>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</si>
  <si>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</si>
  <si>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</si>
  <si>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</si>
  <si>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</si>
  <si>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</si>
  <si>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</si>
  <si>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</si>
  <si>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</si>
  <si>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</si>
  <si>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Aksione te</t>
  </si>
  <si>
    <t>Rezerva ligjore</t>
  </si>
  <si>
    <t>thesarit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</si>
  <si>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</si>
  <si>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</si>
  <si>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</si>
  <si>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</si>
  <si>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</si>
  <si>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</si>
  <si>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</si>
  <si>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</si>
  <si>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</si>
  <si>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</si>
  <si>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</si>
  <si>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</si>
  <si>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</si>
  <si>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</si>
  <si>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</si>
  <si>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</si>
  <si>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</si>
  <si>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</si>
  <si>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</si>
  <si>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</si>
  <si>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</si>
  <si>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</si>
  <si>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</si>
  <si>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</si>
  <si>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</si>
  <si>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</si>
  <si>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</si>
  <si>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</si>
  <si>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</si>
  <si>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</si>
  <si>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</si>
  <si>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</si>
  <si>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</si>
  <si>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</si>
  <si>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</si>
  <si>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</si>
  <si>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</si>
  <si>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</si>
  <si>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</si>
  <si>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</si>
  <si>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</si>
  <si>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</si>
  <si>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</si>
  <si>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</si>
  <si>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</si>
  <si>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</si>
  <si>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</si>
  <si>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</si>
  <si>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</si>
  <si>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</si>
  <si>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</si>
  <si>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</si>
  <si>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</si>
  <si>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</si>
  <si>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</si>
  <si>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</si>
  <si>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</si>
  <si>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</si>
  <si>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</si>
  <si>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</si>
  <si>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</si>
  <si>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</si>
  <si>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</si>
  <si>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</si>
  <si>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</si>
  <si>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</si>
  <si>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</si>
  <si>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</si>
  <si>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</si>
  <si>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</si>
  <si>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</si>
  <si>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</si>
  <si>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</si>
  <si>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</si>
  <si>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</si>
  <si>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</si>
  <si>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</si>
  <si>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</si>
  <si>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</si>
  <si>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</si>
  <si>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</si>
  <si>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</si>
  <si>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</si>
  <si>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</si>
  <si>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SKK</t>
  </si>
  <si>
    <t>BILANCI  I FINANCIARE  I USHTRIMIT  2011</t>
  </si>
  <si>
    <t>Pozicioni me 31/12/2009</t>
  </si>
  <si>
    <t>Pozicioni me 01/01/2010</t>
  </si>
  <si>
    <t xml:space="preserve">Fitim neto per periudhen kontabel </t>
  </si>
  <si>
    <t>Pozicioni 31/12/2011</t>
  </si>
  <si>
    <t>( VITI  USHTRIMOR  2011)</t>
  </si>
  <si>
    <t>Kerkesa te tjera per tu arketuar Ndertimi</t>
  </si>
  <si>
    <t xml:space="preserve">Produkti I gatshem/kosto ndertimi </t>
  </si>
  <si>
    <t>01.01.2011-31.12.2011</t>
  </si>
  <si>
    <t>SH E N I M E T      SH P J E G U E S E</t>
  </si>
  <si>
    <t>Shoqeria agro Blend  SHPK me NIPT J61918010D ushtron aktivitetin tregti</t>
  </si>
  <si>
    <t>Administratori</t>
  </si>
  <si>
    <t>(Hava Ismaili  )</t>
  </si>
  <si>
    <t>plehrash kimike pesticide dhe fara etj.</t>
  </si>
  <si>
    <t>Ekonomisti</t>
  </si>
  <si>
    <t>Ramadan Gjoni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</si>
</sst>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_);_(@_)"/>
  </numFmts>
  <fonts count="61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2" fontId="10" fillId="0" borderId="3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3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6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6" fillId="38" borderId="20" xfId="0" applyFont="1" applyFill="1" applyBorder="1" applyAlignment="1">
      <alignment/>
    </xf>
    <xf numFmtId="0" fontId="16" fillId="38" borderId="19" xfId="0" applyFont="1" applyFill="1" applyBorder="1" applyAlignment="1">
      <alignment/>
    </xf>
    <xf numFmtId="0" fontId="16" fillId="38" borderId="10" xfId="0" applyFont="1" applyFill="1" applyBorder="1" applyAlignment="1">
      <alignment/>
    </xf>
    <xf numFmtId="0" fontId="16" fillId="38" borderId="35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6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39" borderId="12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6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10" fillId="0" borderId="15" xfId="42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0" fillId="0" borderId="35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172" fontId="10" fillId="0" borderId="17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2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172" fontId="10" fillId="0" borderId="21" xfId="42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3" fillId="33" borderId="12" xfId="42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72" fontId="10" fillId="33" borderId="0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172" fontId="10" fillId="33" borderId="0" xfId="42" applyNumberFormat="1" applyFont="1" applyFill="1" applyBorder="1" applyAlignment="1">
      <alignment horizontal="left"/>
    </xf>
    <xf numFmtId="172" fontId="13" fillId="33" borderId="21" xfId="42" applyNumberFormat="1" applyFont="1" applyFill="1" applyBorder="1" applyAlignment="1">
      <alignment/>
    </xf>
    <xf numFmtId="172" fontId="13" fillId="33" borderId="21" xfId="42" applyNumberFormat="1" applyFont="1" applyFill="1" applyBorder="1" applyAlignment="1">
      <alignment horizontal="left"/>
    </xf>
    <xf numFmtId="172" fontId="13" fillId="33" borderId="0" xfId="42" applyNumberFormat="1" applyFont="1" applyFill="1" applyBorder="1" applyAlignment="1">
      <alignment/>
    </xf>
    <xf numFmtId="172" fontId="13" fillId="33" borderId="15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0" fillId="34" borderId="21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 applyProtection="1">
      <alignment horizontal="center"/>
      <protection hidden="1"/>
    </xf>
    <xf numFmtId="172" fontId="10" fillId="33" borderId="21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0" fillId="33" borderId="14" xfId="42" applyNumberFormat="1" applyFont="1" applyFill="1" applyBorder="1" applyAlignment="1">
      <alignment/>
    </xf>
    <xf numFmtId="172" fontId="10" fillId="33" borderId="42" xfId="42" applyNumberFormat="1" applyFont="1" applyFill="1" applyBorder="1" applyAlignment="1">
      <alignment/>
    </xf>
    <xf numFmtId="172" fontId="10" fillId="33" borderId="43" xfId="42" applyNumberFormat="1" applyFont="1" applyFill="1" applyBorder="1" applyAlignment="1">
      <alignment/>
    </xf>
    <xf numFmtId="172" fontId="10" fillId="33" borderId="44" xfId="42" applyNumberFormat="1" applyFont="1" applyFill="1" applyBorder="1" applyAlignment="1">
      <alignment/>
    </xf>
    <xf numFmtId="172" fontId="10" fillId="33" borderId="15" xfId="42" applyNumberFormat="1" applyFont="1" applyFill="1" applyBorder="1" applyAlignment="1">
      <alignment/>
    </xf>
    <xf numFmtId="172" fontId="10" fillId="33" borderId="16" xfId="42" applyNumberFormat="1" applyFont="1" applyFill="1" applyBorder="1" applyAlignment="1">
      <alignment/>
    </xf>
    <xf numFmtId="172" fontId="10" fillId="33" borderId="17" xfId="42" applyNumberFormat="1" applyFont="1" applyFill="1" applyBorder="1" applyAlignment="1">
      <alignment/>
    </xf>
    <xf numFmtId="172" fontId="10" fillId="33" borderId="18" xfId="42" applyNumberFormat="1" applyFont="1" applyFill="1" applyBorder="1" applyAlignment="1">
      <alignment/>
    </xf>
    <xf numFmtId="172" fontId="10" fillId="0" borderId="14" xfId="42" applyNumberFormat="1" applyFont="1" applyBorder="1" applyAlignment="1">
      <alignment/>
    </xf>
    <xf numFmtId="0" fontId="10" fillId="0" borderId="38" xfId="0" applyFont="1" applyFill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45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0" fillId="40" borderId="21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36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172" fontId="59" fillId="33" borderId="23" xfId="42" applyNumberFormat="1" applyFont="1" applyFill="1" applyBorder="1" applyAlignment="1">
      <alignment/>
    </xf>
    <xf numFmtId="172" fontId="59" fillId="33" borderId="24" xfId="42" applyNumberFormat="1" applyFont="1" applyFill="1" applyBorder="1" applyAlignment="1">
      <alignment/>
    </xf>
    <xf numFmtId="172" fontId="59" fillId="33" borderId="25" xfId="42" applyNumberFormat="1" applyFont="1" applyFill="1" applyBorder="1" applyAlignment="1">
      <alignment/>
    </xf>
    <xf numFmtId="172" fontId="59" fillId="33" borderId="26" xfId="42" applyNumberFormat="1" applyFont="1" applyFill="1" applyBorder="1" applyAlignment="1">
      <alignment/>
    </xf>
    <xf numFmtId="172" fontId="59" fillId="33" borderId="27" xfId="42" applyNumberFormat="1" applyFont="1" applyFill="1" applyBorder="1" applyAlignment="1">
      <alignment/>
    </xf>
    <xf numFmtId="172" fontId="59" fillId="33" borderId="28" xfId="42" applyNumberFormat="1" applyFont="1" applyFill="1" applyBorder="1" applyAlignment="1">
      <alignment/>
    </xf>
    <xf numFmtId="172" fontId="59" fillId="34" borderId="11" xfId="42" applyNumberFormat="1" applyFont="1" applyFill="1" applyBorder="1" applyAlignment="1">
      <alignment/>
    </xf>
    <xf numFmtId="172" fontId="60" fillId="34" borderId="21" xfId="42" applyNumberFormat="1" applyFont="1" applyFill="1" applyBorder="1" applyAlignment="1">
      <alignment/>
    </xf>
    <xf numFmtId="172" fontId="59" fillId="0" borderId="11" xfId="42" applyNumberFormat="1" applyFont="1" applyFill="1" applyBorder="1" applyAlignment="1">
      <alignment/>
    </xf>
    <xf numFmtId="172" fontId="59" fillId="0" borderId="21" xfId="42" applyNumberFormat="1" applyFont="1" applyFill="1" applyBorder="1" applyAlignment="1">
      <alignment/>
    </xf>
    <xf numFmtId="172" fontId="59" fillId="0" borderId="31" xfId="42" applyNumberFormat="1" applyFont="1" applyFill="1" applyBorder="1" applyAlignment="1">
      <alignment/>
    </xf>
    <xf numFmtId="172" fontId="59" fillId="0" borderId="29" xfId="42" applyNumberFormat="1" applyFont="1" applyFill="1" applyBorder="1" applyAlignment="1">
      <alignment/>
    </xf>
    <xf numFmtId="172" fontId="59" fillId="0" borderId="27" xfId="42" applyNumberFormat="1" applyFont="1" applyFill="1" applyBorder="1" applyAlignment="1">
      <alignment/>
    </xf>
    <xf numFmtId="172" fontId="59" fillId="0" borderId="28" xfId="42" applyNumberFormat="1" applyFont="1" applyFill="1" applyBorder="1" applyAlignment="1">
      <alignment/>
    </xf>
    <xf numFmtId="172" fontId="60" fillId="34" borderId="11" xfId="42" applyNumberFormat="1" applyFont="1" applyFill="1" applyBorder="1" applyAlignment="1">
      <alignment/>
    </xf>
    <xf numFmtId="172" fontId="60" fillId="0" borderId="11" xfId="42" applyNumberFormat="1" applyFont="1" applyFill="1" applyBorder="1" applyAlignment="1">
      <alignment/>
    </xf>
    <xf numFmtId="172" fontId="60" fillId="0" borderId="21" xfId="42" applyNumberFormat="1" applyFont="1" applyFill="1" applyBorder="1" applyAlignment="1">
      <alignment/>
    </xf>
    <xf numFmtId="172" fontId="59" fillId="0" borderId="25" xfId="42" applyNumberFormat="1" applyFont="1" applyFill="1" applyBorder="1" applyAlignment="1">
      <alignment/>
    </xf>
    <xf numFmtId="172" fontId="59" fillId="0" borderId="26" xfId="42" applyNumberFormat="1" applyFont="1" applyFill="1" applyBorder="1" applyAlignment="1">
      <alignment/>
    </xf>
    <xf numFmtId="172" fontId="59" fillId="0" borderId="27" xfId="42" applyNumberFormat="1" applyFont="1" applyBorder="1" applyAlignment="1">
      <alignment/>
    </xf>
    <xf numFmtId="172" fontId="59" fillId="0" borderId="28" xfId="42" applyNumberFormat="1" applyFont="1" applyBorder="1" applyAlignment="1">
      <alignment/>
    </xf>
    <xf numFmtId="172" fontId="60" fillId="34" borderId="10" xfId="42" applyNumberFormat="1" applyFont="1" applyFill="1" applyBorder="1" applyAlignment="1">
      <alignment/>
    </xf>
    <xf numFmtId="172" fontId="60" fillId="34" borderId="20" xfId="42" applyNumberFormat="1" applyFont="1" applyFill="1" applyBorder="1" applyAlignment="1">
      <alignment/>
    </xf>
    <xf numFmtId="172" fontId="60" fillId="0" borderId="25" xfId="42" applyNumberFormat="1" applyFont="1" applyFill="1" applyBorder="1" applyAlignment="1">
      <alignment/>
    </xf>
    <xf numFmtId="172" fontId="60" fillId="0" borderId="26" xfId="42" applyNumberFormat="1" applyFont="1" applyFill="1" applyBorder="1" applyAlignment="1">
      <alignment/>
    </xf>
    <xf numFmtId="172" fontId="60" fillId="0" borderId="27" xfId="42" applyNumberFormat="1" applyFont="1" applyFill="1" applyBorder="1" applyAlignment="1">
      <alignment/>
    </xf>
    <xf numFmtId="172" fontId="60" fillId="0" borderId="28" xfId="42" applyNumberFormat="1" applyFont="1" applyFill="1" applyBorder="1" applyAlignment="1">
      <alignment/>
    </xf>
    <xf numFmtId="172" fontId="60" fillId="0" borderId="16" xfId="42" applyNumberFormat="1" applyFont="1" applyFill="1" applyBorder="1" applyAlignment="1">
      <alignment/>
    </xf>
    <xf numFmtId="172" fontId="60" fillId="0" borderId="34" xfId="42" applyNumberFormat="1" applyFont="1" applyFill="1" applyBorder="1" applyAlignment="1">
      <alignment/>
    </xf>
    <xf numFmtId="172" fontId="60" fillId="34" borderId="16" xfId="42" applyNumberFormat="1" applyFont="1" applyFill="1" applyBorder="1" applyAlignment="1">
      <alignment/>
    </xf>
    <xf numFmtId="172" fontId="60" fillId="34" borderId="34" xfId="42" applyNumberFormat="1" applyFont="1" applyFill="1" applyBorder="1" applyAlignment="1">
      <alignment/>
    </xf>
    <xf numFmtId="172" fontId="60" fillId="0" borderId="45" xfId="42" applyNumberFormat="1" applyFont="1" applyFill="1" applyBorder="1" applyAlignment="1">
      <alignment/>
    </xf>
    <xf numFmtId="172" fontId="60" fillId="0" borderId="24" xfId="42" applyNumberFormat="1" applyFont="1" applyFill="1" applyBorder="1" applyAlignment="1">
      <alignment/>
    </xf>
    <xf numFmtId="172" fontId="60" fillId="0" borderId="33" xfId="42" applyNumberFormat="1" applyFont="1" applyFill="1" applyBorder="1" applyAlignment="1">
      <alignment/>
    </xf>
    <xf numFmtId="172" fontId="59" fillId="0" borderId="46" xfId="42" applyNumberFormat="1" applyFont="1" applyBorder="1" applyAlignment="1">
      <alignment/>
    </xf>
    <xf numFmtId="172" fontId="59" fillId="0" borderId="36" xfId="42" applyNumberFormat="1" applyFont="1" applyBorder="1" applyAlignment="1">
      <alignment/>
    </xf>
    <xf numFmtId="172" fontId="60" fillId="34" borderId="12" xfId="42" applyNumberFormat="1" applyFont="1" applyFill="1" applyBorder="1" applyAlignment="1">
      <alignment/>
    </xf>
    <xf numFmtId="172" fontId="60" fillId="34" borderId="17" xfId="42" applyNumberFormat="1" applyFont="1" applyFill="1" applyBorder="1" applyAlignment="1">
      <alignment/>
    </xf>
    <xf numFmtId="172" fontId="60" fillId="0" borderId="34" xfId="42" applyNumberFormat="1" applyFont="1" applyFill="1" applyBorder="1" applyAlignment="1">
      <alignment horizontal="center"/>
    </xf>
    <xf numFmtId="172" fontId="59" fillId="40" borderId="12" xfId="42" applyNumberFormat="1" applyFont="1" applyFill="1" applyBorder="1" applyAlignment="1">
      <alignment/>
    </xf>
    <xf numFmtId="172" fontId="59" fillId="40" borderId="21" xfId="42" applyNumberFormat="1" applyFont="1" applyFill="1" applyBorder="1" applyAlignment="1">
      <alignment/>
    </xf>
    <xf numFmtId="172" fontId="60" fillId="0" borderId="30" xfId="42" applyNumberFormat="1" applyFont="1" applyFill="1" applyBorder="1" applyAlignment="1">
      <alignment/>
    </xf>
    <xf numFmtId="172" fontId="60" fillId="0" borderId="29" xfId="42" applyNumberFormat="1" applyFont="1" applyFill="1" applyBorder="1" applyAlignment="1">
      <alignment/>
    </xf>
    <xf numFmtId="172" fontId="59" fillId="0" borderId="33" xfId="42" applyNumberFormat="1" applyFont="1" applyBorder="1" applyAlignment="1">
      <alignment/>
    </xf>
    <xf numFmtId="172" fontId="59" fillId="0" borderId="26" xfId="42" applyNumberFormat="1" applyFont="1" applyBorder="1" applyAlignment="1">
      <alignment/>
    </xf>
    <xf numFmtId="172" fontId="59" fillId="0" borderId="33" xfId="42" applyNumberFormat="1" applyFont="1" applyFill="1" applyBorder="1" applyAlignment="1">
      <alignment/>
    </xf>
    <xf numFmtId="172" fontId="59" fillId="0" borderId="36" xfId="42" applyNumberFormat="1" applyFont="1" applyFill="1" applyBorder="1" applyAlignment="1">
      <alignment/>
    </xf>
    <xf numFmtId="172" fontId="59" fillId="34" borderId="21" xfId="42" applyNumberFormat="1" applyFont="1" applyFill="1" applyBorder="1" applyAlignment="1">
      <alignment/>
    </xf>
    <xf numFmtId="172" fontId="60" fillId="34" borderId="29" xfId="42" applyNumberFormat="1" applyFont="1" applyFill="1" applyBorder="1" applyAlignment="1">
      <alignment/>
    </xf>
    <xf numFmtId="172" fontId="59" fillId="0" borderId="12" xfId="42" applyNumberFormat="1" applyFont="1" applyFill="1" applyBorder="1" applyAlignment="1">
      <alignment/>
    </xf>
    <xf numFmtId="172" fontId="60" fillId="0" borderId="46" xfId="42" applyNumberFormat="1" applyFont="1" applyFill="1" applyBorder="1" applyAlignment="1">
      <alignment/>
    </xf>
    <xf numFmtId="172" fontId="60" fillId="0" borderId="36" xfId="42" applyNumberFormat="1" applyFont="1" applyFill="1" applyBorder="1" applyAlignment="1">
      <alignment/>
    </xf>
    <xf numFmtId="172" fontId="59" fillId="34" borderId="34" xfId="42" applyNumberFormat="1" applyFont="1" applyFill="1" applyBorder="1" applyAlignment="1">
      <alignment/>
    </xf>
    <xf numFmtId="172" fontId="59" fillId="0" borderId="19" xfId="42" applyNumberFormat="1" applyFont="1" applyBorder="1" applyAlignment="1">
      <alignment/>
    </xf>
    <xf numFmtId="172" fontId="59" fillId="0" borderId="20" xfId="42" applyNumberFormat="1" applyFont="1" applyBorder="1" applyAlignment="1">
      <alignment/>
    </xf>
    <xf numFmtId="172" fontId="59" fillId="0" borderId="17" xfId="42" applyNumberFormat="1" applyFont="1" applyBorder="1" applyAlignment="1">
      <alignment/>
    </xf>
    <xf numFmtId="172" fontId="59" fillId="0" borderId="34" xfId="42" applyNumberFormat="1" applyFont="1" applyBorder="1" applyAlignment="1">
      <alignment/>
    </xf>
    <xf numFmtId="172" fontId="59" fillId="0" borderId="0" xfId="42" applyNumberFormat="1" applyFont="1" applyBorder="1" applyAlignment="1">
      <alignment/>
    </xf>
    <xf numFmtId="172" fontId="60" fillId="0" borderId="17" xfId="42" applyNumberFormat="1" applyFont="1" applyBorder="1" applyAlignment="1">
      <alignment/>
    </xf>
    <xf numFmtId="172" fontId="60" fillId="0" borderId="34" xfId="42" applyNumberFormat="1" applyFont="1" applyBorder="1" applyAlignment="1">
      <alignment/>
    </xf>
    <xf numFmtId="172" fontId="60" fillId="0" borderId="20" xfId="42" applyNumberFormat="1" applyFont="1" applyBorder="1" applyAlignment="1">
      <alignment/>
    </xf>
    <xf numFmtId="172" fontId="59" fillId="34" borderId="12" xfId="42" applyNumberFormat="1" applyFont="1" applyFill="1" applyBorder="1" applyAlignment="1">
      <alignment/>
    </xf>
    <xf numFmtId="172" fontId="59" fillId="0" borderId="30" xfId="42" applyNumberFormat="1" applyFont="1" applyFill="1" applyBorder="1" applyAlignment="1">
      <alignment/>
    </xf>
    <xf numFmtId="172" fontId="59" fillId="0" borderId="32" xfId="42" applyNumberFormat="1" applyFont="1" applyBorder="1" applyAlignment="1">
      <alignment/>
    </xf>
    <xf numFmtId="172" fontId="59" fillId="35" borderId="21" xfId="42" applyNumberFormat="1" applyFont="1" applyFill="1" applyBorder="1" applyAlignment="1">
      <alignment/>
    </xf>
    <xf numFmtId="172" fontId="60" fillId="40" borderId="12" xfId="42" applyNumberFormat="1" applyFont="1" applyFill="1" applyBorder="1" applyAlignment="1">
      <alignment/>
    </xf>
    <xf numFmtId="172" fontId="60" fillId="0" borderId="21" xfId="42" applyNumberFormat="1" applyFont="1" applyBorder="1" applyAlignment="1">
      <alignment/>
    </xf>
    <xf numFmtId="172" fontId="59" fillId="0" borderId="31" xfId="42" applyNumberFormat="1" applyFont="1" applyBorder="1" applyAlignment="1">
      <alignment/>
    </xf>
    <xf numFmtId="172" fontId="59" fillId="0" borderId="29" xfId="42" applyNumberFormat="1" applyFont="1" applyBorder="1" applyAlignment="1">
      <alignment/>
    </xf>
    <xf numFmtId="172" fontId="59" fillId="0" borderId="25" xfId="42" applyNumberFormat="1" applyFont="1" applyBorder="1" applyAlignment="1">
      <alignment/>
    </xf>
    <xf numFmtId="172" fontId="59" fillId="0" borderId="14" xfId="42" applyNumberFormat="1" applyFont="1" applyFill="1" applyBorder="1" applyAlignment="1">
      <alignment/>
    </xf>
    <xf numFmtId="172" fontId="59" fillId="0" borderId="35" xfId="42" applyNumberFormat="1" applyFont="1" applyFill="1" applyBorder="1" applyAlignment="1">
      <alignment/>
    </xf>
    <xf numFmtId="172" fontId="59" fillId="0" borderId="30" xfId="42" applyNumberFormat="1" applyFont="1" applyBorder="1" applyAlignment="1">
      <alignment/>
    </xf>
    <xf numFmtId="172" fontId="60" fillId="34" borderId="19" xfId="42" applyNumberFormat="1" applyFont="1" applyFill="1" applyBorder="1" applyAlignment="1">
      <alignment/>
    </xf>
    <xf numFmtId="172" fontId="59" fillId="0" borderId="45" xfId="42" applyNumberFormat="1" applyFont="1" applyBorder="1" applyAlignment="1">
      <alignment/>
    </xf>
    <xf numFmtId="172" fontId="59" fillId="0" borderId="24" xfId="42" applyNumberFormat="1" applyFont="1" applyBorder="1" applyAlignment="1">
      <alignment/>
    </xf>
    <xf numFmtId="172" fontId="59" fillId="40" borderId="11" xfId="42" applyNumberFormat="1" applyFont="1" applyFill="1" applyBorder="1" applyAlignment="1">
      <alignment/>
    </xf>
    <xf numFmtId="172" fontId="60" fillId="0" borderId="0" xfId="42" applyNumberFormat="1" applyFont="1" applyBorder="1" applyAlignment="1">
      <alignment/>
    </xf>
    <xf numFmtId="172" fontId="60" fillId="0" borderId="35" xfId="42" applyNumberFormat="1" applyFont="1" applyBorder="1" applyAlignment="1">
      <alignment/>
    </xf>
    <xf numFmtId="172" fontId="59" fillId="0" borderId="21" xfId="42" applyNumberFormat="1" applyFont="1" applyBorder="1" applyAlignment="1">
      <alignment/>
    </xf>
    <xf numFmtId="172" fontId="60" fillId="0" borderId="11" xfId="42" applyNumberFormat="1" applyFont="1" applyBorder="1" applyAlignment="1">
      <alignment/>
    </xf>
    <xf numFmtId="172" fontId="60" fillId="0" borderId="12" xfId="42" applyNumberFormat="1" applyFont="1" applyBorder="1" applyAlignment="1">
      <alignment/>
    </xf>
    <xf numFmtId="172" fontId="60" fillId="34" borderId="30" xfId="42" applyNumberFormat="1" applyFont="1" applyFill="1" applyBorder="1" applyAlignment="1">
      <alignment/>
    </xf>
    <xf numFmtId="172" fontId="59" fillId="0" borderId="32" xfId="42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172" fontId="0" fillId="0" borderId="35" xfId="42" applyNumberFormat="1" applyFont="1" applyBorder="1" applyAlignment="1">
      <alignment/>
    </xf>
    <xf numFmtId="172" fontId="10" fillId="0" borderId="34" xfId="42" applyNumberFormat="1" applyFont="1" applyBorder="1" applyAlignment="1">
      <alignment/>
    </xf>
    <xf numFmtId="172" fontId="10" fillId="34" borderId="34" xfId="42" applyNumberFormat="1" applyFont="1" applyFill="1" applyBorder="1" applyAlignment="1">
      <alignment/>
    </xf>
    <xf numFmtId="172" fontId="10" fillId="34" borderId="20" xfId="42" applyNumberFormat="1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172" fontId="10" fillId="0" borderId="35" xfId="42" applyNumberFormat="1" applyFont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4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0" xfId="0" applyBorder="1" applyAlignment="1">
      <alignment horizontal="left"/>
    </xf>
    <xf numFmtId="0" fontId="0" fillId="0" borderId="47" xfId="0" applyBorder="1" applyAlignment="1">
      <alignment horizontal="right"/>
    </xf>
    <xf numFmtId="172" fontId="10" fillId="0" borderId="15" xfId="42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2" fontId="60" fillId="0" borderId="10" xfId="42" applyNumberFormat="1" applyFont="1" applyFill="1" applyBorder="1" applyAlignment="1">
      <alignment/>
    </xf>
    <xf numFmtId="172" fontId="60" fillId="0" borderId="20" xfId="42" applyNumberFormat="1" applyFont="1" applyFill="1" applyBorder="1" applyAlignment="1">
      <alignment/>
    </xf>
    <xf numFmtId="172" fontId="60" fillId="0" borderId="0" xfId="4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88"/>
    </xf>
    <xf numFmtId="0" fontId="13" fillId="40" borderId="16" xfId="0" applyFont="1" applyFill="1" applyBorder="1" applyAlignment="1">
      <alignment/>
    </xf>
    <xf numFmtId="0" fontId="13" fillId="40" borderId="34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172" fontId="59" fillId="40" borderId="17" xfId="42" applyNumberFormat="1" applyFont="1" applyFill="1" applyBorder="1" applyAlignment="1">
      <alignment/>
    </xf>
    <xf numFmtId="172" fontId="59" fillId="40" borderId="34" xfId="42" applyNumberFormat="1" applyFont="1" applyFill="1" applyBorder="1" applyAlignment="1">
      <alignment/>
    </xf>
    <xf numFmtId="172" fontId="60" fillId="0" borderId="19" xfId="42" applyNumberFormat="1" applyFont="1" applyFill="1" applyBorder="1" applyAlignment="1">
      <alignment horizontal="center"/>
    </xf>
    <xf numFmtId="172" fontId="60" fillId="0" borderId="22" xfId="42" applyNumberFormat="1" applyFont="1" applyFill="1" applyBorder="1" applyAlignment="1">
      <alignment horizontal="center"/>
    </xf>
    <xf numFmtId="172" fontId="60" fillId="0" borderId="18" xfId="42" applyNumberFormat="1" applyFont="1" applyFill="1" applyBorder="1" applyAlignment="1">
      <alignment horizontal="center"/>
    </xf>
    <xf numFmtId="172" fontId="60" fillId="0" borderId="20" xfId="42" applyNumberFormat="1" applyFont="1" applyFill="1" applyBorder="1" applyAlignment="1">
      <alignment horizontal="center"/>
    </xf>
    <xf numFmtId="0" fontId="13" fillId="40" borderId="12" xfId="0" applyFont="1" applyFill="1" applyBorder="1" applyAlignment="1">
      <alignment horizontal="left"/>
    </xf>
    <xf numFmtId="172" fontId="60" fillId="40" borderId="21" xfId="42" applyNumberFormat="1" applyFont="1" applyFill="1" applyBorder="1" applyAlignment="1">
      <alignment/>
    </xf>
    <xf numFmtId="172" fontId="60" fillId="0" borderId="15" xfId="42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0" fontId="13" fillId="0" borderId="31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0" fontId="0" fillId="0" borderId="14" xfId="0" applyBorder="1" applyAlignment="1">
      <alignment/>
    </xf>
    <xf numFmtId="172" fontId="59" fillId="0" borderId="15" xfId="42" applyNumberFormat="1" applyFont="1" applyBorder="1" applyAlignment="1">
      <alignment/>
    </xf>
    <xf numFmtId="172" fontId="59" fillId="0" borderId="18" xfId="42" applyNumberFormat="1" applyFont="1" applyBorder="1" applyAlignment="1">
      <alignment/>
    </xf>
    <xf numFmtId="172" fontId="59" fillId="0" borderId="0" xfId="42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14" xfId="0" applyFont="1" applyBorder="1" applyAlignment="1">
      <alignment/>
    </xf>
    <xf numFmtId="172" fontId="60" fillId="0" borderId="15" xfId="42" applyNumberFormat="1" applyFont="1" applyBorder="1" applyAlignment="1">
      <alignment/>
    </xf>
    <xf numFmtId="172" fontId="59" fillId="0" borderId="15" xfId="42" applyNumberFormat="1" applyFont="1" applyFill="1" applyBorder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3" fillId="0" borderId="34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304</xdr:row>
      <xdr:rowOff>28575</xdr:rowOff>
    </xdr:from>
    <xdr:to>
      <xdr:col>6</xdr:col>
      <xdr:colOff>371475</xdr:colOff>
      <xdr:row>308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54635400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304</xdr:row>
      <xdr:rowOff>95250</xdr:rowOff>
    </xdr:from>
    <xdr:to>
      <xdr:col>9</xdr:col>
      <xdr:colOff>1190625</xdr:colOff>
      <xdr:row>308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600825" y="54702075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308</xdr:row>
      <xdr:rowOff>47625</xdr:rowOff>
    </xdr:from>
    <xdr:to>
      <xdr:col>2</xdr:col>
      <xdr:colOff>257175</xdr:colOff>
      <xdr:row>312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409575" y="55302150"/>
          <a:ext cx="638175" cy="64770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309</xdr:row>
      <xdr:rowOff>28575</xdr:rowOff>
    </xdr:from>
    <xdr:to>
      <xdr:col>2</xdr:col>
      <xdr:colOff>104775</xdr:colOff>
      <xdr:row>311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4545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340</xdr:row>
      <xdr:rowOff>142875</xdr:rowOff>
    </xdr:from>
    <xdr:to>
      <xdr:col>9</xdr:col>
      <xdr:colOff>247650</xdr:colOff>
      <xdr:row>341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8896350" y="60883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342</xdr:row>
      <xdr:rowOff>66675</xdr:rowOff>
    </xdr:from>
    <xdr:to>
      <xdr:col>9</xdr:col>
      <xdr:colOff>247650</xdr:colOff>
      <xdr:row>343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8896350" y="61150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334</xdr:row>
      <xdr:rowOff>47625</xdr:rowOff>
    </xdr:from>
    <xdr:to>
      <xdr:col>8</xdr:col>
      <xdr:colOff>523875</xdr:colOff>
      <xdr:row>335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8315325" y="597693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326</xdr:row>
      <xdr:rowOff>0</xdr:rowOff>
    </xdr:from>
    <xdr:to>
      <xdr:col>9</xdr:col>
      <xdr:colOff>247650</xdr:colOff>
      <xdr:row>326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8896350" y="583692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336</xdr:row>
      <xdr:rowOff>47625</xdr:rowOff>
    </xdr:from>
    <xdr:to>
      <xdr:col>9</xdr:col>
      <xdr:colOff>247650</xdr:colOff>
      <xdr:row>337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8896350" y="601027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326</xdr:row>
      <xdr:rowOff>9525</xdr:rowOff>
    </xdr:from>
    <xdr:to>
      <xdr:col>7</xdr:col>
      <xdr:colOff>552450</xdr:colOff>
      <xdr:row>326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7372350" y="583787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330</xdr:row>
      <xdr:rowOff>104775</xdr:rowOff>
    </xdr:from>
    <xdr:to>
      <xdr:col>7</xdr:col>
      <xdr:colOff>533400</xdr:colOff>
      <xdr:row>331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7372350" y="591502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332</xdr:row>
      <xdr:rowOff>28575</xdr:rowOff>
    </xdr:from>
    <xdr:to>
      <xdr:col>7</xdr:col>
      <xdr:colOff>533400</xdr:colOff>
      <xdr:row>333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7372350" y="59416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345</xdr:row>
      <xdr:rowOff>95250</xdr:rowOff>
    </xdr:from>
    <xdr:to>
      <xdr:col>7</xdr:col>
      <xdr:colOff>533400</xdr:colOff>
      <xdr:row>346</xdr:row>
      <xdr:rowOff>76200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7372350" y="616934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340</xdr:row>
      <xdr:rowOff>142875</xdr:rowOff>
    </xdr:from>
    <xdr:to>
      <xdr:col>9</xdr:col>
      <xdr:colOff>247650</xdr:colOff>
      <xdr:row>341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8896350" y="60883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344</xdr:row>
      <xdr:rowOff>66675</xdr:rowOff>
    </xdr:from>
    <xdr:to>
      <xdr:col>9</xdr:col>
      <xdr:colOff>247650</xdr:colOff>
      <xdr:row>345</xdr:row>
      <xdr:rowOff>57150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8896350" y="61493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349</xdr:row>
      <xdr:rowOff>104775</xdr:rowOff>
    </xdr:from>
    <xdr:to>
      <xdr:col>9</xdr:col>
      <xdr:colOff>247650</xdr:colOff>
      <xdr:row>350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8896350" y="623792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336</xdr:row>
      <xdr:rowOff>47625</xdr:rowOff>
    </xdr:from>
    <xdr:to>
      <xdr:col>9</xdr:col>
      <xdr:colOff>247650</xdr:colOff>
      <xdr:row>337</xdr:row>
      <xdr:rowOff>28575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8896350" y="601027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25" name="Rectangle 24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356</xdr:row>
      <xdr:rowOff>152400</xdr:rowOff>
    </xdr:from>
    <xdr:to>
      <xdr:col>1</xdr:col>
      <xdr:colOff>428625</xdr:colOff>
      <xdr:row>357</xdr:row>
      <xdr:rowOff>142875</xdr:rowOff>
    </xdr:to>
    <xdr:sp>
      <xdr:nvSpPr>
        <xdr:cNvPr id="26" name="Rectangle 25"/>
        <xdr:cNvSpPr>
          <a:spLocks/>
        </xdr:cNvSpPr>
      </xdr:nvSpPr>
      <xdr:spPr>
        <a:xfrm>
          <a:off x="466725" y="635793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358</xdr:row>
      <xdr:rowOff>152400</xdr:rowOff>
    </xdr:from>
    <xdr:to>
      <xdr:col>1</xdr:col>
      <xdr:colOff>419100</xdr:colOff>
      <xdr:row>359</xdr:row>
      <xdr:rowOff>142875</xdr:rowOff>
    </xdr:to>
    <xdr:sp>
      <xdr:nvSpPr>
        <xdr:cNvPr id="27" name="Rectangle 26"/>
        <xdr:cNvSpPr>
          <a:spLocks/>
        </xdr:cNvSpPr>
      </xdr:nvSpPr>
      <xdr:spPr>
        <a:xfrm>
          <a:off x="457200" y="639032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303</xdr:row>
      <xdr:rowOff>28575</xdr:rowOff>
    </xdr:from>
    <xdr:to>
      <xdr:col>6</xdr:col>
      <xdr:colOff>371475</xdr:colOff>
      <xdr:row>307</xdr:row>
      <xdr:rowOff>9525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333375" y="54473475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303</xdr:row>
      <xdr:rowOff>95250</xdr:rowOff>
    </xdr:from>
    <xdr:to>
      <xdr:col>9</xdr:col>
      <xdr:colOff>1190625</xdr:colOff>
      <xdr:row>307</xdr:row>
      <xdr:rowOff>104775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6600825" y="54540150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30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307</xdr:row>
      <xdr:rowOff>47625</xdr:rowOff>
    </xdr:from>
    <xdr:to>
      <xdr:col>2</xdr:col>
      <xdr:colOff>257175</xdr:colOff>
      <xdr:row>311</xdr:row>
      <xdr:rowOff>19050</xdr:rowOff>
    </xdr:to>
    <xdr:sp>
      <xdr:nvSpPr>
        <xdr:cNvPr id="31" name="WordArt 9" descr="REPUBLIKA E SHQIPERISE &#13;&#10;&#13;&#10; MINISTRIA E FINANCAVE "/>
        <xdr:cNvSpPr>
          <a:spLocks noChangeAspect="1"/>
        </xdr:cNvSpPr>
      </xdr:nvSpPr>
      <xdr:spPr>
        <a:xfrm>
          <a:off x="409575" y="55140225"/>
          <a:ext cx="638175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308</xdr:row>
      <xdr:rowOff>28575</xdr:rowOff>
    </xdr:from>
    <xdr:to>
      <xdr:col>2</xdr:col>
      <xdr:colOff>104775</xdr:colOff>
      <xdr:row>310</xdr:row>
      <xdr:rowOff>95250</xdr:rowOff>
    </xdr:to>
    <xdr:pic>
      <xdr:nvPicPr>
        <xdr:cNvPr id="3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283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341</xdr:row>
      <xdr:rowOff>66675</xdr:rowOff>
    </xdr:from>
    <xdr:to>
      <xdr:col>9</xdr:col>
      <xdr:colOff>247650</xdr:colOff>
      <xdr:row>342</xdr:row>
      <xdr:rowOff>57150</xdr:rowOff>
    </xdr:to>
    <xdr:sp>
      <xdr:nvSpPr>
        <xdr:cNvPr id="34" name="Text Box 13"/>
        <xdr:cNvSpPr txBox="1">
          <a:spLocks noChangeArrowheads="1"/>
        </xdr:cNvSpPr>
      </xdr:nvSpPr>
      <xdr:spPr>
        <a:xfrm>
          <a:off x="8896350" y="60979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333</xdr:row>
      <xdr:rowOff>47625</xdr:rowOff>
    </xdr:from>
    <xdr:to>
      <xdr:col>8</xdr:col>
      <xdr:colOff>523875</xdr:colOff>
      <xdr:row>334</xdr:row>
      <xdr:rowOff>38100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8315325" y="596074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325</xdr:row>
      <xdr:rowOff>0</xdr:rowOff>
    </xdr:from>
    <xdr:to>
      <xdr:col>9</xdr:col>
      <xdr:colOff>247650</xdr:colOff>
      <xdr:row>325</xdr:row>
      <xdr:rowOff>142875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8896350" y="58197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38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325</xdr:row>
      <xdr:rowOff>9525</xdr:rowOff>
    </xdr:from>
    <xdr:to>
      <xdr:col>7</xdr:col>
      <xdr:colOff>552450</xdr:colOff>
      <xdr:row>325</xdr:row>
      <xdr:rowOff>152400</xdr:rowOff>
    </xdr:to>
    <xdr:sp>
      <xdr:nvSpPr>
        <xdr:cNvPr id="39" name="Text Box 19"/>
        <xdr:cNvSpPr txBox="1">
          <a:spLocks noChangeArrowheads="1"/>
        </xdr:cNvSpPr>
      </xdr:nvSpPr>
      <xdr:spPr>
        <a:xfrm>
          <a:off x="7372350" y="58207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329</xdr:row>
      <xdr:rowOff>104775</xdr:rowOff>
    </xdr:from>
    <xdr:to>
      <xdr:col>7</xdr:col>
      <xdr:colOff>533400</xdr:colOff>
      <xdr:row>330</xdr:row>
      <xdr:rowOff>85725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7372350" y="58978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41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331</xdr:row>
      <xdr:rowOff>28575</xdr:rowOff>
    </xdr:from>
    <xdr:to>
      <xdr:col>7</xdr:col>
      <xdr:colOff>533400</xdr:colOff>
      <xdr:row>332</xdr:row>
      <xdr:rowOff>19050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7372350" y="59245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43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44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45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46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344</xdr:row>
      <xdr:rowOff>95250</xdr:rowOff>
    </xdr:from>
    <xdr:to>
      <xdr:col>7</xdr:col>
      <xdr:colOff>533400</xdr:colOff>
      <xdr:row>345</xdr:row>
      <xdr:rowOff>76200</xdr:rowOff>
    </xdr:to>
    <xdr:sp>
      <xdr:nvSpPr>
        <xdr:cNvPr id="47" name="Text Box 11"/>
        <xdr:cNvSpPr txBox="1">
          <a:spLocks noChangeArrowheads="1"/>
        </xdr:cNvSpPr>
      </xdr:nvSpPr>
      <xdr:spPr>
        <a:xfrm>
          <a:off x="7372350" y="61521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343</xdr:row>
      <xdr:rowOff>66675</xdr:rowOff>
    </xdr:from>
    <xdr:to>
      <xdr:col>9</xdr:col>
      <xdr:colOff>247650</xdr:colOff>
      <xdr:row>344</xdr:row>
      <xdr:rowOff>57150</xdr:rowOff>
    </xdr:to>
    <xdr:sp>
      <xdr:nvSpPr>
        <xdr:cNvPr id="49" name="Text Box 13"/>
        <xdr:cNvSpPr txBox="1">
          <a:spLocks noChangeArrowheads="1"/>
        </xdr:cNvSpPr>
      </xdr:nvSpPr>
      <xdr:spPr>
        <a:xfrm>
          <a:off x="8896350" y="6132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51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52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53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54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55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303</xdr:row>
      <xdr:rowOff>28575</xdr:rowOff>
    </xdr:from>
    <xdr:to>
      <xdr:col>6</xdr:col>
      <xdr:colOff>371475</xdr:colOff>
      <xdr:row>307</xdr:row>
      <xdr:rowOff>9525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333375" y="54473475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303</xdr:row>
      <xdr:rowOff>95250</xdr:rowOff>
    </xdr:from>
    <xdr:to>
      <xdr:col>9</xdr:col>
      <xdr:colOff>1190625</xdr:colOff>
      <xdr:row>307</xdr:row>
      <xdr:rowOff>104775</xdr:rowOff>
    </xdr:to>
    <xdr:sp>
      <xdr:nvSpPr>
        <xdr:cNvPr id="57" name="Text Box 4"/>
        <xdr:cNvSpPr txBox="1">
          <a:spLocks noChangeArrowheads="1"/>
        </xdr:cNvSpPr>
      </xdr:nvSpPr>
      <xdr:spPr>
        <a:xfrm>
          <a:off x="6600825" y="54540150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58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307</xdr:row>
      <xdr:rowOff>47625</xdr:rowOff>
    </xdr:from>
    <xdr:to>
      <xdr:col>2</xdr:col>
      <xdr:colOff>257175</xdr:colOff>
      <xdr:row>311</xdr:row>
      <xdr:rowOff>19050</xdr:rowOff>
    </xdr:to>
    <xdr:sp>
      <xdr:nvSpPr>
        <xdr:cNvPr id="59" name="WordArt 9" descr="REPUBLIKA E SHQIPERISE &#13;&#10;&#13;&#10; MINISTRIA E FINANCAVE "/>
        <xdr:cNvSpPr>
          <a:spLocks noChangeAspect="1"/>
        </xdr:cNvSpPr>
      </xdr:nvSpPr>
      <xdr:spPr>
        <a:xfrm>
          <a:off x="409575" y="55140225"/>
          <a:ext cx="638175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308</xdr:row>
      <xdr:rowOff>28575</xdr:rowOff>
    </xdr:from>
    <xdr:to>
      <xdr:col>2</xdr:col>
      <xdr:colOff>104775</xdr:colOff>
      <xdr:row>310</xdr:row>
      <xdr:rowOff>95250</xdr:rowOff>
    </xdr:to>
    <xdr:pic>
      <xdr:nvPicPr>
        <xdr:cNvPr id="6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283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341</xdr:row>
      <xdr:rowOff>66675</xdr:rowOff>
    </xdr:from>
    <xdr:to>
      <xdr:col>9</xdr:col>
      <xdr:colOff>247650</xdr:colOff>
      <xdr:row>342</xdr:row>
      <xdr:rowOff>57150</xdr:rowOff>
    </xdr:to>
    <xdr:sp>
      <xdr:nvSpPr>
        <xdr:cNvPr id="62" name="Text Box 13"/>
        <xdr:cNvSpPr txBox="1">
          <a:spLocks noChangeArrowheads="1"/>
        </xdr:cNvSpPr>
      </xdr:nvSpPr>
      <xdr:spPr>
        <a:xfrm>
          <a:off x="8896350" y="60979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333</xdr:row>
      <xdr:rowOff>47625</xdr:rowOff>
    </xdr:from>
    <xdr:to>
      <xdr:col>8</xdr:col>
      <xdr:colOff>523875</xdr:colOff>
      <xdr:row>334</xdr:row>
      <xdr:rowOff>38100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8315325" y="596074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325</xdr:row>
      <xdr:rowOff>0</xdr:rowOff>
    </xdr:from>
    <xdr:to>
      <xdr:col>9</xdr:col>
      <xdr:colOff>247650</xdr:colOff>
      <xdr:row>325</xdr:row>
      <xdr:rowOff>142875</xdr:rowOff>
    </xdr:to>
    <xdr:sp>
      <xdr:nvSpPr>
        <xdr:cNvPr id="65" name="Text Box 16"/>
        <xdr:cNvSpPr txBox="1">
          <a:spLocks noChangeArrowheads="1"/>
        </xdr:cNvSpPr>
      </xdr:nvSpPr>
      <xdr:spPr>
        <a:xfrm>
          <a:off x="8896350" y="58197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66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325</xdr:row>
      <xdr:rowOff>9525</xdr:rowOff>
    </xdr:from>
    <xdr:to>
      <xdr:col>7</xdr:col>
      <xdr:colOff>552450</xdr:colOff>
      <xdr:row>325</xdr:row>
      <xdr:rowOff>152400</xdr:rowOff>
    </xdr:to>
    <xdr:sp>
      <xdr:nvSpPr>
        <xdr:cNvPr id="67" name="Text Box 19"/>
        <xdr:cNvSpPr txBox="1">
          <a:spLocks noChangeArrowheads="1"/>
        </xdr:cNvSpPr>
      </xdr:nvSpPr>
      <xdr:spPr>
        <a:xfrm>
          <a:off x="7372350" y="58207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329</xdr:row>
      <xdr:rowOff>104775</xdr:rowOff>
    </xdr:from>
    <xdr:to>
      <xdr:col>7</xdr:col>
      <xdr:colOff>533400</xdr:colOff>
      <xdr:row>330</xdr:row>
      <xdr:rowOff>85725</xdr:rowOff>
    </xdr:to>
    <xdr:sp>
      <xdr:nvSpPr>
        <xdr:cNvPr id="68" name="Text Box 20"/>
        <xdr:cNvSpPr txBox="1">
          <a:spLocks noChangeArrowheads="1"/>
        </xdr:cNvSpPr>
      </xdr:nvSpPr>
      <xdr:spPr>
        <a:xfrm>
          <a:off x="7372350" y="58978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69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331</xdr:row>
      <xdr:rowOff>28575</xdr:rowOff>
    </xdr:from>
    <xdr:to>
      <xdr:col>7</xdr:col>
      <xdr:colOff>533400</xdr:colOff>
      <xdr:row>332</xdr:row>
      <xdr:rowOff>19050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7372350" y="59245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71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72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73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74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344</xdr:row>
      <xdr:rowOff>95250</xdr:rowOff>
    </xdr:from>
    <xdr:to>
      <xdr:col>7</xdr:col>
      <xdr:colOff>533400</xdr:colOff>
      <xdr:row>345</xdr:row>
      <xdr:rowOff>76200</xdr:rowOff>
    </xdr:to>
    <xdr:sp>
      <xdr:nvSpPr>
        <xdr:cNvPr id="75" name="Text Box 11"/>
        <xdr:cNvSpPr txBox="1">
          <a:spLocks noChangeArrowheads="1"/>
        </xdr:cNvSpPr>
      </xdr:nvSpPr>
      <xdr:spPr>
        <a:xfrm>
          <a:off x="7372350" y="61521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343</xdr:row>
      <xdr:rowOff>66675</xdr:rowOff>
    </xdr:from>
    <xdr:to>
      <xdr:col>9</xdr:col>
      <xdr:colOff>247650</xdr:colOff>
      <xdr:row>344</xdr:row>
      <xdr:rowOff>57150</xdr:rowOff>
    </xdr:to>
    <xdr:sp>
      <xdr:nvSpPr>
        <xdr:cNvPr id="77" name="Text Box 13"/>
        <xdr:cNvSpPr txBox="1">
          <a:spLocks noChangeArrowheads="1"/>
        </xdr:cNvSpPr>
      </xdr:nvSpPr>
      <xdr:spPr>
        <a:xfrm>
          <a:off x="8896350" y="6132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79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80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81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82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83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303</xdr:row>
      <xdr:rowOff>28575</xdr:rowOff>
    </xdr:from>
    <xdr:to>
      <xdr:col>6</xdr:col>
      <xdr:colOff>371475</xdr:colOff>
      <xdr:row>307</xdr:row>
      <xdr:rowOff>9525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333375" y="54473475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303</xdr:row>
      <xdr:rowOff>95250</xdr:rowOff>
    </xdr:from>
    <xdr:to>
      <xdr:col>9</xdr:col>
      <xdr:colOff>1190625</xdr:colOff>
      <xdr:row>307</xdr:row>
      <xdr:rowOff>104775</xdr:rowOff>
    </xdr:to>
    <xdr:sp>
      <xdr:nvSpPr>
        <xdr:cNvPr id="85" name="Text Box 4"/>
        <xdr:cNvSpPr txBox="1">
          <a:spLocks noChangeArrowheads="1"/>
        </xdr:cNvSpPr>
      </xdr:nvSpPr>
      <xdr:spPr>
        <a:xfrm>
          <a:off x="6600825" y="54540150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86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307</xdr:row>
      <xdr:rowOff>47625</xdr:rowOff>
    </xdr:from>
    <xdr:to>
      <xdr:col>2</xdr:col>
      <xdr:colOff>257175</xdr:colOff>
      <xdr:row>311</xdr:row>
      <xdr:rowOff>19050</xdr:rowOff>
    </xdr:to>
    <xdr:sp>
      <xdr:nvSpPr>
        <xdr:cNvPr id="87" name="WordArt 9" descr="REPUBLIKA E SHQIPERISE &#13;&#10;&#13;&#10; MINISTRIA E FINANCAVE "/>
        <xdr:cNvSpPr>
          <a:spLocks noChangeAspect="1"/>
        </xdr:cNvSpPr>
      </xdr:nvSpPr>
      <xdr:spPr>
        <a:xfrm>
          <a:off x="409575" y="55140225"/>
          <a:ext cx="638175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308</xdr:row>
      <xdr:rowOff>28575</xdr:rowOff>
    </xdr:from>
    <xdr:to>
      <xdr:col>2</xdr:col>
      <xdr:colOff>104775</xdr:colOff>
      <xdr:row>310</xdr:row>
      <xdr:rowOff>95250</xdr:rowOff>
    </xdr:to>
    <xdr:pic>
      <xdr:nvPicPr>
        <xdr:cNvPr id="8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283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341</xdr:row>
      <xdr:rowOff>66675</xdr:rowOff>
    </xdr:from>
    <xdr:to>
      <xdr:col>9</xdr:col>
      <xdr:colOff>247650</xdr:colOff>
      <xdr:row>342</xdr:row>
      <xdr:rowOff>57150</xdr:rowOff>
    </xdr:to>
    <xdr:sp>
      <xdr:nvSpPr>
        <xdr:cNvPr id="90" name="Text Box 13"/>
        <xdr:cNvSpPr txBox="1">
          <a:spLocks noChangeArrowheads="1"/>
        </xdr:cNvSpPr>
      </xdr:nvSpPr>
      <xdr:spPr>
        <a:xfrm>
          <a:off x="8896350" y="60979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91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333</xdr:row>
      <xdr:rowOff>47625</xdr:rowOff>
    </xdr:from>
    <xdr:to>
      <xdr:col>8</xdr:col>
      <xdr:colOff>523875</xdr:colOff>
      <xdr:row>334</xdr:row>
      <xdr:rowOff>38100</xdr:rowOff>
    </xdr:to>
    <xdr:sp>
      <xdr:nvSpPr>
        <xdr:cNvPr id="92" name="Text Box 15"/>
        <xdr:cNvSpPr txBox="1">
          <a:spLocks noChangeArrowheads="1"/>
        </xdr:cNvSpPr>
      </xdr:nvSpPr>
      <xdr:spPr>
        <a:xfrm>
          <a:off x="8315325" y="596074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325</xdr:row>
      <xdr:rowOff>0</xdr:rowOff>
    </xdr:from>
    <xdr:to>
      <xdr:col>9</xdr:col>
      <xdr:colOff>247650</xdr:colOff>
      <xdr:row>325</xdr:row>
      <xdr:rowOff>142875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8896350" y="58197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94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325</xdr:row>
      <xdr:rowOff>9525</xdr:rowOff>
    </xdr:from>
    <xdr:to>
      <xdr:col>7</xdr:col>
      <xdr:colOff>552450</xdr:colOff>
      <xdr:row>325</xdr:row>
      <xdr:rowOff>152400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7372350" y="58207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329</xdr:row>
      <xdr:rowOff>104775</xdr:rowOff>
    </xdr:from>
    <xdr:to>
      <xdr:col>7</xdr:col>
      <xdr:colOff>533400</xdr:colOff>
      <xdr:row>330</xdr:row>
      <xdr:rowOff>85725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7372350" y="58978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97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331</xdr:row>
      <xdr:rowOff>28575</xdr:rowOff>
    </xdr:from>
    <xdr:to>
      <xdr:col>7</xdr:col>
      <xdr:colOff>533400</xdr:colOff>
      <xdr:row>332</xdr:row>
      <xdr:rowOff>19050</xdr:rowOff>
    </xdr:to>
    <xdr:sp>
      <xdr:nvSpPr>
        <xdr:cNvPr id="98" name="Text Box 22"/>
        <xdr:cNvSpPr txBox="1">
          <a:spLocks noChangeArrowheads="1"/>
        </xdr:cNvSpPr>
      </xdr:nvSpPr>
      <xdr:spPr>
        <a:xfrm>
          <a:off x="7372350" y="59245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99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100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101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102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344</xdr:row>
      <xdr:rowOff>95250</xdr:rowOff>
    </xdr:from>
    <xdr:to>
      <xdr:col>7</xdr:col>
      <xdr:colOff>533400</xdr:colOff>
      <xdr:row>345</xdr:row>
      <xdr:rowOff>76200</xdr:rowOff>
    </xdr:to>
    <xdr:sp>
      <xdr:nvSpPr>
        <xdr:cNvPr id="103" name="Text Box 11"/>
        <xdr:cNvSpPr txBox="1">
          <a:spLocks noChangeArrowheads="1"/>
        </xdr:cNvSpPr>
      </xdr:nvSpPr>
      <xdr:spPr>
        <a:xfrm>
          <a:off x="7372350" y="61521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343</xdr:row>
      <xdr:rowOff>66675</xdr:rowOff>
    </xdr:from>
    <xdr:to>
      <xdr:col>9</xdr:col>
      <xdr:colOff>247650</xdr:colOff>
      <xdr:row>344</xdr:row>
      <xdr:rowOff>57150</xdr:rowOff>
    </xdr:to>
    <xdr:sp>
      <xdr:nvSpPr>
        <xdr:cNvPr id="105" name="Text Box 13"/>
        <xdr:cNvSpPr txBox="1">
          <a:spLocks noChangeArrowheads="1"/>
        </xdr:cNvSpPr>
      </xdr:nvSpPr>
      <xdr:spPr>
        <a:xfrm>
          <a:off x="8896350" y="6132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106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107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108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109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110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111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303</xdr:row>
      <xdr:rowOff>28575</xdr:rowOff>
    </xdr:from>
    <xdr:to>
      <xdr:col>6</xdr:col>
      <xdr:colOff>371475</xdr:colOff>
      <xdr:row>307</xdr:row>
      <xdr:rowOff>9525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333375" y="54473475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303</xdr:row>
      <xdr:rowOff>95250</xdr:rowOff>
    </xdr:from>
    <xdr:to>
      <xdr:col>9</xdr:col>
      <xdr:colOff>1190625</xdr:colOff>
      <xdr:row>307</xdr:row>
      <xdr:rowOff>104775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6600825" y="54540150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114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307</xdr:row>
      <xdr:rowOff>47625</xdr:rowOff>
    </xdr:from>
    <xdr:to>
      <xdr:col>2</xdr:col>
      <xdr:colOff>257175</xdr:colOff>
      <xdr:row>311</xdr:row>
      <xdr:rowOff>19050</xdr:rowOff>
    </xdr:to>
    <xdr:sp>
      <xdr:nvSpPr>
        <xdr:cNvPr id="115" name="WordArt 9" descr="REPUBLIKA E SHQIPERISE &#13;&#10;&#13;&#10; MINISTRIA E FINANCAVE "/>
        <xdr:cNvSpPr>
          <a:spLocks noChangeAspect="1"/>
        </xdr:cNvSpPr>
      </xdr:nvSpPr>
      <xdr:spPr>
        <a:xfrm>
          <a:off x="409575" y="55140225"/>
          <a:ext cx="638175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308</xdr:row>
      <xdr:rowOff>28575</xdr:rowOff>
    </xdr:from>
    <xdr:to>
      <xdr:col>2</xdr:col>
      <xdr:colOff>104775</xdr:colOff>
      <xdr:row>310</xdr:row>
      <xdr:rowOff>95250</xdr:rowOff>
    </xdr:to>
    <xdr:pic>
      <xdr:nvPicPr>
        <xdr:cNvPr id="116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283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117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341</xdr:row>
      <xdr:rowOff>66675</xdr:rowOff>
    </xdr:from>
    <xdr:to>
      <xdr:col>9</xdr:col>
      <xdr:colOff>247650</xdr:colOff>
      <xdr:row>342</xdr:row>
      <xdr:rowOff>57150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8896350" y="60979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119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333</xdr:row>
      <xdr:rowOff>47625</xdr:rowOff>
    </xdr:from>
    <xdr:to>
      <xdr:col>8</xdr:col>
      <xdr:colOff>523875</xdr:colOff>
      <xdr:row>334</xdr:row>
      <xdr:rowOff>38100</xdr:rowOff>
    </xdr:to>
    <xdr:sp>
      <xdr:nvSpPr>
        <xdr:cNvPr id="120" name="Text Box 15"/>
        <xdr:cNvSpPr txBox="1">
          <a:spLocks noChangeArrowheads="1"/>
        </xdr:cNvSpPr>
      </xdr:nvSpPr>
      <xdr:spPr>
        <a:xfrm>
          <a:off x="8315325" y="596074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325</xdr:row>
      <xdr:rowOff>0</xdr:rowOff>
    </xdr:from>
    <xdr:to>
      <xdr:col>9</xdr:col>
      <xdr:colOff>247650</xdr:colOff>
      <xdr:row>325</xdr:row>
      <xdr:rowOff>142875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8896350" y="58197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325</xdr:row>
      <xdr:rowOff>9525</xdr:rowOff>
    </xdr:from>
    <xdr:to>
      <xdr:col>7</xdr:col>
      <xdr:colOff>552450</xdr:colOff>
      <xdr:row>325</xdr:row>
      <xdr:rowOff>152400</xdr:rowOff>
    </xdr:to>
    <xdr:sp>
      <xdr:nvSpPr>
        <xdr:cNvPr id="123" name="Text Box 19"/>
        <xdr:cNvSpPr txBox="1">
          <a:spLocks noChangeArrowheads="1"/>
        </xdr:cNvSpPr>
      </xdr:nvSpPr>
      <xdr:spPr>
        <a:xfrm>
          <a:off x="7372350" y="58207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329</xdr:row>
      <xdr:rowOff>104775</xdr:rowOff>
    </xdr:from>
    <xdr:to>
      <xdr:col>7</xdr:col>
      <xdr:colOff>533400</xdr:colOff>
      <xdr:row>330</xdr:row>
      <xdr:rowOff>85725</xdr:rowOff>
    </xdr:to>
    <xdr:sp>
      <xdr:nvSpPr>
        <xdr:cNvPr id="124" name="Text Box 20"/>
        <xdr:cNvSpPr txBox="1">
          <a:spLocks noChangeArrowheads="1"/>
        </xdr:cNvSpPr>
      </xdr:nvSpPr>
      <xdr:spPr>
        <a:xfrm>
          <a:off x="7372350" y="58978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125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331</xdr:row>
      <xdr:rowOff>28575</xdr:rowOff>
    </xdr:from>
    <xdr:to>
      <xdr:col>7</xdr:col>
      <xdr:colOff>533400</xdr:colOff>
      <xdr:row>332</xdr:row>
      <xdr:rowOff>19050</xdr:rowOff>
    </xdr:to>
    <xdr:sp>
      <xdr:nvSpPr>
        <xdr:cNvPr id="126" name="Text Box 22"/>
        <xdr:cNvSpPr txBox="1">
          <a:spLocks noChangeArrowheads="1"/>
        </xdr:cNvSpPr>
      </xdr:nvSpPr>
      <xdr:spPr>
        <a:xfrm>
          <a:off x="7372350" y="59245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127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128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129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130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344</xdr:row>
      <xdr:rowOff>95250</xdr:rowOff>
    </xdr:from>
    <xdr:to>
      <xdr:col>7</xdr:col>
      <xdr:colOff>533400</xdr:colOff>
      <xdr:row>345</xdr:row>
      <xdr:rowOff>76200</xdr:rowOff>
    </xdr:to>
    <xdr:sp>
      <xdr:nvSpPr>
        <xdr:cNvPr id="131" name="Text Box 11"/>
        <xdr:cNvSpPr txBox="1">
          <a:spLocks noChangeArrowheads="1"/>
        </xdr:cNvSpPr>
      </xdr:nvSpPr>
      <xdr:spPr>
        <a:xfrm>
          <a:off x="7372350" y="61521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343</xdr:row>
      <xdr:rowOff>66675</xdr:rowOff>
    </xdr:from>
    <xdr:to>
      <xdr:col>9</xdr:col>
      <xdr:colOff>247650</xdr:colOff>
      <xdr:row>344</xdr:row>
      <xdr:rowOff>57150</xdr:rowOff>
    </xdr:to>
    <xdr:sp>
      <xdr:nvSpPr>
        <xdr:cNvPr id="133" name="Text Box 13"/>
        <xdr:cNvSpPr txBox="1">
          <a:spLocks noChangeArrowheads="1"/>
        </xdr:cNvSpPr>
      </xdr:nvSpPr>
      <xdr:spPr>
        <a:xfrm>
          <a:off x="8896350" y="6132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134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135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136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137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138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139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303</xdr:row>
      <xdr:rowOff>28575</xdr:rowOff>
    </xdr:from>
    <xdr:to>
      <xdr:col>6</xdr:col>
      <xdr:colOff>371475</xdr:colOff>
      <xdr:row>307</xdr:row>
      <xdr:rowOff>9525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333375" y="54473475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303</xdr:row>
      <xdr:rowOff>95250</xdr:rowOff>
    </xdr:from>
    <xdr:to>
      <xdr:col>9</xdr:col>
      <xdr:colOff>1190625</xdr:colOff>
      <xdr:row>307</xdr:row>
      <xdr:rowOff>104775</xdr:rowOff>
    </xdr:to>
    <xdr:sp>
      <xdr:nvSpPr>
        <xdr:cNvPr id="141" name="Text Box 4"/>
        <xdr:cNvSpPr txBox="1">
          <a:spLocks noChangeArrowheads="1"/>
        </xdr:cNvSpPr>
      </xdr:nvSpPr>
      <xdr:spPr>
        <a:xfrm>
          <a:off x="6600825" y="54540150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142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307</xdr:row>
      <xdr:rowOff>47625</xdr:rowOff>
    </xdr:from>
    <xdr:to>
      <xdr:col>2</xdr:col>
      <xdr:colOff>257175</xdr:colOff>
      <xdr:row>311</xdr:row>
      <xdr:rowOff>19050</xdr:rowOff>
    </xdr:to>
    <xdr:sp>
      <xdr:nvSpPr>
        <xdr:cNvPr id="143" name="WordArt 9" descr="REPUBLIKA E SHQIPERISE &#13;&#10;&#13;&#10; MINISTRIA E FINANCAVE "/>
        <xdr:cNvSpPr>
          <a:spLocks noChangeAspect="1"/>
        </xdr:cNvSpPr>
      </xdr:nvSpPr>
      <xdr:spPr>
        <a:xfrm>
          <a:off x="409575" y="55140225"/>
          <a:ext cx="638175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308</xdr:row>
      <xdr:rowOff>28575</xdr:rowOff>
    </xdr:from>
    <xdr:to>
      <xdr:col>2</xdr:col>
      <xdr:colOff>104775</xdr:colOff>
      <xdr:row>310</xdr:row>
      <xdr:rowOff>95250</xdr:rowOff>
    </xdr:to>
    <xdr:pic>
      <xdr:nvPicPr>
        <xdr:cNvPr id="144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283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341</xdr:row>
      <xdr:rowOff>66675</xdr:rowOff>
    </xdr:from>
    <xdr:to>
      <xdr:col>9</xdr:col>
      <xdr:colOff>247650</xdr:colOff>
      <xdr:row>342</xdr:row>
      <xdr:rowOff>57150</xdr:rowOff>
    </xdr:to>
    <xdr:sp>
      <xdr:nvSpPr>
        <xdr:cNvPr id="146" name="Text Box 13"/>
        <xdr:cNvSpPr txBox="1">
          <a:spLocks noChangeArrowheads="1"/>
        </xdr:cNvSpPr>
      </xdr:nvSpPr>
      <xdr:spPr>
        <a:xfrm>
          <a:off x="8896350" y="60979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333</xdr:row>
      <xdr:rowOff>47625</xdr:rowOff>
    </xdr:from>
    <xdr:to>
      <xdr:col>8</xdr:col>
      <xdr:colOff>523875</xdr:colOff>
      <xdr:row>334</xdr:row>
      <xdr:rowOff>38100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8315325" y="596074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325</xdr:row>
      <xdr:rowOff>0</xdr:rowOff>
    </xdr:from>
    <xdr:to>
      <xdr:col>9</xdr:col>
      <xdr:colOff>247650</xdr:colOff>
      <xdr:row>325</xdr:row>
      <xdr:rowOff>142875</xdr:rowOff>
    </xdr:to>
    <xdr:sp>
      <xdr:nvSpPr>
        <xdr:cNvPr id="149" name="Text Box 16"/>
        <xdr:cNvSpPr txBox="1">
          <a:spLocks noChangeArrowheads="1"/>
        </xdr:cNvSpPr>
      </xdr:nvSpPr>
      <xdr:spPr>
        <a:xfrm>
          <a:off x="8896350" y="58197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150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325</xdr:row>
      <xdr:rowOff>9525</xdr:rowOff>
    </xdr:from>
    <xdr:to>
      <xdr:col>7</xdr:col>
      <xdr:colOff>552450</xdr:colOff>
      <xdr:row>325</xdr:row>
      <xdr:rowOff>152400</xdr:rowOff>
    </xdr:to>
    <xdr:sp>
      <xdr:nvSpPr>
        <xdr:cNvPr id="151" name="Text Box 19"/>
        <xdr:cNvSpPr txBox="1">
          <a:spLocks noChangeArrowheads="1"/>
        </xdr:cNvSpPr>
      </xdr:nvSpPr>
      <xdr:spPr>
        <a:xfrm>
          <a:off x="7372350" y="58207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329</xdr:row>
      <xdr:rowOff>104775</xdr:rowOff>
    </xdr:from>
    <xdr:to>
      <xdr:col>7</xdr:col>
      <xdr:colOff>533400</xdr:colOff>
      <xdr:row>330</xdr:row>
      <xdr:rowOff>85725</xdr:rowOff>
    </xdr:to>
    <xdr:sp>
      <xdr:nvSpPr>
        <xdr:cNvPr id="152" name="Text Box 20"/>
        <xdr:cNvSpPr txBox="1">
          <a:spLocks noChangeArrowheads="1"/>
        </xdr:cNvSpPr>
      </xdr:nvSpPr>
      <xdr:spPr>
        <a:xfrm>
          <a:off x="7372350" y="58978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153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331</xdr:row>
      <xdr:rowOff>28575</xdr:rowOff>
    </xdr:from>
    <xdr:to>
      <xdr:col>7</xdr:col>
      <xdr:colOff>533400</xdr:colOff>
      <xdr:row>332</xdr:row>
      <xdr:rowOff>19050</xdr:rowOff>
    </xdr:to>
    <xdr:sp>
      <xdr:nvSpPr>
        <xdr:cNvPr id="154" name="Text Box 22"/>
        <xdr:cNvSpPr txBox="1">
          <a:spLocks noChangeArrowheads="1"/>
        </xdr:cNvSpPr>
      </xdr:nvSpPr>
      <xdr:spPr>
        <a:xfrm>
          <a:off x="7372350" y="59245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155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156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157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158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344</xdr:row>
      <xdr:rowOff>95250</xdr:rowOff>
    </xdr:from>
    <xdr:to>
      <xdr:col>7</xdr:col>
      <xdr:colOff>533400</xdr:colOff>
      <xdr:row>345</xdr:row>
      <xdr:rowOff>76200</xdr:rowOff>
    </xdr:to>
    <xdr:sp>
      <xdr:nvSpPr>
        <xdr:cNvPr id="159" name="Text Box 11"/>
        <xdr:cNvSpPr txBox="1">
          <a:spLocks noChangeArrowheads="1"/>
        </xdr:cNvSpPr>
      </xdr:nvSpPr>
      <xdr:spPr>
        <a:xfrm>
          <a:off x="7372350" y="61521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160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343</xdr:row>
      <xdr:rowOff>66675</xdr:rowOff>
    </xdr:from>
    <xdr:to>
      <xdr:col>9</xdr:col>
      <xdr:colOff>247650</xdr:colOff>
      <xdr:row>344</xdr:row>
      <xdr:rowOff>57150</xdr:rowOff>
    </xdr:to>
    <xdr:sp>
      <xdr:nvSpPr>
        <xdr:cNvPr id="161" name="Text Box 13"/>
        <xdr:cNvSpPr txBox="1">
          <a:spLocks noChangeArrowheads="1"/>
        </xdr:cNvSpPr>
      </xdr:nvSpPr>
      <xdr:spPr>
        <a:xfrm>
          <a:off x="8896350" y="6132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163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164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165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166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167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302</xdr:row>
      <xdr:rowOff>28575</xdr:rowOff>
    </xdr:from>
    <xdr:to>
      <xdr:col>6</xdr:col>
      <xdr:colOff>371475</xdr:colOff>
      <xdr:row>306</xdr:row>
      <xdr:rowOff>9525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333375" y="54311550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302</xdr:row>
      <xdr:rowOff>95250</xdr:rowOff>
    </xdr:from>
    <xdr:to>
      <xdr:col>9</xdr:col>
      <xdr:colOff>1190625</xdr:colOff>
      <xdr:row>306</xdr:row>
      <xdr:rowOff>104775</xdr:rowOff>
    </xdr:to>
    <xdr:sp>
      <xdr:nvSpPr>
        <xdr:cNvPr id="169" name="Text Box 4"/>
        <xdr:cNvSpPr txBox="1">
          <a:spLocks noChangeArrowheads="1"/>
        </xdr:cNvSpPr>
      </xdr:nvSpPr>
      <xdr:spPr>
        <a:xfrm>
          <a:off x="6600825" y="54378225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349</xdr:row>
      <xdr:rowOff>152400</xdr:rowOff>
    </xdr:from>
    <xdr:to>
      <xdr:col>1</xdr:col>
      <xdr:colOff>428625</xdr:colOff>
      <xdr:row>350</xdr:row>
      <xdr:rowOff>142875</xdr:rowOff>
    </xdr:to>
    <xdr:sp>
      <xdr:nvSpPr>
        <xdr:cNvPr id="170" name="Rectangle 7"/>
        <xdr:cNvSpPr>
          <a:spLocks/>
        </xdr:cNvSpPr>
      </xdr:nvSpPr>
      <xdr:spPr>
        <a:xfrm>
          <a:off x="466725" y="624268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306</xdr:row>
      <xdr:rowOff>47625</xdr:rowOff>
    </xdr:from>
    <xdr:to>
      <xdr:col>2</xdr:col>
      <xdr:colOff>257175</xdr:colOff>
      <xdr:row>310</xdr:row>
      <xdr:rowOff>19050</xdr:rowOff>
    </xdr:to>
    <xdr:sp>
      <xdr:nvSpPr>
        <xdr:cNvPr id="171" name="WordArt 9" descr="REPUBLIKA E SHQIPERISE &#13;&#10;&#13;&#10; MINISTRIA E FINANCAVE "/>
        <xdr:cNvSpPr>
          <a:spLocks noChangeAspect="1"/>
        </xdr:cNvSpPr>
      </xdr:nvSpPr>
      <xdr:spPr>
        <a:xfrm>
          <a:off x="409575" y="54978300"/>
          <a:ext cx="638175" cy="62865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307</xdr:row>
      <xdr:rowOff>28575</xdr:rowOff>
    </xdr:from>
    <xdr:to>
      <xdr:col>2</xdr:col>
      <xdr:colOff>104775</xdr:colOff>
      <xdr:row>309</xdr:row>
      <xdr:rowOff>95250</xdr:rowOff>
    </xdr:to>
    <xdr:pic>
      <xdr:nvPicPr>
        <xdr:cNvPr id="17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1211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338</xdr:row>
      <xdr:rowOff>142875</xdr:rowOff>
    </xdr:from>
    <xdr:to>
      <xdr:col>9</xdr:col>
      <xdr:colOff>247650</xdr:colOff>
      <xdr:row>339</xdr:row>
      <xdr:rowOff>133350</xdr:rowOff>
    </xdr:to>
    <xdr:sp>
      <xdr:nvSpPr>
        <xdr:cNvPr id="173" name="Text Box 12"/>
        <xdr:cNvSpPr txBox="1">
          <a:spLocks noChangeArrowheads="1"/>
        </xdr:cNvSpPr>
      </xdr:nvSpPr>
      <xdr:spPr>
        <a:xfrm>
          <a:off x="8896350" y="6054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340</xdr:row>
      <xdr:rowOff>66675</xdr:rowOff>
    </xdr:from>
    <xdr:to>
      <xdr:col>9</xdr:col>
      <xdr:colOff>247650</xdr:colOff>
      <xdr:row>341</xdr:row>
      <xdr:rowOff>57150</xdr:rowOff>
    </xdr:to>
    <xdr:sp>
      <xdr:nvSpPr>
        <xdr:cNvPr id="174" name="Text Box 13"/>
        <xdr:cNvSpPr txBox="1">
          <a:spLocks noChangeArrowheads="1"/>
        </xdr:cNvSpPr>
      </xdr:nvSpPr>
      <xdr:spPr>
        <a:xfrm>
          <a:off x="8896350" y="60807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346</xdr:row>
      <xdr:rowOff>104775</xdr:rowOff>
    </xdr:from>
    <xdr:to>
      <xdr:col>9</xdr:col>
      <xdr:colOff>247650</xdr:colOff>
      <xdr:row>347</xdr:row>
      <xdr:rowOff>114300</xdr:rowOff>
    </xdr:to>
    <xdr:sp>
      <xdr:nvSpPr>
        <xdr:cNvPr id="175" name="Text Box 14"/>
        <xdr:cNvSpPr txBox="1">
          <a:spLocks noChangeArrowheads="1"/>
        </xdr:cNvSpPr>
      </xdr:nvSpPr>
      <xdr:spPr>
        <a:xfrm>
          <a:off x="8896350" y="618744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332</xdr:row>
      <xdr:rowOff>47625</xdr:rowOff>
    </xdr:from>
    <xdr:to>
      <xdr:col>8</xdr:col>
      <xdr:colOff>523875</xdr:colOff>
      <xdr:row>333</xdr:row>
      <xdr:rowOff>38100</xdr:rowOff>
    </xdr:to>
    <xdr:sp>
      <xdr:nvSpPr>
        <xdr:cNvPr id="176" name="Text Box 15"/>
        <xdr:cNvSpPr txBox="1">
          <a:spLocks noChangeArrowheads="1"/>
        </xdr:cNvSpPr>
      </xdr:nvSpPr>
      <xdr:spPr>
        <a:xfrm>
          <a:off x="8315325" y="594360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324</xdr:row>
      <xdr:rowOff>0</xdr:rowOff>
    </xdr:from>
    <xdr:to>
      <xdr:col>9</xdr:col>
      <xdr:colOff>247650</xdr:colOff>
      <xdr:row>324</xdr:row>
      <xdr:rowOff>142875</xdr:rowOff>
    </xdr:to>
    <xdr:sp>
      <xdr:nvSpPr>
        <xdr:cNvPr id="177" name="Text Box 16"/>
        <xdr:cNvSpPr txBox="1">
          <a:spLocks noChangeArrowheads="1"/>
        </xdr:cNvSpPr>
      </xdr:nvSpPr>
      <xdr:spPr>
        <a:xfrm>
          <a:off x="8896350" y="58026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334</xdr:row>
      <xdr:rowOff>47625</xdr:rowOff>
    </xdr:from>
    <xdr:to>
      <xdr:col>9</xdr:col>
      <xdr:colOff>247650</xdr:colOff>
      <xdr:row>335</xdr:row>
      <xdr:rowOff>28575</xdr:rowOff>
    </xdr:to>
    <xdr:sp>
      <xdr:nvSpPr>
        <xdr:cNvPr id="178" name="Text Box 17"/>
        <xdr:cNvSpPr txBox="1">
          <a:spLocks noChangeArrowheads="1"/>
        </xdr:cNvSpPr>
      </xdr:nvSpPr>
      <xdr:spPr>
        <a:xfrm>
          <a:off x="8896350" y="597693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324</xdr:row>
      <xdr:rowOff>9525</xdr:rowOff>
    </xdr:from>
    <xdr:to>
      <xdr:col>7</xdr:col>
      <xdr:colOff>552450</xdr:colOff>
      <xdr:row>324</xdr:row>
      <xdr:rowOff>152400</xdr:rowOff>
    </xdr:to>
    <xdr:sp>
      <xdr:nvSpPr>
        <xdr:cNvPr id="179" name="Text Box 19"/>
        <xdr:cNvSpPr txBox="1">
          <a:spLocks noChangeArrowheads="1"/>
        </xdr:cNvSpPr>
      </xdr:nvSpPr>
      <xdr:spPr>
        <a:xfrm>
          <a:off x="7372350" y="58035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328</xdr:row>
      <xdr:rowOff>104775</xdr:rowOff>
    </xdr:from>
    <xdr:to>
      <xdr:col>7</xdr:col>
      <xdr:colOff>533400</xdr:colOff>
      <xdr:row>329</xdr:row>
      <xdr:rowOff>85725</xdr:rowOff>
    </xdr:to>
    <xdr:sp>
      <xdr:nvSpPr>
        <xdr:cNvPr id="180" name="Text Box 20"/>
        <xdr:cNvSpPr txBox="1">
          <a:spLocks noChangeArrowheads="1"/>
        </xdr:cNvSpPr>
      </xdr:nvSpPr>
      <xdr:spPr>
        <a:xfrm>
          <a:off x="7372350" y="58807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340</xdr:row>
      <xdr:rowOff>152400</xdr:rowOff>
    </xdr:from>
    <xdr:to>
      <xdr:col>7</xdr:col>
      <xdr:colOff>533400</xdr:colOff>
      <xdr:row>341</xdr:row>
      <xdr:rowOff>133350</xdr:rowOff>
    </xdr:to>
    <xdr:sp>
      <xdr:nvSpPr>
        <xdr:cNvPr id="181" name="Text Box 21"/>
        <xdr:cNvSpPr txBox="1">
          <a:spLocks noChangeArrowheads="1"/>
        </xdr:cNvSpPr>
      </xdr:nvSpPr>
      <xdr:spPr>
        <a:xfrm>
          <a:off x="7372350" y="60893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330</xdr:row>
      <xdr:rowOff>28575</xdr:rowOff>
    </xdr:from>
    <xdr:to>
      <xdr:col>7</xdr:col>
      <xdr:colOff>533400</xdr:colOff>
      <xdr:row>331</xdr:row>
      <xdr:rowOff>19050</xdr:rowOff>
    </xdr:to>
    <xdr:sp>
      <xdr:nvSpPr>
        <xdr:cNvPr id="182" name="Text Box 22"/>
        <xdr:cNvSpPr txBox="1">
          <a:spLocks noChangeArrowheads="1"/>
        </xdr:cNvSpPr>
      </xdr:nvSpPr>
      <xdr:spPr>
        <a:xfrm>
          <a:off x="7372350" y="59074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183" name="Rectangle 24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184" name="Rectangle 25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355</xdr:row>
      <xdr:rowOff>152400</xdr:rowOff>
    </xdr:from>
    <xdr:to>
      <xdr:col>1</xdr:col>
      <xdr:colOff>419100</xdr:colOff>
      <xdr:row>356</xdr:row>
      <xdr:rowOff>142875</xdr:rowOff>
    </xdr:to>
    <xdr:sp>
      <xdr:nvSpPr>
        <xdr:cNvPr id="185" name="Rectangle 26"/>
        <xdr:cNvSpPr>
          <a:spLocks/>
        </xdr:cNvSpPr>
      </xdr:nvSpPr>
      <xdr:spPr>
        <a:xfrm>
          <a:off x="457200" y="634174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186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343</xdr:row>
      <xdr:rowOff>95250</xdr:rowOff>
    </xdr:from>
    <xdr:to>
      <xdr:col>7</xdr:col>
      <xdr:colOff>533400</xdr:colOff>
      <xdr:row>344</xdr:row>
      <xdr:rowOff>76200</xdr:rowOff>
    </xdr:to>
    <xdr:sp>
      <xdr:nvSpPr>
        <xdr:cNvPr id="187" name="Text Box 11"/>
        <xdr:cNvSpPr txBox="1">
          <a:spLocks noChangeArrowheads="1"/>
        </xdr:cNvSpPr>
      </xdr:nvSpPr>
      <xdr:spPr>
        <a:xfrm>
          <a:off x="7372350" y="61350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338</xdr:row>
      <xdr:rowOff>142875</xdr:rowOff>
    </xdr:from>
    <xdr:to>
      <xdr:col>9</xdr:col>
      <xdr:colOff>247650</xdr:colOff>
      <xdr:row>339</xdr:row>
      <xdr:rowOff>133350</xdr:rowOff>
    </xdr:to>
    <xdr:sp>
      <xdr:nvSpPr>
        <xdr:cNvPr id="188" name="Text Box 12"/>
        <xdr:cNvSpPr txBox="1">
          <a:spLocks noChangeArrowheads="1"/>
        </xdr:cNvSpPr>
      </xdr:nvSpPr>
      <xdr:spPr>
        <a:xfrm>
          <a:off x="8896350" y="6054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342</xdr:row>
      <xdr:rowOff>66675</xdr:rowOff>
    </xdr:from>
    <xdr:to>
      <xdr:col>9</xdr:col>
      <xdr:colOff>247650</xdr:colOff>
      <xdr:row>343</xdr:row>
      <xdr:rowOff>57150</xdr:rowOff>
    </xdr:to>
    <xdr:sp>
      <xdr:nvSpPr>
        <xdr:cNvPr id="189" name="Text Box 13"/>
        <xdr:cNvSpPr txBox="1">
          <a:spLocks noChangeArrowheads="1"/>
        </xdr:cNvSpPr>
      </xdr:nvSpPr>
      <xdr:spPr>
        <a:xfrm>
          <a:off x="8896350" y="61150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190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334</xdr:row>
      <xdr:rowOff>47625</xdr:rowOff>
    </xdr:from>
    <xdr:to>
      <xdr:col>9</xdr:col>
      <xdr:colOff>247650</xdr:colOff>
      <xdr:row>335</xdr:row>
      <xdr:rowOff>28575</xdr:rowOff>
    </xdr:to>
    <xdr:sp>
      <xdr:nvSpPr>
        <xdr:cNvPr id="191" name="Text Box 17"/>
        <xdr:cNvSpPr txBox="1">
          <a:spLocks noChangeArrowheads="1"/>
        </xdr:cNvSpPr>
      </xdr:nvSpPr>
      <xdr:spPr>
        <a:xfrm>
          <a:off x="8896350" y="597693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192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193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194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195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302</xdr:row>
      <xdr:rowOff>28575</xdr:rowOff>
    </xdr:from>
    <xdr:to>
      <xdr:col>6</xdr:col>
      <xdr:colOff>371475</xdr:colOff>
      <xdr:row>306</xdr:row>
      <xdr:rowOff>9525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333375" y="54311550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302</xdr:row>
      <xdr:rowOff>95250</xdr:rowOff>
    </xdr:from>
    <xdr:to>
      <xdr:col>9</xdr:col>
      <xdr:colOff>1190625</xdr:colOff>
      <xdr:row>306</xdr:row>
      <xdr:rowOff>104775</xdr:rowOff>
    </xdr:to>
    <xdr:sp>
      <xdr:nvSpPr>
        <xdr:cNvPr id="197" name="Text Box 4"/>
        <xdr:cNvSpPr txBox="1">
          <a:spLocks noChangeArrowheads="1"/>
        </xdr:cNvSpPr>
      </xdr:nvSpPr>
      <xdr:spPr>
        <a:xfrm>
          <a:off x="6600825" y="54378225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349</xdr:row>
      <xdr:rowOff>152400</xdr:rowOff>
    </xdr:from>
    <xdr:to>
      <xdr:col>1</xdr:col>
      <xdr:colOff>428625</xdr:colOff>
      <xdr:row>350</xdr:row>
      <xdr:rowOff>142875</xdr:rowOff>
    </xdr:to>
    <xdr:sp>
      <xdr:nvSpPr>
        <xdr:cNvPr id="198" name="Rectangle 7"/>
        <xdr:cNvSpPr>
          <a:spLocks/>
        </xdr:cNvSpPr>
      </xdr:nvSpPr>
      <xdr:spPr>
        <a:xfrm>
          <a:off x="466725" y="624268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306</xdr:row>
      <xdr:rowOff>47625</xdr:rowOff>
    </xdr:from>
    <xdr:to>
      <xdr:col>2</xdr:col>
      <xdr:colOff>257175</xdr:colOff>
      <xdr:row>310</xdr:row>
      <xdr:rowOff>19050</xdr:rowOff>
    </xdr:to>
    <xdr:sp>
      <xdr:nvSpPr>
        <xdr:cNvPr id="199" name="WordArt 9" descr="REPUBLIKA E SHQIPERISE &#13;&#10;&#13;&#10; MINISTRIA E FINANCAVE "/>
        <xdr:cNvSpPr>
          <a:spLocks noChangeAspect="1"/>
        </xdr:cNvSpPr>
      </xdr:nvSpPr>
      <xdr:spPr>
        <a:xfrm>
          <a:off x="409575" y="54978300"/>
          <a:ext cx="638175" cy="62865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307</xdr:row>
      <xdr:rowOff>28575</xdr:rowOff>
    </xdr:from>
    <xdr:to>
      <xdr:col>2</xdr:col>
      <xdr:colOff>104775</xdr:colOff>
      <xdr:row>309</xdr:row>
      <xdr:rowOff>95250</xdr:rowOff>
    </xdr:to>
    <xdr:pic>
      <xdr:nvPicPr>
        <xdr:cNvPr id="20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1211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338</xdr:row>
      <xdr:rowOff>142875</xdr:rowOff>
    </xdr:from>
    <xdr:to>
      <xdr:col>9</xdr:col>
      <xdr:colOff>247650</xdr:colOff>
      <xdr:row>339</xdr:row>
      <xdr:rowOff>133350</xdr:rowOff>
    </xdr:to>
    <xdr:sp>
      <xdr:nvSpPr>
        <xdr:cNvPr id="201" name="Text Box 12"/>
        <xdr:cNvSpPr txBox="1">
          <a:spLocks noChangeArrowheads="1"/>
        </xdr:cNvSpPr>
      </xdr:nvSpPr>
      <xdr:spPr>
        <a:xfrm>
          <a:off x="8896350" y="6054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340</xdr:row>
      <xdr:rowOff>66675</xdr:rowOff>
    </xdr:from>
    <xdr:to>
      <xdr:col>9</xdr:col>
      <xdr:colOff>247650</xdr:colOff>
      <xdr:row>341</xdr:row>
      <xdr:rowOff>57150</xdr:rowOff>
    </xdr:to>
    <xdr:sp>
      <xdr:nvSpPr>
        <xdr:cNvPr id="202" name="Text Box 13"/>
        <xdr:cNvSpPr txBox="1">
          <a:spLocks noChangeArrowheads="1"/>
        </xdr:cNvSpPr>
      </xdr:nvSpPr>
      <xdr:spPr>
        <a:xfrm>
          <a:off x="8896350" y="60807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346</xdr:row>
      <xdr:rowOff>104775</xdr:rowOff>
    </xdr:from>
    <xdr:to>
      <xdr:col>9</xdr:col>
      <xdr:colOff>247650</xdr:colOff>
      <xdr:row>347</xdr:row>
      <xdr:rowOff>114300</xdr:rowOff>
    </xdr:to>
    <xdr:sp>
      <xdr:nvSpPr>
        <xdr:cNvPr id="203" name="Text Box 14"/>
        <xdr:cNvSpPr txBox="1">
          <a:spLocks noChangeArrowheads="1"/>
        </xdr:cNvSpPr>
      </xdr:nvSpPr>
      <xdr:spPr>
        <a:xfrm>
          <a:off x="8896350" y="618744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332</xdr:row>
      <xdr:rowOff>47625</xdr:rowOff>
    </xdr:from>
    <xdr:to>
      <xdr:col>8</xdr:col>
      <xdr:colOff>523875</xdr:colOff>
      <xdr:row>333</xdr:row>
      <xdr:rowOff>38100</xdr:rowOff>
    </xdr:to>
    <xdr:sp>
      <xdr:nvSpPr>
        <xdr:cNvPr id="204" name="Text Box 15"/>
        <xdr:cNvSpPr txBox="1">
          <a:spLocks noChangeArrowheads="1"/>
        </xdr:cNvSpPr>
      </xdr:nvSpPr>
      <xdr:spPr>
        <a:xfrm>
          <a:off x="8315325" y="594360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324</xdr:row>
      <xdr:rowOff>0</xdr:rowOff>
    </xdr:from>
    <xdr:to>
      <xdr:col>9</xdr:col>
      <xdr:colOff>247650</xdr:colOff>
      <xdr:row>324</xdr:row>
      <xdr:rowOff>142875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8896350" y="58026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334</xdr:row>
      <xdr:rowOff>47625</xdr:rowOff>
    </xdr:from>
    <xdr:to>
      <xdr:col>9</xdr:col>
      <xdr:colOff>247650</xdr:colOff>
      <xdr:row>335</xdr:row>
      <xdr:rowOff>28575</xdr:rowOff>
    </xdr:to>
    <xdr:sp>
      <xdr:nvSpPr>
        <xdr:cNvPr id="206" name="Text Box 17"/>
        <xdr:cNvSpPr txBox="1">
          <a:spLocks noChangeArrowheads="1"/>
        </xdr:cNvSpPr>
      </xdr:nvSpPr>
      <xdr:spPr>
        <a:xfrm>
          <a:off x="8896350" y="597693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324</xdr:row>
      <xdr:rowOff>9525</xdr:rowOff>
    </xdr:from>
    <xdr:to>
      <xdr:col>7</xdr:col>
      <xdr:colOff>552450</xdr:colOff>
      <xdr:row>324</xdr:row>
      <xdr:rowOff>152400</xdr:rowOff>
    </xdr:to>
    <xdr:sp>
      <xdr:nvSpPr>
        <xdr:cNvPr id="207" name="Text Box 19"/>
        <xdr:cNvSpPr txBox="1">
          <a:spLocks noChangeArrowheads="1"/>
        </xdr:cNvSpPr>
      </xdr:nvSpPr>
      <xdr:spPr>
        <a:xfrm>
          <a:off x="7372350" y="58035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328</xdr:row>
      <xdr:rowOff>104775</xdr:rowOff>
    </xdr:from>
    <xdr:to>
      <xdr:col>7</xdr:col>
      <xdr:colOff>533400</xdr:colOff>
      <xdr:row>329</xdr:row>
      <xdr:rowOff>85725</xdr:rowOff>
    </xdr:to>
    <xdr:sp>
      <xdr:nvSpPr>
        <xdr:cNvPr id="208" name="Text Box 20"/>
        <xdr:cNvSpPr txBox="1">
          <a:spLocks noChangeArrowheads="1"/>
        </xdr:cNvSpPr>
      </xdr:nvSpPr>
      <xdr:spPr>
        <a:xfrm>
          <a:off x="7372350" y="58807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340</xdr:row>
      <xdr:rowOff>152400</xdr:rowOff>
    </xdr:from>
    <xdr:to>
      <xdr:col>7</xdr:col>
      <xdr:colOff>533400</xdr:colOff>
      <xdr:row>341</xdr:row>
      <xdr:rowOff>133350</xdr:rowOff>
    </xdr:to>
    <xdr:sp>
      <xdr:nvSpPr>
        <xdr:cNvPr id="209" name="Text Box 21"/>
        <xdr:cNvSpPr txBox="1">
          <a:spLocks noChangeArrowheads="1"/>
        </xdr:cNvSpPr>
      </xdr:nvSpPr>
      <xdr:spPr>
        <a:xfrm>
          <a:off x="7372350" y="60893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330</xdr:row>
      <xdr:rowOff>28575</xdr:rowOff>
    </xdr:from>
    <xdr:to>
      <xdr:col>7</xdr:col>
      <xdr:colOff>533400</xdr:colOff>
      <xdr:row>331</xdr:row>
      <xdr:rowOff>19050</xdr:rowOff>
    </xdr:to>
    <xdr:sp>
      <xdr:nvSpPr>
        <xdr:cNvPr id="210" name="Text Box 22"/>
        <xdr:cNvSpPr txBox="1">
          <a:spLocks noChangeArrowheads="1"/>
        </xdr:cNvSpPr>
      </xdr:nvSpPr>
      <xdr:spPr>
        <a:xfrm>
          <a:off x="7372350" y="59074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211" name="Rectangle 24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212" name="Rectangle 25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355</xdr:row>
      <xdr:rowOff>152400</xdr:rowOff>
    </xdr:from>
    <xdr:to>
      <xdr:col>1</xdr:col>
      <xdr:colOff>419100</xdr:colOff>
      <xdr:row>356</xdr:row>
      <xdr:rowOff>142875</xdr:rowOff>
    </xdr:to>
    <xdr:sp>
      <xdr:nvSpPr>
        <xdr:cNvPr id="213" name="Rectangle 26"/>
        <xdr:cNvSpPr>
          <a:spLocks/>
        </xdr:cNvSpPr>
      </xdr:nvSpPr>
      <xdr:spPr>
        <a:xfrm>
          <a:off x="457200" y="634174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214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343</xdr:row>
      <xdr:rowOff>95250</xdr:rowOff>
    </xdr:from>
    <xdr:to>
      <xdr:col>7</xdr:col>
      <xdr:colOff>533400</xdr:colOff>
      <xdr:row>344</xdr:row>
      <xdr:rowOff>76200</xdr:rowOff>
    </xdr:to>
    <xdr:sp>
      <xdr:nvSpPr>
        <xdr:cNvPr id="215" name="Text Box 11"/>
        <xdr:cNvSpPr txBox="1">
          <a:spLocks noChangeArrowheads="1"/>
        </xdr:cNvSpPr>
      </xdr:nvSpPr>
      <xdr:spPr>
        <a:xfrm>
          <a:off x="7372350" y="61350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338</xdr:row>
      <xdr:rowOff>142875</xdr:rowOff>
    </xdr:from>
    <xdr:to>
      <xdr:col>9</xdr:col>
      <xdr:colOff>247650</xdr:colOff>
      <xdr:row>339</xdr:row>
      <xdr:rowOff>133350</xdr:rowOff>
    </xdr:to>
    <xdr:sp>
      <xdr:nvSpPr>
        <xdr:cNvPr id="216" name="Text Box 12"/>
        <xdr:cNvSpPr txBox="1">
          <a:spLocks noChangeArrowheads="1"/>
        </xdr:cNvSpPr>
      </xdr:nvSpPr>
      <xdr:spPr>
        <a:xfrm>
          <a:off x="8896350" y="6054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342</xdr:row>
      <xdr:rowOff>66675</xdr:rowOff>
    </xdr:from>
    <xdr:to>
      <xdr:col>9</xdr:col>
      <xdr:colOff>247650</xdr:colOff>
      <xdr:row>343</xdr:row>
      <xdr:rowOff>57150</xdr:rowOff>
    </xdr:to>
    <xdr:sp>
      <xdr:nvSpPr>
        <xdr:cNvPr id="217" name="Text Box 13"/>
        <xdr:cNvSpPr txBox="1">
          <a:spLocks noChangeArrowheads="1"/>
        </xdr:cNvSpPr>
      </xdr:nvSpPr>
      <xdr:spPr>
        <a:xfrm>
          <a:off x="8896350" y="61150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218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334</xdr:row>
      <xdr:rowOff>47625</xdr:rowOff>
    </xdr:from>
    <xdr:to>
      <xdr:col>9</xdr:col>
      <xdr:colOff>247650</xdr:colOff>
      <xdr:row>335</xdr:row>
      <xdr:rowOff>28575</xdr:rowOff>
    </xdr:to>
    <xdr:sp>
      <xdr:nvSpPr>
        <xdr:cNvPr id="219" name="Text Box 17"/>
        <xdr:cNvSpPr txBox="1">
          <a:spLocks noChangeArrowheads="1"/>
        </xdr:cNvSpPr>
      </xdr:nvSpPr>
      <xdr:spPr>
        <a:xfrm>
          <a:off x="8896350" y="597693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220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221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222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223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303</xdr:row>
      <xdr:rowOff>28575</xdr:rowOff>
    </xdr:from>
    <xdr:to>
      <xdr:col>6</xdr:col>
      <xdr:colOff>371475</xdr:colOff>
      <xdr:row>307</xdr:row>
      <xdr:rowOff>9525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333375" y="54473475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303</xdr:row>
      <xdr:rowOff>95250</xdr:rowOff>
    </xdr:from>
    <xdr:to>
      <xdr:col>9</xdr:col>
      <xdr:colOff>1190625</xdr:colOff>
      <xdr:row>307</xdr:row>
      <xdr:rowOff>104775</xdr:rowOff>
    </xdr:to>
    <xdr:sp>
      <xdr:nvSpPr>
        <xdr:cNvPr id="225" name="Text Box 4"/>
        <xdr:cNvSpPr txBox="1">
          <a:spLocks noChangeArrowheads="1"/>
        </xdr:cNvSpPr>
      </xdr:nvSpPr>
      <xdr:spPr>
        <a:xfrm>
          <a:off x="6600825" y="54540150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226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307</xdr:row>
      <xdr:rowOff>47625</xdr:rowOff>
    </xdr:from>
    <xdr:to>
      <xdr:col>2</xdr:col>
      <xdr:colOff>257175</xdr:colOff>
      <xdr:row>311</xdr:row>
      <xdr:rowOff>19050</xdr:rowOff>
    </xdr:to>
    <xdr:sp>
      <xdr:nvSpPr>
        <xdr:cNvPr id="227" name="WordArt 9" descr="REPUBLIKA E SHQIPERISE &#13;&#10;&#13;&#10; MINISTRIA E FINANCAVE "/>
        <xdr:cNvSpPr>
          <a:spLocks noChangeAspect="1"/>
        </xdr:cNvSpPr>
      </xdr:nvSpPr>
      <xdr:spPr>
        <a:xfrm>
          <a:off x="409575" y="55140225"/>
          <a:ext cx="638175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308</xdr:row>
      <xdr:rowOff>28575</xdr:rowOff>
    </xdr:from>
    <xdr:to>
      <xdr:col>2</xdr:col>
      <xdr:colOff>104775</xdr:colOff>
      <xdr:row>310</xdr:row>
      <xdr:rowOff>95250</xdr:rowOff>
    </xdr:to>
    <xdr:pic>
      <xdr:nvPicPr>
        <xdr:cNvPr id="22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283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229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341</xdr:row>
      <xdr:rowOff>66675</xdr:rowOff>
    </xdr:from>
    <xdr:to>
      <xdr:col>9</xdr:col>
      <xdr:colOff>247650</xdr:colOff>
      <xdr:row>342</xdr:row>
      <xdr:rowOff>57150</xdr:rowOff>
    </xdr:to>
    <xdr:sp>
      <xdr:nvSpPr>
        <xdr:cNvPr id="230" name="Text Box 13"/>
        <xdr:cNvSpPr txBox="1">
          <a:spLocks noChangeArrowheads="1"/>
        </xdr:cNvSpPr>
      </xdr:nvSpPr>
      <xdr:spPr>
        <a:xfrm>
          <a:off x="8896350" y="60979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231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333</xdr:row>
      <xdr:rowOff>47625</xdr:rowOff>
    </xdr:from>
    <xdr:to>
      <xdr:col>8</xdr:col>
      <xdr:colOff>523875</xdr:colOff>
      <xdr:row>334</xdr:row>
      <xdr:rowOff>38100</xdr:rowOff>
    </xdr:to>
    <xdr:sp>
      <xdr:nvSpPr>
        <xdr:cNvPr id="232" name="Text Box 15"/>
        <xdr:cNvSpPr txBox="1">
          <a:spLocks noChangeArrowheads="1"/>
        </xdr:cNvSpPr>
      </xdr:nvSpPr>
      <xdr:spPr>
        <a:xfrm>
          <a:off x="8315325" y="596074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325</xdr:row>
      <xdr:rowOff>0</xdr:rowOff>
    </xdr:from>
    <xdr:to>
      <xdr:col>9</xdr:col>
      <xdr:colOff>247650</xdr:colOff>
      <xdr:row>325</xdr:row>
      <xdr:rowOff>142875</xdr:rowOff>
    </xdr:to>
    <xdr:sp>
      <xdr:nvSpPr>
        <xdr:cNvPr id="233" name="Text Box 16"/>
        <xdr:cNvSpPr txBox="1">
          <a:spLocks noChangeArrowheads="1"/>
        </xdr:cNvSpPr>
      </xdr:nvSpPr>
      <xdr:spPr>
        <a:xfrm>
          <a:off x="8896350" y="58197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234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325</xdr:row>
      <xdr:rowOff>9525</xdr:rowOff>
    </xdr:from>
    <xdr:to>
      <xdr:col>7</xdr:col>
      <xdr:colOff>552450</xdr:colOff>
      <xdr:row>325</xdr:row>
      <xdr:rowOff>152400</xdr:rowOff>
    </xdr:to>
    <xdr:sp>
      <xdr:nvSpPr>
        <xdr:cNvPr id="235" name="Text Box 19"/>
        <xdr:cNvSpPr txBox="1">
          <a:spLocks noChangeArrowheads="1"/>
        </xdr:cNvSpPr>
      </xdr:nvSpPr>
      <xdr:spPr>
        <a:xfrm>
          <a:off x="7372350" y="58207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329</xdr:row>
      <xdr:rowOff>104775</xdr:rowOff>
    </xdr:from>
    <xdr:to>
      <xdr:col>7</xdr:col>
      <xdr:colOff>533400</xdr:colOff>
      <xdr:row>330</xdr:row>
      <xdr:rowOff>85725</xdr:rowOff>
    </xdr:to>
    <xdr:sp>
      <xdr:nvSpPr>
        <xdr:cNvPr id="236" name="Text Box 20"/>
        <xdr:cNvSpPr txBox="1">
          <a:spLocks noChangeArrowheads="1"/>
        </xdr:cNvSpPr>
      </xdr:nvSpPr>
      <xdr:spPr>
        <a:xfrm>
          <a:off x="7372350" y="58978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237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331</xdr:row>
      <xdr:rowOff>28575</xdr:rowOff>
    </xdr:from>
    <xdr:to>
      <xdr:col>7</xdr:col>
      <xdr:colOff>533400</xdr:colOff>
      <xdr:row>332</xdr:row>
      <xdr:rowOff>19050</xdr:rowOff>
    </xdr:to>
    <xdr:sp>
      <xdr:nvSpPr>
        <xdr:cNvPr id="238" name="Text Box 22"/>
        <xdr:cNvSpPr txBox="1">
          <a:spLocks noChangeArrowheads="1"/>
        </xdr:cNvSpPr>
      </xdr:nvSpPr>
      <xdr:spPr>
        <a:xfrm>
          <a:off x="7372350" y="59245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239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240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241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242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344</xdr:row>
      <xdr:rowOff>95250</xdr:rowOff>
    </xdr:from>
    <xdr:to>
      <xdr:col>7</xdr:col>
      <xdr:colOff>533400</xdr:colOff>
      <xdr:row>345</xdr:row>
      <xdr:rowOff>76200</xdr:rowOff>
    </xdr:to>
    <xdr:sp>
      <xdr:nvSpPr>
        <xdr:cNvPr id="243" name="Text Box 11"/>
        <xdr:cNvSpPr txBox="1">
          <a:spLocks noChangeArrowheads="1"/>
        </xdr:cNvSpPr>
      </xdr:nvSpPr>
      <xdr:spPr>
        <a:xfrm>
          <a:off x="7372350" y="61521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244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343</xdr:row>
      <xdr:rowOff>66675</xdr:rowOff>
    </xdr:from>
    <xdr:to>
      <xdr:col>9</xdr:col>
      <xdr:colOff>247650</xdr:colOff>
      <xdr:row>344</xdr:row>
      <xdr:rowOff>57150</xdr:rowOff>
    </xdr:to>
    <xdr:sp>
      <xdr:nvSpPr>
        <xdr:cNvPr id="245" name="Text Box 13"/>
        <xdr:cNvSpPr txBox="1">
          <a:spLocks noChangeArrowheads="1"/>
        </xdr:cNvSpPr>
      </xdr:nvSpPr>
      <xdr:spPr>
        <a:xfrm>
          <a:off x="8896350" y="6132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246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247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248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249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250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251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303</xdr:row>
      <xdr:rowOff>28575</xdr:rowOff>
    </xdr:from>
    <xdr:to>
      <xdr:col>6</xdr:col>
      <xdr:colOff>371475</xdr:colOff>
      <xdr:row>307</xdr:row>
      <xdr:rowOff>9525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333375" y="54473475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303</xdr:row>
      <xdr:rowOff>95250</xdr:rowOff>
    </xdr:from>
    <xdr:to>
      <xdr:col>9</xdr:col>
      <xdr:colOff>1190625</xdr:colOff>
      <xdr:row>307</xdr:row>
      <xdr:rowOff>104775</xdr:rowOff>
    </xdr:to>
    <xdr:sp>
      <xdr:nvSpPr>
        <xdr:cNvPr id="253" name="Text Box 4"/>
        <xdr:cNvSpPr txBox="1">
          <a:spLocks noChangeArrowheads="1"/>
        </xdr:cNvSpPr>
      </xdr:nvSpPr>
      <xdr:spPr>
        <a:xfrm>
          <a:off x="6600825" y="54540150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254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307</xdr:row>
      <xdr:rowOff>47625</xdr:rowOff>
    </xdr:from>
    <xdr:to>
      <xdr:col>2</xdr:col>
      <xdr:colOff>257175</xdr:colOff>
      <xdr:row>311</xdr:row>
      <xdr:rowOff>19050</xdr:rowOff>
    </xdr:to>
    <xdr:sp>
      <xdr:nvSpPr>
        <xdr:cNvPr id="255" name="WordArt 9" descr="REPUBLIKA E SHQIPERISE &#13;&#10;&#13;&#10; MINISTRIA E FINANCAVE "/>
        <xdr:cNvSpPr>
          <a:spLocks noChangeAspect="1"/>
        </xdr:cNvSpPr>
      </xdr:nvSpPr>
      <xdr:spPr>
        <a:xfrm>
          <a:off x="409575" y="55140225"/>
          <a:ext cx="638175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308</xdr:row>
      <xdr:rowOff>28575</xdr:rowOff>
    </xdr:from>
    <xdr:to>
      <xdr:col>2</xdr:col>
      <xdr:colOff>104775</xdr:colOff>
      <xdr:row>310</xdr:row>
      <xdr:rowOff>95250</xdr:rowOff>
    </xdr:to>
    <xdr:pic>
      <xdr:nvPicPr>
        <xdr:cNvPr id="256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283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341</xdr:row>
      <xdr:rowOff>66675</xdr:rowOff>
    </xdr:from>
    <xdr:to>
      <xdr:col>9</xdr:col>
      <xdr:colOff>247650</xdr:colOff>
      <xdr:row>342</xdr:row>
      <xdr:rowOff>57150</xdr:rowOff>
    </xdr:to>
    <xdr:sp>
      <xdr:nvSpPr>
        <xdr:cNvPr id="258" name="Text Box 13"/>
        <xdr:cNvSpPr txBox="1">
          <a:spLocks noChangeArrowheads="1"/>
        </xdr:cNvSpPr>
      </xdr:nvSpPr>
      <xdr:spPr>
        <a:xfrm>
          <a:off x="8896350" y="60979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259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333</xdr:row>
      <xdr:rowOff>47625</xdr:rowOff>
    </xdr:from>
    <xdr:to>
      <xdr:col>8</xdr:col>
      <xdr:colOff>523875</xdr:colOff>
      <xdr:row>334</xdr:row>
      <xdr:rowOff>38100</xdr:rowOff>
    </xdr:to>
    <xdr:sp>
      <xdr:nvSpPr>
        <xdr:cNvPr id="260" name="Text Box 15"/>
        <xdr:cNvSpPr txBox="1">
          <a:spLocks noChangeArrowheads="1"/>
        </xdr:cNvSpPr>
      </xdr:nvSpPr>
      <xdr:spPr>
        <a:xfrm>
          <a:off x="8315325" y="596074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325</xdr:row>
      <xdr:rowOff>0</xdr:rowOff>
    </xdr:from>
    <xdr:to>
      <xdr:col>9</xdr:col>
      <xdr:colOff>247650</xdr:colOff>
      <xdr:row>325</xdr:row>
      <xdr:rowOff>142875</xdr:rowOff>
    </xdr:to>
    <xdr:sp>
      <xdr:nvSpPr>
        <xdr:cNvPr id="261" name="Text Box 16"/>
        <xdr:cNvSpPr txBox="1">
          <a:spLocks noChangeArrowheads="1"/>
        </xdr:cNvSpPr>
      </xdr:nvSpPr>
      <xdr:spPr>
        <a:xfrm>
          <a:off x="8896350" y="58197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262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325</xdr:row>
      <xdr:rowOff>9525</xdr:rowOff>
    </xdr:from>
    <xdr:to>
      <xdr:col>7</xdr:col>
      <xdr:colOff>552450</xdr:colOff>
      <xdr:row>325</xdr:row>
      <xdr:rowOff>152400</xdr:rowOff>
    </xdr:to>
    <xdr:sp>
      <xdr:nvSpPr>
        <xdr:cNvPr id="263" name="Text Box 19"/>
        <xdr:cNvSpPr txBox="1">
          <a:spLocks noChangeArrowheads="1"/>
        </xdr:cNvSpPr>
      </xdr:nvSpPr>
      <xdr:spPr>
        <a:xfrm>
          <a:off x="7372350" y="58207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329</xdr:row>
      <xdr:rowOff>104775</xdr:rowOff>
    </xdr:from>
    <xdr:to>
      <xdr:col>7</xdr:col>
      <xdr:colOff>533400</xdr:colOff>
      <xdr:row>330</xdr:row>
      <xdr:rowOff>85725</xdr:rowOff>
    </xdr:to>
    <xdr:sp>
      <xdr:nvSpPr>
        <xdr:cNvPr id="264" name="Text Box 20"/>
        <xdr:cNvSpPr txBox="1">
          <a:spLocks noChangeArrowheads="1"/>
        </xdr:cNvSpPr>
      </xdr:nvSpPr>
      <xdr:spPr>
        <a:xfrm>
          <a:off x="7372350" y="58978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265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331</xdr:row>
      <xdr:rowOff>28575</xdr:rowOff>
    </xdr:from>
    <xdr:to>
      <xdr:col>7</xdr:col>
      <xdr:colOff>533400</xdr:colOff>
      <xdr:row>332</xdr:row>
      <xdr:rowOff>19050</xdr:rowOff>
    </xdr:to>
    <xdr:sp>
      <xdr:nvSpPr>
        <xdr:cNvPr id="266" name="Text Box 22"/>
        <xdr:cNvSpPr txBox="1">
          <a:spLocks noChangeArrowheads="1"/>
        </xdr:cNvSpPr>
      </xdr:nvSpPr>
      <xdr:spPr>
        <a:xfrm>
          <a:off x="7372350" y="59245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267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268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269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270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344</xdr:row>
      <xdr:rowOff>95250</xdr:rowOff>
    </xdr:from>
    <xdr:to>
      <xdr:col>7</xdr:col>
      <xdr:colOff>533400</xdr:colOff>
      <xdr:row>345</xdr:row>
      <xdr:rowOff>76200</xdr:rowOff>
    </xdr:to>
    <xdr:sp>
      <xdr:nvSpPr>
        <xdr:cNvPr id="271" name="Text Box 11"/>
        <xdr:cNvSpPr txBox="1">
          <a:spLocks noChangeArrowheads="1"/>
        </xdr:cNvSpPr>
      </xdr:nvSpPr>
      <xdr:spPr>
        <a:xfrm>
          <a:off x="7372350" y="61521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272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343</xdr:row>
      <xdr:rowOff>66675</xdr:rowOff>
    </xdr:from>
    <xdr:to>
      <xdr:col>9</xdr:col>
      <xdr:colOff>247650</xdr:colOff>
      <xdr:row>344</xdr:row>
      <xdr:rowOff>57150</xdr:rowOff>
    </xdr:to>
    <xdr:sp>
      <xdr:nvSpPr>
        <xdr:cNvPr id="273" name="Text Box 13"/>
        <xdr:cNvSpPr txBox="1">
          <a:spLocks noChangeArrowheads="1"/>
        </xdr:cNvSpPr>
      </xdr:nvSpPr>
      <xdr:spPr>
        <a:xfrm>
          <a:off x="8896350" y="6132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274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275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276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277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278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279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303</xdr:row>
      <xdr:rowOff>28575</xdr:rowOff>
    </xdr:from>
    <xdr:to>
      <xdr:col>6</xdr:col>
      <xdr:colOff>371475</xdr:colOff>
      <xdr:row>307</xdr:row>
      <xdr:rowOff>9525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333375" y="54473475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303</xdr:row>
      <xdr:rowOff>95250</xdr:rowOff>
    </xdr:from>
    <xdr:to>
      <xdr:col>9</xdr:col>
      <xdr:colOff>1190625</xdr:colOff>
      <xdr:row>307</xdr:row>
      <xdr:rowOff>104775</xdr:rowOff>
    </xdr:to>
    <xdr:sp>
      <xdr:nvSpPr>
        <xdr:cNvPr id="281" name="Text Box 4"/>
        <xdr:cNvSpPr txBox="1">
          <a:spLocks noChangeArrowheads="1"/>
        </xdr:cNvSpPr>
      </xdr:nvSpPr>
      <xdr:spPr>
        <a:xfrm>
          <a:off x="6600825" y="54540150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282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307</xdr:row>
      <xdr:rowOff>47625</xdr:rowOff>
    </xdr:from>
    <xdr:to>
      <xdr:col>2</xdr:col>
      <xdr:colOff>257175</xdr:colOff>
      <xdr:row>311</xdr:row>
      <xdr:rowOff>19050</xdr:rowOff>
    </xdr:to>
    <xdr:sp>
      <xdr:nvSpPr>
        <xdr:cNvPr id="283" name="WordArt 9" descr="REPUBLIKA E SHQIPERISE &#13;&#10;&#13;&#10; MINISTRIA E FINANCAVE "/>
        <xdr:cNvSpPr>
          <a:spLocks noChangeAspect="1"/>
        </xdr:cNvSpPr>
      </xdr:nvSpPr>
      <xdr:spPr>
        <a:xfrm>
          <a:off x="409575" y="55140225"/>
          <a:ext cx="638175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308</xdr:row>
      <xdr:rowOff>28575</xdr:rowOff>
    </xdr:from>
    <xdr:to>
      <xdr:col>2</xdr:col>
      <xdr:colOff>104775</xdr:colOff>
      <xdr:row>310</xdr:row>
      <xdr:rowOff>95250</xdr:rowOff>
    </xdr:to>
    <xdr:pic>
      <xdr:nvPicPr>
        <xdr:cNvPr id="284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283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285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341</xdr:row>
      <xdr:rowOff>66675</xdr:rowOff>
    </xdr:from>
    <xdr:to>
      <xdr:col>9</xdr:col>
      <xdr:colOff>247650</xdr:colOff>
      <xdr:row>342</xdr:row>
      <xdr:rowOff>57150</xdr:rowOff>
    </xdr:to>
    <xdr:sp>
      <xdr:nvSpPr>
        <xdr:cNvPr id="286" name="Text Box 13"/>
        <xdr:cNvSpPr txBox="1">
          <a:spLocks noChangeArrowheads="1"/>
        </xdr:cNvSpPr>
      </xdr:nvSpPr>
      <xdr:spPr>
        <a:xfrm>
          <a:off x="8896350" y="60979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287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333</xdr:row>
      <xdr:rowOff>47625</xdr:rowOff>
    </xdr:from>
    <xdr:to>
      <xdr:col>8</xdr:col>
      <xdr:colOff>523875</xdr:colOff>
      <xdr:row>334</xdr:row>
      <xdr:rowOff>38100</xdr:rowOff>
    </xdr:to>
    <xdr:sp>
      <xdr:nvSpPr>
        <xdr:cNvPr id="288" name="Text Box 15"/>
        <xdr:cNvSpPr txBox="1">
          <a:spLocks noChangeArrowheads="1"/>
        </xdr:cNvSpPr>
      </xdr:nvSpPr>
      <xdr:spPr>
        <a:xfrm>
          <a:off x="8315325" y="596074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325</xdr:row>
      <xdr:rowOff>0</xdr:rowOff>
    </xdr:from>
    <xdr:to>
      <xdr:col>9</xdr:col>
      <xdr:colOff>247650</xdr:colOff>
      <xdr:row>325</xdr:row>
      <xdr:rowOff>142875</xdr:rowOff>
    </xdr:to>
    <xdr:sp>
      <xdr:nvSpPr>
        <xdr:cNvPr id="289" name="Text Box 16"/>
        <xdr:cNvSpPr txBox="1">
          <a:spLocks noChangeArrowheads="1"/>
        </xdr:cNvSpPr>
      </xdr:nvSpPr>
      <xdr:spPr>
        <a:xfrm>
          <a:off x="8896350" y="58197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290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325</xdr:row>
      <xdr:rowOff>9525</xdr:rowOff>
    </xdr:from>
    <xdr:to>
      <xdr:col>7</xdr:col>
      <xdr:colOff>552450</xdr:colOff>
      <xdr:row>325</xdr:row>
      <xdr:rowOff>152400</xdr:rowOff>
    </xdr:to>
    <xdr:sp>
      <xdr:nvSpPr>
        <xdr:cNvPr id="291" name="Text Box 19"/>
        <xdr:cNvSpPr txBox="1">
          <a:spLocks noChangeArrowheads="1"/>
        </xdr:cNvSpPr>
      </xdr:nvSpPr>
      <xdr:spPr>
        <a:xfrm>
          <a:off x="7372350" y="58207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329</xdr:row>
      <xdr:rowOff>104775</xdr:rowOff>
    </xdr:from>
    <xdr:to>
      <xdr:col>7</xdr:col>
      <xdr:colOff>533400</xdr:colOff>
      <xdr:row>330</xdr:row>
      <xdr:rowOff>85725</xdr:rowOff>
    </xdr:to>
    <xdr:sp>
      <xdr:nvSpPr>
        <xdr:cNvPr id="292" name="Text Box 20"/>
        <xdr:cNvSpPr txBox="1">
          <a:spLocks noChangeArrowheads="1"/>
        </xdr:cNvSpPr>
      </xdr:nvSpPr>
      <xdr:spPr>
        <a:xfrm>
          <a:off x="7372350" y="58978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293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331</xdr:row>
      <xdr:rowOff>28575</xdr:rowOff>
    </xdr:from>
    <xdr:to>
      <xdr:col>7</xdr:col>
      <xdr:colOff>533400</xdr:colOff>
      <xdr:row>332</xdr:row>
      <xdr:rowOff>19050</xdr:rowOff>
    </xdr:to>
    <xdr:sp>
      <xdr:nvSpPr>
        <xdr:cNvPr id="294" name="Text Box 22"/>
        <xdr:cNvSpPr txBox="1">
          <a:spLocks noChangeArrowheads="1"/>
        </xdr:cNvSpPr>
      </xdr:nvSpPr>
      <xdr:spPr>
        <a:xfrm>
          <a:off x="7372350" y="59245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295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296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297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298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344</xdr:row>
      <xdr:rowOff>95250</xdr:rowOff>
    </xdr:from>
    <xdr:to>
      <xdr:col>7</xdr:col>
      <xdr:colOff>533400</xdr:colOff>
      <xdr:row>345</xdr:row>
      <xdr:rowOff>76200</xdr:rowOff>
    </xdr:to>
    <xdr:sp>
      <xdr:nvSpPr>
        <xdr:cNvPr id="299" name="Text Box 11"/>
        <xdr:cNvSpPr txBox="1">
          <a:spLocks noChangeArrowheads="1"/>
        </xdr:cNvSpPr>
      </xdr:nvSpPr>
      <xdr:spPr>
        <a:xfrm>
          <a:off x="7372350" y="61521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300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343</xdr:row>
      <xdr:rowOff>66675</xdr:rowOff>
    </xdr:from>
    <xdr:to>
      <xdr:col>9</xdr:col>
      <xdr:colOff>247650</xdr:colOff>
      <xdr:row>344</xdr:row>
      <xdr:rowOff>57150</xdr:rowOff>
    </xdr:to>
    <xdr:sp>
      <xdr:nvSpPr>
        <xdr:cNvPr id="301" name="Text Box 13"/>
        <xdr:cNvSpPr txBox="1">
          <a:spLocks noChangeArrowheads="1"/>
        </xdr:cNvSpPr>
      </xdr:nvSpPr>
      <xdr:spPr>
        <a:xfrm>
          <a:off x="8896350" y="6132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302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303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304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305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306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307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303</xdr:row>
      <xdr:rowOff>28575</xdr:rowOff>
    </xdr:from>
    <xdr:to>
      <xdr:col>6</xdr:col>
      <xdr:colOff>371475</xdr:colOff>
      <xdr:row>307</xdr:row>
      <xdr:rowOff>9525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333375" y="54473475"/>
          <a:ext cx="622935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6</xdr:col>
      <xdr:colOff>409575</xdr:colOff>
      <xdr:row>303</xdr:row>
      <xdr:rowOff>95250</xdr:rowOff>
    </xdr:from>
    <xdr:to>
      <xdr:col>9</xdr:col>
      <xdr:colOff>1190625</xdr:colOff>
      <xdr:row>307</xdr:row>
      <xdr:rowOff>104775</xdr:rowOff>
    </xdr:to>
    <xdr:sp>
      <xdr:nvSpPr>
        <xdr:cNvPr id="309" name="Text Box 4"/>
        <xdr:cNvSpPr txBox="1">
          <a:spLocks noChangeArrowheads="1"/>
        </xdr:cNvSpPr>
      </xdr:nvSpPr>
      <xdr:spPr>
        <a:xfrm>
          <a:off x="6600825" y="54540150"/>
          <a:ext cx="345757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1</xdr:col>
      <xdr:colOff>285750</xdr:colOff>
      <xdr:row>350</xdr:row>
      <xdr:rowOff>152400</xdr:rowOff>
    </xdr:from>
    <xdr:to>
      <xdr:col>1</xdr:col>
      <xdr:colOff>428625</xdr:colOff>
      <xdr:row>351</xdr:row>
      <xdr:rowOff>142875</xdr:rowOff>
    </xdr:to>
    <xdr:sp>
      <xdr:nvSpPr>
        <xdr:cNvPr id="310" name="Rectangle 7"/>
        <xdr:cNvSpPr>
          <a:spLocks/>
        </xdr:cNvSpPr>
      </xdr:nvSpPr>
      <xdr:spPr>
        <a:xfrm>
          <a:off x="466725" y="6258877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307</xdr:row>
      <xdr:rowOff>47625</xdr:rowOff>
    </xdr:from>
    <xdr:to>
      <xdr:col>2</xdr:col>
      <xdr:colOff>257175</xdr:colOff>
      <xdr:row>311</xdr:row>
      <xdr:rowOff>19050</xdr:rowOff>
    </xdr:to>
    <xdr:sp>
      <xdr:nvSpPr>
        <xdr:cNvPr id="311" name="WordArt 9" descr="REPUBLIKA E SHQIPERISE &#13;&#10;&#13;&#10; MINISTRIA E FINANCAVE "/>
        <xdr:cNvSpPr>
          <a:spLocks noChangeAspect="1"/>
        </xdr:cNvSpPr>
      </xdr:nvSpPr>
      <xdr:spPr>
        <a:xfrm>
          <a:off x="409575" y="55140225"/>
          <a:ext cx="638175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1</xdr:col>
      <xdr:colOff>381000</xdr:colOff>
      <xdr:row>308</xdr:row>
      <xdr:rowOff>28575</xdr:rowOff>
    </xdr:from>
    <xdr:to>
      <xdr:col>2</xdr:col>
      <xdr:colOff>104775</xdr:colOff>
      <xdr:row>310</xdr:row>
      <xdr:rowOff>95250</xdr:rowOff>
    </xdr:to>
    <xdr:pic>
      <xdr:nvPicPr>
        <xdr:cNvPr id="31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52831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313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341</xdr:row>
      <xdr:rowOff>66675</xdr:rowOff>
    </xdr:from>
    <xdr:to>
      <xdr:col>9</xdr:col>
      <xdr:colOff>247650</xdr:colOff>
      <xdr:row>342</xdr:row>
      <xdr:rowOff>57150</xdr:rowOff>
    </xdr:to>
    <xdr:sp>
      <xdr:nvSpPr>
        <xdr:cNvPr id="314" name="Text Box 13"/>
        <xdr:cNvSpPr txBox="1">
          <a:spLocks noChangeArrowheads="1"/>
        </xdr:cNvSpPr>
      </xdr:nvSpPr>
      <xdr:spPr>
        <a:xfrm>
          <a:off x="8896350" y="60979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347</xdr:row>
      <xdr:rowOff>104775</xdr:rowOff>
    </xdr:from>
    <xdr:to>
      <xdr:col>9</xdr:col>
      <xdr:colOff>247650</xdr:colOff>
      <xdr:row>348</xdr:row>
      <xdr:rowOff>114300</xdr:rowOff>
    </xdr:to>
    <xdr:sp>
      <xdr:nvSpPr>
        <xdr:cNvPr id="315" name="Text Box 14"/>
        <xdr:cNvSpPr txBox="1">
          <a:spLocks noChangeArrowheads="1"/>
        </xdr:cNvSpPr>
      </xdr:nvSpPr>
      <xdr:spPr>
        <a:xfrm>
          <a:off x="8896350" y="620458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314325</xdr:colOff>
      <xdr:row>333</xdr:row>
      <xdr:rowOff>47625</xdr:rowOff>
    </xdr:from>
    <xdr:to>
      <xdr:col>8</xdr:col>
      <xdr:colOff>523875</xdr:colOff>
      <xdr:row>334</xdr:row>
      <xdr:rowOff>38100</xdr:rowOff>
    </xdr:to>
    <xdr:sp>
      <xdr:nvSpPr>
        <xdr:cNvPr id="316" name="Text Box 15"/>
        <xdr:cNvSpPr txBox="1">
          <a:spLocks noChangeArrowheads="1"/>
        </xdr:cNvSpPr>
      </xdr:nvSpPr>
      <xdr:spPr>
        <a:xfrm>
          <a:off x="8315325" y="596074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325</xdr:row>
      <xdr:rowOff>0</xdr:rowOff>
    </xdr:from>
    <xdr:to>
      <xdr:col>9</xdr:col>
      <xdr:colOff>247650</xdr:colOff>
      <xdr:row>325</xdr:row>
      <xdr:rowOff>142875</xdr:rowOff>
    </xdr:to>
    <xdr:sp>
      <xdr:nvSpPr>
        <xdr:cNvPr id="317" name="Text Box 16"/>
        <xdr:cNvSpPr txBox="1">
          <a:spLocks noChangeArrowheads="1"/>
        </xdr:cNvSpPr>
      </xdr:nvSpPr>
      <xdr:spPr>
        <a:xfrm>
          <a:off x="8896350" y="58197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318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325</xdr:row>
      <xdr:rowOff>9525</xdr:rowOff>
    </xdr:from>
    <xdr:to>
      <xdr:col>7</xdr:col>
      <xdr:colOff>552450</xdr:colOff>
      <xdr:row>325</xdr:row>
      <xdr:rowOff>152400</xdr:rowOff>
    </xdr:to>
    <xdr:sp>
      <xdr:nvSpPr>
        <xdr:cNvPr id="319" name="Text Box 19"/>
        <xdr:cNvSpPr txBox="1">
          <a:spLocks noChangeArrowheads="1"/>
        </xdr:cNvSpPr>
      </xdr:nvSpPr>
      <xdr:spPr>
        <a:xfrm>
          <a:off x="7372350" y="58207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329</xdr:row>
      <xdr:rowOff>104775</xdr:rowOff>
    </xdr:from>
    <xdr:to>
      <xdr:col>7</xdr:col>
      <xdr:colOff>533400</xdr:colOff>
      <xdr:row>330</xdr:row>
      <xdr:rowOff>85725</xdr:rowOff>
    </xdr:to>
    <xdr:sp>
      <xdr:nvSpPr>
        <xdr:cNvPr id="320" name="Text Box 20"/>
        <xdr:cNvSpPr txBox="1">
          <a:spLocks noChangeArrowheads="1"/>
        </xdr:cNvSpPr>
      </xdr:nvSpPr>
      <xdr:spPr>
        <a:xfrm>
          <a:off x="7372350" y="58978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323850</xdr:colOff>
      <xdr:row>341</xdr:row>
      <xdr:rowOff>152400</xdr:rowOff>
    </xdr:from>
    <xdr:to>
      <xdr:col>7</xdr:col>
      <xdr:colOff>533400</xdr:colOff>
      <xdr:row>342</xdr:row>
      <xdr:rowOff>133350</xdr:rowOff>
    </xdr:to>
    <xdr:sp>
      <xdr:nvSpPr>
        <xdr:cNvPr id="321" name="Text Box 21"/>
        <xdr:cNvSpPr txBox="1">
          <a:spLocks noChangeArrowheads="1"/>
        </xdr:cNvSpPr>
      </xdr:nvSpPr>
      <xdr:spPr>
        <a:xfrm>
          <a:off x="7372350" y="61064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331</xdr:row>
      <xdr:rowOff>28575</xdr:rowOff>
    </xdr:from>
    <xdr:to>
      <xdr:col>7</xdr:col>
      <xdr:colOff>533400</xdr:colOff>
      <xdr:row>332</xdr:row>
      <xdr:rowOff>19050</xdr:rowOff>
    </xdr:to>
    <xdr:sp>
      <xdr:nvSpPr>
        <xdr:cNvPr id="322" name="Text Box 22"/>
        <xdr:cNvSpPr txBox="1">
          <a:spLocks noChangeArrowheads="1"/>
        </xdr:cNvSpPr>
      </xdr:nvSpPr>
      <xdr:spPr>
        <a:xfrm>
          <a:off x="7372350" y="59245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285750</xdr:colOff>
      <xdr:row>352</xdr:row>
      <xdr:rowOff>152400</xdr:rowOff>
    </xdr:from>
    <xdr:to>
      <xdr:col>1</xdr:col>
      <xdr:colOff>428625</xdr:colOff>
      <xdr:row>353</xdr:row>
      <xdr:rowOff>142875</xdr:rowOff>
    </xdr:to>
    <xdr:sp>
      <xdr:nvSpPr>
        <xdr:cNvPr id="323" name="Rectangle 24"/>
        <xdr:cNvSpPr>
          <a:spLocks/>
        </xdr:cNvSpPr>
      </xdr:nvSpPr>
      <xdr:spPr>
        <a:xfrm>
          <a:off x="466725" y="62912625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354</xdr:row>
      <xdr:rowOff>152400</xdr:rowOff>
    </xdr:from>
    <xdr:to>
      <xdr:col>1</xdr:col>
      <xdr:colOff>428625</xdr:colOff>
      <xdr:row>355</xdr:row>
      <xdr:rowOff>142875</xdr:rowOff>
    </xdr:to>
    <xdr:sp>
      <xdr:nvSpPr>
        <xdr:cNvPr id="324" name="Rectangle 25"/>
        <xdr:cNvSpPr>
          <a:spLocks/>
        </xdr:cNvSpPr>
      </xdr:nvSpPr>
      <xdr:spPr>
        <a:xfrm>
          <a:off x="466725" y="6324600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356</xdr:row>
      <xdr:rowOff>152400</xdr:rowOff>
    </xdr:from>
    <xdr:to>
      <xdr:col>1</xdr:col>
      <xdr:colOff>419100</xdr:colOff>
      <xdr:row>357</xdr:row>
      <xdr:rowOff>142875</xdr:rowOff>
    </xdr:to>
    <xdr:sp>
      <xdr:nvSpPr>
        <xdr:cNvPr id="325" name="Rectangle 26"/>
        <xdr:cNvSpPr>
          <a:spLocks/>
        </xdr:cNvSpPr>
      </xdr:nvSpPr>
      <xdr:spPr>
        <a:xfrm>
          <a:off x="457200" y="635793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351</xdr:row>
      <xdr:rowOff>152400</xdr:rowOff>
    </xdr:from>
    <xdr:to>
      <xdr:col>1</xdr:col>
      <xdr:colOff>428625</xdr:colOff>
      <xdr:row>352</xdr:row>
      <xdr:rowOff>142875</xdr:rowOff>
    </xdr:to>
    <xdr:sp>
      <xdr:nvSpPr>
        <xdr:cNvPr id="326" name="Rectangle 7"/>
        <xdr:cNvSpPr>
          <a:spLocks/>
        </xdr:cNvSpPr>
      </xdr:nvSpPr>
      <xdr:spPr>
        <a:xfrm>
          <a:off x="466725" y="627507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344</xdr:row>
      <xdr:rowOff>95250</xdr:rowOff>
    </xdr:from>
    <xdr:to>
      <xdr:col>7</xdr:col>
      <xdr:colOff>533400</xdr:colOff>
      <xdr:row>345</xdr:row>
      <xdr:rowOff>76200</xdr:rowOff>
    </xdr:to>
    <xdr:sp>
      <xdr:nvSpPr>
        <xdr:cNvPr id="327" name="Text Box 11"/>
        <xdr:cNvSpPr txBox="1">
          <a:spLocks noChangeArrowheads="1"/>
        </xdr:cNvSpPr>
      </xdr:nvSpPr>
      <xdr:spPr>
        <a:xfrm>
          <a:off x="7372350" y="61521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339</xdr:row>
      <xdr:rowOff>142875</xdr:rowOff>
    </xdr:from>
    <xdr:to>
      <xdr:col>9</xdr:col>
      <xdr:colOff>247650</xdr:colOff>
      <xdr:row>340</xdr:row>
      <xdr:rowOff>133350</xdr:rowOff>
    </xdr:to>
    <xdr:sp>
      <xdr:nvSpPr>
        <xdr:cNvPr id="328" name="Text Box 12"/>
        <xdr:cNvSpPr txBox="1">
          <a:spLocks noChangeArrowheads="1"/>
        </xdr:cNvSpPr>
      </xdr:nvSpPr>
      <xdr:spPr>
        <a:xfrm>
          <a:off x="8896350" y="6071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343</xdr:row>
      <xdr:rowOff>66675</xdr:rowOff>
    </xdr:from>
    <xdr:to>
      <xdr:col>9</xdr:col>
      <xdr:colOff>247650</xdr:colOff>
      <xdr:row>344</xdr:row>
      <xdr:rowOff>57150</xdr:rowOff>
    </xdr:to>
    <xdr:sp>
      <xdr:nvSpPr>
        <xdr:cNvPr id="329" name="Text Box 13"/>
        <xdr:cNvSpPr txBox="1">
          <a:spLocks noChangeArrowheads="1"/>
        </xdr:cNvSpPr>
      </xdr:nvSpPr>
      <xdr:spPr>
        <a:xfrm>
          <a:off x="8896350" y="6132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348</xdr:row>
      <xdr:rowOff>104775</xdr:rowOff>
    </xdr:from>
    <xdr:to>
      <xdr:col>9</xdr:col>
      <xdr:colOff>247650</xdr:colOff>
      <xdr:row>349</xdr:row>
      <xdr:rowOff>114300</xdr:rowOff>
    </xdr:to>
    <xdr:sp>
      <xdr:nvSpPr>
        <xdr:cNvPr id="330" name="Text Box 14"/>
        <xdr:cNvSpPr txBox="1">
          <a:spLocks noChangeArrowheads="1"/>
        </xdr:cNvSpPr>
      </xdr:nvSpPr>
      <xdr:spPr>
        <a:xfrm>
          <a:off x="8896350" y="622077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28575</xdr:colOff>
      <xdr:row>335</xdr:row>
      <xdr:rowOff>47625</xdr:rowOff>
    </xdr:from>
    <xdr:to>
      <xdr:col>9</xdr:col>
      <xdr:colOff>247650</xdr:colOff>
      <xdr:row>336</xdr:row>
      <xdr:rowOff>28575</xdr:rowOff>
    </xdr:to>
    <xdr:sp>
      <xdr:nvSpPr>
        <xdr:cNvPr id="331" name="Text Box 17"/>
        <xdr:cNvSpPr txBox="1">
          <a:spLocks noChangeArrowheads="1"/>
        </xdr:cNvSpPr>
      </xdr:nvSpPr>
      <xdr:spPr>
        <a:xfrm>
          <a:off x="8896350" y="59931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342</xdr:row>
      <xdr:rowOff>152400</xdr:rowOff>
    </xdr:from>
    <xdr:to>
      <xdr:col>7</xdr:col>
      <xdr:colOff>533400</xdr:colOff>
      <xdr:row>343</xdr:row>
      <xdr:rowOff>133350</xdr:rowOff>
    </xdr:to>
    <xdr:sp>
      <xdr:nvSpPr>
        <xdr:cNvPr id="332" name="Text Box 21"/>
        <xdr:cNvSpPr txBox="1">
          <a:spLocks noChangeArrowheads="1"/>
        </xdr:cNvSpPr>
      </xdr:nvSpPr>
      <xdr:spPr>
        <a:xfrm>
          <a:off x="7372350" y="61236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353</xdr:row>
      <xdr:rowOff>152400</xdr:rowOff>
    </xdr:from>
    <xdr:to>
      <xdr:col>1</xdr:col>
      <xdr:colOff>428625</xdr:colOff>
      <xdr:row>354</xdr:row>
      <xdr:rowOff>142875</xdr:rowOff>
    </xdr:to>
    <xdr:sp>
      <xdr:nvSpPr>
        <xdr:cNvPr id="333" name="Rectangle 24"/>
        <xdr:cNvSpPr>
          <a:spLocks/>
        </xdr:cNvSpPr>
      </xdr:nvSpPr>
      <xdr:spPr>
        <a:xfrm>
          <a:off x="466725" y="63074550"/>
          <a:ext cx="1333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355</xdr:row>
      <xdr:rowOff>152400</xdr:rowOff>
    </xdr:from>
    <xdr:to>
      <xdr:col>1</xdr:col>
      <xdr:colOff>428625</xdr:colOff>
      <xdr:row>356</xdr:row>
      <xdr:rowOff>142875</xdr:rowOff>
    </xdr:to>
    <xdr:sp>
      <xdr:nvSpPr>
        <xdr:cNvPr id="334" name="Rectangle 25"/>
        <xdr:cNvSpPr>
          <a:spLocks/>
        </xdr:cNvSpPr>
      </xdr:nvSpPr>
      <xdr:spPr>
        <a:xfrm>
          <a:off x="466725" y="6341745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357</xdr:row>
      <xdr:rowOff>152400</xdr:rowOff>
    </xdr:from>
    <xdr:to>
      <xdr:col>1</xdr:col>
      <xdr:colOff>419100</xdr:colOff>
      <xdr:row>358</xdr:row>
      <xdr:rowOff>142875</xdr:rowOff>
    </xdr:to>
    <xdr:sp>
      <xdr:nvSpPr>
        <xdr:cNvPr id="335" name="Rectangle 26"/>
        <xdr:cNvSpPr>
          <a:spLocks/>
        </xdr:cNvSpPr>
      </xdr:nvSpPr>
      <xdr:spPr>
        <a:xfrm>
          <a:off x="457200" y="637413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1\AUDITIMI%20%20%20ALBA%20J%2067902330%20N%20%20%202010%20%20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et%20%20%202012\AUDITIMET%202012\AUDITIMI%20Agroblend%20%20%20J%2061918010%20%20D%20%20%20%20%20%202011%20%20%20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Metal%20Konstruksion%20Vata%20%20%20%20%20%20K58427301%20U%20%20%20%20%20%202011%20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1\AUDITIMET%20%20%202011\AUDITIMI%20%20%20AL-%20NOBEL%20%20%20%20K%2072107012%20%20N%20%20%20%202010%20%20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AL-%20NOBEL%20%20%20K%2072107012%20N%20%20%20%20%20%202011%20%20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Agroblend%20%20%20J%2061918010%20%20D%20%20%20%20%20%202011%20%20%20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1\AUDITIMI%20AGROBLEND%20%20J%2061918010%20D%20%20%20%20%20%202010%20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ILANCET%20%202007%20sipas%20NIPTIT\AUDITIMI%20%20CENERAL%20CARS%20%20J%2077506312%20B%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TVSH"/>
      <sheetName val="pagat"/>
      <sheetName val="Amort"/>
      <sheetName val="F;H"/>
      <sheetName val="tatim fitim"/>
      <sheetName val="bil stan"/>
      <sheetName val="Dek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">
        <row r="31">
          <cell r="G31" t="str">
            <v>( HAVA ISMAILI )</v>
          </cell>
        </row>
      </sheetData>
      <sheetData sheetId="2">
        <row r="2">
          <cell r="A2" t="str">
            <v>Shoqeria 'AGRBLEND" Shp.k</v>
          </cell>
        </row>
        <row r="3">
          <cell r="A3" t="str">
            <v>Tirane</v>
          </cell>
        </row>
        <row r="4">
          <cell r="B4" t="str">
            <v>J 61918010 D</v>
          </cell>
        </row>
      </sheetData>
      <sheetData sheetId="6">
        <row r="24">
          <cell r="E24">
            <v>9456194</v>
          </cell>
        </row>
      </sheetData>
      <sheetData sheetId="7">
        <row r="128">
          <cell r="E128">
            <v>2209891926.3</v>
          </cell>
        </row>
        <row r="147">
          <cell r="E147">
            <v>-2117330995.8621197</v>
          </cell>
        </row>
        <row r="158">
          <cell r="E158">
            <v>-3966781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0">
        <row r="18">
          <cell r="B18" t="str">
            <v>Interesa/dif kursi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  <sheetName val="Sheet2"/>
    </sheetNames>
    <sheetDataSet>
      <sheetData sheetId="6">
        <row r="154">
          <cell r="B154" t="str">
            <v>Interesa te paguara dhe diferenca kursi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bilanci"/>
      <sheetName val="tatim fitim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5">
        <row r="155">
          <cell r="B155" t="str">
            <v>Interesa te paguara dhe diferenca kursi negative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TVSH"/>
      <sheetName val="pagat"/>
      <sheetName val="Amort"/>
      <sheetName val="F;H"/>
      <sheetName val="tatim fitim"/>
      <sheetName val="bil stan"/>
      <sheetName val="Dek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">
        <row r="2">
          <cell r="C2" t="str">
            <v>SHOQERIA  " AGRO-BLEND'" sh.p.k</v>
          </cell>
        </row>
        <row r="8">
          <cell r="C8" t="str">
            <v>OBJEKTI:  "IMPORT- EKSPORT IMUTE - BUJQESORE "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4"/>
      <sheetName val="TVSH"/>
      <sheetName val="pagat"/>
      <sheetName val="Amort"/>
      <sheetName val="F;H"/>
      <sheetName val="tatim fitim"/>
      <sheetName val="Dek"/>
      <sheetName val="Paq zhdog"/>
      <sheetName val="Inv AQT"/>
      <sheetName val="cash flow"/>
      <sheetName val="bil stan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D4" t="str">
            <v>TIRANE</v>
          </cell>
        </row>
        <row r="5">
          <cell r="G5" t="str">
            <v>J 61918010 D</v>
          </cell>
        </row>
        <row r="31">
          <cell r="G31" t="str">
            <v>( HAVA ISMAILI 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5"/>
  <sheetViews>
    <sheetView tabSelected="1" zoomScalePageLayoutView="0" workbookViewId="0" topLeftCell="A349">
      <selection activeCell="F379" sqref="F379"/>
    </sheetView>
  </sheetViews>
  <sheetFormatPr defaultColWidth="9.140625" defaultRowHeight="12.75"/>
  <cols>
    <col min="1" max="1" width="2.7109375" style="0" customWidth="1"/>
    <col min="3" max="3" width="38.28125" style="0" customWidth="1"/>
    <col min="5" max="5" width="16.140625" style="0" customWidth="1"/>
    <col min="6" max="6" width="17.421875" style="0" customWidth="1"/>
    <col min="7" max="7" width="12.8515625" style="0" customWidth="1"/>
    <col min="8" max="8" width="14.28125" style="0" customWidth="1"/>
    <col min="9" max="9" width="13.00390625" style="0" customWidth="1"/>
    <col min="10" max="10" width="18.7109375" style="0" customWidth="1"/>
    <col min="11" max="11" width="7.2812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4">
      <c r="A2" s="5"/>
      <c r="B2" s="6"/>
      <c r="C2" s="13" t="str">
        <f>'[7]Sheet4'!$C$2</f>
        <v>SHOQERIA  " AGRO-BLEND'" sh.p.k</v>
      </c>
      <c r="D2" s="7"/>
      <c r="E2" s="7"/>
      <c r="F2" s="7"/>
      <c r="G2" s="7"/>
      <c r="H2" s="8"/>
      <c r="I2" s="8"/>
      <c r="J2" s="8"/>
      <c r="K2" s="9"/>
    </row>
    <row r="3" spans="1:11" ht="24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4">
      <c r="A4" s="5"/>
      <c r="B4" s="6"/>
      <c r="C4" s="7"/>
      <c r="D4" s="7" t="str">
        <f>'[8]Sheet4'!$D$4</f>
        <v>TIRANE</v>
      </c>
      <c r="E4" s="7"/>
      <c r="F4" s="7"/>
      <c r="G4" s="10"/>
      <c r="H4" s="8"/>
      <c r="I4" s="8"/>
      <c r="J4" s="8"/>
      <c r="K4" s="9"/>
    </row>
    <row r="5" spans="1:11" ht="24">
      <c r="A5" s="5"/>
      <c r="B5" s="6"/>
      <c r="C5" s="7"/>
      <c r="D5" s="7"/>
      <c r="E5" s="7"/>
      <c r="F5" s="7" t="s">
        <v>0</v>
      </c>
      <c r="G5" s="7" t="str">
        <f>'[8]Sheet4'!$G$5</f>
        <v>J 61918010 D</v>
      </c>
      <c r="H5" s="8"/>
      <c r="I5" s="8"/>
      <c r="J5" s="8"/>
      <c r="K5" s="9"/>
    </row>
    <row r="6" spans="1:11" ht="24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24">
      <c r="A7" s="5"/>
      <c r="B7" s="6"/>
      <c r="C7" s="10"/>
      <c r="D7" s="7"/>
      <c r="E7" s="7"/>
      <c r="F7" s="7"/>
      <c r="G7" s="7"/>
      <c r="H7" s="8"/>
      <c r="I7" s="8"/>
      <c r="J7" s="8"/>
      <c r="K7" s="9"/>
    </row>
    <row r="8" spans="1:11" ht="27">
      <c r="A8" s="5"/>
      <c r="B8" s="6"/>
      <c r="C8" s="440" t="str">
        <f>'[7]Sheet4'!$C$8</f>
        <v>OBJEKTI:  "IMPORT- EKSPORT IMUTE - BUJQESORE "</v>
      </c>
      <c r="D8" s="12"/>
      <c r="E8" s="12"/>
      <c r="F8" s="12"/>
      <c r="G8" s="12"/>
      <c r="H8" s="8"/>
      <c r="I8" s="8"/>
      <c r="J8" s="8"/>
      <c r="K8" s="9"/>
    </row>
    <row r="9" spans="1:11" ht="27.75">
      <c r="A9" s="5"/>
      <c r="B9" s="6"/>
      <c r="C9" s="12"/>
      <c r="D9" s="12"/>
      <c r="E9" s="12"/>
      <c r="F9" s="11"/>
      <c r="G9" s="11"/>
      <c r="H9" s="10"/>
      <c r="I9" s="10"/>
      <c r="J9" s="8"/>
      <c r="K9" s="9"/>
    </row>
    <row r="10" spans="1:11" ht="24">
      <c r="A10" s="5"/>
      <c r="B10" s="6"/>
      <c r="C10" s="7"/>
      <c r="D10" s="7"/>
      <c r="E10" s="10"/>
      <c r="F10" s="10"/>
      <c r="G10" s="10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4.75">
      <c r="A13" s="5"/>
      <c r="B13" s="6"/>
      <c r="C13" s="10"/>
      <c r="D13" s="10"/>
      <c r="E13" s="13" t="s">
        <v>284</v>
      </c>
      <c r="F13" s="10"/>
      <c r="G13" s="10"/>
      <c r="H13" s="14"/>
      <c r="I13" s="15"/>
      <c r="J13" s="10"/>
      <c r="K13" s="9"/>
    </row>
    <row r="14" spans="1:11" ht="24.75">
      <c r="A14" s="5"/>
      <c r="B14" s="6"/>
      <c r="C14" s="10"/>
      <c r="D14" s="10"/>
      <c r="E14" s="10"/>
      <c r="F14" s="16" t="s">
        <v>287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2</v>
      </c>
      <c r="D15" s="16"/>
      <c r="E15" s="17"/>
      <c r="F15" s="17"/>
      <c r="G15" s="17"/>
      <c r="H15" s="17"/>
      <c r="I15" s="8"/>
      <c r="J15" s="16"/>
      <c r="K15" s="9"/>
    </row>
    <row r="16" spans="1:11" ht="24.75">
      <c r="A16" s="5"/>
      <c r="B16" s="6"/>
      <c r="C16" s="16" t="s">
        <v>3</v>
      </c>
      <c r="D16" s="16"/>
      <c r="E16" s="16" t="s">
        <v>4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2.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5</v>
      </c>
      <c r="C21" s="16"/>
      <c r="D21" s="16"/>
      <c r="E21" s="16"/>
      <c r="F21" s="16" t="s">
        <v>6</v>
      </c>
      <c r="G21" s="10"/>
      <c r="H21" s="21"/>
      <c r="I21" s="21"/>
      <c r="J21" s="21"/>
      <c r="K21" s="9"/>
    </row>
    <row r="22" spans="1:11" ht="12.75">
      <c r="A22" s="5"/>
      <c r="B22" s="20" t="s">
        <v>7</v>
      </c>
      <c r="C22" s="17"/>
      <c r="D22" s="16"/>
      <c r="E22" s="16"/>
      <c r="F22" s="16" t="s">
        <v>8</v>
      </c>
      <c r="G22" s="10"/>
      <c r="H22" s="21"/>
      <c r="I22" s="21"/>
      <c r="J22" s="21"/>
      <c r="K22" s="9"/>
    </row>
    <row r="23" spans="1:11" ht="12.75">
      <c r="A23" s="5"/>
      <c r="B23" s="20" t="s">
        <v>9</v>
      </c>
      <c r="C23" s="16"/>
      <c r="D23" s="16"/>
      <c r="E23" s="16"/>
      <c r="F23" s="16" t="s">
        <v>10</v>
      </c>
      <c r="G23" s="10"/>
      <c r="H23" s="10"/>
      <c r="I23" s="10"/>
      <c r="J23" s="10"/>
      <c r="K23" s="9"/>
    </row>
    <row r="24" spans="1:11" ht="12.75">
      <c r="A24" s="5"/>
      <c r="B24" s="20" t="s">
        <v>11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/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4">
      <c r="A29" s="5"/>
      <c r="B29" s="5"/>
      <c r="C29" s="21"/>
      <c r="D29" s="21"/>
      <c r="E29" s="21"/>
      <c r="F29" s="21"/>
      <c r="G29" s="7" t="s">
        <v>12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4">
      <c r="A31" s="5"/>
      <c r="B31" s="5"/>
      <c r="C31" s="21"/>
      <c r="D31" s="21"/>
      <c r="E31" s="21"/>
      <c r="F31" s="21"/>
      <c r="G31" s="7" t="str">
        <f>'[8]Sheet4'!$G$31</f>
        <v>( HAVA ISMAILI )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3.5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3.5" thickBot="1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8"/>
      <c r="C40" s="29" t="str">
        <f>'AGRO BLEND .2011'!C2</f>
        <v>SHOQERIA  " AGRO-BLEND'" sh.p.k</v>
      </c>
      <c r="D40" s="30"/>
      <c r="E40" s="30"/>
      <c r="F40" s="447"/>
      <c r="G40" s="27"/>
      <c r="H40" s="27"/>
      <c r="I40" s="27"/>
      <c r="J40" s="27"/>
      <c r="K40" s="27"/>
    </row>
    <row r="41" spans="2:11" ht="13.5" thickBot="1">
      <c r="B41" s="31"/>
      <c r="C41" s="32" t="str">
        <f>'AGRO BLEND .2011'!D4</f>
        <v>TIRANE</v>
      </c>
      <c r="D41" s="33" t="str">
        <f>'[1]TVSH'!A4</f>
        <v>NIPT</v>
      </c>
      <c r="E41" s="33" t="str">
        <f>'AGRO BLEND .2011'!G5</f>
        <v>J 61918010 D</v>
      </c>
      <c r="F41" s="448"/>
      <c r="G41" s="27"/>
      <c r="H41" s="27"/>
      <c r="I41" s="27"/>
      <c r="J41" s="27"/>
      <c r="K41" s="27"/>
    </row>
    <row r="42" spans="2:11" ht="13.5" thickBot="1">
      <c r="B42" s="34"/>
      <c r="C42" s="35" t="s">
        <v>279</v>
      </c>
      <c r="D42" s="323"/>
      <c r="E42" s="338">
        <v>2011</v>
      </c>
      <c r="F42" s="342">
        <v>2010</v>
      </c>
      <c r="G42" s="27"/>
      <c r="H42" s="27"/>
      <c r="I42" s="27"/>
      <c r="J42" s="27"/>
      <c r="K42" s="27"/>
    </row>
    <row r="43" spans="2:11" ht="13.5" thickBot="1">
      <c r="B43" s="36" t="s">
        <v>13</v>
      </c>
      <c r="C43" s="37" t="s">
        <v>14</v>
      </c>
      <c r="D43" s="324" t="s">
        <v>278</v>
      </c>
      <c r="E43" s="339"/>
      <c r="F43" s="343"/>
      <c r="G43" s="27"/>
      <c r="H43" s="27"/>
      <c r="I43" s="27"/>
      <c r="J43" s="27"/>
      <c r="K43" s="27"/>
    </row>
    <row r="44" spans="2:11" ht="13.5" thickBot="1">
      <c r="B44" s="38" t="s">
        <v>15</v>
      </c>
      <c r="C44" s="39" t="s">
        <v>16</v>
      </c>
      <c r="D44" s="40"/>
      <c r="E44" s="40"/>
      <c r="F44" s="38"/>
      <c r="G44" s="27"/>
      <c r="H44" s="27"/>
      <c r="I44" s="27"/>
      <c r="J44" s="27"/>
      <c r="K44" s="27"/>
    </row>
    <row r="45" spans="2:11" ht="13.5" thickBot="1">
      <c r="B45" s="36">
        <v>1</v>
      </c>
      <c r="C45" s="41" t="s">
        <v>17</v>
      </c>
      <c r="D45" s="36" t="s">
        <v>18</v>
      </c>
      <c r="E45" s="77"/>
      <c r="F45" s="36"/>
      <c r="G45" s="27"/>
      <c r="H45" s="27"/>
      <c r="I45" s="27"/>
      <c r="J45" s="27"/>
      <c r="K45" s="27"/>
    </row>
    <row r="46" spans="2:11" ht="12.75">
      <c r="B46" s="42" t="s">
        <v>19</v>
      </c>
      <c r="C46" s="43" t="s">
        <v>20</v>
      </c>
      <c r="D46" s="44"/>
      <c r="E46" s="344">
        <v>10379910</v>
      </c>
      <c r="F46" s="345">
        <v>6726652.085899999</v>
      </c>
      <c r="G46" s="27"/>
      <c r="H46" s="27"/>
      <c r="I46" s="27"/>
      <c r="J46" s="27"/>
      <c r="K46" s="27"/>
    </row>
    <row r="47" spans="2:11" ht="12.75">
      <c r="B47" s="45" t="s">
        <v>21</v>
      </c>
      <c r="C47" s="46" t="s">
        <v>22</v>
      </c>
      <c r="D47" s="47"/>
      <c r="E47" s="346">
        <v>58304</v>
      </c>
      <c r="F47" s="347">
        <v>0</v>
      </c>
      <c r="G47" s="27"/>
      <c r="H47" s="27"/>
      <c r="I47" s="27"/>
      <c r="J47" s="27"/>
      <c r="K47" s="27"/>
    </row>
    <row r="48" spans="2:11" ht="12.75">
      <c r="B48" s="45" t="s">
        <v>23</v>
      </c>
      <c r="C48" s="46" t="s">
        <v>24</v>
      </c>
      <c r="D48" s="47"/>
      <c r="E48" s="346"/>
      <c r="F48" s="347"/>
      <c r="G48" s="27"/>
      <c r="H48" s="27"/>
      <c r="I48" s="27"/>
      <c r="J48" s="27"/>
      <c r="K48" s="27"/>
    </row>
    <row r="49" spans="2:11" ht="13.5" thickBot="1">
      <c r="B49" s="48" t="s">
        <v>25</v>
      </c>
      <c r="C49" s="49" t="s">
        <v>26</v>
      </c>
      <c r="D49" s="50"/>
      <c r="E49" s="348"/>
      <c r="F49" s="349"/>
      <c r="G49" s="27"/>
      <c r="H49" s="27"/>
      <c r="I49" s="27"/>
      <c r="J49" s="27"/>
      <c r="K49" s="27"/>
    </row>
    <row r="50" spans="2:11" ht="13.5" thickBot="1">
      <c r="B50" s="51"/>
      <c r="C50" s="52" t="s">
        <v>27</v>
      </c>
      <c r="D50" s="53"/>
      <c r="E50" s="350">
        <v>10438214</v>
      </c>
      <c r="F50" s="351">
        <v>6726652.085899999</v>
      </c>
      <c r="G50" s="27"/>
      <c r="H50" s="27"/>
      <c r="I50" s="27"/>
      <c r="J50" s="27"/>
      <c r="K50" s="27"/>
    </row>
    <row r="51" spans="2:11" ht="13.5" thickBot="1">
      <c r="B51" s="40">
        <v>2</v>
      </c>
      <c r="C51" s="40" t="s">
        <v>28</v>
      </c>
      <c r="D51" s="54"/>
      <c r="E51" s="352"/>
      <c r="F51" s="353"/>
      <c r="G51" s="27"/>
      <c r="H51" s="27"/>
      <c r="I51" s="27"/>
      <c r="J51" s="27"/>
      <c r="K51" s="27"/>
    </row>
    <row r="52" spans="2:11" ht="12.75">
      <c r="B52" s="55" t="s">
        <v>19</v>
      </c>
      <c r="C52" s="56" t="s">
        <v>29</v>
      </c>
      <c r="D52" s="57"/>
      <c r="E52" s="354"/>
      <c r="F52" s="355"/>
      <c r="G52" s="27"/>
      <c r="H52" s="27"/>
      <c r="I52" s="27"/>
      <c r="J52" s="27"/>
      <c r="K52" s="27"/>
    </row>
    <row r="53" spans="2:11" ht="13.5" thickBot="1">
      <c r="B53" s="58" t="s">
        <v>21</v>
      </c>
      <c r="C53" s="59" t="s">
        <v>30</v>
      </c>
      <c r="D53" s="60"/>
      <c r="E53" s="356"/>
      <c r="F53" s="357"/>
      <c r="G53" s="27"/>
      <c r="H53" s="27"/>
      <c r="I53" s="27"/>
      <c r="J53" s="27"/>
      <c r="K53" s="27"/>
    </row>
    <row r="54" spans="2:11" ht="13.5" thickBot="1">
      <c r="B54" s="61"/>
      <c r="C54" s="62" t="s">
        <v>31</v>
      </c>
      <c r="D54" s="51"/>
      <c r="E54" s="358"/>
      <c r="F54" s="351"/>
      <c r="G54" s="27"/>
      <c r="H54" s="27"/>
      <c r="I54" s="27"/>
      <c r="J54" s="27"/>
      <c r="K54" s="27"/>
    </row>
    <row r="55" spans="2:11" ht="13.5" thickBot="1">
      <c r="B55" s="38">
        <v>3</v>
      </c>
      <c r="C55" s="39" t="s">
        <v>32</v>
      </c>
      <c r="D55" s="36" t="s">
        <v>18</v>
      </c>
      <c r="E55" s="359"/>
      <c r="F55" s="360"/>
      <c r="G55" s="27"/>
      <c r="H55" s="27"/>
      <c r="I55" s="27"/>
      <c r="J55" s="27"/>
      <c r="K55" s="27"/>
    </row>
    <row r="56" spans="2:11" ht="12.75">
      <c r="B56" s="64" t="s">
        <v>19</v>
      </c>
      <c r="C56" s="56" t="s">
        <v>33</v>
      </c>
      <c r="D56" s="65"/>
      <c r="E56" s="354">
        <v>54479271</v>
      </c>
      <c r="F56" s="355">
        <v>41250000</v>
      </c>
      <c r="G56" s="27"/>
      <c r="H56" s="27"/>
      <c r="I56" s="27"/>
      <c r="J56" s="27"/>
      <c r="K56" s="27"/>
    </row>
    <row r="57" spans="2:11" ht="12.75">
      <c r="B57" s="58" t="s">
        <v>21</v>
      </c>
      <c r="C57" s="116" t="s">
        <v>285</v>
      </c>
      <c r="D57" s="68"/>
      <c r="E57" s="361">
        <v>85732571</v>
      </c>
      <c r="F57" s="362">
        <v>107135033</v>
      </c>
      <c r="G57" s="27"/>
      <c r="H57" s="27"/>
      <c r="I57" s="27"/>
      <c r="J57" s="27"/>
      <c r="K57" s="27"/>
    </row>
    <row r="58" spans="2:11" ht="12.75">
      <c r="B58" s="69" t="s">
        <v>23</v>
      </c>
      <c r="C58" s="67" t="s">
        <v>34</v>
      </c>
      <c r="D58" s="68"/>
      <c r="E58" s="361"/>
      <c r="F58" s="362"/>
      <c r="G58" s="27"/>
      <c r="H58" s="27"/>
      <c r="I58" s="27"/>
      <c r="J58" s="27"/>
      <c r="K58" s="27"/>
    </row>
    <row r="59" spans="2:11" ht="12.75">
      <c r="B59" s="69" t="s">
        <v>25</v>
      </c>
      <c r="C59" s="67" t="s">
        <v>35</v>
      </c>
      <c r="D59" s="68"/>
      <c r="E59" s="361">
        <v>596779.0562119484</v>
      </c>
      <c r="F59" s="362">
        <v>1490638.661899995</v>
      </c>
      <c r="G59" s="27"/>
      <c r="H59" s="27"/>
      <c r="I59" s="27"/>
      <c r="J59" s="27"/>
      <c r="K59" s="27"/>
    </row>
    <row r="60" spans="2:11" ht="13.5" thickBot="1">
      <c r="B60" s="70" t="s">
        <v>36</v>
      </c>
      <c r="C60" s="59" t="s">
        <v>37</v>
      </c>
      <c r="D60" s="71"/>
      <c r="E60" s="363">
        <v>112439110.94</v>
      </c>
      <c r="F60" s="364">
        <v>160148767</v>
      </c>
      <c r="G60" s="27"/>
      <c r="H60" s="27"/>
      <c r="I60" s="27"/>
      <c r="J60" s="27"/>
      <c r="K60" s="27"/>
    </row>
    <row r="61" spans="2:11" ht="13.5" thickBot="1">
      <c r="B61" s="53"/>
      <c r="C61" s="62" t="s">
        <v>38</v>
      </c>
      <c r="D61" s="72"/>
      <c r="E61" s="358">
        <v>253247731.99621195</v>
      </c>
      <c r="F61" s="351">
        <v>310024438.6619</v>
      </c>
      <c r="G61" s="27"/>
      <c r="H61" s="27"/>
      <c r="I61" s="27"/>
      <c r="J61" s="27"/>
      <c r="K61" s="27"/>
    </row>
    <row r="62" spans="2:11" ht="13.5" thickBot="1">
      <c r="B62" s="73">
        <v>4</v>
      </c>
      <c r="C62" s="74" t="s">
        <v>39</v>
      </c>
      <c r="D62" s="51" t="s">
        <v>40</v>
      </c>
      <c r="E62" s="358"/>
      <c r="F62" s="351"/>
      <c r="G62" s="27"/>
      <c r="H62" s="27"/>
      <c r="I62" s="27"/>
      <c r="J62" s="27"/>
      <c r="K62" s="27"/>
    </row>
    <row r="63" spans="2:11" ht="12.75">
      <c r="B63" s="64" t="s">
        <v>19</v>
      </c>
      <c r="C63" s="56" t="s">
        <v>41</v>
      </c>
      <c r="D63" s="57"/>
      <c r="E63" s="354"/>
      <c r="F63" s="355"/>
      <c r="G63" s="27"/>
      <c r="H63" s="27"/>
      <c r="I63" s="27"/>
      <c r="J63" s="27"/>
      <c r="K63" s="27"/>
    </row>
    <row r="64" spans="2:11" ht="12.75">
      <c r="B64" s="69" t="s">
        <v>21</v>
      </c>
      <c r="C64" s="67" t="s">
        <v>42</v>
      </c>
      <c r="D64" s="75"/>
      <c r="E64" s="361"/>
      <c r="F64" s="362"/>
      <c r="G64" s="27"/>
      <c r="H64" s="27"/>
      <c r="I64" s="27"/>
      <c r="J64" s="27"/>
      <c r="K64" s="27"/>
    </row>
    <row r="65" spans="2:11" ht="12.75">
      <c r="B65" s="69" t="s">
        <v>23</v>
      </c>
      <c r="C65" s="67" t="s">
        <v>43</v>
      </c>
      <c r="D65" s="75"/>
      <c r="E65" s="361"/>
      <c r="F65" s="362"/>
      <c r="G65" s="27"/>
      <c r="H65" s="27"/>
      <c r="I65" s="27"/>
      <c r="J65" s="27"/>
      <c r="K65" s="27"/>
    </row>
    <row r="66" spans="2:11" ht="12.75">
      <c r="B66" s="69" t="s">
        <v>25</v>
      </c>
      <c r="C66" s="67" t="s">
        <v>44</v>
      </c>
      <c r="D66" s="75"/>
      <c r="E66" s="361">
        <v>549349294</v>
      </c>
      <c r="F66" s="362">
        <v>886606108</v>
      </c>
      <c r="G66" s="27"/>
      <c r="H66" s="27"/>
      <c r="I66" s="27"/>
      <c r="J66" s="27"/>
      <c r="K66" s="27"/>
    </row>
    <row r="67" spans="2:11" ht="13.5" thickBot="1">
      <c r="B67" s="58" t="s">
        <v>45</v>
      </c>
      <c r="C67" s="59" t="str">
        <f>'[2]Bilanci'!$B$24</f>
        <v>Parapagesa per funizimet</v>
      </c>
      <c r="D67" s="60"/>
      <c r="E67" s="356"/>
      <c r="F67" s="357"/>
      <c r="G67" s="27"/>
      <c r="H67" s="27"/>
      <c r="I67" s="27"/>
      <c r="J67" s="27"/>
      <c r="K67" s="27"/>
    </row>
    <row r="68" spans="2:11" ht="13.5" thickBot="1">
      <c r="B68" s="53"/>
      <c r="C68" s="62" t="s">
        <v>46</v>
      </c>
      <c r="D68" s="72"/>
      <c r="E68" s="358">
        <v>549349294</v>
      </c>
      <c r="F68" s="351">
        <v>886606108</v>
      </c>
      <c r="G68" s="27"/>
      <c r="H68" s="27"/>
      <c r="I68" s="27"/>
      <c r="J68" s="27"/>
      <c r="K68" s="27"/>
    </row>
    <row r="69" spans="2:11" ht="13.5" thickBot="1">
      <c r="B69" s="61">
        <v>5</v>
      </c>
      <c r="C69" s="74" t="s">
        <v>47</v>
      </c>
      <c r="D69" s="51" t="s">
        <v>48</v>
      </c>
      <c r="E69" s="358"/>
      <c r="F69" s="351"/>
      <c r="G69" s="27"/>
      <c r="H69" s="27"/>
      <c r="I69" s="27"/>
      <c r="J69" s="27"/>
      <c r="K69" s="27"/>
    </row>
    <row r="70" spans="2:11" ht="13.5" thickBot="1">
      <c r="B70" s="61">
        <v>6</v>
      </c>
      <c r="C70" s="74" t="str">
        <f>'[2]Bilanci'!$B$27</f>
        <v>Parapagime dhe shpenzime te shtyra</v>
      </c>
      <c r="D70" s="76"/>
      <c r="E70" s="365"/>
      <c r="F70" s="366"/>
      <c r="G70" s="27"/>
      <c r="H70" s="27"/>
      <c r="I70" s="27"/>
      <c r="J70" s="27"/>
      <c r="K70" s="27"/>
    </row>
    <row r="71" spans="2:11" ht="13.5" thickBot="1">
      <c r="B71" s="38">
        <v>7</v>
      </c>
      <c r="C71" s="39" t="s">
        <v>49</v>
      </c>
      <c r="D71" s="77" t="s">
        <v>50</v>
      </c>
      <c r="E71" s="360"/>
      <c r="F71" s="360"/>
      <c r="G71" s="27"/>
      <c r="H71" s="27"/>
      <c r="I71" s="27"/>
      <c r="J71" s="27"/>
      <c r="K71" s="27"/>
    </row>
    <row r="72" spans="2:11" ht="12.75">
      <c r="B72" s="64" t="s">
        <v>19</v>
      </c>
      <c r="C72" s="56" t="s">
        <v>51</v>
      </c>
      <c r="D72" s="78"/>
      <c r="E72" s="354"/>
      <c r="F72" s="355"/>
      <c r="G72" s="27"/>
      <c r="H72" s="27"/>
      <c r="I72" s="27"/>
      <c r="J72" s="27"/>
      <c r="K72" s="27"/>
    </row>
    <row r="73" spans="2:11" ht="12.75">
      <c r="B73" s="58" t="s">
        <v>21</v>
      </c>
      <c r="C73" s="67" t="s">
        <v>52</v>
      </c>
      <c r="D73" s="45"/>
      <c r="E73" s="367"/>
      <c r="F73" s="368"/>
      <c r="G73" s="27"/>
      <c r="H73" s="27"/>
      <c r="I73" s="27"/>
      <c r="J73" s="27"/>
      <c r="K73" s="27"/>
    </row>
    <row r="74" spans="2:11" ht="12.75">
      <c r="B74" s="58" t="s">
        <v>23</v>
      </c>
      <c r="C74" s="67" t="s">
        <v>53</v>
      </c>
      <c r="D74" s="45"/>
      <c r="E74" s="367"/>
      <c r="F74" s="368"/>
      <c r="G74" s="27"/>
      <c r="H74" s="27"/>
      <c r="I74" s="27"/>
      <c r="J74" s="27"/>
      <c r="K74" s="27"/>
    </row>
    <row r="75" spans="2:11" ht="12.75">
      <c r="B75" s="79" t="s">
        <v>54</v>
      </c>
      <c r="C75" s="67" t="s">
        <v>55</v>
      </c>
      <c r="D75" s="45"/>
      <c r="E75" s="367"/>
      <c r="F75" s="368"/>
      <c r="G75" s="27"/>
      <c r="H75" s="27"/>
      <c r="I75" s="27"/>
      <c r="J75" s="27"/>
      <c r="K75" s="27"/>
    </row>
    <row r="76" spans="2:11" ht="12.75">
      <c r="B76" s="69" t="s">
        <v>36</v>
      </c>
      <c r="C76" s="67" t="s">
        <v>56</v>
      </c>
      <c r="D76" s="45"/>
      <c r="E76" s="367"/>
      <c r="F76" s="368"/>
      <c r="G76" s="27"/>
      <c r="H76" s="27"/>
      <c r="I76" s="27"/>
      <c r="J76" s="27"/>
      <c r="K76" s="27"/>
    </row>
    <row r="77" spans="2:11" ht="13.5" thickBot="1">
      <c r="B77" s="80" t="s">
        <v>57</v>
      </c>
      <c r="C77" s="59" t="s">
        <v>58</v>
      </c>
      <c r="D77" s="48"/>
      <c r="E77" s="369"/>
      <c r="F77" s="370"/>
      <c r="G77" s="27"/>
      <c r="H77" s="27"/>
      <c r="I77" s="27"/>
      <c r="J77" s="27"/>
      <c r="K77" s="27"/>
    </row>
    <row r="78" spans="2:11" ht="13.5" thickBot="1">
      <c r="B78" s="61" t="s">
        <v>15</v>
      </c>
      <c r="C78" s="82" t="s">
        <v>59</v>
      </c>
      <c r="D78" s="51"/>
      <c r="E78" s="358">
        <v>813035239.996212</v>
      </c>
      <c r="F78" s="351">
        <v>1203357198.7478</v>
      </c>
      <c r="G78" s="27"/>
      <c r="H78" s="27"/>
      <c r="I78" s="27"/>
      <c r="J78" s="27"/>
      <c r="K78" s="27"/>
    </row>
    <row r="79" spans="2:6" ht="13.5" thickBot="1">
      <c r="B79" s="70" t="s">
        <v>60</v>
      </c>
      <c r="C79" s="83" t="s">
        <v>61</v>
      </c>
      <c r="D79" s="84"/>
      <c r="E79" s="371"/>
      <c r="F79" s="372"/>
    </row>
    <row r="80" spans="2:6" ht="13.5" thickBot="1">
      <c r="B80" s="81">
        <v>2</v>
      </c>
      <c r="C80" s="86" t="s">
        <v>62</v>
      </c>
      <c r="D80" s="87" t="s">
        <v>50</v>
      </c>
      <c r="E80" s="373"/>
      <c r="F80" s="374"/>
    </row>
    <row r="81" spans="2:11" ht="12.75">
      <c r="B81" s="64" t="s">
        <v>19</v>
      </c>
      <c r="C81" s="56" t="s">
        <v>51</v>
      </c>
      <c r="D81" s="57"/>
      <c r="E81" s="354">
        <v>143139300</v>
      </c>
      <c r="F81" s="355">
        <v>122299300</v>
      </c>
      <c r="G81" s="27"/>
      <c r="H81" s="27"/>
      <c r="I81" s="27"/>
      <c r="J81" s="27"/>
      <c r="K81" s="27"/>
    </row>
    <row r="82" spans="2:11" ht="12.75">
      <c r="B82" s="69" t="s">
        <v>21</v>
      </c>
      <c r="C82" s="67" t="s">
        <v>52</v>
      </c>
      <c r="D82" s="75"/>
      <c r="E82" s="361">
        <v>212617306</v>
      </c>
      <c r="F82" s="362">
        <v>169409952</v>
      </c>
      <c r="G82" s="27"/>
      <c r="H82" s="27"/>
      <c r="I82" s="27"/>
      <c r="J82" s="27"/>
      <c r="K82" s="27"/>
    </row>
    <row r="83" spans="2:11" ht="12.75">
      <c r="B83" s="69" t="s">
        <v>23</v>
      </c>
      <c r="C83" s="67" t="s">
        <v>53</v>
      </c>
      <c r="D83" s="75"/>
      <c r="E83" s="361">
        <v>102782404</v>
      </c>
      <c r="F83" s="362">
        <v>24114751</v>
      </c>
      <c r="G83" s="27"/>
      <c r="H83" s="27"/>
      <c r="I83" s="27"/>
      <c r="J83" s="27"/>
      <c r="K83" s="27"/>
    </row>
    <row r="84" spans="2:11" ht="12.75">
      <c r="B84" s="69" t="s">
        <v>54</v>
      </c>
      <c r="C84" s="67" t="s">
        <v>55</v>
      </c>
      <c r="D84" s="75"/>
      <c r="E84" s="361">
        <v>22432510</v>
      </c>
      <c r="F84" s="362">
        <v>22996652</v>
      </c>
      <c r="G84" s="27"/>
      <c r="H84" s="27"/>
      <c r="I84" s="27"/>
      <c r="J84" s="27"/>
      <c r="K84" s="27"/>
    </row>
    <row r="85" spans="2:11" ht="12.75">
      <c r="B85" s="69" t="s">
        <v>36</v>
      </c>
      <c r="C85" s="67" t="s">
        <v>56</v>
      </c>
      <c r="D85" s="75"/>
      <c r="E85" s="361">
        <v>862538.5</v>
      </c>
      <c r="F85" s="362">
        <v>380605</v>
      </c>
      <c r="G85" s="27"/>
      <c r="H85" s="27"/>
      <c r="I85" s="27"/>
      <c r="J85" s="27"/>
      <c r="K85" s="27"/>
    </row>
    <row r="86" spans="2:11" ht="13.5" thickBot="1">
      <c r="B86" s="80" t="s">
        <v>57</v>
      </c>
      <c r="C86" s="59" t="s">
        <v>58</v>
      </c>
      <c r="D86" s="60"/>
      <c r="E86" s="356"/>
      <c r="F86" s="362">
        <v>0</v>
      </c>
      <c r="G86" s="27"/>
      <c r="H86" s="27"/>
      <c r="I86" s="27"/>
      <c r="J86" s="27"/>
      <c r="K86" s="27"/>
    </row>
    <row r="87" spans="2:11" ht="13.5" thickBot="1">
      <c r="B87" s="88"/>
      <c r="C87" s="62" t="s">
        <v>63</v>
      </c>
      <c r="D87" s="51"/>
      <c r="E87" s="358">
        <v>481834058.5</v>
      </c>
      <c r="F87" s="351">
        <v>339201260</v>
      </c>
      <c r="G87" s="27"/>
      <c r="H87" s="27"/>
      <c r="I87" s="27"/>
      <c r="J87" s="27"/>
      <c r="K87" s="27"/>
    </row>
    <row r="88" spans="2:11" ht="13.5" thickBot="1">
      <c r="B88" s="81">
        <v>3</v>
      </c>
      <c r="C88" s="86" t="s">
        <v>64</v>
      </c>
      <c r="D88" s="87" t="s">
        <v>48</v>
      </c>
      <c r="E88" s="373"/>
      <c r="F88" s="374"/>
      <c r="G88" s="27"/>
      <c r="H88" s="27"/>
      <c r="I88" s="27"/>
      <c r="J88" s="27"/>
      <c r="K88" s="27"/>
    </row>
    <row r="89" spans="2:11" ht="13.5" thickBot="1">
      <c r="B89" s="73">
        <v>4</v>
      </c>
      <c r="C89" s="89" t="s">
        <v>65</v>
      </c>
      <c r="D89" s="76"/>
      <c r="E89" s="365"/>
      <c r="F89" s="366"/>
      <c r="G89" s="27"/>
      <c r="H89" s="27"/>
      <c r="I89" s="27"/>
      <c r="J89" s="27"/>
      <c r="K89" s="27"/>
    </row>
    <row r="90" spans="2:11" ht="12.75">
      <c r="B90" s="42" t="s">
        <v>19</v>
      </c>
      <c r="C90" s="90" t="s">
        <v>66</v>
      </c>
      <c r="D90" s="64"/>
      <c r="E90" s="375"/>
      <c r="F90" s="376"/>
      <c r="G90" s="27"/>
      <c r="H90" s="27"/>
      <c r="I90" s="27"/>
      <c r="J90" s="27"/>
      <c r="K90" s="27"/>
    </row>
    <row r="91" spans="2:11" ht="12.75">
      <c r="B91" s="45" t="s">
        <v>21</v>
      </c>
      <c r="C91" s="91" t="s">
        <v>67</v>
      </c>
      <c r="D91" s="69"/>
      <c r="E91" s="377"/>
      <c r="F91" s="368"/>
      <c r="G91" s="27"/>
      <c r="H91" s="27"/>
      <c r="I91" s="27"/>
      <c r="J91" s="27"/>
      <c r="K91" s="27"/>
    </row>
    <row r="92" spans="2:11" ht="13.5" thickBot="1">
      <c r="B92" s="92" t="s">
        <v>23</v>
      </c>
      <c r="C92" s="93" t="s">
        <v>68</v>
      </c>
      <c r="D92" s="340"/>
      <c r="E92" s="378"/>
      <c r="F92" s="379"/>
      <c r="G92" s="27"/>
      <c r="H92" s="27"/>
      <c r="I92" s="27"/>
      <c r="J92" s="27"/>
      <c r="K92" s="27"/>
    </row>
    <row r="93" spans="2:11" ht="13.5" thickBot="1">
      <c r="B93" s="61"/>
      <c r="C93" s="62" t="s">
        <v>69</v>
      </c>
      <c r="D93" s="94"/>
      <c r="E93" s="380"/>
      <c r="F93" s="351"/>
      <c r="G93" s="27"/>
      <c r="H93" s="27"/>
      <c r="I93" s="27"/>
      <c r="J93" s="27"/>
      <c r="K93" s="27"/>
    </row>
    <row r="94" spans="2:11" ht="13.5" thickBot="1">
      <c r="B94" s="88" t="str">
        <f>B79</f>
        <v>II</v>
      </c>
      <c r="C94" s="86" t="s">
        <v>70</v>
      </c>
      <c r="D94" s="88"/>
      <c r="E94" s="381">
        <v>481834058.5</v>
      </c>
      <c r="F94" s="374">
        <v>339201260</v>
      </c>
      <c r="G94" s="27"/>
      <c r="H94" s="27"/>
      <c r="I94" s="27"/>
      <c r="J94" s="27"/>
      <c r="K94" s="27"/>
    </row>
    <row r="95" spans="2:11" ht="13.5" thickBot="1">
      <c r="B95" s="61" t="s">
        <v>71</v>
      </c>
      <c r="C95" s="95" t="s">
        <v>72</v>
      </c>
      <c r="D95" s="61"/>
      <c r="E95" s="380">
        <v>1294869298.496212</v>
      </c>
      <c r="F95" s="351">
        <v>1542558458.7478</v>
      </c>
      <c r="G95" s="27"/>
      <c r="H95" s="27"/>
      <c r="I95" s="27"/>
      <c r="J95" s="27"/>
      <c r="K95" s="27"/>
    </row>
    <row r="96" spans="2:11" ht="13.5" thickBot="1">
      <c r="B96" s="36"/>
      <c r="C96" s="449"/>
      <c r="D96" s="36"/>
      <c r="E96" s="450"/>
      <c r="F96" s="451"/>
      <c r="G96" s="27"/>
      <c r="H96" s="27"/>
      <c r="I96" s="27"/>
      <c r="J96" s="27"/>
      <c r="K96" s="27"/>
    </row>
    <row r="97" spans="2:11" ht="12.75">
      <c r="B97" s="28"/>
      <c r="C97" s="121"/>
      <c r="D97" s="449"/>
      <c r="E97" s="459"/>
      <c r="F97" s="460"/>
      <c r="G97" s="27"/>
      <c r="H97" s="27"/>
      <c r="I97" s="27"/>
      <c r="J97" s="27"/>
      <c r="K97" s="27"/>
    </row>
    <row r="98" spans="2:11" ht="13.5" thickBot="1">
      <c r="B98" s="31"/>
      <c r="C98" s="32" t="s">
        <v>73</v>
      </c>
      <c r="D98" s="453"/>
      <c r="E98" s="452"/>
      <c r="F98" s="465"/>
      <c r="G98" s="27"/>
      <c r="H98" s="27"/>
      <c r="I98" s="27"/>
      <c r="J98" s="27"/>
      <c r="K98" s="27"/>
    </row>
    <row r="99" spans="2:11" ht="12.75">
      <c r="B99" s="77" t="s">
        <v>74</v>
      </c>
      <c r="C99" s="29" t="s">
        <v>75</v>
      </c>
      <c r="D99" s="34"/>
      <c r="E99" s="462"/>
      <c r="F99" s="460"/>
      <c r="G99" s="27"/>
      <c r="H99" s="27"/>
      <c r="I99" s="27"/>
      <c r="J99" s="27"/>
      <c r="K99" s="27"/>
    </row>
    <row r="100" spans="2:11" ht="13.5" thickBot="1">
      <c r="B100" s="84" t="s">
        <v>15</v>
      </c>
      <c r="C100" s="83" t="s">
        <v>76</v>
      </c>
      <c r="D100" s="70" t="s">
        <v>18</v>
      </c>
      <c r="E100" s="382">
        <v>2011</v>
      </c>
      <c r="F100" s="461">
        <v>2010</v>
      </c>
      <c r="G100" s="27"/>
      <c r="H100" s="27"/>
      <c r="I100" s="27"/>
      <c r="J100" s="27"/>
      <c r="K100" s="27"/>
    </row>
    <row r="101" spans="2:11" ht="13.5" thickBot="1">
      <c r="B101" s="454">
        <v>1</v>
      </c>
      <c r="C101" s="455" t="s">
        <v>77</v>
      </c>
      <c r="D101" s="456"/>
      <c r="E101" s="457"/>
      <c r="F101" s="458"/>
      <c r="G101" s="27"/>
      <c r="H101" s="27"/>
      <c r="I101" s="27"/>
      <c r="J101" s="27"/>
      <c r="K101" s="27"/>
    </row>
    <row r="102" spans="2:11" ht="12.75">
      <c r="B102" s="466">
        <v>2</v>
      </c>
      <c r="C102" s="55" t="s">
        <v>78</v>
      </c>
      <c r="D102" s="55"/>
      <c r="E102" s="385"/>
      <c r="F102" s="386"/>
      <c r="G102" s="27"/>
      <c r="H102" s="27"/>
      <c r="I102" s="27"/>
      <c r="J102" s="27"/>
      <c r="K102" s="27"/>
    </row>
    <row r="103" spans="2:11" ht="12.75">
      <c r="B103" s="99" t="s">
        <v>79</v>
      </c>
      <c r="C103" s="166" t="s">
        <v>80</v>
      </c>
      <c r="D103" s="428"/>
      <c r="E103" s="377">
        <v>106652836</v>
      </c>
      <c r="F103" s="362">
        <v>103680928</v>
      </c>
      <c r="G103" s="27"/>
      <c r="H103" s="27"/>
      <c r="I103" s="27"/>
      <c r="J103" s="27"/>
      <c r="K103" s="27"/>
    </row>
    <row r="104" spans="2:11" ht="12.75">
      <c r="B104" s="99" t="s">
        <v>81</v>
      </c>
      <c r="C104" s="91" t="str">
        <f>C121</f>
        <v>Shuma te arketuara me porosi</v>
      </c>
      <c r="D104" s="100"/>
      <c r="E104" s="387"/>
      <c r="F104" s="388"/>
      <c r="G104" s="27"/>
      <c r="H104" s="27"/>
      <c r="I104" s="27"/>
      <c r="J104" s="27"/>
      <c r="K104" s="27"/>
    </row>
    <row r="105" spans="2:11" ht="12.75">
      <c r="B105" s="99" t="s">
        <v>82</v>
      </c>
      <c r="C105" s="91" t="s">
        <v>83</v>
      </c>
      <c r="D105" s="100"/>
      <c r="E105" s="387"/>
      <c r="F105" s="388"/>
      <c r="G105" s="27"/>
      <c r="H105" s="27"/>
      <c r="I105" s="27"/>
      <c r="J105" s="27"/>
      <c r="K105" s="27"/>
    </row>
    <row r="106" spans="2:11" ht="12.75">
      <c r="B106" s="99" t="s">
        <v>25</v>
      </c>
      <c r="C106" s="91" t="s">
        <v>84</v>
      </c>
      <c r="D106" s="100"/>
      <c r="E106" s="387">
        <v>542833542</v>
      </c>
      <c r="F106" s="388">
        <v>844915073.956</v>
      </c>
      <c r="G106" s="27"/>
      <c r="H106" s="27"/>
      <c r="I106" s="27"/>
      <c r="J106" s="27"/>
      <c r="K106" s="27"/>
    </row>
    <row r="107" spans="2:11" ht="12.75">
      <c r="B107" s="99" t="s">
        <v>36</v>
      </c>
      <c r="C107" s="91" t="s">
        <v>85</v>
      </c>
      <c r="D107" s="68"/>
      <c r="E107" s="389">
        <v>1243624.4</v>
      </c>
      <c r="F107" s="362">
        <v>1016260.424</v>
      </c>
      <c r="G107" s="27"/>
      <c r="H107" s="27"/>
      <c r="I107" s="27"/>
      <c r="J107" s="27"/>
      <c r="K107" s="27"/>
    </row>
    <row r="108" spans="2:11" ht="12.75">
      <c r="B108" s="99" t="s">
        <v>86</v>
      </c>
      <c r="C108" s="91" t="s">
        <v>87</v>
      </c>
      <c r="D108" s="68"/>
      <c r="E108" s="389">
        <v>404215.2</v>
      </c>
      <c r="F108" s="362">
        <v>326331.792</v>
      </c>
      <c r="G108" s="27"/>
      <c r="H108" s="27"/>
      <c r="I108" s="27"/>
      <c r="J108" s="27"/>
      <c r="K108" s="27"/>
    </row>
    <row r="109" spans="2:11" ht="12.75">
      <c r="B109" s="99" t="s">
        <v>88</v>
      </c>
      <c r="C109" s="91" t="s">
        <v>89</v>
      </c>
      <c r="D109" s="68"/>
      <c r="E109" s="389"/>
      <c r="F109" s="362"/>
      <c r="G109" s="27"/>
      <c r="H109" s="27"/>
      <c r="I109" s="27"/>
      <c r="J109" s="27"/>
      <c r="K109" s="27"/>
    </row>
    <row r="110" spans="2:11" ht="12.75">
      <c r="B110" s="99" t="s">
        <v>90</v>
      </c>
      <c r="C110" s="91" t="s">
        <v>91</v>
      </c>
      <c r="D110" s="68"/>
      <c r="E110" s="389"/>
      <c r="F110" s="362"/>
      <c r="G110" s="27"/>
      <c r="H110" s="27"/>
      <c r="I110" s="27"/>
      <c r="J110" s="27"/>
      <c r="K110" s="27"/>
    </row>
    <row r="111" spans="2:11" ht="12.75">
      <c r="B111" s="101" t="s">
        <v>92</v>
      </c>
      <c r="C111" s="91" t="s">
        <v>93</v>
      </c>
      <c r="D111" s="68"/>
      <c r="E111" s="389">
        <v>105210</v>
      </c>
      <c r="F111" s="362">
        <v>88287</v>
      </c>
      <c r="G111" s="27"/>
      <c r="H111" s="27"/>
      <c r="I111" s="27"/>
      <c r="J111" s="27"/>
      <c r="K111" s="27"/>
    </row>
    <row r="112" spans="2:11" ht="13.5" thickBot="1">
      <c r="B112" s="101" t="s">
        <v>92</v>
      </c>
      <c r="C112" s="93" t="s">
        <v>94</v>
      </c>
      <c r="D112" s="102"/>
      <c r="E112" s="394">
        <v>87648592.33810002</v>
      </c>
      <c r="F112" s="390">
        <v>116285033</v>
      </c>
      <c r="G112" s="27"/>
      <c r="H112" s="27"/>
      <c r="I112" s="27"/>
      <c r="J112" s="27"/>
      <c r="K112" s="27"/>
    </row>
    <row r="113" spans="2:11" ht="13.5" thickBot="1">
      <c r="B113" s="103"/>
      <c r="C113" s="104" t="s">
        <v>95</v>
      </c>
      <c r="D113" s="105"/>
      <c r="E113" s="381">
        <v>738888019.9381001</v>
      </c>
      <c r="F113" s="374">
        <v>1066311914.172</v>
      </c>
      <c r="G113" s="27"/>
      <c r="H113" s="27"/>
      <c r="I113" s="27"/>
      <c r="J113" s="27"/>
      <c r="K113" s="27"/>
    </row>
    <row r="114" spans="2:11" ht="13.5" thickBot="1">
      <c r="B114" s="72">
        <v>3</v>
      </c>
      <c r="C114" s="52" t="s">
        <v>96</v>
      </c>
      <c r="D114" s="53"/>
      <c r="E114" s="405"/>
      <c r="F114" s="391"/>
      <c r="G114" s="27"/>
      <c r="H114" s="27"/>
      <c r="I114" s="27"/>
      <c r="J114" s="27"/>
      <c r="K114" s="27"/>
    </row>
    <row r="115" spans="2:11" ht="13.5" thickBot="1">
      <c r="B115" s="61">
        <v>4</v>
      </c>
      <c r="C115" s="74" t="s">
        <v>97</v>
      </c>
      <c r="D115" s="61" t="s">
        <v>98</v>
      </c>
      <c r="E115" s="380"/>
      <c r="F115" s="351"/>
      <c r="G115" s="27"/>
      <c r="H115" s="27"/>
      <c r="I115" s="27"/>
      <c r="J115" s="27"/>
      <c r="K115" s="27"/>
    </row>
    <row r="116" spans="2:11" ht="13.5" thickBot="1">
      <c r="B116" s="81">
        <v>5</v>
      </c>
      <c r="C116" s="106" t="s">
        <v>99</v>
      </c>
      <c r="D116" s="107" t="s">
        <v>100</v>
      </c>
      <c r="E116" s="426"/>
      <c r="F116" s="392"/>
      <c r="G116" s="27"/>
      <c r="H116" s="27"/>
      <c r="I116" s="27"/>
      <c r="J116" s="27"/>
      <c r="K116" s="27"/>
    </row>
    <row r="117" spans="2:11" ht="13.5" thickBot="1">
      <c r="B117" s="53" t="s">
        <v>15</v>
      </c>
      <c r="C117" s="74" t="s">
        <v>101</v>
      </c>
      <c r="D117" s="53"/>
      <c r="E117" s="380">
        <v>738888019.9381001</v>
      </c>
      <c r="F117" s="351">
        <v>1066311914.172</v>
      </c>
      <c r="G117" s="27"/>
      <c r="H117" s="27"/>
      <c r="I117" s="27"/>
      <c r="J117" s="27"/>
      <c r="K117" s="27"/>
    </row>
    <row r="118" spans="2:11" ht="13.5" thickBot="1">
      <c r="B118" s="40" t="s">
        <v>60</v>
      </c>
      <c r="C118" s="38" t="s">
        <v>102</v>
      </c>
      <c r="D118" s="54"/>
      <c r="E118" s="393"/>
      <c r="F118" s="353"/>
      <c r="G118" s="27"/>
      <c r="H118" s="27"/>
      <c r="I118" s="27"/>
      <c r="J118" s="27"/>
      <c r="K118" s="27"/>
    </row>
    <row r="119" spans="2:11" ht="12.75">
      <c r="B119" s="467">
        <v>1</v>
      </c>
      <c r="C119" s="55" t="s">
        <v>103</v>
      </c>
      <c r="D119" s="55" t="s">
        <v>18</v>
      </c>
      <c r="E119" s="385"/>
      <c r="F119" s="386"/>
      <c r="G119" s="27"/>
      <c r="H119" s="27"/>
      <c r="I119" s="27"/>
      <c r="J119" s="27"/>
      <c r="K119" s="27"/>
    </row>
    <row r="120" spans="2:11" ht="12.75">
      <c r="B120" s="468">
        <v>2</v>
      </c>
      <c r="C120" s="69" t="s">
        <v>78</v>
      </c>
      <c r="D120" s="69"/>
      <c r="E120" s="377"/>
      <c r="F120" s="368"/>
      <c r="G120" s="27"/>
      <c r="H120" s="27"/>
      <c r="I120" s="27"/>
      <c r="J120" s="27"/>
      <c r="K120" s="27"/>
    </row>
    <row r="121" spans="2:11" ht="12.75">
      <c r="B121" s="98" t="s">
        <v>79</v>
      </c>
      <c r="C121" s="335" t="s">
        <v>104</v>
      </c>
      <c r="D121" s="55" t="s">
        <v>18</v>
      </c>
      <c r="E121" s="385"/>
      <c r="F121" s="368"/>
      <c r="G121" s="27"/>
      <c r="H121" s="27"/>
      <c r="I121" s="27"/>
      <c r="J121" s="27"/>
      <c r="K121" s="27"/>
    </row>
    <row r="122" spans="2:11" ht="12.75">
      <c r="B122" s="99" t="s">
        <v>81</v>
      </c>
      <c r="C122" s="166" t="str">
        <f>C105</f>
        <v>Te pagueshme ndaj furnitoreve AQT</v>
      </c>
      <c r="D122" s="69" t="s">
        <v>18</v>
      </c>
      <c r="E122" s="377"/>
      <c r="F122" s="368"/>
      <c r="G122" s="27"/>
      <c r="H122" s="27"/>
      <c r="I122" s="27"/>
      <c r="J122" s="27"/>
      <c r="K122" s="27"/>
    </row>
    <row r="123" spans="2:11" ht="12.75">
      <c r="B123" s="99" t="s">
        <v>81</v>
      </c>
      <c r="C123" s="166" t="s">
        <v>84</v>
      </c>
      <c r="D123" s="69" t="str">
        <f>D122</f>
        <v>SKK3</v>
      </c>
      <c r="E123" s="377"/>
      <c r="F123" s="368"/>
      <c r="G123" s="27"/>
      <c r="H123" s="27"/>
      <c r="I123" s="27"/>
      <c r="J123" s="27"/>
      <c r="K123" s="27"/>
    </row>
    <row r="124" spans="2:11" ht="12.75">
      <c r="B124" s="99" t="s">
        <v>25</v>
      </c>
      <c r="C124" s="166" t="s">
        <v>85</v>
      </c>
      <c r="D124" s="69" t="s">
        <v>18</v>
      </c>
      <c r="E124" s="377"/>
      <c r="F124" s="368"/>
      <c r="G124" s="27"/>
      <c r="H124" s="27"/>
      <c r="I124" s="27"/>
      <c r="J124" s="27"/>
      <c r="K124" s="27"/>
    </row>
    <row r="125" spans="2:11" ht="12.75">
      <c r="B125" s="99" t="s">
        <v>36</v>
      </c>
      <c r="C125" s="166" t="s">
        <v>87</v>
      </c>
      <c r="D125" s="69" t="str">
        <f>D124</f>
        <v>SKK3</v>
      </c>
      <c r="E125" s="377"/>
      <c r="F125" s="368"/>
      <c r="G125" s="27"/>
      <c r="H125" s="27"/>
      <c r="I125" s="27"/>
      <c r="J125" s="27"/>
      <c r="K125" s="27"/>
    </row>
    <row r="126" spans="2:11" ht="12.75">
      <c r="B126" s="99" t="s">
        <v>88</v>
      </c>
      <c r="C126" s="166" t="s">
        <v>89</v>
      </c>
      <c r="D126" s="69" t="s">
        <v>18</v>
      </c>
      <c r="E126" s="377"/>
      <c r="F126" s="368"/>
      <c r="G126" s="27"/>
      <c r="H126" s="27"/>
      <c r="I126" s="27"/>
      <c r="J126" s="27"/>
      <c r="K126" s="27"/>
    </row>
    <row r="127" spans="2:11" ht="12.75">
      <c r="B127" s="99" t="s">
        <v>90</v>
      </c>
      <c r="C127" s="166" t="s">
        <v>91</v>
      </c>
      <c r="D127" s="69"/>
      <c r="E127" s="377"/>
      <c r="F127" s="368"/>
      <c r="G127" s="27"/>
      <c r="H127" s="27"/>
      <c r="I127" s="27"/>
      <c r="J127" s="27"/>
      <c r="K127" s="27"/>
    </row>
    <row r="128" spans="2:11" ht="12.75">
      <c r="B128" s="99" t="s">
        <v>105</v>
      </c>
      <c r="C128" s="166" t="s">
        <v>93</v>
      </c>
      <c r="D128" s="69"/>
      <c r="E128" s="377"/>
      <c r="F128" s="368"/>
      <c r="G128" s="27"/>
      <c r="H128" s="27"/>
      <c r="I128" s="27"/>
      <c r="J128" s="27"/>
      <c r="K128" s="27"/>
    </row>
    <row r="129" spans="2:11" ht="13.5" thickBot="1">
      <c r="B129" s="101" t="s">
        <v>92</v>
      </c>
      <c r="C129" s="93" t="s">
        <v>94</v>
      </c>
      <c r="D129" s="80"/>
      <c r="E129" s="394"/>
      <c r="F129" s="395"/>
      <c r="G129" s="27"/>
      <c r="H129" s="27"/>
      <c r="I129" s="27"/>
      <c r="J129" s="27"/>
      <c r="K129" s="27"/>
    </row>
    <row r="130" spans="2:11" ht="13.5" thickBot="1">
      <c r="B130" s="108"/>
      <c r="C130" s="61" t="s">
        <v>106</v>
      </c>
      <c r="D130" s="53"/>
      <c r="E130" s="381">
        <v>0</v>
      </c>
      <c r="F130" s="396"/>
      <c r="G130" s="27"/>
      <c r="H130" s="27"/>
      <c r="I130" s="27"/>
      <c r="J130" s="27"/>
      <c r="K130" s="27"/>
    </row>
    <row r="131" spans="2:11" ht="13.5" thickBot="1">
      <c r="B131" s="109">
        <v>3</v>
      </c>
      <c r="C131" s="110" t="s">
        <v>96</v>
      </c>
      <c r="D131" s="61" t="s">
        <v>18</v>
      </c>
      <c r="E131" s="380"/>
      <c r="F131" s="351"/>
      <c r="G131" s="27"/>
      <c r="H131" s="27"/>
      <c r="I131" s="27"/>
      <c r="J131" s="27"/>
      <c r="K131" s="27"/>
    </row>
    <row r="132" spans="2:11" ht="13.5" thickBot="1">
      <c r="B132" s="112">
        <v>4</v>
      </c>
      <c r="C132" s="62" t="s">
        <v>107</v>
      </c>
      <c r="D132" s="61" t="s">
        <v>108</v>
      </c>
      <c r="E132" s="380"/>
      <c r="F132" s="351"/>
      <c r="G132" s="27"/>
      <c r="H132" s="27"/>
      <c r="I132" s="27"/>
      <c r="J132" s="27"/>
      <c r="K132" s="27"/>
    </row>
    <row r="133" spans="2:11" ht="13.5" thickBot="1">
      <c r="B133" s="112">
        <v>5</v>
      </c>
      <c r="C133" s="62" t="s">
        <v>97</v>
      </c>
      <c r="D133" s="61" t="s">
        <v>98</v>
      </c>
      <c r="E133" s="380"/>
      <c r="F133" s="351"/>
      <c r="G133" s="27"/>
      <c r="H133" s="27"/>
      <c r="I133" s="27"/>
      <c r="J133" s="27"/>
      <c r="K133" s="27"/>
    </row>
    <row r="134" spans="2:11" ht="13.5" thickBot="1">
      <c r="B134" s="113"/>
      <c r="C134" s="74" t="s">
        <v>109</v>
      </c>
      <c r="D134" s="61"/>
      <c r="E134" s="380"/>
      <c r="F134" s="351"/>
      <c r="G134" s="27"/>
      <c r="H134" s="27"/>
      <c r="I134" s="27"/>
      <c r="J134" s="27"/>
      <c r="K134" s="27"/>
    </row>
    <row r="135" spans="2:11" ht="13.5" thickBot="1">
      <c r="B135" s="88" t="s">
        <v>60</v>
      </c>
      <c r="C135" s="114" t="s">
        <v>110</v>
      </c>
      <c r="D135" s="53"/>
      <c r="E135" s="380">
        <v>738888019.9381001</v>
      </c>
      <c r="F135" s="351">
        <v>1066311914.172</v>
      </c>
      <c r="G135" s="27"/>
      <c r="H135" s="27"/>
      <c r="I135" s="27"/>
      <c r="J135" s="27"/>
      <c r="K135" s="27"/>
    </row>
    <row r="136" spans="2:11" ht="13.5" thickBot="1">
      <c r="B136" s="73" t="s">
        <v>111</v>
      </c>
      <c r="C136" s="74" t="s">
        <v>112</v>
      </c>
      <c r="D136" s="53"/>
      <c r="E136" s="405"/>
      <c r="F136" s="391"/>
      <c r="G136" s="27"/>
      <c r="H136" s="27"/>
      <c r="I136" s="27"/>
      <c r="J136" s="27"/>
      <c r="K136" s="27"/>
    </row>
    <row r="137" spans="2:11" ht="12.75">
      <c r="B137" s="64">
        <v>1</v>
      </c>
      <c r="C137" s="115" t="s">
        <v>113</v>
      </c>
      <c r="D137" s="55"/>
      <c r="E137" s="385"/>
      <c r="F137" s="386"/>
      <c r="G137" s="27"/>
      <c r="H137" s="27"/>
      <c r="I137" s="27"/>
      <c r="J137" s="27"/>
      <c r="K137" s="27"/>
    </row>
    <row r="138" spans="2:11" ht="12.75">
      <c r="B138" s="69">
        <v>2</v>
      </c>
      <c r="C138" s="116" t="s">
        <v>114</v>
      </c>
      <c r="D138" s="68" t="s">
        <v>18</v>
      </c>
      <c r="E138" s="389">
        <v>476000000</v>
      </c>
      <c r="F138" s="362">
        <v>397000000</v>
      </c>
      <c r="G138" s="27"/>
      <c r="H138" s="27"/>
      <c r="I138" s="27"/>
      <c r="J138" s="27"/>
      <c r="K138" s="27"/>
    </row>
    <row r="139" spans="2:11" ht="12.75">
      <c r="B139" s="69">
        <v>3</v>
      </c>
      <c r="C139" s="116" t="s">
        <v>115</v>
      </c>
      <c r="D139" s="68"/>
      <c r="E139" s="389"/>
      <c r="F139" s="362"/>
      <c r="G139" s="27"/>
      <c r="H139" s="27"/>
      <c r="I139" s="27"/>
      <c r="J139" s="27"/>
      <c r="K139" s="27"/>
    </row>
    <row r="140" spans="2:11" ht="12.75">
      <c r="B140" s="69">
        <v>4</v>
      </c>
      <c r="C140" s="116" t="s">
        <v>116</v>
      </c>
      <c r="D140" s="68"/>
      <c r="E140" s="389"/>
      <c r="F140" s="362"/>
      <c r="G140" s="27"/>
      <c r="H140" s="27"/>
      <c r="I140" s="27"/>
      <c r="J140" s="27"/>
      <c r="K140" s="27"/>
    </row>
    <row r="141" spans="2:11" ht="12.75">
      <c r="B141" s="69">
        <v>5</v>
      </c>
      <c r="C141" s="116" t="s">
        <v>117</v>
      </c>
      <c r="D141" s="68"/>
      <c r="E141" s="389"/>
      <c r="F141" s="362"/>
      <c r="G141" s="27"/>
      <c r="H141" s="27"/>
      <c r="I141" s="27"/>
      <c r="J141" s="27"/>
      <c r="K141" s="27"/>
    </row>
    <row r="142" spans="2:11" ht="12.75">
      <c r="B142" s="69">
        <v>6</v>
      </c>
      <c r="C142" s="116" t="s">
        <v>118</v>
      </c>
      <c r="D142" s="68"/>
      <c r="E142" s="389">
        <v>246544.18690001965</v>
      </c>
      <c r="F142" s="362">
        <v>13783700.143999994</v>
      </c>
      <c r="G142" s="27"/>
      <c r="H142" s="27"/>
      <c r="I142" s="27"/>
      <c r="J142" s="27"/>
      <c r="K142" s="27"/>
    </row>
    <row r="143" spans="2:11" ht="12.75">
      <c r="B143" s="69">
        <v>7</v>
      </c>
      <c r="C143" s="116" t="s">
        <v>119</v>
      </c>
      <c r="D143" s="68"/>
      <c r="E143" s="389"/>
      <c r="F143" s="362"/>
      <c r="G143" s="27"/>
      <c r="H143" s="27"/>
      <c r="I143" s="27"/>
      <c r="J143" s="27"/>
      <c r="K143" s="27"/>
    </row>
    <row r="144" spans="2:11" ht="12.75">
      <c r="B144" s="69">
        <v>8</v>
      </c>
      <c r="C144" s="116" t="s">
        <v>120</v>
      </c>
      <c r="D144" s="68"/>
      <c r="E144" s="389"/>
      <c r="F144" s="362"/>
      <c r="G144" s="27"/>
      <c r="H144" s="27"/>
      <c r="I144" s="27"/>
      <c r="J144" s="27"/>
      <c r="K144" s="27"/>
    </row>
    <row r="145" spans="2:11" ht="12.75">
      <c r="B145" s="69">
        <v>9</v>
      </c>
      <c r="C145" s="116" t="s">
        <v>121</v>
      </c>
      <c r="D145" s="68"/>
      <c r="E145" s="389"/>
      <c r="F145" s="362"/>
      <c r="G145" s="27"/>
      <c r="H145" s="27"/>
      <c r="I145" s="27"/>
      <c r="J145" s="27"/>
      <c r="K145" s="27"/>
    </row>
    <row r="146" spans="2:11" ht="12.75">
      <c r="B146" s="69">
        <v>10</v>
      </c>
      <c r="C146" s="116" t="s">
        <v>122</v>
      </c>
      <c r="D146" s="69"/>
      <c r="E146" s="377">
        <v>79734734.49409246</v>
      </c>
      <c r="F146" s="368">
        <v>65462844.04290004</v>
      </c>
      <c r="G146" s="27"/>
      <c r="H146" s="27"/>
      <c r="I146" s="27"/>
      <c r="J146" s="27"/>
      <c r="K146" s="27"/>
    </row>
    <row r="147" spans="2:11" ht="13.5" thickBot="1">
      <c r="B147" s="102">
        <v>11</v>
      </c>
      <c r="C147" s="117" t="s">
        <v>123</v>
      </c>
      <c r="D147" s="118"/>
      <c r="E147" s="427"/>
      <c r="F147" s="357"/>
      <c r="G147" s="27"/>
      <c r="H147" s="27"/>
      <c r="I147" s="27"/>
      <c r="J147" s="27"/>
      <c r="K147" s="27"/>
    </row>
    <row r="148" spans="2:11" ht="13.5" thickBot="1">
      <c r="B148" s="119" t="s">
        <v>124</v>
      </c>
      <c r="C148" s="89" t="s">
        <v>125</v>
      </c>
      <c r="D148" s="120"/>
      <c r="E148" s="417">
        <v>555981278.6809925</v>
      </c>
      <c r="F148" s="366">
        <v>476246544.1869</v>
      </c>
      <c r="G148" s="27"/>
      <c r="H148" s="27"/>
      <c r="I148" s="27"/>
      <c r="J148" s="27"/>
      <c r="K148" s="27"/>
    </row>
    <row r="149" spans="2:11" ht="13.5" thickBot="1">
      <c r="B149" s="330"/>
      <c r="C149" s="463" t="s">
        <v>126</v>
      </c>
      <c r="D149" s="330"/>
      <c r="E149" s="409">
        <v>1294869298.6190925</v>
      </c>
      <c r="F149" s="464">
        <v>1542558458.3589</v>
      </c>
      <c r="G149" s="27"/>
      <c r="H149" s="27"/>
      <c r="I149" s="27"/>
      <c r="J149" s="27"/>
      <c r="K149" s="27"/>
    </row>
    <row r="150" spans="2:11" ht="12.75">
      <c r="B150" s="469"/>
      <c r="C150" s="23"/>
      <c r="D150" s="23"/>
      <c r="E150" s="401"/>
      <c r="F150" s="470"/>
      <c r="G150" s="27"/>
      <c r="H150" s="27"/>
      <c r="I150" s="27"/>
      <c r="J150" s="27"/>
      <c r="K150" s="27"/>
    </row>
    <row r="151" spans="2:11" ht="13.5" thickBot="1">
      <c r="B151" s="122"/>
      <c r="C151" s="123"/>
      <c r="D151" s="123"/>
      <c r="E151" s="399"/>
      <c r="F151" s="471"/>
      <c r="G151" s="27"/>
      <c r="H151" s="27"/>
      <c r="I151" s="27"/>
      <c r="J151" s="27"/>
      <c r="K151" s="27"/>
    </row>
    <row r="152" spans="2:11" ht="12.75">
      <c r="B152" s="124"/>
      <c r="C152" s="473" t="str">
        <f>C40</f>
        <v>SHOQERIA  " AGRO-BLEND'" sh.p.k</v>
      </c>
      <c r="D152" s="125"/>
      <c r="E152" s="397"/>
      <c r="F152" s="398"/>
      <c r="G152" s="27"/>
      <c r="H152" s="27"/>
      <c r="I152" s="27"/>
      <c r="J152" s="27"/>
      <c r="K152" s="27"/>
    </row>
    <row r="153" spans="2:11" ht="13.5" thickBot="1">
      <c r="B153" s="325"/>
      <c r="C153" s="328" t="str">
        <f>C41</f>
        <v>TIRANE</v>
      </c>
      <c r="D153" s="329" t="str">
        <f>D41</f>
        <v>NIPT</v>
      </c>
      <c r="E153" s="402"/>
      <c r="F153" s="403"/>
      <c r="G153" s="27"/>
      <c r="H153" s="27"/>
      <c r="I153" s="27"/>
      <c r="J153" s="27"/>
      <c r="K153" s="27"/>
    </row>
    <row r="154" spans="2:11" ht="18" thickBot="1">
      <c r="B154" s="325"/>
      <c r="C154" s="326" t="s">
        <v>127</v>
      </c>
      <c r="D154" s="327"/>
      <c r="E154" s="399"/>
      <c r="F154" s="400"/>
      <c r="G154" s="27"/>
      <c r="H154" s="27"/>
      <c r="I154" s="27"/>
      <c r="J154" s="27"/>
      <c r="K154" s="27"/>
    </row>
    <row r="155" spans="2:11" ht="13.5" thickBot="1">
      <c r="B155" s="128" t="s">
        <v>13</v>
      </c>
      <c r="C155" s="128" t="s">
        <v>128</v>
      </c>
      <c r="D155" s="129" t="s">
        <v>129</v>
      </c>
      <c r="E155" s="397">
        <v>2011</v>
      </c>
      <c r="F155" s="404">
        <v>2010</v>
      </c>
      <c r="G155" s="27"/>
      <c r="H155" s="27"/>
      <c r="I155" s="27"/>
      <c r="J155" s="27"/>
      <c r="K155" s="27"/>
    </row>
    <row r="156" spans="2:11" ht="13.5" thickBot="1">
      <c r="B156" s="130">
        <v>1</v>
      </c>
      <c r="C156" s="131" t="s">
        <v>130</v>
      </c>
      <c r="D156" s="53"/>
      <c r="E156" s="380">
        <v>2209891926.3</v>
      </c>
      <c r="F156" s="351">
        <v>1001341234</v>
      </c>
      <c r="G156" s="27"/>
      <c r="H156" s="27"/>
      <c r="I156" s="27"/>
      <c r="J156" s="27"/>
      <c r="K156" s="27"/>
    </row>
    <row r="157" spans="2:11" ht="12.75">
      <c r="B157" s="132" t="s">
        <v>19</v>
      </c>
      <c r="C157" s="133" t="s">
        <v>131</v>
      </c>
      <c r="D157" s="66"/>
      <c r="E157" s="406">
        <v>131978878</v>
      </c>
      <c r="F157" s="355">
        <v>134374352</v>
      </c>
      <c r="G157" s="27"/>
      <c r="H157" s="27"/>
      <c r="I157" s="27"/>
      <c r="J157" s="27"/>
      <c r="K157" s="27"/>
    </row>
    <row r="158" spans="2:11" ht="12.75">
      <c r="B158" s="134" t="s">
        <v>21</v>
      </c>
      <c r="C158" s="135" t="s">
        <v>132</v>
      </c>
      <c r="D158" s="68"/>
      <c r="E158" s="389"/>
      <c r="F158" s="362"/>
      <c r="G158" s="27"/>
      <c r="H158" s="27"/>
      <c r="I158" s="27"/>
      <c r="J158" s="27"/>
      <c r="K158" s="27"/>
    </row>
    <row r="159" spans="2:11" ht="13.5" thickBot="1">
      <c r="B159" s="136" t="s">
        <v>23</v>
      </c>
      <c r="C159" s="137" t="s">
        <v>133</v>
      </c>
      <c r="D159" s="136"/>
      <c r="E159" s="407">
        <v>2077913048.3</v>
      </c>
      <c r="F159" s="364">
        <v>866966882</v>
      </c>
      <c r="G159" s="27"/>
      <c r="H159" s="27"/>
      <c r="I159" s="27"/>
      <c r="J159" s="27"/>
      <c r="K159" s="27"/>
    </row>
    <row r="160" spans="2:11" ht="13.5" thickBot="1">
      <c r="B160" s="139" t="s">
        <v>54</v>
      </c>
      <c r="C160" s="140" t="s">
        <v>134</v>
      </c>
      <c r="D160" s="330"/>
      <c r="E160" s="383">
        <v>73326595</v>
      </c>
      <c r="F160" s="408">
        <v>22134122</v>
      </c>
      <c r="G160" s="27"/>
      <c r="H160" s="27"/>
      <c r="I160" s="27"/>
      <c r="J160" s="27"/>
      <c r="K160" s="27"/>
    </row>
    <row r="161" spans="2:11" ht="13.5" thickBot="1">
      <c r="B161" s="141">
        <v>2</v>
      </c>
      <c r="C161" s="74" t="s">
        <v>135</v>
      </c>
      <c r="D161" s="331"/>
      <c r="E161" s="409">
        <v>0</v>
      </c>
      <c r="F161" s="351">
        <v>800000</v>
      </c>
      <c r="G161" s="27"/>
      <c r="H161" s="27"/>
      <c r="I161" s="27"/>
      <c r="J161" s="27"/>
      <c r="K161" s="27"/>
    </row>
    <row r="162" spans="2:11" ht="12.75">
      <c r="B162" s="134" t="s">
        <v>19</v>
      </c>
      <c r="C162" s="115" t="s">
        <v>136</v>
      </c>
      <c r="D162" s="66"/>
      <c r="E162" s="406"/>
      <c r="F162" s="355">
        <v>800000</v>
      </c>
      <c r="G162" s="27"/>
      <c r="H162" s="27"/>
      <c r="I162" s="27"/>
      <c r="J162" s="27"/>
      <c r="K162" s="27"/>
    </row>
    <row r="163" spans="2:11" ht="12.75">
      <c r="B163" s="134" t="s">
        <v>21</v>
      </c>
      <c r="C163" s="116" t="s">
        <v>137</v>
      </c>
      <c r="D163" s="68"/>
      <c r="E163" s="389"/>
      <c r="F163" s="362"/>
      <c r="G163" s="27"/>
      <c r="H163" s="27"/>
      <c r="I163" s="27"/>
      <c r="J163" s="27"/>
      <c r="K163" s="27"/>
    </row>
    <row r="164" spans="2:11" ht="12.75">
      <c r="B164" s="134" t="s">
        <v>23</v>
      </c>
      <c r="C164" s="116" t="s">
        <v>138</v>
      </c>
      <c r="D164" s="68"/>
      <c r="E164" s="389"/>
      <c r="F164" s="362"/>
      <c r="G164" s="27"/>
      <c r="H164" s="27"/>
      <c r="I164" s="27"/>
      <c r="J164" s="27"/>
      <c r="K164" s="27"/>
    </row>
    <row r="165" spans="2:11" ht="12.75">
      <c r="B165" s="134" t="s">
        <v>45</v>
      </c>
      <c r="C165" s="116" t="s">
        <v>139</v>
      </c>
      <c r="D165" s="68"/>
      <c r="E165" s="389"/>
      <c r="F165" s="362"/>
      <c r="G165" s="27"/>
      <c r="H165" s="27"/>
      <c r="I165" s="27"/>
      <c r="J165" s="27"/>
      <c r="K165" s="27"/>
    </row>
    <row r="166" spans="2:11" ht="13.5" thickBot="1">
      <c r="B166" s="136" t="s">
        <v>54</v>
      </c>
      <c r="C166" s="117" t="s">
        <v>140</v>
      </c>
      <c r="D166" s="136"/>
      <c r="E166" s="407"/>
      <c r="F166" s="364"/>
      <c r="G166" s="27"/>
      <c r="H166" s="27"/>
      <c r="I166" s="27"/>
      <c r="J166" s="27"/>
      <c r="K166" s="27"/>
    </row>
    <row r="167" spans="2:11" ht="13.5" thickBot="1">
      <c r="B167" s="142">
        <v>3</v>
      </c>
      <c r="C167" s="39" t="s">
        <v>141</v>
      </c>
      <c r="D167" s="139"/>
      <c r="E167" s="425">
        <v>2209891926.3</v>
      </c>
      <c r="F167" s="410">
        <v>1002141234</v>
      </c>
      <c r="G167" s="27"/>
      <c r="H167" s="27"/>
      <c r="I167" s="27"/>
      <c r="J167" s="27"/>
      <c r="K167" s="27"/>
    </row>
    <row r="168" spans="2:11" ht="13.5" thickBot="1">
      <c r="B168" s="143" t="s">
        <v>74</v>
      </c>
      <c r="C168" s="127" t="s">
        <v>142</v>
      </c>
      <c r="D168" s="143"/>
      <c r="E168" s="402"/>
      <c r="F168" s="403"/>
      <c r="G168" s="27"/>
      <c r="H168" s="27"/>
      <c r="I168" s="27"/>
      <c r="J168" s="27"/>
      <c r="K168" s="27"/>
    </row>
    <row r="169" spans="2:11" ht="13.5" thickBot="1">
      <c r="B169" s="144">
        <v>1</v>
      </c>
      <c r="C169" s="111" t="s">
        <v>143</v>
      </c>
      <c r="D169" s="88"/>
      <c r="E169" s="381">
        <v>-65989439</v>
      </c>
      <c r="F169" s="374">
        <v>-70528470</v>
      </c>
      <c r="G169" s="27"/>
      <c r="H169" s="27"/>
      <c r="I169" s="27"/>
      <c r="J169" s="27"/>
      <c r="K169" s="27"/>
    </row>
    <row r="170" spans="2:11" ht="12.75">
      <c r="B170" s="66" t="s">
        <v>19</v>
      </c>
      <c r="C170" s="115" t="s">
        <v>286</v>
      </c>
      <c r="D170" s="145"/>
      <c r="E170" s="411">
        <v>-65989439</v>
      </c>
      <c r="F170" s="412">
        <v>-70528470</v>
      </c>
      <c r="G170" s="27"/>
      <c r="H170" s="27"/>
      <c r="I170" s="27"/>
      <c r="J170" s="27"/>
      <c r="K170" s="27"/>
    </row>
    <row r="171" spans="2:11" ht="13.5" thickBot="1">
      <c r="B171" s="118" t="s">
        <v>21</v>
      </c>
      <c r="C171" s="59" t="s">
        <v>42</v>
      </c>
      <c r="D171" s="136"/>
      <c r="E171" s="363"/>
      <c r="F171" s="364"/>
      <c r="G171" s="27"/>
      <c r="H171" s="27"/>
      <c r="I171" s="27"/>
      <c r="J171" s="27"/>
      <c r="K171" s="27"/>
    </row>
    <row r="172" spans="2:11" ht="13.5" thickBot="1">
      <c r="B172" s="61">
        <v>2</v>
      </c>
      <c r="C172" s="61" t="s">
        <v>144</v>
      </c>
      <c r="D172" s="53"/>
      <c r="E172" s="350">
        <v>-1913713606.7371197</v>
      </c>
      <c r="F172" s="351">
        <v>-777679848</v>
      </c>
      <c r="G172" s="27"/>
      <c r="H172" s="27"/>
      <c r="I172" s="27"/>
      <c r="J172" s="27"/>
      <c r="K172" s="27"/>
    </row>
    <row r="173" spans="2:11" ht="12.75">
      <c r="B173" s="146" t="s">
        <v>19</v>
      </c>
      <c r="C173" s="147" t="s">
        <v>145</v>
      </c>
      <c r="D173" s="146"/>
      <c r="E173" s="411"/>
      <c r="F173" s="412"/>
      <c r="G173" s="27"/>
      <c r="H173" s="27"/>
      <c r="I173" s="27"/>
      <c r="J173" s="27"/>
      <c r="K173" s="27"/>
    </row>
    <row r="174" spans="2:6" ht="12.75">
      <c r="B174" s="136" t="s">
        <v>21</v>
      </c>
      <c r="C174" s="148" t="s">
        <v>146</v>
      </c>
      <c r="D174" s="100"/>
      <c r="E174" s="413">
        <v>-1913713606.7371197</v>
      </c>
      <c r="F174" s="388">
        <v>-777679848</v>
      </c>
    </row>
    <row r="175" spans="2:6" ht="13.5" thickBot="1">
      <c r="B175" s="149" t="s">
        <v>23</v>
      </c>
      <c r="C175" s="150" t="s">
        <v>147</v>
      </c>
      <c r="D175" s="151"/>
      <c r="E175" s="414"/>
      <c r="F175" s="415"/>
    </row>
    <row r="176" spans="2:6" ht="13.5" thickBot="1">
      <c r="B176" s="152">
        <v>3</v>
      </c>
      <c r="C176" s="61" t="s">
        <v>148</v>
      </c>
      <c r="D176" s="61"/>
      <c r="E176" s="358">
        <v>-96911688.61</v>
      </c>
      <c r="F176" s="351">
        <v>-49157184.764</v>
      </c>
    </row>
    <row r="177" spans="2:6" ht="13.5" thickBot="1">
      <c r="B177" s="153">
        <v>4</v>
      </c>
      <c r="C177" s="76" t="s">
        <v>149</v>
      </c>
      <c r="D177" s="61"/>
      <c r="E177" s="358">
        <v>-18966261.515</v>
      </c>
      <c r="F177" s="351">
        <v>-15766037.855</v>
      </c>
    </row>
    <row r="178" spans="2:6" ht="12.75">
      <c r="B178" s="154" t="s">
        <v>19</v>
      </c>
      <c r="C178" s="155" t="s">
        <v>150</v>
      </c>
      <c r="D178" s="156"/>
      <c r="E178" s="416">
        <v>-16393619</v>
      </c>
      <c r="F178" s="412">
        <v>-13642455</v>
      </c>
    </row>
    <row r="179" spans="2:6" ht="12.75">
      <c r="B179" s="157" t="s">
        <v>21</v>
      </c>
      <c r="C179" s="158" t="s">
        <v>151</v>
      </c>
      <c r="D179" s="159"/>
      <c r="E179" s="387">
        <v>-2572642.515</v>
      </c>
      <c r="F179" s="388">
        <v>-2123582.855</v>
      </c>
    </row>
    <row r="180" spans="2:6" ht="13.5" thickBot="1">
      <c r="B180" s="160" t="s">
        <v>23</v>
      </c>
      <c r="C180" s="161" t="s">
        <v>152</v>
      </c>
      <c r="D180" s="138"/>
      <c r="E180" s="407"/>
      <c r="F180" s="364"/>
    </row>
    <row r="181" spans="2:6" ht="13.5" thickBot="1">
      <c r="B181" s="164">
        <v>5</v>
      </c>
      <c r="C181" s="163" t="s">
        <v>153</v>
      </c>
      <c r="D181" s="73"/>
      <c r="E181" s="417">
        <v>-21750000</v>
      </c>
      <c r="F181" s="366">
        <v>-14122000</v>
      </c>
    </row>
    <row r="182" spans="2:6" ht="12.75">
      <c r="B182" s="154" t="s">
        <v>19</v>
      </c>
      <c r="C182" s="165" t="s">
        <v>154</v>
      </c>
      <c r="D182" s="146"/>
      <c r="E182" s="418"/>
      <c r="F182" s="419"/>
    </row>
    <row r="183" spans="2:6" ht="12.75">
      <c r="B183" s="157" t="s">
        <v>21</v>
      </c>
      <c r="C183" s="166" t="s">
        <v>155</v>
      </c>
      <c r="D183" s="134"/>
      <c r="E183" s="387">
        <v>-21750000</v>
      </c>
      <c r="F183" s="388">
        <v>-14122000</v>
      </c>
    </row>
    <row r="184" spans="2:6" ht="12.75">
      <c r="B184" s="75" t="s">
        <v>23</v>
      </c>
      <c r="C184" s="332" t="s">
        <v>156</v>
      </c>
      <c r="D184" s="134"/>
      <c r="E184" s="407"/>
      <c r="F184" s="364"/>
    </row>
    <row r="185" spans="2:6" ht="13.5" thickBot="1">
      <c r="B185" s="307" t="s">
        <v>25</v>
      </c>
      <c r="C185" s="333" t="s">
        <v>157</v>
      </c>
      <c r="D185" s="149"/>
      <c r="E185" s="378"/>
      <c r="F185" s="379"/>
    </row>
    <row r="186" spans="2:6" ht="13.5" thickBot="1">
      <c r="B186" s="162">
        <v>6</v>
      </c>
      <c r="C186" s="87" t="s">
        <v>158</v>
      </c>
      <c r="D186" s="88"/>
      <c r="E186" s="373">
        <v>-2117330995.8621197</v>
      </c>
      <c r="F186" s="374">
        <v>-927253540.619</v>
      </c>
    </row>
    <row r="187" spans="2:6" ht="13.5" thickBot="1">
      <c r="B187" s="141">
        <v>7</v>
      </c>
      <c r="C187" s="163" t="s">
        <v>159</v>
      </c>
      <c r="D187" s="73"/>
      <c r="E187" s="365">
        <v>92560930.43788052</v>
      </c>
      <c r="F187" s="366">
        <v>74887693.38100004</v>
      </c>
    </row>
    <row r="188" spans="2:6" ht="13.5" thickBot="1">
      <c r="B188" s="336"/>
      <c r="C188" s="337" t="s">
        <v>160</v>
      </c>
      <c r="D188" s="330"/>
      <c r="E188" s="420"/>
      <c r="F188" s="384"/>
    </row>
    <row r="189" spans="2:6" ht="12.75">
      <c r="B189" s="334">
        <v>8</v>
      </c>
      <c r="C189" s="335" t="s">
        <v>161</v>
      </c>
      <c r="D189" s="146" t="s">
        <v>162</v>
      </c>
      <c r="E189" s="416"/>
      <c r="F189" s="412"/>
    </row>
    <row r="190" spans="2:6" ht="12.75">
      <c r="B190" s="45">
        <v>9</v>
      </c>
      <c r="C190" s="166" t="s">
        <v>163</v>
      </c>
      <c r="D190" s="68"/>
      <c r="E190" s="389"/>
      <c r="F190" s="362"/>
    </row>
    <row r="191" spans="2:6" ht="12.75">
      <c r="B191" s="45">
        <v>10</v>
      </c>
      <c r="C191" s="166" t="s">
        <v>164</v>
      </c>
      <c r="D191" s="68"/>
      <c r="E191" s="389"/>
      <c r="F191" s="362"/>
    </row>
    <row r="192" spans="2:6" ht="12.75">
      <c r="B192" s="45"/>
      <c r="C192" s="166" t="s">
        <v>165</v>
      </c>
      <c r="D192" s="68"/>
      <c r="E192" s="389"/>
      <c r="F192" s="362"/>
    </row>
    <row r="193" spans="2:6" ht="12.75">
      <c r="B193" s="167">
        <v>11</v>
      </c>
      <c r="C193" s="166" t="str">
        <f>'[5]bil stan'!$B$154</f>
        <v>Interesa te paguara dhe diferenca kursi negative</v>
      </c>
      <c r="D193" s="134"/>
      <c r="E193" s="387">
        <v>-3966781</v>
      </c>
      <c r="F193" s="388">
        <v>-1451200</v>
      </c>
    </row>
    <row r="194" spans="2:6" ht="12.75">
      <c r="B194" s="167">
        <v>12</v>
      </c>
      <c r="C194" s="166" t="str">
        <f>'[6]bilanci'!$B$155</f>
        <v>Interesa te paguara dhe diferenca kursi negative</v>
      </c>
      <c r="D194" s="134"/>
      <c r="E194" s="387"/>
      <c r="F194" s="388"/>
    </row>
    <row r="195" spans="2:6" ht="12.75">
      <c r="B195" s="167">
        <v>13</v>
      </c>
      <c r="C195" s="166" t="s">
        <v>166</v>
      </c>
      <c r="D195" s="134"/>
      <c r="E195" s="387"/>
      <c r="F195" s="388"/>
    </row>
    <row r="196" spans="2:6" ht="13.5" thickBot="1">
      <c r="B196" s="169">
        <v>14</v>
      </c>
      <c r="C196" s="170" t="s">
        <v>167</v>
      </c>
      <c r="D196" s="71"/>
      <c r="E196" s="407"/>
      <c r="F196" s="364">
        <v>-700000</v>
      </c>
    </row>
    <row r="197" spans="2:6" ht="13.5" thickBot="1">
      <c r="B197" s="114">
        <v>15</v>
      </c>
      <c r="C197" s="61" t="s">
        <v>168</v>
      </c>
      <c r="D197" s="61"/>
      <c r="E197" s="380">
        <v>-3966781</v>
      </c>
      <c r="F197" s="351">
        <v>-2151200</v>
      </c>
    </row>
    <row r="198" spans="2:6" ht="13.5" thickBot="1">
      <c r="B198" s="114" t="s">
        <v>111</v>
      </c>
      <c r="C198" s="171" t="s">
        <v>169</v>
      </c>
      <c r="D198" s="61"/>
      <c r="E198" s="380"/>
      <c r="F198" s="351"/>
    </row>
    <row r="199" spans="2:6" ht="13.5" thickBot="1">
      <c r="B199" s="172">
        <v>16</v>
      </c>
      <c r="C199" s="173" t="s">
        <v>170</v>
      </c>
      <c r="D199" s="341"/>
      <c r="E199" s="421">
        <v>88594149.43788052</v>
      </c>
      <c r="F199" s="422">
        <v>72736493.38100004</v>
      </c>
    </row>
    <row r="200" spans="2:6" ht="13.5" thickBot="1">
      <c r="B200" s="174">
        <v>17</v>
      </c>
      <c r="C200" s="175" t="s">
        <v>171</v>
      </c>
      <c r="D200" s="129"/>
      <c r="E200" s="423">
        <v>8859414.943788052</v>
      </c>
      <c r="F200" s="423">
        <v>7273649.338100005</v>
      </c>
    </row>
    <row r="201" spans="2:6" ht="13.5" thickBot="1">
      <c r="B201" s="176">
        <v>18</v>
      </c>
      <c r="C201" s="175" t="s">
        <v>172</v>
      </c>
      <c r="D201" s="142" t="s">
        <v>173</v>
      </c>
      <c r="E201" s="421">
        <v>79734734.49409246</v>
      </c>
      <c r="F201" s="422">
        <v>65462844.04290004</v>
      </c>
    </row>
    <row r="202" spans="2:6" ht="13.5" thickBot="1">
      <c r="B202" s="174">
        <v>19</v>
      </c>
      <c r="C202" s="177" t="s">
        <v>174</v>
      </c>
      <c r="D202" s="178"/>
      <c r="E202" s="424"/>
      <c r="F202" s="410">
        <v>0</v>
      </c>
    </row>
    <row r="203" spans="2:6" ht="13.5" thickBot="1">
      <c r="B203" s="176">
        <v>20</v>
      </c>
      <c r="C203" s="177" t="s">
        <v>175</v>
      </c>
      <c r="D203" s="178"/>
      <c r="E203" s="424">
        <v>88594149.43788052</v>
      </c>
      <c r="F203" s="410">
        <v>72736493.38100004</v>
      </c>
    </row>
    <row r="204" spans="2:6" ht="13.5" thickBot="1">
      <c r="B204" s="174">
        <v>21</v>
      </c>
      <c r="C204" s="180" t="s">
        <v>176</v>
      </c>
      <c r="D204" s="181">
        <v>0.1</v>
      </c>
      <c r="E204" s="424">
        <v>8859414.943788052</v>
      </c>
      <c r="F204" s="410">
        <v>7273649.338100005</v>
      </c>
    </row>
    <row r="205" spans="2:6" ht="13.5" thickBot="1">
      <c r="B205" s="96">
        <v>22</v>
      </c>
      <c r="C205" s="180" t="s">
        <v>177</v>
      </c>
      <c r="D205" s="178"/>
      <c r="E205" s="424">
        <v>79734734.49409246</v>
      </c>
      <c r="F205" s="410">
        <v>65462844.04290004</v>
      </c>
    </row>
    <row r="206" spans="2:6" ht="12.75">
      <c r="B206" s="474"/>
      <c r="C206" s="127"/>
      <c r="D206" s="127"/>
      <c r="E206" s="421"/>
      <c r="F206" s="475"/>
    </row>
    <row r="207" spans="2:6" ht="12.75">
      <c r="B207" s="474"/>
      <c r="C207" s="33"/>
      <c r="D207" s="214"/>
      <c r="E207" s="472"/>
      <c r="F207" s="476"/>
    </row>
    <row r="208" spans="2:6" ht="13.5" thickBot="1">
      <c r="B208" s="122"/>
      <c r="C208" s="123"/>
      <c r="D208" s="123"/>
      <c r="E208" s="399"/>
      <c r="F208" s="471"/>
    </row>
    <row r="209" ht="13.5" thickBot="1"/>
    <row r="210" spans="2:10" ht="15">
      <c r="B210" s="217"/>
      <c r="C210" s="218" t="str">
        <f>'AGRO BLEND .2011'!C40</f>
        <v>SHOQERIA  " AGRO-BLEND'" sh.p.k</v>
      </c>
      <c r="D210" s="218"/>
      <c r="E210" s="218"/>
      <c r="F210" s="219"/>
      <c r="G210" s="220"/>
      <c r="H210" s="220"/>
      <c r="I210" s="220"/>
      <c r="J210" s="220"/>
    </row>
    <row r="211" spans="2:10" ht="17.25">
      <c r="B211" s="221"/>
      <c r="C211" s="222"/>
      <c r="D211" s="222" t="str">
        <f>'AGRO BLEND .2011'!C41</f>
        <v>TIRANE</v>
      </c>
      <c r="E211" s="222"/>
      <c r="F211" s="17"/>
      <c r="G211" s="223" t="s">
        <v>202</v>
      </c>
      <c r="H211" s="223"/>
      <c r="I211" s="223"/>
      <c r="J211" s="223"/>
    </row>
    <row r="212" spans="2:10" ht="13.5" thickBot="1">
      <c r="B212" s="224"/>
      <c r="C212" s="225"/>
      <c r="D212" s="225"/>
      <c r="E212" s="225"/>
      <c r="F212" s="225"/>
      <c r="G212" s="225"/>
      <c r="H212" s="225"/>
      <c r="I212" s="225"/>
      <c r="J212" s="225"/>
    </row>
    <row r="213" spans="2:10" ht="21">
      <c r="B213" s="226"/>
      <c r="C213" s="227"/>
      <c r="D213" s="227"/>
      <c r="E213" s="228" t="s">
        <v>203</v>
      </c>
      <c r="F213" s="229"/>
      <c r="G213" s="230"/>
      <c r="H213" s="477" t="s">
        <v>204</v>
      </c>
      <c r="I213" s="231"/>
      <c r="J213" s="231"/>
    </row>
    <row r="214" spans="2:10" ht="13.5" thickBot="1">
      <c r="B214" s="232"/>
      <c r="C214" s="216"/>
      <c r="D214" s="216"/>
      <c r="E214" s="216"/>
      <c r="F214" s="216"/>
      <c r="G214" s="216"/>
      <c r="H214" s="478"/>
      <c r="I214" s="233">
        <v>2011</v>
      </c>
      <c r="J214" s="435">
        <v>2010</v>
      </c>
    </row>
    <row r="215" spans="2:10" ht="15">
      <c r="B215" s="251" t="s">
        <v>13</v>
      </c>
      <c r="C215" s="252" t="s">
        <v>205</v>
      </c>
      <c r="D215" s="253"/>
      <c r="E215" s="253"/>
      <c r="F215" s="253"/>
      <c r="G215" s="254"/>
      <c r="H215" s="226"/>
      <c r="I215" s="227"/>
      <c r="J215" s="226"/>
    </row>
    <row r="216" spans="2:10" ht="13.5" thickBot="1">
      <c r="B216" s="241"/>
      <c r="C216" s="255"/>
      <c r="D216" s="245"/>
      <c r="E216" s="245"/>
      <c r="F216" s="245"/>
      <c r="G216" s="245"/>
      <c r="H216" s="232"/>
      <c r="I216" s="247"/>
      <c r="J216" s="436"/>
    </row>
    <row r="217" spans="2:10" ht="12.75">
      <c r="B217" s="234">
        <v>1</v>
      </c>
      <c r="C217" s="182" t="s">
        <v>206</v>
      </c>
      <c r="D217" s="182"/>
      <c r="E217" s="182"/>
      <c r="F217" s="182"/>
      <c r="G217" s="182"/>
      <c r="H217" s="235"/>
      <c r="I217" s="236">
        <v>2531590506.96</v>
      </c>
      <c r="J217" s="437">
        <v>1126642502</v>
      </c>
    </row>
    <row r="218" spans="2:10" ht="12.75">
      <c r="B218" s="234">
        <v>2</v>
      </c>
      <c r="C218" s="182" t="s">
        <v>207</v>
      </c>
      <c r="D218" s="182"/>
      <c r="E218" s="182"/>
      <c r="F218" s="182"/>
      <c r="G218" s="182"/>
      <c r="H218" s="236"/>
      <c r="I218" s="236"/>
      <c r="J218" s="236"/>
    </row>
    <row r="219" spans="2:10" ht="12.75">
      <c r="B219" s="234">
        <v>3</v>
      </c>
      <c r="C219" s="182" t="s">
        <v>208</v>
      </c>
      <c r="D219" s="182"/>
      <c r="E219" s="182"/>
      <c r="F219" s="182"/>
      <c r="G219" s="182"/>
      <c r="H219" s="236"/>
      <c r="I219" s="236"/>
      <c r="J219" s="236"/>
    </row>
    <row r="220" spans="2:10" ht="12.75">
      <c r="B220" s="234">
        <v>4</v>
      </c>
      <c r="C220" s="182" t="s">
        <v>209</v>
      </c>
      <c r="D220" s="182"/>
      <c r="E220" s="182"/>
      <c r="F220" s="182"/>
      <c r="G220" s="182"/>
      <c r="H220" s="236"/>
      <c r="I220" s="236"/>
      <c r="J220" s="236">
        <v>0</v>
      </c>
    </row>
    <row r="221" spans="2:10" ht="12.75">
      <c r="B221" s="234">
        <v>1</v>
      </c>
      <c r="C221" s="182" t="s">
        <v>210</v>
      </c>
      <c r="D221" s="182"/>
      <c r="E221" s="182"/>
      <c r="F221" s="182"/>
      <c r="G221" s="182"/>
      <c r="H221" s="236"/>
      <c r="I221" s="236">
        <v>-2332970732.90312</v>
      </c>
      <c r="J221" s="236">
        <v>-1070214511.364</v>
      </c>
    </row>
    <row r="222" spans="2:10" ht="12.75">
      <c r="B222" s="234">
        <v>2</v>
      </c>
      <c r="C222" s="182" t="s">
        <v>211</v>
      </c>
      <c r="D222" s="182"/>
      <c r="E222" s="182"/>
      <c r="F222" s="182"/>
      <c r="G222" s="182"/>
      <c r="H222" s="236"/>
      <c r="I222" s="236">
        <v>-13320175.984</v>
      </c>
      <c r="J222" s="236">
        <v>-11116797.495999997</v>
      </c>
    </row>
    <row r="223" spans="2:10" ht="12.75">
      <c r="B223" s="234">
        <v>3</v>
      </c>
      <c r="C223" s="182" t="s">
        <v>212</v>
      </c>
      <c r="D223" s="182"/>
      <c r="E223" s="182"/>
      <c r="F223" s="182"/>
      <c r="G223" s="237"/>
      <c r="H223" s="236"/>
      <c r="I223" s="236">
        <v>-4220124.147000001</v>
      </c>
      <c r="J223" s="236">
        <v>-3516325.443</v>
      </c>
    </row>
    <row r="224" spans="2:10" ht="12.75">
      <c r="B224" s="234">
        <v>4</v>
      </c>
      <c r="C224" s="182" t="s">
        <v>213</v>
      </c>
      <c r="D224" s="182"/>
      <c r="E224" s="182"/>
      <c r="F224" s="182"/>
      <c r="G224" s="182"/>
      <c r="H224" s="236"/>
      <c r="I224" s="236">
        <v>-1103791</v>
      </c>
      <c r="J224" s="236">
        <v>-1004838</v>
      </c>
    </row>
    <row r="225" spans="2:10" ht="12.75">
      <c r="B225" s="234">
        <v>5</v>
      </c>
      <c r="C225" s="182" t="s">
        <v>214</v>
      </c>
      <c r="D225" s="182"/>
      <c r="E225" s="182"/>
      <c r="F225" s="182"/>
      <c r="G225" s="182"/>
      <c r="H225" s="236"/>
      <c r="I225" s="236">
        <v>-9456194</v>
      </c>
      <c r="J225" s="236">
        <v>-8764288</v>
      </c>
    </row>
    <row r="226" spans="2:10" ht="12.75">
      <c r="B226" s="234">
        <v>6</v>
      </c>
      <c r="C226" s="182" t="s">
        <v>37</v>
      </c>
      <c r="D226" s="182" t="s">
        <v>215</v>
      </c>
      <c r="E226" s="182"/>
      <c r="F226" s="182"/>
      <c r="G226" s="182"/>
      <c r="H226" s="236"/>
      <c r="I226" s="236"/>
      <c r="J226" s="236"/>
    </row>
    <row r="227" spans="2:10" ht="12.75">
      <c r="B227" s="234">
        <v>7</v>
      </c>
      <c r="C227" s="182" t="str">
        <f>'[4]cash flow'!$B$18</f>
        <v>Interesa/dif kursi</v>
      </c>
      <c r="D227" s="182"/>
      <c r="E227" s="182"/>
      <c r="F227" s="182"/>
      <c r="G227" s="182"/>
      <c r="H227" s="236"/>
      <c r="I227" s="236">
        <v>-3966781</v>
      </c>
      <c r="J227" s="236">
        <v>-1451200</v>
      </c>
    </row>
    <row r="228" spans="2:10" ht="12.75">
      <c r="B228" s="234">
        <v>8</v>
      </c>
      <c r="C228" s="182" t="s">
        <v>216</v>
      </c>
      <c r="D228" s="182"/>
      <c r="E228" s="182"/>
      <c r="F228" s="182"/>
      <c r="G228" s="182"/>
      <c r="H228" s="236"/>
      <c r="I228" s="236">
        <v>-1430256</v>
      </c>
      <c r="J228" s="236">
        <v>-725680</v>
      </c>
    </row>
    <row r="229" spans="2:10" ht="12.75">
      <c r="B229" s="234">
        <v>10</v>
      </c>
      <c r="C229" s="182" t="s">
        <v>217</v>
      </c>
      <c r="D229" s="256"/>
      <c r="E229" s="256"/>
      <c r="F229" s="256"/>
      <c r="G229" s="256"/>
      <c r="H229" s="257"/>
      <c r="I229" s="429"/>
      <c r="J229" s="437"/>
    </row>
    <row r="230" spans="2:10" ht="13.5" thickBot="1">
      <c r="B230" s="234">
        <v>11</v>
      </c>
      <c r="C230" s="182" t="s">
        <v>218</v>
      </c>
      <c r="D230" s="256"/>
      <c r="E230" s="256"/>
      <c r="F230" s="256"/>
      <c r="G230" s="256"/>
      <c r="H230" s="97"/>
      <c r="I230" s="430"/>
      <c r="J230" s="430">
        <v>0</v>
      </c>
    </row>
    <row r="231" spans="2:10" ht="15.75" thickBot="1">
      <c r="B231" s="258"/>
      <c r="C231" s="259" t="s">
        <v>219</v>
      </c>
      <c r="D231" s="260"/>
      <c r="E231" s="260"/>
      <c r="F231" s="260"/>
      <c r="G231" s="261"/>
      <c r="H231" s="246"/>
      <c r="I231" s="431">
        <v>165122451.92587999</v>
      </c>
      <c r="J231" s="431">
        <v>29848861.69700004</v>
      </c>
    </row>
    <row r="232" spans="2:10" ht="15.75" thickBot="1">
      <c r="B232" s="234"/>
      <c r="C232" s="238"/>
      <c r="D232" s="238"/>
      <c r="E232" s="238"/>
      <c r="F232" s="238"/>
      <c r="G232" s="239"/>
      <c r="H232" s="236"/>
      <c r="I232" s="236"/>
      <c r="J232" s="232"/>
    </row>
    <row r="233" spans="2:10" ht="15">
      <c r="B233" s="251" t="s">
        <v>74</v>
      </c>
      <c r="C233" s="253" t="s">
        <v>220</v>
      </c>
      <c r="D233" s="253"/>
      <c r="E233" s="253"/>
      <c r="F233" s="253"/>
      <c r="G233" s="254"/>
      <c r="H233" s="235"/>
      <c r="I233" s="432"/>
      <c r="J233" s="438"/>
    </row>
    <row r="234" spans="2:10" ht="13.5" thickBot="1">
      <c r="B234" s="241"/>
      <c r="C234" s="262"/>
      <c r="D234" s="262"/>
      <c r="E234" s="262"/>
      <c r="F234" s="262"/>
      <c r="G234" s="245"/>
      <c r="H234" s="246"/>
      <c r="I234" s="431"/>
      <c r="J234" s="439"/>
    </row>
    <row r="235" spans="2:10" ht="12.75">
      <c r="B235" s="234">
        <v>1</v>
      </c>
      <c r="C235" s="182" t="s">
        <v>221</v>
      </c>
      <c r="D235" s="182"/>
      <c r="E235" s="182"/>
      <c r="F235" s="182"/>
      <c r="G235" s="182"/>
      <c r="H235" s="236"/>
      <c r="I235" s="236">
        <v>-164382798.5</v>
      </c>
      <c r="J235" s="236">
        <v>-64502902</v>
      </c>
    </row>
    <row r="236" spans="2:10" ht="12.75">
      <c r="B236" s="234">
        <v>2</v>
      </c>
      <c r="C236" s="182" t="s">
        <v>178</v>
      </c>
      <c r="D236" s="182"/>
      <c r="E236" s="182"/>
      <c r="F236" s="182"/>
      <c r="G236" s="182"/>
      <c r="H236" s="236"/>
      <c r="I236" s="236"/>
      <c r="J236" s="236"/>
    </row>
    <row r="237" spans="2:10" ht="12.75">
      <c r="B237" s="234">
        <v>3</v>
      </c>
      <c r="C237" s="182" t="s">
        <v>222</v>
      </c>
      <c r="D237" s="182"/>
      <c r="E237" s="182"/>
      <c r="F237" s="182"/>
      <c r="G237" s="182"/>
      <c r="H237" s="236"/>
      <c r="I237" s="236">
        <v>2971908</v>
      </c>
      <c r="J237" s="236">
        <v>7870928</v>
      </c>
    </row>
    <row r="238" spans="2:10" ht="12.75">
      <c r="B238" s="234">
        <v>4</v>
      </c>
      <c r="C238" s="182" t="s">
        <v>223</v>
      </c>
      <c r="D238" s="182"/>
      <c r="E238" s="182"/>
      <c r="F238" s="182"/>
      <c r="G238" s="182"/>
      <c r="H238" s="236"/>
      <c r="I238" s="236"/>
      <c r="J238" s="236"/>
    </row>
    <row r="239" spans="2:10" ht="12.75">
      <c r="B239" s="234">
        <v>5</v>
      </c>
      <c r="C239" s="182" t="s">
        <v>179</v>
      </c>
      <c r="D239" s="182"/>
      <c r="E239" s="182"/>
      <c r="F239" s="182"/>
      <c r="G239" s="182"/>
      <c r="H239" s="236"/>
      <c r="I239" s="236"/>
      <c r="J239" s="236"/>
    </row>
    <row r="240" spans="2:10" ht="12.75">
      <c r="B240" s="234">
        <v>6</v>
      </c>
      <c r="C240" s="182" t="s">
        <v>224</v>
      </c>
      <c r="D240" s="182"/>
      <c r="E240" s="182"/>
      <c r="F240" s="182"/>
      <c r="G240" s="182"/>
      <c r="H240" s="236"/>
      <c r="I240" s="236"/>
      <c r="J240" s="236"/>
    </row>
    <row r="241" spans="2:10" ht="12.75">
      <c r="B241" s="234">
        <v>7</v>
      </c>
      <c r="C241" s="182" t="s">
        <v>225</v>
      </c>
      <c r="D241" s="182"/>
      <c r="E241" s="182"/>
      <c r="F241" s="182"/>
      <c r="G241" s="182"/>
      <c r="H241" s="236"/>
      <c r="I241" s="236"/>
      <c r="J241" s="236">
        <v>0</v>
      </c>
    </row>
    <row r="242" spans="2:10" ht="12.75">
      <c r="B242" s="234">
        <v>8</v>
      </c>
      <c r="C242" s="182" t="s">
        <v>180</v>
      </c>
      <c r="D242" s="182"/>
      <c r="E242" s="182"/>
      <c r="F242" s="182"/>
      <c r="G242" s="182"/>
      <c r="H242" s="236"/>
      <c r="I242" s="236"/>
      <c r="J242" s="236"/>
    </row>
    <row r="243" spans="2:10" ht="13.5" thickBot="1">
      <c r="B243" s="234"/>
      <c r="C243" s="216"/>
      <c r="D243" s="216"/>
      <c r="E243" s="216"/>
      <c r="F243" s="216"/>
      <c r="G243" s="216"/>
      <c r="H243" s="236"/>
      <c r="I243" s="236"/>
      <c r="J243" s="236"/>
    </row>
    <row r="244" spans="2:10" ht="15.75" thickBot="1">
      <c r="B244" s="258"/>
      <c r="C244" s="259" t="s">
        <v>226</v>
      </c>
      <c r="D244" s="260"/>
      <c r="E244" s="260"/>
      <c r="F244" s="260"/>
      <c r="G244" s="261"/>
      <c r="H244" s="263"/>
      <c r="I244" s="63">
        <v>-161410890.5</v>
      </c>
      <c r="J244" s="294">
        <v>-56631974</v>
      </c>
    </row>
    <row r="245" spans="2:10" ht="15.75" thickBot="1">
      <c r="B245" s="234"/>
      <c r="C245" s="238"/>
      <c r="D245" s="238"/>
      <c r="E245" s="238"/>
      <c r="F245" s="238"/>
      <c r="G245" s="239"/>
      <c r="H245" s="236"/>
      <c r="I245" s="236"/>
      <c r="J245" s="236"/>
    </row>
    <row r="246" spans="2:10" ht="15">
      <c r="B246" s="251" t="s">
        <v>111</v>
      </c>
      <c r="C246" s="252" t="s">
        <v>227</v>
      </c>
      <c r="D246" s="253"/>
      <c r="E246" s="253"/>
      <c r="F246" s="253"/>
      <c r="G246" s="254"/>
      <c r="H246" s="235"/>
      <c r="I246" s="432"/>
      <c r="J246" s="432"/>
    </row>
    <row r="247" spans="2:10" ht="13.5" thickBot="1">
      <c r="B247" s="241"/>
      <c r="C247" s="244"/>
      <c r="D247" s="262"/>
      <c r="E247" s="262"/>
      <c r="F247" s="262"/>
      <c r="G247" s="245"/>
      <c r="H247" s="246"/>
      <c r="I247" s="431"/>
      <c r="J247" s="431"/>
    </row>
    <row r="248" spans="2:10" ht="12.75">
      <c r="B248" s="234">
        <v>1</v>
      </c>
      <c r="C248" s="182" t="s">
        <v>228</v>
      </c>
      <c r="D248" s="182"/>
      <c r="E248" s="182"/>
      <c r="F248" s="173"/>
      <c r="G248" s="216"/>
      <c r="H248" s="236"/>
      <c r="I248" s="236"/>
      <c r="J248" s="236"/>
    </row>
    <row r="249" spans="2:10" ht="12.75">
      <c r="B249" s="234">
        <v>2</v>
      </c>
      <c r="C249" s="182" t="s">
        <v>229</v>
      </c>
      <c r="D249" s="173"/>
      <c r="E249" s="173"/>
      <c r="F249" s="173"/>
      <c r="G249" s="216"/>
      <c r="H249" s="236"/>
      <c r="I249" s="236"/>
      <c r="J249" s="236"/>
    </row>
    <row r="250" spans="2:10" ht="12.75">
      <c r="B250" s="234">
        <v>3</v>
      </c>
      <c r="C250" s="182" t="s">
        <v>181</v>
      </c>
      <c r="D250" s="173"/>
      <c r="E250" s="173"/>
      <c r="F250" s="173"/>
      <c r="G250" s="216"/>
      <c r="H250" s="236"/>
      <c r="I250" s="236"/>
      <c r="J250" s="236"/>
    </row>
    <row r="251" spans="2:10" ht="12.75">
      <c r="B251" s="234">
        <v>4</v>
      </c>
      <c r="C251" s="182" t="s">
        <v>182</v>
      </c>
      <c r="D251" s="173"/>
      <c r="E251" s="173"/>
      <c r="F251" s="173"/>
      <c r="G251" s="216"/>
      <c r="H251" s="236"/>
      <c r="I251" s="236"/>
      <c r="J251" s="236"/>
    </row>
    <row r="252" spans="2:10" ht="12.75">
      <c r="B252" s="234">
        <v>5</v>
      </c>
      <c r="C252" s="182" t="s">
        <v>183</v>
      </c>
      <c r="D252" s="173"/>
      <c r="E252" s="173"/>
      <c r="F252" s="173"/>
      <c r="G252" s="216"/>
      <c r="H252" s="236"/>
      <c r="I252" s="236"/>
      <c r="J252" s="236"/>
    </row>
    <row r="253" spans="2:10" ht="12.75">
      <c r="B253" s="234">
        <v>6</v>
      </c>
      <c r="C253" s="182" t="s">
        <v>184</v>
      </c>
      <c r="D253" s="173"/>
      <c r="E253" s="173"/>
      <c r="F253" s="173"/>
      <c r="G253" s="216"/>
      <c r="H253" s="236"/>
      <c r="I253" s="236"/>
      <c r="J253" s="236"/>
    </row>
    <row r="254" spans="2:10" ht="13.5" thickBot="1">
      <c r="B254" s="234">
        <v>7</v>
      </c>
      <c r="C254" s="182" t="s">
        <v>185</v>
      </c>
      <c r="D254" s="173"/>
      <c r="E254" s="173"/>
      <c r="F254" s="173"/>
      <c r="G254" s="216"/>
      <c r="H254" s="236"/>
      <c r="I254" s="236"/>
      <c r="J254" s="236"/>
    </row>
    <row r="255" spans="2:10" ht="15.75" thickBot="1">
      <c r="B255" s="258"/>
      <c r="C255" s="259" t="s">
        <v>230</v>
      </c>
      <c r="D255" s="260"/>
      <c r="E255" s="260"/>
      <c r="F255" s="260"/>
      <c r="G255" s="261"/>
      <c r="H255" s="264"/>
      <c r="I255" s="294"/>
      <c r="J255" s="294"/>
    </row>
    <row r="256" spans="2:10" ht="15.75" thickBot="1">
      <c r="B256" s="234"/>
      <c r="C256" s="238"/>
      <c r="D256" s="238"/>
      <c r="E256" s="238"/>
      <c r="F256" s="238"/>
      <c r="G256" s="239"/>
      <c r="H256" s="236"/>
      <c r="I256" s="236"/>
      <c r="J256" s="236"/>
    </row>
    <row r="257" spans="2:10" ht="15.75" thickBot="1">
      <c r="B257" s="258"/>
      <c r="C257" s="265"/>
      <c r="D257" s="266"/>
      <c r="E257" s="267" t="s">
        <v>231</v>
      </c>
      <c r="F257" s="267"/>
      <c r="G257" s="267"/>
      <c r="H257" s="263"/>
      <c r="I257" s="63">
        <v>3711562</v>
      </c>
      <c r="J257" s="63">
        <v>-26783112.30299996</v>
      </c>
    </row>
    <row r="258" spans="2:10" ht="15">
      <c r="B258" s="234"/>
      <c r="C258" s="238" t="s">
        <v>186</v>
      </c>
      <c r="D258" s="238"/>
      <c r="E258" s="238"/>
      <c r="F258" s="238"/>
      <c r="G258" s="238"/>
      <c r="H258" s="240"/>
      <c r="I258" s="433">
        <v>3711561.9141000006</v>
      </c>
      <c r="J258" s="433">
        <v>-26783112.9141</v>
      </c>
    </row>
    <row r="259" spans="2:10" ht="15">
      <c r="B259" s="234"/>
      <c r="C259" s="238" t="s">
        <v>187</v>
      </c>
      <c r="D259" s="238"/>
      <c r="E259" s="238"/>
      <c r="F259" s="238"/>
      <c r="G259" s="238"/>
      <c r="H259" s="240"/>
      <c r="I259" s="433">
        <v>6726652.085899999</v>
      </c>
      <c r="J259" s="433">
        <v>33509765</v>
      </c>
    </row>
    <row r="260" spans="2:10" ht="15.75" thickBot="1">
      <c r="B260" s="241"/>
      <c r="C260" s="242" t="s">
        <v>188</v>
      </c>
      <c r="D260" s="242"/>
      <c r="E260" s="242"/>
      <c r="F260" s="242"/>
      <c r="G260" s="242"/>
      <c r="H260" s="243"/>
      <c r="I260" s="85">
        <v>10438214</v>
      </c>
      <c r="J260" s="85">
        <v>6726652.085899999</v>
      </c>
    </row>
    <row r="261" spans="2:10" ht="13.5" thickBot="1">
      <c r="B261" s="244"/>
      <c r="C261" s="245"/>
      <c r="D261" s="245"/>
      <c r="E261" s="245"/>
      <c r="F261" s="245"/>
      <c r="G261" s="245"/>
      <c r="H261" s="246"/>
      <c r="I261" s="246"/>
      <c r="J261" s="246"/>
    </row>
    <row r="262" spans="2:10" ht="12.75">
      <c r="B262" s="248"/>
      <c r="C262" s="248"/>
      <c r="D262" s="248"/>
      <c r="E262" s="248"/>
      <c r="F262" s="248"/>
      <c r="G262" s="248"/>
      <c r="H262" s="249"/>
      <c r="I262" s="249">
        <v>-0.08589999936521053</v>
      </c>
      <c r="J262" s="250"/>
    </row>
    <row r="263" ht="13.5" thickBot="1"/>
    <row r="264" spans="2:9" ht="17.25">
      <c r="B264" s="124"/>
      <c r="C264" s="183" t="str">
        <f>'AGRO BLEND .2011'!C40</f>
        <v>SHOQERIA  " AGRO-BLEND'" sh.p.k</v>
      </c>
      <c r="D264" s="184" t="s">
        <v>189</v>
      </c>
      <c r="E264" s="184"/>
      <c r="F264" s="184"/>
      <c r="G264" s="185"/>
      <c r="H264" s="186">
        <v>2010</v>
      </c>
      <c r="I264" s="187" t="s">
        <v>190</v>
      </c>
    </row>
    <row r="265" spans="2:9" ht="15.75" thickBot="1">
      <c r="B265" s="126"/>
      <c r="C265" s="188"/>
      <c r="D265" s="189"/>
      <c r="E265" s="189"/>
      <c r="F265" s="189"/>
      <c r="G265" s="189"/>
      <c r="H265" s="190"/>
      <c r="I265" s="191"/>
    </row>
    <row r="266" spans="2:9" ht="15">
      <c r="B266" s="146"/>
      <c r="C266" s="125"/>
      <c r="D266" s="192" t="str">
        <f>'[3]kapit'!C10</f>
        <v>Kapitali</v>
      </c>
      <c r="E266" s="193" t="str">
        <f>'[3]kapit'!D10</f>
        <v>Primi I</v>
      </c>
      <c r="F266" s="194" t="s">
        <v>191</v>
      </c>
      <c r="G266" s="192" t="s">
        <v>192</v>
      </c>
      <c r="H266" s="193" t="str">
        <f>'[3]kapit'!G10</f>
        <v>Fitimi  </v>
      </c>
      <c r="I266" s="192" t="str">
        <f>'[3]kapit'!H10</f>
        <v>Totali</v>
      </c>
    </row>
    <row r="267" spans="2:9" ht="15.75" thickBot="1">
      <c r="B267" s="134"/>
      <c r="C267" s="189"/>
      <c r="D267" s="195" t="str">
        <f>'[3]kapit'!C11</f>
        <v>aksionere</v>
      </c>
      <c r="E267" s="196" t="str">
        <f>'[3]kapit'!D11</f>
        <v>aksionit</v>
      </c>
      <c r="F267" s="197" t="s">
        <v>193</v>
      </c>
      <c r="G267" s="195" t="s">
        <v>194</v>
      </c>
      <c r="H267" s="196" t="str">
        <f>'[3]kapit'!G11</f>
        <v>pashperndare</v>
      </c>
      <c r="I267" s="195"/>
    </row>
    <row r="268" spans="2:9" ht="13.5" thickBot="1">
      <c r="B268" s="198"/>
      <c r="C268" s="189"/>
      <c r="D268" s="199">
        <v>1</v>
      </c>
      <c r="E268" s="199">
        <v>2</v>
      </c>
      <c r="F268" s="200">
        <v>3</v>
      </c>
      <c r="G268" s="199">
        <v>4</v>
      </c>
      <c r="H268" s="200">
        <v>5</v>
      </c>
      <c r="I268" s="199">
        <v>6</v>
      </c>
    </row>
    <row r="269" spans="2:9" ht="15.75" thickBot="1">
      <c r="B269" s="198" t="s">
        <v>13</v>
      </c>
      <c r="C269" s="201" t="s">
        <v>280</v>
      </c>
      <c r="D269" s="308">
        <v>397000000</v>
      </c>
      <c r="E269" s="308" t="s">
        <v>195</v>
      </c>
      <c r="F269" s="309" t="s">
        <v>196</v>
      </c>
      <c r="G269" s="308">
        <v>563007.5860000253</v>
      </c>
      <c r="H269" s="309">
        <v>13220692.557999944</v>
      </c>
      <c r="I269" s="308">
        <v>410783700.144</v>
      </c>
    </row>
    <row r="270" spans="2:9" ht="15" thickBot="1">
      <c r="B270" s="198"/>
      <c r="C270" s="202"/>
      <c r="D270" s="310"/>
      <c r="E270" s="310"/>
      <c r="F270" s="311"/>
      <c r="G270" s="310"/>
      <c r="H270" s="311"/>
      <c r="I270" s="310"/>
    </row>
    <row r="271" spans="2:9" ht="15" thickBot="1">
      <c r="B271" s="198">
        <v>1</v>
      </c>
      <c r="C271" s="203" t="str">
        <f>'[3]kapit'!B15</f>
        <v>Efekti I ndryshimeve ne politikat kontable</v>
      </c>
      <c r="D271" s="310"/>
      <c r="E271" s="310"/>
      <c r="F271" s="311"/>
      <c r="G271" s="310"/>
      <c r="H271" s="311"/>
      <c r="I271" s="310">
        <v>0</v>
      </c>
    </row>
    <row r="272" spans="2:9" ht="15" thickBot="1">
      <c r="B272" s="198"/>
      <c r="C272" s="202"/>
      <c r="D272" s="312"/>
      <c r="E272" s="312"/>
      <c r="F272" s="313"/>
      <c r="G272" s="312"/>
      <c r="H272" s="313"/>
      <c r="I272" s="312"/>
    </row>
    <row r="273" spans="2:9" ht="15.75" thickBot="1">
      <c r="B273" s="198"/>
      <c r="C273" s="204" t="str">
        <f>'[3]kapit'!B17</f>
        <v>Pozicioni I rregulluar</v>
      </c>
      <c r="D273" s="179">
        <v>397000000</v>
      </c>
      <c r="E273" s="179" t="s">
        <v>195</v>
      </c>
      <c r="F273" s="314" t="s">
        <v>196</v>
      </c>
      <c r="G273" s="179">
        <v>563007.5860000253</v>
      </c>
      <c r="H273" s="314">
        <v>13220692.557999944</v>
      </c>
      <c r="I273" s="179">
        <v>410783700.144</v>
      </c>
    </row>
    <row r="274" spans="2:9" ht="15" thickBot="1">
      <c r="B274" s="198"/>
      <c r="C274" s="202"/>
      <c r="D274" s="308"/>
      <c r="E274" s="308"/>
      <c r="F274" s="309"/>
      <c r="G274" s="308"/>
      <c r="H274" s="309"/>
      <c r="I274" s="308"/>
    </row>
    <row r="275" spans="2:9" ht="15" thickBot="1">
      <c r="B275" s="198">
        <v>1</v>
      </c>
      <c r="C275" s="203" t="s">
        <v>197</v>
      </c>
      <c r="D275" s="310"/>
      <c r="E275" s="310"/>
      <c r="F275" s="311"/>
      <c r="G275" s="310"/>
      <c r="H275" s="311"/>
      <c r="I275" s="310">
        <v>0</v>
      </c>
    </row>
    <row r="276" spans="2:9" ht="15" thickBot="1">
      <c r="B276" s="198"/>
      <c r="C276" s="202"/>
      <c r="D276" s="310"/>
      <c r="E276" s="310"/>
      <c r="F276" s="311"/>
      <c r="G276" s="310"/>
      <c r="H276" s="311"/>
      <c r="I276" s="310"/>
    </row>
    <row r="277" spans="2:9" ht="15" thickBot="1">
      <c r="B277" s="198">
        <v>2</v>
      </c>
      <c r="C277" s="203" t="s">
        <v>198</v>
      </c>
      <c r="D277" s="310"/>
      <c r="E277" s="310"/>
      <c r="F277" s="311"/>
      <c r="G277" s="310"/>
      <c r="H277" s="311"/>
      <c r="I277" s="310">
        <v>0</v>
      </c>
    </row>
    <row r="278" spans="2:9" ht="15" thickBot="1">
      <c r="B278" s="198"/>
      <c r="C278" s="202"/>
      <c r="D278" s="310"/>
      <c r="E278" s="310"/>
      <c r="F278" s="311"/>
      <c r="G278" s="310"/>
      <c r="H278" s="311"/>
      <c r="I278" s="310"/>
    </row>
    <row r="279" spans="2:9" ht="15" thickBot="1">
      <c r="B279" s="198">
        <v>3</v>
      </c>
      <c r="C279" s="203" t="s">
        <v>199</v>
      </c>
      <c r="D279" s="310">
        <v>0</v>
      </c>
      <c r="E279" s="310"/>
      <c r="F279" s="311"/>
      <c r="G279" s="310">
        <v>13220692.557999969</v>
      </c>
      <c r="H279" s="311">
        <v>-13220692.557999944</v>
      </c>
      <c r="I279" s="310">
        <v>2.421438694000244E-08</v>
      </c>
    </row>
    <row r="280" spans="2:9" ht="15" thickBot="1">
      <c r="B280" s="198"/>
      <c r="C280" s="202"/>
      <c r="D280" s="310"/>
      <c r="E280" s="310"/>
      <c r="F280" s="311"/>
      <c r="G280" s="310"/>
      <c r="H280" s="311"/>
      <c r="I280" s="310"/>
    </row>
    <row r="281" spans="2:9" ht="15" thickBot="1">
      <c r="B281" s="198">
        <v>4</v>
      </c>
      <c r="C281" s="203" t="s">
        <v>200</v>
      </c>
      <c r="D281" s="310" t="s">
        <v>195</v>
      </c>
      <c r="E281" s="310" t="s">
        <v>195</v>
      </c>
      <c r="F281" s="311"/>
      <c r="G281" s="310"/>
      <c r="H281" s="311"/>
      <c r="I281" s="310" t="s">
        <v>195</v>
      </c>
    </row>
    <row r="282" spans="2:9" ht="15" thickBot="1">
      <c r="B282" s="198"/>
      <c r="C282" s="202"/>
      <c r="D282" s="312"/>
      <c r="E282" s="312"/>
      <c r="F282" s="313"/>
      <c r="G282" s="312"/>
      <c r="H282" s="313"/>
      <c r="I282" s="312"/>
    </row>
    <row r="283" spans="2:9" ht="15.75" thickBot="1">
      <c r="B283" s="198" t="s">
        <v>74</v>
      </c>
      <c r="C283" s="201" t="s">
        <v>281</v>
      </c>
      <c r="D283" s="179">
        <v>397000000</v>
      </c>
      <c r="E283" s="179" t="s">
        <v>195</v>
      </c>
      <c r="F283" s="314" t="s">
        <v>196</v>
      </c>
      <c r="G283" s="179">
        <v>13783700.143999994</v>
      </c>
      <c r="H283" s="314">
        <v>0</v>
      </c>
      <c r="I283" s="179">
        <v>410783700.144</v>
      </c>
    </row>
    <row r="284" spans="2:9" ht="15">
      <c r="B284" s="198"/>
      <c r="C284" s="202"/>
      <c r="D284" s="315"/>
      <c r="E284" s="316"/>
      <c r="F284" s="315"/>
      <c r="G284" s="316"/>
      <c r="H284" s="315"/>
      <c r="I284" s="315"/>
    </row>
    <row r="285" spans="2:9" ht="15">
      <c r="B285" s="198">
        <v>1</v>
      </c>
      <c r="C285" s="434" t="s">
        <v>282</v>
      </c>
      <c r="D285" s="310"/>
      <c r="E285" s="311"/>
      <c r="F285" s="310"/>
      <c r="G285" s="311"/>
      <c r="H285" s="310">
        <v>65462844.04290004</v>
      </c>
      <c r="I285" s="310">
        <v>65462844.04290004</v>
      </c>
    </row>
    <row r="286" spans="2:9" ht="15" thickBot="1">
      <c r="B286" s="198"/>
      <c r="C286" s="202"/>
      <c r="D286" s="310"/>
      <c r="E286" s="311"/>
      <c r="F286" s="310"/>
      <c r="G286" s="311"/>
      <c r="H286" s="310"/>
      <c r="I286" s="310"/>
    </row>
    <row r="287" spans="2:9" ht="15" thickBot="1">
      <c r="B287" s="198">
        <v>2</v>
      </c>
      <c r="C287" s="203" t="str">
        <f>C277</f>
        <v>Dividentet te paguara</v>
      </c>
      <c r="D287" s="310"/>
      <c r="E287" s="311"/>
      <c r="F287" s="310"/>
      <c r="G287" s="311"/>
      <c r="H287" s="310"/>
      <c r="I287" s="310">
        <v>0</v>
      </c>
    </row>
    <row r="288" spans="2:9" ht="15" thickBot="1">
      <c r="B288" s="205"/>
      <c r="C288" s="202"/>
      <c r="D288" s="312"/>
      <c r="E288" s="313"/>
      <c r="F288" s="312"/>
      <c r="G288" s="313"/>
      <c r="H288" s="312"/>
      <c r="I288" s="312"/>
    </row>
    <row r="289" spans="2:9" ht="15" thickBot="1">
      <c r="B289" s="199">
        <v>3</v>
      </c>
      <c r="C289" s="203" t="s">
        <v>199</v>
      </c>
      <c r="D289" s="310">
        <v>79000000</v>
      </c>
      <c r="E289" s="311"/>
      <c r="F289" s="310"/>
      <c r="G289" s="311">
        <v>-13537155.957099974</v>
      </c>
      <c r="H289" s="310">
        <v>-65462844.04290004</v>
      </c>
      <c r="I289" s="310">
        <v>0</v>
      </c>
    </row>
    <row r="290" spans="2:9" ht="15" thickBot="1">
      <c r="B290" s="206"/>
      <c r="C290" s="202"/>
      <c r="D290" s="310"/>
      <c r="E290" s="311"/>
      <c r="F290" s="310"/>
      <c r="G290" s="311"/>
      <c r="H290" s="310"/>
      <c r="I290" s="310"/>
    </row>
    <row r="291" spans="2:9" ht="15" thickBot="1">
      <c r="B291" s="207">
        <v>4</v>
      </c>
      <c r="C291" s="203" t="str">
        <f>C281</f>
        <v>Emetimi I kapitalit aksionar</v>
      </c>
      <c r="D291" s="310" t="s">
        <v>195</v>
      </c>
      <c r="E291" s="311" t="s">
        <v>195</v>
      </c>
      <c r="F291" s="310"/>
      <c r="G291" s="311"/>
      <c r="H291" s="310"/>
      <c r="I291" s="310" t="s">
        <v>195</v>
      </c>
    </row>
    <row r="292" spans="2:9" ht="15" thickBot="1">
      <c r="B292" s="198"/>
      <c r="C292" s="202"/>
      <c r="D292" s="310"/>
      <c r="E292" s="311"/>
      <c r="F292" s="310"/>
      <c r="G292" s="311"/>
      <c r="H292" s="310"/>
      <c r="I292" s="310"/>
    </row>
    <row r="293" spans="2:9" ht="15" thickBot="1">
      <c r="B293" s="198">
        <v>5</v>
      </c>
      <c r="C293" s="203" t="s">
        <v>201</v>
      </c>
      <c r="D293" s="310"/>
      <c r="E293" s="311"/>
      <c r="F293" s="310" t="s">
        <v>196</v>
      </c>
      <c r="G293" s="311"/>
      <c r="H293" s="310"/>
      <c r="I293" s="317" t="s">
        <v>196</v>
      </c>
    </row>
    <row r="294" spans="2:9" ht="15" thickBot="1">
      <c r="B294" s="205"/>
      <c r="C294" s="202"/>
      <c r="D294" s="312"/>
      <c r="E294" s="313"/>
      <c r="F294" s="312"/>
      <c r="G294" s="313"/>
      <c r="H294" s="312"/>
      <c r="I294" s="318"/>
    </row>
    <row r="295" spans="2:9" ht="15.75" thickBot="1">
      <c r="B295" s="199" t="s">
        <v>111</v>
      </c>
      <c r="C295" s="201" t="s">
        <v>283</v>
      </c>
      <c r="D295" s="179">
        <v>476000000</v>
      </c>
      <c r="E295" s="179" t="s">
        <v>195</v>
      </c>
      <c r="F295" s="314" t="s">
        <v>196</v>
      </c>
      <c r="G295" s="179">
        <v>246544.18690001965</v>
      </c>
      <c r="H295" s="314">
        <v>0</v>
      </c>
      <c r="I295" s="179">
        <v>476246544.1869</v>
      </c>
    </row>
    <row r="296" spans="2:9" ht="15">
      <c r="B296" s="208"/>
      <c r="C296" s="209"/>
      <c r="D296" s="315"/>
      <c r="E296" s="309"/>
      <c r="F296" s="315"/>
      <c r="G296" s="315"/>
      <c r="H296" s="309"/>
      <c r="I296" s="315"/>
    </row>
    <row r="297" spans="2:9" ht="15">
      <c r="B297" s="198">
        <v>1</v>
      </c>
      <c r="C297" s="434" t="s">
        <v>282</v>
      </c>
      <c r="D297" s="319"/>
      <c r="E297" s="320"/>
      <c r="F297" s="319"/>
      <c r="G297" s="319"/>
      <c r="H297" s="311">
        <v>79734734.49409246</v>
      </c>
      <c r="I297" s="310">
        <v>79734734.49409246</v>
      </c>
    </row>
    <row r="298" spans="2:9" ht="13.5" thickBot="1">
      <c r="B298" s="210"/>
      <c r="C298" s="168"/>
      <c r="D298" s="321"/>
      <c r="E298" s="322"/>
      <c r="F298" s="321"/>
      <c r="G298" s="321"/>
      <c r="H298" s="322"/>
      <c r="I298" s="321"/>
    </row>
    <row r="299" spans="2:9" ht="15.75" thickBot="1">
      <c r="B299" s="211"/>
      <c r="C299" s="201" t="s">
        <v>283</v>
      </c>
      <c r="D299" s="179">
        <v>476000000</v>
      </c>
      <c r="E299" s="314" t="s">
        <v>195</v>
      </c>
      <c r="F299" s="179">
        <v>0</v>
      </c>
      <c r="G299" s="179">
        <v>246544.18690001965</v>
      </c>
      <c r="H299" s="314">
        <v>79734734.49409246</v>
      </c>
      <c r="I299" s="179">
        <v>555981278.6809925</v>
      </c>
    </row>
    <row r="300" spans="2:9" ht="12.75">
      <c r="B300" s="126"/>
      <c r="C300" s="189"/>
      <c r="D300" s="212"/>
      <c r="E300" s="212"/>
      <c r="F300" s="212"/>
      <c r="G300" s="212"/>
      <c r="H300" s="212" t="e">
        <f>'[1]Paq zhdog'!D222</f>
        <v>#REF!</v>
      </c>
      <c r="I300" s="213"/>
    </row>
    <row r="301" spans="2:9" ht="12.75">
      <c r="B301" s="126"/>
      <c r="C301" s="189"/>
      <c r="D301" s="212"/>
      <c r="E301" s="212"/>
      <c r="F301" s="212"/>
      <c r="G301" s="212"/>
      <c r="H301" s="212"/>
      <c r="I301" s="213"/>
    </row>
    <row r="302" spans="2:9" ht="13.5" thickBot="1">
      <c r="B302" s="31"/>
      <c r="C302" s="214"/>
      <c r="D302" s="215"/>
      <c r="E302" s="215"/>
      <c r="F302" s="215"/>
      <c r="G302" s="215"/>
      <c r="H302" s="215"/>
      <c r="I302" s="446"/>
    </row>
    <row r="303" spans="2:10" ht="12.75">
      <c r="B303" s="268"/>
      <c r="C303" s="220"/>
      <c r="D303" s="220"/>
      <c r="E303" s="220"/>
      <c r="F303" s="220"/>
      <c r="G303" s="220"/>
      <c r="H303" s="220"/>
      <c r="I303" s="220"/>
      <c r="J303" s="269"/>
    </row>
    <row r="304" spans="2:10" ht="12.75">
      <c r="B304" s="270"/>
      <c r="C304" s="17"/>
      <c r="D304" s="17"/>
      <c r="E304" s="17"/>
      <c r="F304" s="17"/>
      <c r="G304" s="17"/>
      <c r="H304" s="17"/>
      <c r="I304" s="17"/>
      <c r="J304" s="271"/>
    </row>
    <row r="305" spans="2:10" ht="12.75">
      <c r="B305" s="270"/>
      <c r="C305" s="17"/>
      <c r="D305" s="17"/>
      <c r="E305" s="17"/>
      <c r="F305" s="17"/>
      <c r="G305" s="17"/>
      <c r="H305" s="17"/>
      <c r="I305" s="17"/>
      <c r="J305" s="271"/>
    </row>
    <row r="306" spans="2:10" ht="12.75">
      <c r="B306" s="270"/>
      <c r="C306" s="17"/>
      <c r="D306" s="17"/>
      <c r="E306" s="17"/>
      <c r="F306" s="17"/>
      <c r="G306" s="17"/>
      <c r="H306" s="17"/>
      <c r="I306" s="17"/>
      <c r="J306" s="271"/>
    </row>
    <row r="307" spans="2:10" ht="12.75">
      <c r="B307" s="270"/>
      <c r="C307" s="17"/>
      <c r="D307" s="17"/>
      <c r="E307" s="17"/>
      <c r="F307" s="17"/>
      <c r="G307" s="17"/>
      <c r="H307" s="17"/>
      <c r="I307" s="17"/>
      <c r="J307" s="271"/>
    </row>
    <row r="308" spans="2:10" ht="12.75">
      <c r="B308" s="270"/>
      <c r="C308" s="17"/>
      <c r="D308" s="17"/>
      <c r="E308" s="17"/>
      <c r="F308" s="17"/>
      <c r="G308" s="17"/>
      <c r="H308" s="17"/>
      <c r="I308" s="17"/>
      <c r="J308" s="271"/>
    </row>
    <row r="309" spans="2:10" ht="13.5" thickBot="1">
      <c r="B309" s="270"/>
      <c r="C309" s="17"/>
      <c r="D309" s="17" t="s">
        <v>232</v>
      </c>
      <c r="E309" s="17"/>
      <c r="F309" s="272">
        <v>2011</v>
      </c>
      <c r="G309" s="17"/>
      <c r="H309" s="17"/>
      <c r="I309" s="17"/>
      <c r="J309" s="271"/>
    </row>
    <row r="310" spans="2:10" ht="12.75">
      <c r="B310" s="270"/>
      <c r="C310" s="17"/>
      <c r="D310" s="17"/>
      <c r="E310" s="268" t="s">
        <v>233</v>
      </c>
      <c r="F310" s="220"/>
      <c r="G310" s="220"/>
      <c r="H310" s="220"/>
      <c r="I310" s="220"/>
      <c r="J310" s="269"/>
    </row>
    <row r="311" spans="2:10" ht="13.5" thickBot="1">
      <c r="B311" s="270"/>
      <c r="C311" s="17"/>
      <c r="D311" s="17"/>
      <c r="E311" s="224"/>
      <c r="F311" s="225"/>
      <c r="G311" s="225"/>
      <c r="H311" s="225"/>
      <c r="I311" s="225"/>
      <c r="J311" s="273"/>
    </row>
    <row r="312" spans="2:10" ht="13.5" thickBot="1">
      <c r="B312" s="270"/>
      <c r="C312" s="17"/>
      <c r="D312" s="17"/>
      <c r="E312" s="17"/>
      <c r="F312" s="17"/>
      <c r="G312" s="17"/>
      <c r="H312" s="17"/>
      <c r="I312" s="17"/>
      <c r="J312" s="271"/>
    </row>
    <row r="313" spans="2:10" ht="18" thickBot="1">
      <c r="B313" s="268" t="s">
        <v>234</v>
      </c>
      <c r="C313" s="220"/>
      <c r="D313" s="220"/>
      <c r="E313" s="220"/>
      <c r="F313" s="274">
        <v>-3</v>
      </c>
      <c r="G313" s="275"/>
      <c r="H313" s="276" t="str">
        <f>'[10]TVSH'!B4</f>
        <v>J 61918010 D</v>
      </c>
      <c r="I313" s="275"/>
      <c r="J313" s="277"/>
    </row>
    <row r="314" spans="2:10" ht="13.5" thickBot="1">
      <c r="B314" s="270" t="s">
        <v>235</v>
      </c>
      <c r="C314" s="17"/>
      <c r="D314" s="17"/>
      <c r="E314" s="278"/>
      <c r="F314" s="279">
        <v>-4</v>
      </c>
      <c r="G314" s="275"/>
      <c r="H314" s="275" t="str">
        <f>'[10]Sheet4'!G31</f>
        <v>( HAVA ISMAILI )</v>
      </c>
      <c r="I314" s="275"/>
      <c r="J314" s="277"/>
    </row>
    <row r="315" spans="2:10" ht="13.5" thickBot="1">
      <c r="B315" s="270" t="s">
        <v>236</v>
      </c>
      <c r="C315" s="17"/>
      <c r="D315" s="17"/>
      <c r="E315" s="17"/>
      <c r="F315" s="280">
        <v>-5</v>
      </c>
      <c r="G315" s="275"/>
      <c r="H315" s="275" t="str">
        <f>'[10]TVSH'!A2</f>
        <v>Shoqeria 'AGRBLEND" Shp.k</v>
      </c>
      <c r="I315" s="275"/>
      <c r="J315" s="277"/>
    </row>
    <row r="316" spans="2:10" ht="13.5" thickBot="1">
      <c r="B316" s="270" t="s">
        <v>237</v>
      </c>
      <c r="C316" s="17"/>
      <c r="D316" s="17"/>
      <c r="E316" s="17"/>
      <c r="F316" s="280">
        <v>-6</v>
      </c>
      <c r="G316" s="275"/>
      <c r="H316" s="275" t="str">
        <f>'[10]TVSH'!A3</f>
        <v>Tirane</v>
      </c>
      <c r="I316" s="275"/>
      <c r="J316" s="277"/>
    </row>
    <row r="317" spans="2:10" ht="13.5" thickBot="1">
      <c r="B317" s="270" t="s">
        <v>238</v>
      </c>
      <c r="C317" s="17"/>
      <c r="D317" s="17"/>
      <c r="E317" s="17"/>
      <c r="F317" s="280">
        <v>-7</v>
      </c>
      <c r="G317" s="275"/>
      <c r="H317" s="275" t="str">
        <f>H316</f>
        <v>Tirane</v>
      </c>
      <c r="I317" s="275"/>
      <c r="J317" s="277"/>
    </row>
    <row r="318" spans="2:10" ht="13.5" thickBot="1">
      <c r="B318" s="270" t="s">
        <v>239</v>
      </c>
      <c r="C318" s="17"/>
      <c r="D318" s="17"/>
      <c r="E318" s="17"/>
      <c r="F318" s="280">
        <v>-8</v>
      </c>
      <c r="G318" s="275"/>
      <c r="H318" s="275"/>
      <c r="I318" s="275"/>
      <c r="J318" s="277"/>
    </row>
    <row r="319" spans="2:10" ht="13.5" thickBot="1">
      <c r="B319" s="224"/>
      <c r="C319" s="225"/>
      <c r="D319" s="225"/>
      <c r="E319" s="225"/>
      <c r="F319" s="281"/>
      <c r="G319" s="281"/>
      <c r="H319" s="281"/>
      <c r="I319" s="281"/>
      <c r="J319" s="282"/>
    </row>
    <row r="320" spans="2:10" ht="12.75">
      <c r="B320" s="270"/>
      <c r="C320" s="17"/>
      <c r="D320" s="17"/>
      <c r="E320" s="17"/>
      <c r="F320" s="272" t="s">
        <v>240</v>
      </c>
      <c r="G320" s="272"/>
      <c r="H320" s="17"/>
      <c r="I320" s="17"/>
      <c r="J320" s="271"/>
    </row>
    <row r="321" spans="2:10" ht="12.75">
      <c r="B321" s="270"/>
      <c r="C321" s="17"/>
      <c r="D321" s="17"/>
      <c r="E321" s="17"/>
      <c r="F321" s="17"/>
      <c r="G321" s="17"/>
      <c r="H321" s="17"/>
      <c r="I321" s="17"/>
      <c r="J321" s="271"/>
    </row>
    <row r="322" spans="2:10" ht="13.5" thickBot="1">
      <c r="B322" s="283" t="s">
        <v>241</v>
      </c>
      <c r="C322" s="272"/>
      <c r="D322" s="272"/>
      <c r="E322" s="17"/>
      <c r="F322" s="17"/>
      <c r="G322" s="17"/>
      <c r="H322" s="272" t="s">
        <v>242</v>
      </c>
      <c r="I322" s="272"/>
      <c r="J322" s="284" t="s">
        <v>243</v>
      </c>
    </row>
    <row r="323" spans="2:10" ht="13.5" thickBot="1">
      <c r="B323" s="285" t="s">
        <v>244</v>
      </c>
      <c r="C323" s="272" t="s">
        <v>245</v>
      </c>
      <c r="D323" s="272"/>
      <c r="E323" s="272"/>
      <c r="F323" s="272"/>
      <c r="G323" s="286">
        <v>-8</v>
      </c>
      <c r="H323" s="287">
        <f>'[10]bil stan'!E128</f>
        <v>2209891926.3</v>
      </c>
      <c r="I323" s="278">
        <v>-9</v>
      </c>
      <c r="J323" s="288">
        <f>H323</f>
        <v>2209891926.3</v>
      </c>
    </row>
    <row r="324" spans="2:10" ht="13.5" thickBot="1">
      <c r="B324" s="283"/>
      <c r="C324" s="272"/>
      <c r="D324" s="272"/>
      <c r="E324" s="272"/>
      <c r="F324" s="272"/>
      <c r="G324" s="278"/>
      <c r="H324" s="289"/>
      <c r="I324" s="278"/>
      <c r="J324" s="290"/>
    </row>
    <row r="325" spans="2:10" ht="13.5" thickBot="1">
      <c r="B325" s="285" t="s">
        <v>246</v>
      </c>
      <c r="C325" s="272" t="s">
        <v>247</v>
      </c>
      <c r="D325" s="272"/>
      <c r="E325" s="272"/>
      <c r="F325" s="272"/>
      <c r="G325" s="278">
        <v>-10</v>
      </c>
      <c r="H325" s="287">
        <f>-('[10]bil stan'!E147+'[10]bil stan'!E158)</f>
        <v>2121297776.8621197</v>
      </c>
      <c r="I325" s="278">
        <v>-11</v>
      </c>
      <c r="J325" s="287">
        <f>H325</f>
        <v>2121297776.8621197</v>
      </c>
    </row>
    <row r="326" spans="2:10" ht="13.5" thickBot="1">
      <c r="B326" s="291"/>
      <c r="C326" s="289"/>
      <c r="D326" s="289"/>
      <c r="E326" s="289"/>
      <c r="F326" s="289"/>
      <c r="G326" s="278"/>
      <c r="H326" s="278"/>
      <c r="I326" s="278"/>
      <c r="J326" s="290"/>
    </row>
    <row r="327" spans="2:10" ht="13.5" thickBot="1">
      <c r="B327" s="292">
        <v>-12</v>
      </c>
      <c r="C327" s="289" t="s">
        <v>248</v>
      </c>
      <c r="D327" s="289"/>
      <c r="E327" s="289"/>
      <c r="F327" s="289"/>
      <c r="G327" s="293"/>
      <c r="H327" s="294"/>
      <c r="I327" s="278">
        <v>-12</v>
      </c>
      <c r="J327" s="287"/>
    </row>
    <row r="328" spans="2:10" ht="12.75">
      <c r="B328" s="291" t="s">
        <v>249</v>
      </c>
      <c r="C328" s="289"/>
      <c r="D328" s="289"/>
      <c r="E328" s="289"/>
      <c r="F328" s="289"/>
      <c r="G328" s="278"/>
      <c r="H328" s="278"/>
      <c r="I328" s="278"/>
      <c r="J328" s="290"/>
    </row>
    <row r="329" spans="2:10" ht="13.5" thickBot="1">
      <c r="B329" s="291"/>
      <c r="C329" s="289"/>
      <c r="D329" s="289"/>
      <c r="E329" s="289"/>
      <c r="F329" s="289"/>
      <c r="G329" s="278"/>
      <c r="H329" s="278"/>
      <c r="I329" s="278"/>
      <c r="J329" s="290"/>
    </row>
    <row r="330" spans="2:10" ht="13.5" thickBot="1">
      <c r="B330" s="295" t="str">
        <f>'[9]Sheet2'!$A$28</f>
        <v>(13/14</v>
      </c>
      <c r="C330" s="289" t="s">
        <v>250</v>
      </c>
      <c r="D330" s="289"/>
      <c r="E330" s="289"/>
      <c r="F330" s="289"/>
      <c r="G330" s="278">
        <v>-13</v>
      </c>
      <c r="H330" s="296"/>
      <c r="I330" s="278">
        <v>-14</v>
      </c>
      <c r="J330" s="287"/>
    </row>
    <row r="331" spans="2:10" ht="13.5" thickBot="1">
      <c r="B331" s="295" t="str">
        <f>'[9]Sheet2'!$A$29</f>
        <v>(15/16</v>
      </c>
      <c r="C331" s="289" t="s">
        <v>251</v>
      </c>
      <c r="D331" s="289"/>
      <c r="E331" s="289"/>
      <c r="F331" s="289"/>
      <c r="G331" s="278">
        <v>-15</v>
      </c>
      <c r="H331" s="296">
        <f>H323-H325</f>
        <v>88594149.43788052</v>
      </c>
      <c r="I331" s="278">
        <v>-16</v>
      </c>
      <c r="J331" s="287">
        <f>J323+J327-J325</f>
        <v>88594149.43788052</v>
      </c>
    </row>
    <row r="332" spans="2:10" ht="13.5" thickBot="1">
      <c r="B332" s="291">
        <v>-17</v>
      </c>
      <c r="C332" s="289" t="s">
        <v>252</v>
      </c>
      <c r="D332" s="289"/>
      <c r="E332" s="289"/>
      <c r="F332" s="289"/>
      <c r="G332" s="278"/>
      <c r="H332" s="278"/>
      <c r="I332" s="278">
        <v>-17</v>
      </c>
      <c r="J332" s="287"/>
    </row>
    <row r="333" spans="2:10" ht="13.5" thickBot="1">
      <c r="B333" s="291">
        <v>-18</v>
      </c>
      <c r="C333" s="289" t="s">
        <v>253</v>
      </c>
      <c r="D333" s="289"/>
      <c r="E333" s="289"/>
      <c r="F333" s="289"/>
      <c r="G333" s="278"/>
      <c r="H333" s="278"/>
      <c r="I333" s="278">
        <v>-18</v>
      </c>
      <c r="J333" s="287">
        <f>J331</f>
        <v>88594149.43788052</v>
      </c>
    </row>
    <row r="334" spans="2:10" ht="12.75">
      <c r="B334" s="291"/>
      <c r="C334" s="289"/>
      <c r="D334" s="289"/>
      <c r="E334" s="289"/>
      <c r="F334" s="289"/>
      <c r="G334" s="278"/>
      <c r="H334" s="278"/>
      <c r="I334" s="278"/>
      <c r="J334" s="290"/>
    </row>
    <row r="335" spans="2:10" ht="12.75">
      <c r="B335" s="291"/>
      <c r="C335" s="289"/>
      <c r="D335" s="289"/>
      <c r="E335" s="289"/>
      <c r="F335" s="289" t="s">
        <v>254</v>
      </c>
      <c r="G335" s="289"/>
      <c r="H335" s="278"/>
      <c r="I335" s="278"/>
      <c r="J335" s="290"/>
    </row>
    <row r="336" spans="2:10" ht="13.5" thickBot="1">
      <c r="B336" s="291"/>
      <c r="C336" s="289"/>
      <c r="D336" s="289"/>
      <c r="E336" s="289"/>
      <c r="F336" s="289"/>
      <c r="G336" s="278"/>
      <c r="H336" s="278"/>
      <c r="I336" s="278"/>
      <c r="J336" s="290"/>
    </row>
    <row r="337" spans="2:10" ht="13.5" thickBot="1">
      <c r="B337" s="291">
        <v>-19</v>
      </c>
      <c r="C337" s="289" t="s">
        <v>255</v>
      </c>
      <c r="D337" s="289"/>
      <c r="E337" s="289"/>
      <c r="F337" s="289"/>
      <c r="G337" s="278"/>
      <c r="H337" s="278"/>
      <c r="I337" s="278">
        <v>-19</v>
      </c>
      <c r="J337" s="287">
        <f>J339</f>
        <v>8859414.943788052</v>
      </c>
    </row>
    <row r="338" spans="2:10" ht="13.5" thickBot="1">
      <c r="B338" s="291">
        <v>-20</v>
      </c>
      <c r="C338" s="289" t="s">
        <v>256</v>
      </c>
      <c r="D338" s="289"/>
      <c r="E338" s="289"/>
      <c r="F338" s="289"/>
      <c r="G338" s="278"/>
      <c r="H338" s="278"/>
      <c r="I338" s="278">
        <v>-20</v>
      </c>
      <c r="J338" s="142"/>
    </row>
    <row r="339" spans="2:10" ht="13.5" thickBot="1">
      <c r="B339" s="291">
        <v>-21</v>
      </c>
      <c r="C339" s="289" t="s">
        <v>257</v>
      </c>
      <c r="D339" s="289"/>
      <c r="E339" s="289"/>
      <c r="F339" s="289"/>
      <c r="G339" s="278"/>
      <c r="H339" s="278"/>
      <c r="I339" s="278">
        <v>-21</v>
      </c>
      <c r="J339" s="287">
        <f>J333*10%</f>
        <v>8859414.943788052</v>
      </c>
    </row>
    <row r="340" spans="2:10" ht="13.5" thickBot="1">
      <c r="B340" s="291">
        <v>-22</v>
      </c>
      <c r="C340" s="289" t="s">
        <v>258</v>
      </c>
      <c r="D340" s="289"/>
      <c r="E340" s="289"/>
      <c r="F340" s="289"/>
      <c r="G340" s="278">
        <v>-22</v>
      </c>
      <c r="H340" s="296"/>
      <c r="I340" s="278"/>
      <c r="J340" s="290"/>
    </row>
    <row r="341" spans="2:10" ht="13.5" thickBot="1">
      <c r="B341" s="291">
        <v>-23</v>
      </c>
      <c r="C341" s="289" t="s">
        <v>259</v>
      </c>
      <c r="D341" s="289"/>
      <c r="E341" s="289"/>
      <c r="F341" s="289"/>
      <c r="G341" s="278">
        <v>-23</v>
      </c>
      <c r="H341" s="287">
        <f>'[10]tatim fitim'!E24</f>
        <v>9456194</v>
      </c>
      <c r="I341" s="278"/>
      <c r="J341" s="290"/>
    </row>
    <row r="342" spans="2:10" ht="13.5" thickBot="1">
      <c r="B342" s="291">
        <v>-24</v>
      </c>
      <c r="C342" s="289" t="s">
        <v>260</v>
      </c>
      <c r="D342" s="289"/>
      <c r="E342" s="289"/>
      <c r="F342" s="289"/>
      <c r="G342" s="278">
        <v>-24</v>
      </c>
      <c r="H342" s="287"/>
      <c r="I342" s="278"/>
      <c r="J342" s="290"/>
    </row>
    <row r="343" spans="2:10" ht="13.5" thickBot="1">
      <c r="B343" s="291">
        <v>-25</v>
      </c>
      <c r="C343" s="289" t="s">
        <v>261</v>
      </c>
      <c r="D343" s="289"/>
      <c r="E343" s="289"/>
      <c r="F343" s="289"/>
      <c r="G343" s="278">
        <f>B343</f>
        <v>-25</v>
      </c>
      <c r="H343" s="287"/>
      <c r="I343" s="278"/>
      <c r="J343" s="290"/>
    </row>
    <row r="344" spans="2:10" ht="13.5" thickBot="1">
      <c r="B344" s="291">
        <v>-26</v>
      </c>
      <c r="C344" s="289" t="s">
        <v>262</v>
      </c>
      <c r="D344" s="289"/>
      <c r="E344" s="289"/>
      <c r="F344" s="289"/>
      <c r="G344" s="278">
        <f>B344</f>
        <v>-26</v>
      </c>
      <c r="H344" s="287">
        <f>H341-J339</f>
        <v>596779.0562119484</v>
      </c>
      <c r="I344" s="293"/>
      <c r="J344" s="297"/>
    </row>
    <row r="345" spans="2:10" ht="13.5" thickBot="1">
      <c r="B345" s="291">
        <v>-27</v>
      </c>
      <c r="C345" s="289" t="s">
        <v>263</v>
      </c>
      <c r="D345" s="289"/>
      <c r="E345" s="289"/>
      <c r="F345" s="289"/>
      <c r="G345" s="278"/>
      <c r="H345" s="278"/>
      <c r="I345" s="278">
        <f>B345</f>
        <v>-27</v>
      </c>
      <c r="J345" s="287"/>
    </row>
    <row r="346" spans="2:10" ht="13.5" thickBot="1">
      <c r="B346" s="291">
        <v>-28</v>
      </c>
      <c r="C346" s="289" t="s">
        <v>264</v>
      </c>
      <c r="D346" s="289"/>
      <c r="E346" s="289"/>
      <c r="F346" s="278"/>
      <c r="G346" s="278"/>
      <c r="H346" s="278"/>
      <c r="I346" s="278">
        <f>B346</f>
        <v>-28</v>
      </c>
      <c r="J346" s="287"/>
    </row>
    <row r="347" spans="2:10" ht="13.5" thickBot="1">
      <c r="B347" s="298">
        <v>-29</v>
      </c>
      <c r="C347" s="289" t="s">
        <v>265</v>
      </c>
      <c r="D347" s="278"/>
      <c r="E347" s="278"/>
      <c r="F347" s="278"/>
      <c r="G347" s="278"/>
      <c r="H347" s="278"/>
      <c r="I347" s="278">
        <v>-28</v>
      </c>
      <c r="J347" s="287"/>
    </row>
    <row r="348" spans="2:10" ht="12.75">
      <c r="B348" s="298" t="s">
        <v>266</v>
      </c>
      <c r="C348" s="299"/>
      <c r="D348" s="300"/>
      <c r="E348" s="300"/>
      <c r="F348" s="300"/>
      <c r="G348" s="300"/>
      <c r="H348" s="301"/>
      <c r="I348" s="301"/>
      <c r="J348" s="302"/>
    </row>
    <row r="349" spans="2:10" ht="13.5" thickBot="1">
      <c r="B349" s="303"/>
      <c r="C349" s="304"/>
      <c r="D349" s="304"/>
      <c r="E349" s="304"/>
      <c r="F349" s="304"/>
      <c r="G349" s="304"/>
      <c r="H349" s="304"/>
      <c r="I349" s="304"/>
      <c r="J349" s="305"/>
    </row>
    <row r="350" spans="2:10" ht="12.75">
      <c r="B350" s="298"/>
      <c r="C350" s="278"/>
      <c r="D350" s="278"/>
      <c r="E350" s="278"/>
      <c r="F350" s="289" t="s">
        <v>267</v>
      </c>
      <c r="G350" s="278"/>
      <c r="H350" s="278"/>
      <c r="I350" s="278"/>
      <c r="J350" s="302"/>
    </row>
    <row r="351" spans="2:10" ht="12.75">
      <c r="B351" s="298" t="s">
        <v>268</v>
      </c>
      <c r="C351" s="278"/>
      <c r="D351" s="278"/>
      <c r="E351" s="278"/>
      <c r="F351" s="278"/>
      <c r="G351" s="278"/>
      <c r="H351" s="278"/>
      <c r="I351" s="278"/>
      <c r="J351" s="302"/>
    </row>
    <row r="352" spans="2:10" ht="12.75">
      <c r="B352" s="298"/>
      <c r="C352" s="278"/>
      <c r="D352" s="278"/>
      <c r="E352" s="278"/>
      <c r="F352" s="278"/>
      <c r="G352" s="278"/>
      <c r="H352" s="278"/>
      <c r="I352" s="278"/>
      <c r="J352" s="302"/>
    </row>
    <row r="353" spans="2:10" ht="12.75">
      <c r="B353" s="306"/>
      <c r="C353" s="278" t="s">
        <v>269</v>
      </c>
      <c r="D353" s="278"/>
      <c r="E353" s="278"/>
      <c r="F353" s="278"/>
      <c r="G353" s="278"/>
      <c r="H353" s="278"/>
      <c r="I353" s="278"/>
      <c r="J353" s="302"/>
    </row>
    <row r="354" spans="2:10" ht="13.5" thickBot="1">
      <c r="B354" s="298"/>
      <c r="C354" s="278"/>
      <c r="D354" s="278"/>
      <c r="E354" s="278"/>
      <c r="F354" s="278"/>
      <c r="G354" s="278"/>
      <c r="H354" s="278"/>
      <c r="I354" s="278"/>
      <c r="J354" s="302"/>
    </row>
    <row r="355" spans="2:10" ht="13.5" thickBot="1">
      <c r="B355" s="298"/>
      <c r="C355" s="278" t="s">
        <v>270</v>
      </c>
      <c r="D355" s="278"/>
      <c r="E355" s="278"/>
      <c r="F355" s="278" t="s">
        <v>271</v>
      </c>
      <c r="G355" s="278"/>
      <c r="H355" s="289" t="s">
        <v>272</v>
      </c>
      <c r="I355" s="289"/>
      <c r="J355" s="287"/>
    </row>
    <row r="356" spans="2:10" ht="12.75">
      <c r="B356" s="298"/>
      <c r="C356" s="278"/>
      <c r="D356" s="278"/>
      <c r="E356" s="278"/>
      <c r="F356" s="278"/>
      <c r="G356" s="278"/>
      <c r="H356" s="278"/>
      <c r="I356" s="278"/>
      <c r="J356" s="302"/>
    </row>
    <row r="357" spans="2:10" ht="12.75">
      <c r="B357" s="298"/>
      <c r="C357" s="278" t="s">
        <v>273</v>
      </c>
      <c r="D357" s="278"/>
      <c r="E357" s="278"/>
      <c r="F357" s="278"/>
      <c r="G357" s="278"/>
      <c r="H357" s="278"/>
      <c r="I357" s="278"/>
      <c r="J357" s="302"/>
    </row>
    <row r="358" spans="2:10" ht="12.75">
      <c r="B358" s="298"/>
      <c r="C358" s="278"/>
      <c r="D358" s="278"/>
      <c r="E358" s="278"/>
      <c r="F358" s="278" t="s">
        <v>274</v>
      </c>
      <c r="G358" s="278"/>
      <c r="H358" s="278"/>
      <c r="I358" s="278"/>
      <c r="J358" s="302"/>
    </row>
    <row r="359" spans="2:10" ht="12.75">
      <c r="B359" s="298"/>
      <c r="C359" s="278" t="s">
        <v>275</v>
      </c>
      <c r="D359" s="278"/>
      <c r="E359" s="278"/>
      <c r="F359" s="278"/>
      <c r="G359" s="278"/>
      <c r="H359" s="278"/>
      <c r="I359" s="278" t="s">
        <v>276</v>
      </c>
      <c r="J359" s="302"/>
    </row>
    <row r="360" spans="2:10" ht="12.75">
      <c r="B360" s="298"/>
      <c r="C360" s="278"/>
      <c r="D360" s="278"/>
      <c r="E360" s="278"/>
      <c r="F360" s="278"/>
      <c r="G360" s="278"/>
      <c r="H360" s="278"/>
      <c r="I360" s="278" t="s">
        <v>277</v>
      </c>
      <c r="J360" s="302"/>
    </row>
    <row r="361" spans="2:10" ht="13.5" thickBot="1">
      <c r="B361" s="303"/>
      <c r="C361" s="304"/>
      <c r="D361" s="304"/>
      <c r="E361" s="304"/>
      <c r="F361" s="304"/>
      <c r="G361" s="304"/>
      <c r="H361" s="304"/>
      <c r="I361" s="304"/>
      <c r="J361" s="305"/>
    </row>
    <row r="368" spans="3:9" ht="12.75">
      <c r="C368" s="441"/>
      <c r="D368" s="23"/>
      <c r="E368" s="442" t="s">
        <v>288</v>
      </c>
      <c r="F368" s="443"/>
      <c r="G368" s="443"/>
      <c r="H368" s="443"/>
      <c r="I368" s="23"/>
    </row>
    <row r="369" spans="3:9" ht="12.75">
      <c r="C369" s="23"/>
      <c r="D369" s="23"/>
      <c r="E369" s="23"/>
      <c r="F369" s="23"/>
      <c r="G369" s="23"/>
      <c r="H369" s="23"/>
      <c r="I369" s="23"/>
    </row>
    <row r="370" spans="3:9" ht="12.75">
      <c r="C370" s="23"/>
      <c r="D370" s="23"/>
      <c r="E370" s="23"/>
      <c r="F370" s="23"/>
      <c r="G370" s="23"/>
      <c r="H370" s="23"/>
      <c r="I370" s="23"/>
    </row>
    <row r="371" spans="3:9" ht="12.75">
      <c r="C371" s="23" t="s">
        <v>289</v>
      </c>
      <c r="D371" s="23"/>
      <c r="E371" s="23"/>
      <c r="F371" s="23"/>
      <c r="G371" s="23"/>
      <c r="H371" s="23"/>
      <c r="I371" s="23"/>
    </row>
    <row r="372" spans="3:9" ht="12.75">
      <c r="C372" s="23" t="s">
        <v>292</v>
      </c>
      <c r="D372" s="23"/>
      <c r="E372" s="23"/>
      <c r="F372" s="23"/>
      <c r="G372" s="23"/>
      <c r="H372" s="23"/>
      <c r="I372" s="23"/>
    </row>
    <row r="373" spans="3:9" ht="12.75">
      <c r="C373" s="23"/>
      <c r="D373" s="23"/>
      <c r="E373" s="23"/>
      <c r="F373" s="23"/>
      <c r="G373" s="23"/>
      <c r="H373" s="23"/>
      <c r="I373" s="23"/>
    </row>
    <row r="374" spans="3:9" ht="12.75">
      <c r="C374" s="23"/>
      <c r="D374" s="23"/>
      <c r="E374" s="23"/>
      <c r="F374" s="23"/>
      <c r="G374" s="23"/>
      <c r="H374" s="23"/>
      <c r="I374" s="23"/>
    </row>
    <row r="375" spans="3:9" ht="12.75">
      <c r="C375" s="23"/>
      <c r="D375" s="23"/>
      <c r="E375" s="23"/>
      <c r="F375" s="23"/>
      <c r="G375" s="23"/>
      <c r="H375" s="23"/>
      <c r="I375" s="23"/>
    </row>
    <row r="376" spans="3:9" ht="12.75">
      <c r="C376" s="23"/>
      <c r="D376" s="23"/>
      <c r="E376" s="23"/>
      <c r="F376" s="23"/>
      <c r="G376" s="23"/>
      <c r="H376" s="23"/>
      <c r="I376" s="23"/>
    </row>
    <row r="377" spans="3:9" ht="12.75">
      <c r="C377" s="23"/>
      <c r="D377" s="23"/>
      <c r="E377" s="23"/>
      <c r="F377" s="23"/>
      <c r="G377" s="23"/>
      <c r="H377" s="23"/>
      <c r="I377" s="23"/>
    </row>
    <row r="378" spans="3:9" ht="12.75">
      <c r="C378" s="23"/>
      <c r="D378" s="23"/>
      <c r="E378" s="23"/>
      <c r="F378" s="23"/>
      <c r="G378" s="23"/>
      <c r="H378" s="23"/>
      <c r="I378" s="23"/>
    </row>
    <row r="379" spans="3:9" ht="12.75">
      <c r="C379" s="23"/>
      <c r="D379" s="23"/>
      <c r="E379" s="23"/>
      <c r="F379" s="23"/>
      <c r="G379" s="23"/>
      <c r="H379" s="23"/>
      <c r="I379" s="23"/>
    </row>
    <row r="380" spans="3:9" ht="12.75">
      <c r="C380" s="23"/>
      <c r="D380" s="23"/>
      <c r="E380" s="23"/>
      <c r="F380" s="23"/>
      <c r="G380" s="23"/>
      <c r="H380" s="23"/>
      <c r="I380" s="23"/>
    </row>
    <row r="381" spans="3:9" ht="12.75">
      <c r="C381" s="23"/>
      <c r="D381" s="23"/>
      <c r="E381" s="23"/>
      <c r="F381" s="23"/>
      <c r="G381" s="23"/>
      <c r="H381" s="23"/>
      <c r="I381" s="23"/>
    </row>
    <row r="382" spans="3:9" ht="12.75">
      <c r="C382" s="23"/>
      <c r="D382" s="23"/>
      <c r="E382" s="23"/>
      <c r="F382" s="23"/>
      <c r="G382" s="23"/>
      <c r="H382" s="23"/>
      <c r="I382" s="23"/>
    </row>
    <row r="383" spans="3:9" ht="12.75">
      <c r="C383" s="23"/>
      <c r="D383" s="23"/>
      <c r="E383" s="23"/>
      <c r="F383" s="23"/>
      <c r="G383" s="23"/>
      <c r="H383" s="23"/>
      <c r="I383" s="23"/>
    </row>
    <row r="384" spans="3:9" ht="12.75">
      <c r="C384" s="23"/>
      <c r="D384" s="23"/>
      <c r="E384" s="23"/>
      <c r="F384" s="23"/>
      <c r="G384" s="23"/>
      <c r="H384" s="23"/>
      <c r="I384" s="23"/>
    </row>
    <row r="385" spans="3:9" ht="12.75">
      <c r="C385" s="23"/>
      <c r="D385" s="23"/>
      <c r="E385" s="23"/>
      <c r="F385" s="23"/>
      <c r="G385" s="23"/>
      <c r="H385" s="23"/>
      <c r="I385" s="23"/>
    </row>
    <row r="386" spans="3:9" ht="12.75">
      <c r="C386" s="23"/>
      <c r="D386" s="23"/>
      <c r="E386" s="23"/>
      <c r="F386" s="23"/>
      <c r="G386" s="23"/>
      <c r="H386" s="23"/>
      <c r="I386" s="23"/>
    </row>
    <row r="387" spans="3:9" ht="12.75">
      <c r="C387" s="23"/>
      <c r="D387" s="23"/>
      <c r="E387" s="23"/>
      <c r="F387" s="23"/>
      <c r="G387" s="23"/>
      <c r="H387" s="23"/>
      <c r="I387" s="23"/>
    </row>
    <row r="388" spans="3:9" ht="12.75">
      <c r="C388" s="23"/>
      <c r="D388" s="23"/>
      <c r="E388" s="23"/>
      <c r="F388" s="23"/>
      <c r="G388" s="23"/>
      <c r="H388" s="23"/>
      <c r="I388" s="23"/>
    </row>
    <row r="389" spans="3:9" ht="12.75">
      <c r="C389" s="23"/>
      <c r="D389" s="23"/>
      <c r="E389" s="23"/>
      <c r="F389" s="23"/>
      <c r="G389" s="23"/>
      <c r="H389" s="23"/>
      <c r="I389" s="23"/>
    </row>
    <row r="390" spans="3:9" ht="12.75">
      <c r="C390" s="23"/>
      <c r="D390" s="23"/>
      <c r="E390" s="23"/>
      <c r="F390" s="23"/>
      <c r="G390" s="23"/>
      <c r="H390" s="23"/>
      <c r="I390" s="23"/>
    </row>
    <row r="391" spans="3:9" ht="12.75">
      <c r="C391" s="23"/>
      <c r="D391" s="23"/>
      <c r="E391" s="23"/>
      <c r="F391" s="23"/>
      <c r="G391" s="23"/>
      <c r="H391" s="23"/>
      <c r="I391" s="23"/>
    </row>
    <row r="392" spans="3:9" ht="12.75">
      <c r="C392" s="23"/>
      <c r="D392" s="23"/>
      <c r="E392" s="23"/>
      <c r="F392" s="23"/>
      <c r="G392" s="23"/>
      <c r="H392" s="23"/>
      <c r="I392" s="23"/>
    </row>
    <row r="393" spans="3:9" ht="12.75">
      <c r="C393" s="23"/>
      <c r="D393" s="23"/>
      <c r="E393" s="23"/>
      <c r="F393" s="23"/>
      <c r="G393" s="23"/>
      <c r="H393" s="23"/>
      <c r="I393" s="23"/>
    </row>
    <row r="394" spans="3:9" ht="12.75">
      <c r="C394" s="23"/>
      <c r="D394" s="23"/>
      <c r="E394" s="23"/>
      <c r="F394" s="23"/>
      <c r="G394" s="23"/>
      <c r="H394" s="23"/>
      <c r="I394" s="23"/>
    </row>
    <row r="395" spans="3:9" ht="12.75">
      <c r="C395" s="23"/>
      <c r="D395" s="23"/>
      <c r="E395" s="23"/>
      <c r="F395" s="23"/>
      <c r="G395" s="23"/>
      <c r="H395" s="23"/>
      <c r="I395" s="23"/>
    </row>
    <row r="396" spans="3:9" ht="12.75">
      <c r="C396" s="23"/>
      <c r="D396" s="23"/>
      <c r="E396" s="23"/>
      <c r="F396" s="23"/>
      <c r="G396" s="23"/>
      <c r="H396" s="23"/>
      <c r="I396" s="23"/>
    </row>
    <row r="397" spans="3:9" ht="12.75">
      <c r="C397" s="23"/>
      <c r="D397" s="23"/>
      <c r="E397" s="23"/>
      <c r="F397" s="23"/>
      <c r="G397" s="23"/>
      <c r="H397" s="23"/>
      <c r="I397" s="23"/>
    </row>
    <row r="398" spans="3:9" ht="12.75">
      <c r="C398" s="23"/>
      <c r="D398" s="23"/>
      <c r="E398" s="23"/>
      <c r="F398" s="23"/>
      <c r="G398" s="23"/>
      <c r="H398" s="23"/>
      <c r="I398" s="23"/>
    </row>
    <row r="399" spans="3:9" ht="12.75">
      <c r="C399" s="23"/>
      <c r="D399" s="23"/>
      <c r="E399" s="23"/>
      <c r="F399" s="23"/>
      <c r="G399" s="23"/>
      <c r="H399" s="23"/>
      <c r="I399" s="23"/>
    </row>
    <row r="400" spans="3:9" ht="12.75">
      <c r="C400" s="23"/>
      <c r="D400" s="23"/>
      <c r="E400" s="23"/>
      <c r="F400" s="23"/>
      <c r="G400" s="23"/>
      <c r="H400" s="23"/>
      <c r="I400" s="23"/>
    </row>
    <row r="401" spans="3:9" ht="12.75">
      <c r="C401" s="23"/>
      <c r="D401" s="23"/>
      <c r="E401" s="23"/>
      <c r="F401" s="23"/>
      <c r="G401" s="23"/>
      <c r="H401" s="23"/>
      <c r="I401" s="23"/>
    </row>
    <row r="402" spans="3:9" ht="12.75">
      <c r="C402" s="23"/>
      <c r="D402" s="23"/>
      <c r="E402" s="23"/>
      <c r="F402" s="23"/>
      <c r="G402" s="23"/>
      <c r="H402" s="23"/>
      <c r="I402" s="23"/>
    </row>
    <row r="403" spans="3:9" ht="12.75">
      <c r="C403" s="23"/>
      <c r="D403" s="23"/>
      <c r="E403" s="23"/>
      <c r="F403" s="23"/>
      <c r="G403" s="23"/>
      <c r="H403" s="23"/>
      <c r="I403" s="23"/>
    </row>
    <row r="404" spans="3:9" ht="12.75">
      <c r="C404" s="23"/>
      <c r="D404" s="23"/>
      <c r="E404" s="23"/>
      <c r="F404" s="23"/>
      <c r="G404" s="23"/>
      <c r="H404" s="23"/>
      <c r="I404" s="23"/>
    </row>
    <row r="405" spans="3:9" ht="12.75">
      <c r="C405" s="23"/>
      <c r="D405" s="23"/>
      <c r="E405" s="23"/>
      <c r="F405" s="23"/>
      <c r="G405" s="23"/>
      <c r="H405" s="23"/>
      <c r="I405" s="23"/>
    </row>
    <row r="406" spans="3:9" ht="12.75">
      <c r="C406" s="23"/>
      <c r="D406" s="23"/>
      <c r="E406" s="23"/>
      <c r="F406" s="23"/>
      <c r="G406" s="23"/>
      <c r="H406" s="23"/>
      <c r="I406" s="23"/>
    </row>
    <row r="407" spans="3:9" ht="12.75">
      <c r="C407" s="23"/>
      <c r="D407" s="23"/>
      <c r="E407" s="23"/>
      <c r="F407" s="23"/>
      <c r="G407" s="23"/>
      <c r="H407" s="23"/>
      <c r="I407" s="23"/>
    </row>
    <row r="408" spans="3:9" ht="12.75">
      <c r="C408" s="23"/>
      <c r="D408" s="23"/>
      <c r="E408" s="23"/>
      <c r="F408" s="23"/>
      <c r="G408" s="23"/>
      <c r="H408" s="23"/>
      <c r="I408" s="23"/>
    </row>
    <row r="409" spans="3:9" ht="12.75">
      <c r="C409" s="23"/>
      <c r="D409" s="23"/>
      <c r="E409" s="23"/>
      <c r="F409" s="23"/>
      <c r="G409" s="23"/>
      <c r="H409" s="23"/>
      <c r="I409" s="23"/>
    </row>
    <row r="410" spans="3:9" ht="12.75">
      <c r="C410" s="23"/>
      <c r="D410" s="23"/>
      <c r="E410" s="23"/>
      <c r="F410" s="23"/>
      <c r="G410" s="23"/>
      <c r="H410" s="23"/>
      <c r="I410" s="23"/>
    </row>
    <row r="411" spans="3:9" ht="12.75">
      <c r="C411" s="23"/>
      <c r="D411" s="23"/>
      <c r="E411" s="23"/>
      <c r="F411" s="23"/>
      <c r="G411" s="23"/>
      <c r="H411" s="23"/>
      <c r="I411" s="23"/>
    </row>
    <row r="412" spans="3:9" ht="12.75">
      <c r="C412" s="23"/>
      <c r="D412" s="23"/>
      <c r="E412" s="23"/>
      <c r="F412" s="23"/>
      <c r="G412" s="23"/>
      <c r="H412" s="23"/>
      <c r="I412" s="23"/>
    </row>
    <row r="413" spans="3:9" ht="12.75">
      <c r="C413" s="23" t="s">
        <v>293</v>
      </c>
      <c r="D413" s="23"/>
      <c r="E413" s="23"/>
      <c r="F413" s="23"/>
      <c r="G413" s="444"/>
      <c r="H413" s="444" t="s">
        <v>290</v>
      </c>
      <c r="I413" s="23"/>
    </row>
    <row r="414" spans="3:9" ht="12.75">
      <c r="C414" s="23" t="s">
        <v>294</v>
      </c>
      <c r="D414" s="23"/>
      <c r="E414" s="23"/>
      <c r="F414" s="23"/>
      <c r="G414" s="23"/>
      <c r="H414" s="443" t="s">
        <v>291</v>
      </c>
      <c r="I414" s="445"/>
    </row>
    <row r="415" spans="3:9" ht="12.75">
      <c r="C415" s="23"/>
      <c r="D415" s="23"/>
      <c r="E415" s="23"/>
      <c r="F415" s="23"/>
      <c r="G415" s="23"/>
      <c r="H415" s="23"/>
      <c r="I415" s="23"/>
    </row>
  </sheetData>
  <sheetProtection/>
  <mergeCells count="1">
    <mergeCell ref="H213:H214"/>
  </mergeCells>
  <printOptions/>
  <pageMargins left="0.6" right="0.75" top="0.55" bottom="0.6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Ramadan</cp:lastModifiedBy>
  <cp:lastPrinted>2012-03-29T13:02:20Z</cp:lastPrinted>
  <dcterms:created xsi:type="dcterms:W3CDTF">2010-12-07T11:26:32Z</dcterms:created>
  <dcterms:modified xsi:type="dcterms:W3CDTF">2012-07-19T07:31:15Z</dcterms:modified>
  <cp:category/>
  <cp:version/>
  <cp:contentType/>
  <cp:contentStatus/>
</cp:coreProperties>
</file>