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https://d.docs.live.net/49c13fa57bbba6c6/Documents/Documents/plan consult/BILANC 2022/"/>
    </mc:Choice>
  </mc:AlternateContent>
  <xr:revisionPtr revIDLastSave="15" documentId="11_45C5423D008912ED987F73FC796A73FC91A1D28C" xr6:coauthVersionLast="47" xr6:coauthVersionMax="47" xr10:uidLastSave="{F67B5794-DE2C-4600-8FBE-82C266B828FD}"/>
  <bookViews>
    <workbookView xWindow="-108" yWindow="-108" windowWidth="23256" windowHeight="12456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6" i="1" l="1"/>
  <c r="B12" i="1" l="1"/>
  <c r="B17" i="1" s="1"/>
  <c r="B23" i="1" l="1"/>
  <c r="B25" i="1" l="1"/>
  <c r="M10" i="1"/>
  <c r="M21" i="1"/>
  <c r="N8" i="1"/>
  <c r="M11" i="1"/>
  <c r="N23" i="1"/>
  <c r="M6" i="1"/>
  <c r="N25" i="1"/>
  <c r="N20" i="1"/>
  <c r="N7" i="1"/>
  <c r="N21" i="1"/>
  <c r="M16" i="1"/>
  <c r="M20" i="1"/>
  <c r="M14" i="1"/>
  <c r="N14" i="1"/>
  <c r="N22" i="1"/>
  <c r="N17" i="1"/>
  <c r="N26" i="1"/>
  <c r="M24" i="1"/>
  <c r="N18" i="1"/>
  <c r="M23" i="1"/>
  <c r="N10" i="1"/>
  <c r="M25" i="1"/>
  <c r="N11" i="1"/>
  <c r="M12" i="1"/>
  <c r="N27" i="1"/>
  <c r="N13" i="1"/>
  <c r="M7" i="1"/>
  <c r="M19" i="1"/>
  <c r="M13" i="1"/>
  <c r="M9" i="1"/>
  <c r="N19" i="1"/>
  <c r="N24" i="1"/>
  <c r="N15" i="1"/>
  <c r="M8" i="1"/>
  <c r="M17" i="1"/>
  <c r="N6" i="1"/>
  <c r="N16" i="1"/>
  <c r="M22" i="1"/>
  <c r="N9" i="1"/>
  <c r="M18" i="1"/>
  <c r="M27" i="1"/>
  <c r="M15" i="1"/>
  <c r="N12" i="1"/>
  <c r="M26" i="1"/>
  <c r="B27" i="1" l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<sst xmlns="http://schemas.openxmlformats.org/spreadsheetml/2006/main" count="28" uniqueCount="27">
  <si>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</si>
  <si>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</si>
  <si>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</si>
  <si>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</si>
  <si>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</si>
  <si>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</si>
  <si>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</si>
  <si>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</si>
  <si>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</si>
  <si>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</si>
  <si>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</si>
  <si>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</si>
  <si>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</si>
  <si>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</si>
  <si>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</si>
  <si>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</si>
  <si>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</si>
  <si>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</si>
  <si>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</si>
  <si>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</si>
  <si>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</si>
  <si>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Periudha</t>
  </si>
  <si>
    <t>PASQYRA E TE ARDHURAVE DHE SHPENZIMEVE</t>
  </si>
  <si>
    <t>SFPEN</t>
  </si>
  <si>
    <t>NAS-15</t>
  </si>
  <si>
    <t>Raportuese 2021</t>
  </si>
  <si>
    <t>Raportuese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</si>
</sst>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4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 indent="3"/>
    </xf>
    <xf numFmtId="0" fontId="7" fillId="4" borderId="0" xfId="0" applyFont="1" applyFill="1" applyAlignment="1">
      <alignment vertical="center"/>
    </xf>
    <xf numFmtId="0" fontId="9" fillId="0" borderId="0" xfId="0" applyFont="1"/>
    <xf numFmtId="165" fontId="11" fillId="0" borderId="0" xfId="1" applyNumberFormat="1" applyFont="1"/>
    <xf numFmtId="0" fontId="8" fillId="4" borderId="0" xfId="0" applyFont="1" applyFill="1" applyAlignment="1">
      <alignment horizontal="left"/>
    </xf>
    <xf numFmtId="0" fontId="0" fillId="4" borderId="0" xfId="0" applyFill="1" applyAlignment="1">
      <alignment horizontal="left"/>
    </xf>
    <xf numFmtId="165" fontId="0" fillId="0" borderId="0" xfId="1" applyNumberFormat="1" applyFont="1"/>
    <xf numFmtId="165" fontId="5" fillId="0" borderId="0" xfId="1" applyNumberFormat="1" applyFont="1" applyAlignment="1">
      <alignment horizontal="center" vertical="center"/>
    </xf>
    <xf numFmtId="165" fontId="2" fillId="0" borderId="0" xfId="1" applyNumberFormat="1" applyFont="1" applyAlignment="1">
      <alignment vertical="center"/>
    </xf>
    <xf numFmtId="165" fontId="4" fillId="0" borderId="0" xfId="1" applyNumberFormat="1" applyFont="1" applyAlignment="1">
      <alignment vertical="center"/>
    </xf>
    <xf numFmtId="165" fontId="4" fillId="2" borderId="0" xfId="1" applyNumberFormat="1" applyFont="1" applyFill="1" applyAlignment="1">
      <alignment vertical="center"/>
    </xf>
    <xf numFmtId="165" fontId="1" fillId="3" borderId="3" xfId="1" applyNumberFormat="1" applyFont="1" applyFill="1" applyBorder="1" applyAlignment="1">
      <alignment vertical="center"/>
    </xf>
    <xf numFmtId="165" fontId="1" fillId="0" borderId="0" xfId="1" applyNumberFormat="1" applyFont="1" applyAlignment="1">
      <alignment vertical="center"/>
    </xf>
    <xf numFmtId="165" fontId="6" fillId="0" borderId="0" xfId="1" applyNumberFormat="1" applyFont="1" applyAlignment="1">
      <alignment vertical="center"/>
    </xf>
    <xf numFmtId="165" fontId="4" fillId="0" borderId="0" xfId="1" applyNumberFormat="1" applyFont="1" applyAlignment="1">
      <alignment horizontal="left" vertical="center"/>
    </xf>
    <xf numFmtId="165" fontId="1" fillId="2" borderId="2" xfId="1" applyNumberFormat="1" applyFont="1" applyFill="1" applyBorder="1" applyAlignment="1">
      <alignment vertical="center"/>
    </xf>
    <xf numFmtId="165" fontId="1" fillId="2" borderId="1" xfId="1" applyNumberFormat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28"/>
  <sheetViews>
    <sheetView tabSelected="1" workbookViewId="0">
      <selection activeCell="F26" sqref="F26"/>
    </sheetView>
  </sheetViews>
  <sheetFormatPr defaultRowHeight="14.4" x14ac:dyDescent="0.3"/>
  <cols>
    <col min="1" max="1" width="60.6640625" customWidth="1"/>
    <col min="2" max="2" width="15.5546875" style="14" customWidth="1"/>
    <col min="3" max="3" width="16" style="14" customWidth="1"/>
    <col min="6" max="6" width="9.109375" customWidth="1"/>
    <col min="7" max="7" width="8.5546875" customWidth="1"/>
    <col min="11" max="11" width="12.109375" customWidth="1"/>
    <col min="12" max="12" width="3" bestFit="1" customWidth="1"/>
    <col min="13" max="13" width="24.6640625" bestFit="1" customWidth="1"/>
    <col min="14" max="14" width="26.109375" bestFit="1" customWidth="1"/>
  </cols>
  <sheetData>
    <row r="1" spans="1:14" x14ac:dyDescent="0.3">
      <c r="M1" t="s">
        <v>24</v>
      </c>
      <c r="N1" s="10" t="s">
        <v>23</v>
      </c>
    </row>
    <row r="2" spans="1:14" ht="15" customHeight="1" x14ac:dyDescent="0.3">
      <c r="A2" s="12" t="s">
        <v>22</v>
      </c>
      <c r="B2" s="15" t="s">
        <v>21</v>
      </c>
      <c r="C2" s="15" t="s">
        <v>21</v>
      </c>
    </row>
    <row r="3" spans="1:14" ht="15" customHeight="1" x14ac:dyDescent="0.3">
      <c r="A3" s="13"/>
      <c r="B3" s="15" t="s">
        <v>26</v>
      </c>
      <c r="C3" s="15" t="s">
        <v>25</v>
      </c>
    </row>
    <row r="4" spans="1:14" x14ac:dyDescent="0.3">
      <c r="A4" s="9" t="s">
        <v>20</v>
      </c>
    </row>
    <row r="5" spans="1:14" x14ac:dyDescent="0.3">
      <c r="B5" s="16"/>
    </row>
    <row r="6" spans="1:14" x14ac:dyDescent="0.3">
      <c r="A6" s="5" t="s">
        <v>19</v>
      </c>
      <c r="B6" s="11">
        <v>676653</v>
      </c>
      <c r="C6" s="11">
        <v>4606394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3">
      <c r="A7" s="5" t="s">
        <v>18</v>
      </c>
      <c r="B7" s="1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3">
      <c r="A8" s="5" t="s">
        <v>17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3">
      <c r="A9" s="5" t="s">
        <v>16</v>
      </c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3">
      <c r="A10" s="5" t="s">
        <v>15</v>
      </c>
      <c r="B10" s="11">
        <v>0</v>
      </c>
      <c r="C10" s="11">
        <v>-1500000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3">
      <c r="A11" s="5" t="s">
        <v>14</v>
      </c>
      <c r="B11" s="17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3">
      <c r="A12" s="5" t="s">
        <v>13</v>
      </c>
      <c r="B12" s="18">
        <f>SUM(B13:B14)</f>
        <v>-1364603</v>
      </c>
      <c r="C12" s="18">
        <v>-1310334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3">
      <c r="A13" s="8" t="s">
        <v>12</v>
      </c>
      <c r="B13" s="11">
        <v>-1180249</v>
      </c>
      <c r="C13" s="11">
        <v>-1133316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3">
      <c r="A14" s="8" t="s">
        <v>11</v>
      </c>
      <c r="B14" s="11">
        <v>-184354</v>
      </c>
      <c r="C14" s="11">
        <v>-177018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3">
      <c r="A15" s="5" t="s">
        <v>10</v>
      </c>
      <c r="B15" s="11">
        <v>0</v>
      </c>
      <c r="C15" s="11">
        <v>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3">
      <c r="A16" s="5" t="s">
        <v>9</v>
      </c>
      <c r="B16" s="11">
        <f>-497515-2565-5880-30000-34540</f>
        <v>-570500</v>
      </c>
      <c r="C16" s="11">
        <v>-392374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3">
      <c r="A17" s="6" t="s">
        <v>8</v>
      </c>
      <c r="B17" s="19">
        <f>SUM(B6:B12,B15:B16)</f>
        <v>-1258450</v>
      </c>
      <c r="C17" s="19">
        <v>1403686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3">
      <c r="A18" s="3"/>
      <c r="B18" s="20"/>
      <c r="C18" s="20"/>
      <c r="M18" t="e">
        <f t="shared" ca="1" si="0"/>
        <v>#NAME?</v>
      </c>
      <c r="N18" t="e">
        <f t="shared" ca="1" si="1"/>
        <v>#NAME?</v>
      </c>
    </row>
    <row r="19" spans="1:14" x14ac:dyDescent="0.3">
      <c r="A19" s="7" t="s">
        <v>7</v>
      </c>
      <c r="B19" s="2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3">
      <c r="A20" s="4" t="s">
        <v>6</v>
      </c>
      <c r="B20" s="2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3">
      <c r="A21" s="5" t="s">
        <v>5</v>
      </c>
      <c r="B21" s="17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3">
      <c r="A22" s="5" t="s">
        <v>4</v>
      </c>
      <c r="B22" s="17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3">
      <c r="A23" s="3" t="s">
        <v>3</v>
      </c>
      <c r="B23" s="19">
        <f>SUM(B20:B22)</f>
        <v>0</v>
      </c>
      <c r="C23" s="19"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3">
      <c r="A24" s="1"/>
      <c r="B24" s="22"/>
      <c r="M24" t="e">
        <f t="shared" ca="1" si="0"/>
        <v>#NAME?</v>
      </c>
      <c r="N24" t="e">
        <f t="shared" ca="1" si="1"/>
        <v>#NAME?</v>
      </c>
    </row>
    <row r="25" spans="1:14" ht="15" thickBot="1" x14ac:dyDescent="0.35">
      <c r="A25" s="1" t="s">
        <v>2</v>
      </c>
      <c r="B25" s="23">
        <f>B17</f>
        <v>-1258450</v>
      </c>
      <c r="C25" s="23">
        <v>1403686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3">
      <c r="A26" s="2" t="s">
        <v>1</v>
      </c>
      <c r="B26" s="11">
        <v>0</v>
      </c>
      <c r="C26" s="11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" thickBot="1" x14ac:dyDescent="0.35">
      <c r="A27" s="1" t="s">
        <v>0</v>
      </c>
      <c r="B27" s="24">
        <f>B25+B26</f>
        <v>-1258450</v>
      </c>
      <c r="C27" s="24">
        <v>1403686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" thickTop="1" x14ac:dyDescent="0.3"/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Edlira Hodaj</cp:lastModifiedBy>
  <cp:lastPrinted>2021-02-13T19:44:27Z</cp:lastPrinted>
  <dcterms:created xsi:type="dcterms:W3CDTF">2018-06-20T15:30:23Z</dcterms:created>
  <dcterms:modified xsi:type="dcterms:W3CDTF">2023-07-10T11:22:52Z</dcterms:modified>
</cp:coreProperties>
</file>