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tabRatio="932" firstSheet="1" activeTab="12"/>
  </bookViews>
  <sheets>
    <sheet name="Kopertina" sheetId="1" r:id="rId1"/>
    <sheet name="Active" sheetId="2" r:id="rId2"/>
    <sheet name="Pasivet &amp; kapitali " sheetId="3" r:id="rId3"/>
    <sheet name="P&amp;L" sheetId="4" r:id="rId4"/>
    <sheet name="Cash Flow" sheetId="5" r:id="rId5"/>
    <sheet name="Equity" sheetId="6" r:id="rId6"/>
    <sheet name="Fixed Assets" sheetId="7" r:id="rId7"/>
    <sheet name="Fixed assets Fiskal" sheetId="8" r:id="rId8"/>
    <sheet name="Anex statist" sheetId="9" r:id="rId9"/>
    <sheet name="Analyses Active" sheetId="10" r:id="rId10"/>
    <sheet name="Analyses  Pasive" sheetId="11" r:id="rId11"/>
    <sheet name="AnalysesP&amp;L" sheetId="12" r:id="rId12"/>
    <sheet name="FD TF 2012" sheetId="13" r:id="rId13"/>
    <sheet name="Sheet1" sheetId="14" r:id="rId14"/>
  </sheets>
  <definedNames/>
  <calcPr fullCalcOnLoad="1"/>
</workbook>
</file>

<file path=xl/comments13.xml><?xml version="1.0" encoding="utf-8"?>
<comments xmlns="http://schemas.openxmlformats.org/spreadsheetml/2006/main">
  <authors>
    <author>user</author>
    <author>pc_1</author>
  </authors>
  <commentList>
    <comment ref="E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Loss carried forward from 2011=1072776736+912670531
based on the Decl Tax Profit 2011</t>
        </r>
      </text>
    </comment>
    <comment ref="B3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Te panjohura</t>
        </r>
      </text>
    </comment>
    <comment ref="E10" authorId="1">
      <text>
        <r>
          <rPr>
            <b/>
            <sz val="8"/>
            <rFont val="Tahoma"/>
            <family val="2"/>
          </rPr>
          <t>pc_1:</t>
        </r>
        <r>
          <rPr>
            <sz val="8"/>
            <rFont val="Tahoma"/>
            <family val="2"/>
          </rPr>
          <t xml:space="preserve">
nonrecogn expenses</t>
        </r>
      </text>
    </comment>
    <comment ref="E14" authorId="1">
      <text>
        <r>
          <rPr>
            <b/>
            <sz val="8"/>
            <rFont val="Tahoma"/>
            <family val="2"/>
          </rPr>
          <t>pc_Liri</t>
        </r>
        <r>
          <rPr>
            <sz val="8"/>
            <rFont val="Tahoma"/>
            <family val="2"/>
          </rPr>
          <t xml:space="preserve">
fiscal result of 2012
</t>
        </r>
      </text>
    </comment>
  </commentList>
</comments>
</file>

<file path=xl/sharedStrings.xml><?xml version="1.0" encoding="utf-8"?>
<sst xmlns="http://schemas.openxmlformats.org/spreadsheetml/2006/main" count="695" uniqueCount="484">
  <si>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</si>
  <si>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</si>
  <si>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</si>
  <si>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</si>
  <si>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</si>
  <si>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</si>
  <si>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 xml:space="preserve">                                                                 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</si>
  <si>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</si>
  <si>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</si>
  <si>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</si>
  <si>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</si>
  <si>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</si>
  <si>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</si>
  <si>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</si>
  <si>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</si>
  <si>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</si>
  <si>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</si>
  <si>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</si>
  <si>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</si>
  <si>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</si>
  <si>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31.12.2011</t>
  </si>
  <si>
    <t>K72205016P</t>
  </si>
  <si>
    <t>Kerkim  - Zhvillim - Prodhim Hidrokarbure</t>
  </si>
  <si>
    <t>Kapitali</t>
  </si>
  <si>
    <t>Prime te
 kapitalit</t>
  </si>
  <si>
    <t>Fit e humb 
mbartura</t>
  </si>
  <si>
    <t>Rezerva</t>
  </si>
  <si>
    <t>Provi</t>
  </si>
  <si>
    <t>Fit e humb
v. ushtrimor</t>
  </si>
  <si>
    <t>Total</t>
  </si>
  <si>
    <t>Themeltar</t>
  </si>
  <si>
    <t>zionet</t>
  </si>
  <si>
    <t>Me 1 January 2011</t>
  </si>
  <si>
    <t xml:space="preserve">Shtesa e kapitalit </t>
  </si>
  <si>
    <t>Transferime</t>
  </si>
  <si>
    <t xml:space="preserve">Fitimi vitit ushtrimor </t>
  </si>
  <si>
    <t>Provizonet neto</t>
  </si>
  <si>
    <t>Me 31 December 2011</t>
  </si>
  <si>
    <t>HARTUESI</t>
  </si>
  <si>
    <t>DREJTUESI</t>
  </si>
  <si>
    <t>Nr.
 Ref.</t>
  </si>
  <si>
    <t xml:space="preserve">             A K T I V E T</t>
  </si>
  <si>
    <t>I</t>
  </si>
  <si>
    <t>Aktive Afatshkurtra</t>
  </si>
  <si>
    <t>Mjetet Monetare</t>
  </si>
  <si>
    <t>4</t>
  </si>
  <si>
    <t>Derivate dhe Aktive Financiare te mbajtur per tregtim</t>
  </si>
  <si>
    <t>a)</t>
  </si>
  <si>
    <t xml:space="preserve"> Derivatet</t>
  </si>
  <si>
    <t>b)</t>
  </si>
  <si>
    <t xml:space="preserve"> Aktivet e mbajtur per tregtim</t>
  </si>
  <si>
    <t>Totali</t>
  </si>
  <si>
    <t>Aktive te tjera Financiare afatshkurter</t>
  </si>
  <si>
    <t xml:space="preserve"> Llogari kerkesa te arketueshme</t>
  </si>
  <si>
    <t xml:space="preserve"> Llogari kerkesa te tjera te arketueshme</t>
  </si>
  <si>
    <t>c)</t>
  </si>
  <si>
    <t xml:space="preserve"> Instrumente te tjera borxhi</t>
  </si>
  <si>
    <t>d)</t>
  </si>
  <si>
    <t xml:space="preserve"> Investime te tjera financiare</t>
  </si>
  <si>
    <t>Inventari</t>
  </si>
  <si>
    <t xml:space="preserve"> Lendet e para</t>
  </si>
  <si>
    <t xml:space="preserve"> Prodhimi ne proces</t>
  </si>
  <si>
    <t>Mallra</t>
  </si>
  <si>
    <t>Produkt I gatshem</t>
  </si>
  <si>
    <t>e)</t>
  </si>
  <si>
    <t xml:space="preserve"> Parapagesat per furnizime</t>
  </si>
  <si>
    <t>Aktive Biologjike afatshkurter</t>
  </si>
  <si>
    <t>Aktive Afatshkurtra te mbajtur per shitje</t>
  </si>
  <si>
    <t>Parapagime dhe shpenzime te shtyra</t>
  </si>
  <si>
    <t>Total i Aktiveve Afatshkurtra</t>
  </si>
  <si>
    <t>II</t>
  </si>
  <si>
    <t>Aktive Afatgjata</t>
  </si>
  <si>
    <t>Investime financiare afatgjata</t>
  </si>
  <si>
    <t>Aksione dhe pjesemarrje te tjera ne njesi te kontrolluara</t>
  </si>
  <si>
    <t>Aksione dhe investime te tjera ne pjesemarrje</t>
  </si>
  <si>
    <t>Aksione dhe letra te tjera me vlere</t>
  </si>
  <si>
    <t>ç)</t>
  </si>
  <si>
    <t>Llogari kerkese te arketueshme</t>
  </si>
  <si>
    <t>Aktive Afatgjata Materiale</t>
  </si>
  <si>
    <t>Toka</t>
  </si>
  <si>
    <t>Ndertesa (neto)</t>
  </si>
  <si>
    <t>Makineri dhe pajisje (neto)</t>
  </si>
  <si>
    <t>Akitive te tjera afatgjata materiele (neto)</t>
  </si>
  <si>
    <t>Aktive Biologjike Afatgjate</t>
  </si>
  <si>
    <t>Aktive Afatgjata Jomateriale</t>
  </si>
  <si>
    <t>Emri i mire</t>
  </si>
  <si>
    <t>Shpenzimet e zhvillimit</t>
  </si>
  <si>
    <t>Aktive te tjera afatgjata jomateriele</t>
  </si>
  <si>
    <t>Kapitali aksionar i papaguar</t>
  </si>
  <si>
    <t>Aktive te tjera afatgjata (ne proces)</t>
  </si>
  <si>
    <t>Totali i Aktiveve Afatgjata</t>
  </si>
  <si>
    <t>TOTALI AKTIVEVE</t>
  </si>
  <si>
    <t>PASQYRA  E FLUKSEVE MONETARE :</t>
  </si>
  <si>
    <t>Ne leke</t>
  </si>
  <si>
    <t>Shenime</t>
  </si>
  <si>
    <t>Fluksi  monetar  nga veprimtaria e shfrytezimit</t>
  </si>
  <si>
    <t>Fitimi para tatimit</t>
  </si>
  <si>
    <t>Rregullime per:</t>
  </si>
  <si>
    <t>Tatimi Fitimin e njohur ne PASH</t>
  </si>
  <si>
    <t>Amortizimi I Aktiveve Afat gjate</t>
  </si>
  <si>
    <t>Te ardhura (Humbje) nga kembimet valutore</t>
  </si>
  <si>
    <t>Ndryshimet ne Flukset e MM nga aktiviteti I shfrytezimit</t>
  </si>
  <si>
    <t>Rritje/renie e kerkesave te arketueshme  Klientet</t>
  </si>
  <si>
    <t>Rritje/renie e kerkesave te arketueshme te tjera</t>
  </si>
  <si>
    <t>Rritje/renie e tepricave te Materialeve te Para</t>
  </si>
  <si>
    <t>Rritje/renie ne shpenzimet e shtyra</t>
  </si>
  <si>
    <t>Rritje/renie ne llogarite e furnitoreve</t>
  </si>
  <si>
    <t>Rritje/renie ne llogarite e tjera te pagueshme</t>
  </si>
  <si>
    <t>Rritje/renie ne parapagime te ardhura te shtyra</t>
  </si>
  <si>
    <t>Interes I paguar</t>
  </si>
  <si>
    <t>Tatim mbi fitimin e paguar</t>
  </si>
  <si>
    <t>MM Neto nga aktivitet e shfrytezimit</t>
  </si>
  <si>
    <t>Fluksi  monetar  nga veprimtaria e investimit</t>
  </si>
  <si>
    <t>MM te paguar /arketuar per blerje shoq.te kontrolluara</t>
  </si>
  <si>
    <t>MM te arketuara per shitjen  shoq.te kontrolluara</t>
  </si>
  <si>
    <t>Interes I arketuar</t>
  </si>
  <si>
    <t>Dividend I arketuar</t>
  </si>
  <si>
    <t>Pagesa per blerje  AAM</t>
  </si>
  <si>
    <t>Arketime nga shitja e AAM</t>
  </si>
  <si>
    <t>MM Neto nga aktiviteti i investimit</t>
  </si>
  <si>
    <t>Fluksi  monetar  nga veprimtaria e financiare</t>
  </si>
  <si>
    <t>Emetim I kapitalit aksioner</t>
  </si>
  <si>
    <t>Emetim I aksione preferenciale</t>
  </si>
  <si>
    <t>Pagesa e kostove te emetimit te kapitali aksioner</t>
  </si>
  <si>
    <t>Te dala nga pakesimi I kapitali aksioner</t>
  </si>
  <si>
    <t>Te tjera rivleresime kapitali</t>
  </si>
  <si>
    <t>Rritje pakesim I detyrimeve te ortakeve</t>
  </si>
  <si>
    <t>Rritje pakesim I detyrimeve te qerase financiare</t>
  </si>
  <si>
    <t>Rritje/renie ne llogarite e furnitoreve afat gjate</t>
  </si>
  <si>
    <t>Rritje/renie ne huamarrje afat gjate</t>
  </si>
  <si>
    <t>Rritje/renie ne Institucionet financiare afat gjate</t>
  </si>
  <si>
    <t>Dividende te pagueshem</t>
  </si>
  <si>
    <t>MM Neto nga aktiviteti  financiar</t>
  </si>
  <si>
    <t>Diference konvertimi MM te mbajtura ne monedhe te huaj</t>
  </si>
  <si>
    <t>Rritja /renia neto e mjeteve monetare</t>
  </si>
  <si>
    <t>Paraja dhe ekuivalenteve te saj ne fillim te vitit</t>
  </si>
  <si>
    <t>Paraja dhe ekuivalenteve te saj ne fund te vitit</t>
  </si>
  <si>
    <t xml:space="preserve">  Dec 31,2011</t>
  </si>
  <si>
    <t>Nr. 
Ref.</t>
  </si>
  <si>
    <t>PASIVET DHE KAPITALI</t>
  </si>
  <si>
    <t>Sheni
me</t>
  </si>
  <si>
    <t>Dec 31,2011</t>
  </si>
  <si>
    <t xml:space="preserve">Pasivet Afatshkurta </t>
  </si>
  <si>
    <t>Derivatet</t>
  </si>
  <si>
    <t>Huamarrjet</t>
  </si>
  <si>
    <t>Huate dhe obligacionet afatshkurtra</t>
  </si>
  <si>
    <t>Kthimet/Ripagimet e huave afatgjata</t>
  </si>
  <si>
    <t>Bono te konvertueshme</t>
  </si>
  <si>
    <t>Huate dhe parapagimet</t>
  </si>
  <si>
    <t>Te pagueshme ndaj furnitoreve</t>
  </si>
  <si>
    <t>Te pagueshme ndaj punonjesve</t>
  </si>
  <si>
    <t>Detyrimet tatimore</t>
  </si>
  <si>
    <t>Hua te tjera</t>
  </si>
  <si>
    <t>Parapagimet e arketueshme</t>
  </si>
  <si>
    <t>Grantet dhe te ardhura te shtyra</t>
  </si>
  <si>
    <t>Provizionet afatshkurtra</t>
  </si>
  <si>
    <t>Pasive Totale Afatshkurtra</t>
  </si>
  <si>
    <t>Pasivet Afatgjata</t>
  </si>
  <si>
    <t>Huate afatgjata</t>
  </si>
  <si>
    <t>Hua, bono dhe detyrime nga qeraja financiare</t>
  </si>
  <si>
    <t>Bonot e konvertueshme</t>
  </si>
  <si>
    <t>Huamarrje te tjera afatgjata</t>
  </si>
  <si>
    <t>Provizionet afatgjata</t>
  </si>
  <si>
    <t>Grandet dhe te ardhura te shtyra</t>
  </si>
  <si>
    <t>Pasive Totale Afatgjata</t>
  </si>
  <si>
    <t>Totali i pasiveve</t>
  </si>
  <si>
    <t>III</t>
  </si>
  <si>
    <t>Akisonet e pakices</t>
  </si>
  <si>
    <t>Kapitali i aksionereve te shoqerise meme</t>
  </si>
  <si>
    <t>Kapitali i aksionar</t>
  </si>
  <si>
    <t>Primi i aksionit</t>
  </si>
  <si>
    <t>Njesite ose aksionet e thesarit</t>
  </si>
  <si>
    <t>Rezerva statutore</t>
  </si>
  <si>
    <t>Rezerva ligjore</t>
  </si>
  <si>
    <t>Rezerva te tjera</t>
  </si>
  <si>
    <t>Fitimi i pashperndare</t>
  </si>
  <si>
    <t>Fitimi (humbje) e vitit financiar</t>
  </si>
  <si>
    <t>Totali i Kapitalit</t>
  </si>
  <si>
    <t>TOTALI I PASIVEVE DHE KAPITALIT</t>
  </si>
  <si>
    <t>Nr. Ref.</t>
  </si>
  <si>
    <t>Pershkrimi</t>
  </si>
  <si>
    <t>Shitje neto</t>
  </si>
  <si>
    <t>Te ardhura te tjera nga veprimtarite e shfrytezimit</t>
  </si>
  <si>
    <t>Ndryshimet ne inventarin e PGatshem dhe Pproces</t>
  </si>
  <si>
    <t>Puna e kryer nga njesia ek per qellime te veta</t>
  </si>
  <si>
    <t xml:space="preserve">Mallra, lendet e para dhe sherbimet </t>
  </si>
  <si>
    <t>Shpenzime te tjera nga veprimtarite e shfryt</t>
  </si>
  <si>
    <t>Shpenzimet e personelit</t>
  </si>
  <si>
    <t xml:space="preserve">     Pagat</t>
  </si>
  <si>
    <t xml:space="preserve">     Shpenzimet e sigurimeve shoqerore</t>
  </si>
  <si>
    <t xml:space="preserve">     Shpenzimet per personelin</t>
  </si>
  <si>
    <t>Amortizimi dhe Zhvleresimet</t>
  </si>
  <si>
    <t>Fitimi (humbja) nga veprimtarite e shfrytezimit</t>
  </si>
  <si>
    <t>Te ardhurat/shpenzimet fin. nga njesi. kontrolluara</t>
  </si>
  <si>
    <t>Te ardhurat/shpenzimet fin. nga pjesemarrjet</t>
  </si>
  <si>
    <t>Te ardhura dhe shpenzime financiare</t>
  </si>
  <si>
    <t>3/a</t>
  </si>
  <si>
    <t>Te ardhura/shpenzime finan. nga investime te tjera financiare</t>
  </si>
  <si>
    <t>3/b</t>
  </si>
  <si>
    <t>Te ardhura dhe shpenzime financiare nga interesi</t>
  </si>
  <si>
    <t>3/c</t>
  </si>
  <si>
    <t>Fitimi dhe humbje nga kursi i kembimit</t>
  </si>
  <si>
    <t>3/d</t>
  </si>
  <si>
    <t>Te ardhura dhe shpenzime te tjera financiare</t>
  </si>
  <si>
    <t>Totali i te ardhurave dhe shpenzimeve financiare</t>
  </si>
  <si>
    <t>Fitimi (humbja) para tatimit</t>
  </si>
  <si>
    <t>Shpenzimet e tatimit mbi fitimin</t>
  </si>
  <si>
    <t>Fitim (humbje) neto e vitit financiar</t>
  </si>
  <si>
    <t>Viti   2012</t>
  </si>
  <si>
    <t>01.01.2012</t>
  </si>
  <si>
    <t>31.12.2012</t>
  </si>
  <si>
    <t>25.03.2013</t>
  </si>
  <si>
    <t xml:space="preserve">Dega ne Shqiperi e Stream  Oil &amp;  Gas Ltd </t>
  </si>
  <si>
    <t>Rr. Ismail Qemali,Pall, Samos Towers, kt 5Tirane</t>
  </si>
  <si>
    <t xml:space="preserve">Shenime
</t>
  </si>
  <si>
    <t>Dec 31,2012</t>
  </si>
  <si>
    <t>Amortizimi I AAM</t>
  </si>
  <si>
    <t>Provizione per reziqe e shpenzime</t>
  </si>
  <si>
    <t>Kuota - Shpenzime per tu shperndare</t>
  </si>
  <si>
    <t>Te ardhura nga investimet</t>
  </si>
  <si>
    <t>Shuma e zhvleresimit te kredive dhe paradhenieve  (Llogari te arketueshme)</t>
  </si>
  <si>
    <t>Shuma e zhvleresimit te aktiveve financiare</t>
  </si>
  <si>
    <t>Shuma e zhvleresimit te AASH Materjale</t>
  </si>
  <si>
    <t>Shuma e zhvleresimit te detyrimeve financiare</t>
  </si>
  <si>
    <t>Provizione te tjera</t>
  </si>
  <si>
    <t>Rritje/renie e tepricave te Prodhimit ne proces&amp;P.Gatsh</t>
  </si>
  <si>
    <t xml:space="preserve"> Rrimarje e shumave te  zhvle. te kredive dhe paradh</t>
  </si>
  <si>
    <t>Kapitali aksionar që i përket aksionerëve të shoqërisë mëmë</t>
  </si>
  <si>
    <t>Primi i</t>
  </si>
  <si>
    <t>Aksionet e</t>
  </si>
  <si>
    <t>Rezerva të</t>
  </si>
  <si>
    <t>Fitimi i</t>
  </si>
  <si>
    <t>aksionar</t>
  </si>
  <si>
    <t>aksionit</t>
  </si>
  <si>
    <t>thesarit</t>
  </si>
  <si>
    <t>statusore</t>
  </si>
  <si>
    <t>konvertimit të</t>
  </si>
  <si>
    <t>Pashpërndare</t>
  </si>
  <si>
    <t>dhe</t>
  </si>
  <si>
    <t>monedhave të</t>
  </si>
  <si>
    <t>ligjore</t>
  </si>
  <si>
    <t>huaja</t>
  </si>
  <si>
    <t>Pozicioni më 1 dhjetor 2010</t>
  </si>
  <si>
    <t>Efekti i ndryshimeve në politikat kontabel</t>
  </si>
  <si>
    <t>Riklasifikimi i Provizioneve ne Detyrime</t>
  </si>
  <si>
    <t>Pozicioni i rregulluar</t>
  </si>
  <si>
    <t>Efektet e ndryshimit të kurseve të këmbimit gjatë konsolidimit</t>
  </si>
  <si>
    <t>Totali i të ardhurave/i shpenzimeve, që nuk janë njohur në pasqyrën e të ardhurave &amp; shpenzimeve</t>
  </si>
  <si>
    <t>Fitimi neto i vitit financiar</t>
  </si>
  <si>
    <t>Dividendët e paguar</t>
  </si>
  <si>
    <t>Transferime në rezervën e detyrueshme statutore</t>
  </si>
  <si>
    <t>Emetim i kapitalit aksionar</t>
  </si>
  <si>
    <t>Aksione të thesarit të riblera</t>
  </si>
  <si>
    <t>Pozicioni më 31 dhjetor 2010</t>
  </si>
  <si>
    <t>Totali i të ardhurave/i shpenzimeve, që nuk janë njohur në Pasqyrën e të Ardhur. &amp; Shpenz.</t>
  </si>
  <si>
    <t xml:space="preserve">Transferime </t>
  </si>
  <si>
    <t>Pozicioni më 31 dhjetor 2011</t>
  </si>
  <si>
    <t>Me 31 December 2012</t>
  </si>
  <si>
    <t>Gjendje  dhe Levizjet</t>
  </si>
  <si>
    <t>Ndertesat</t>
  </si>
  <si>
    <t>Makineri
 Pajisje</t>
  </si>
  <si>
    <t>Automjete</t>
  </si>
  <si>
    <t>Aktive te tjera Afatgjata Materiale</t>
  </si>
  <si>
    <t>TOTAL</t>
  </si>
  <si>
    <t>Shtesat( +)</t>
  </si>
  <si>
    <t>Pakesimet( -)</t>
  </si>
  <si>
    <t>Kosto AAM 31.12.2012</t>
  </si>
  <si>
    <t>Amortizimi AAM  01.01.2012</t>
  </si>
  <si>
    <t>Amortizimi per daljet e AAM</t>
  </si>
  <si>
    <t>Amortizimi 31.12.2012</t>
  </si>
  <si>
    <t>Zhvleresimi AAM  01.01.2012</t>
  </si>
  <si>
    <t>Provizione</t>
  </si>
  <si>
    <t>Zhvleresimi  AAM 31.12.2012</t>
  </si>
  <si>
    <t>Vlera Neto AAM 01.01.2012</t>
  </si>
  <si>
    <t>VLERA NETO  AAM 31.12.2012</t>
  </si>
  <si>
    <t xml:space="preserve"> Kosto  AAM 01.01.2012</t>
  </si>
  <si>
    <t xml:space="preserve">Llogaritja e rezultatit </t>
  </si>
  <si>
    <t>Te ardhurat dhe shpenzimet</t>
  </si>
  <si>
    <t>Te ushtrimit</t>
  </si>
  <si>
    <t>Tatimore</t>
  </si>
  <si>
    <t>(8/9)      Te ardhurat</t>
  </si>
  <si>
    <t>(10/11)  Shpenzimet</t>
  </si>
  <si>
    <t>(12)       Shpenzimet e pazbritshme</t>
  </si>
  <si>
    <t>Rezultati</t>
  </si>
  <si>
    <t xml:space="preserve">(13/14)  Humbja </t>
  </si>
  <si>
    <t>(15/16)  Fitimi</t>
  </si>
  <si>
    <t>(17)       Humbje e mbartur</t>
  </si>
  <si>
    <t>(18)       Fitimi i tatueshem neto (16-17)</t>
  </si>
  <si>
    <t xml:space="preserve">Llogaritja e tatim  fitimit </t>
  </si>
  <si>
    <t xml:space="preserve">(19)  Tatim fitimi </t>
  </si>
  <si>
    <t>(20)  Tatim fitimi me perqindje te tjera</t>
  </si>
  <si>
    <t>(21)  Tatim fitimi (19+20)</t>
  </si>
  <si>
    <t xml:space="preserve">(22)  Tatim fitimi i shtyre </t>
  </si>
  <si>
    <t xml:space="preserve">(24)  Tatim fitimi i mbipaguar </t>
  </si>
  <si>
    <t>(25)  Tatimi fitimi i detyrueshem per tu paguar</t>
  </si>
  <si>
    <t>(26)  Denime / interesa per vonesa</t>
  </si>
  <si>
    <t>(27)  TOTALI PER TU PAGUAR</t>
  </si>
  <si>
    <t>Formule</t>
  </si>
  <si>
    <t>Plotesohen me dore</t>
  </si>
  <si>
    <t>Nuk plotesohen</t>
  </si>
  <si>
    <r>
      <t>(23)  Parapagime (</t>
    </r>
    <r>
      <rPr>
        <b/>
        <sz val="8"/>
        <color indexed="10"/>
        <rFont val="Times New Roman"/>
        <family val="1"/>
      </rPr>
      <t>vjetor</t>
    </r>
    <r>
      <rPr>
        <b/>
        <sz val="8"/>
        <rFont val="Times New Roman"/>
        <family val="1"/>
      </rPr>
      <t>)</t>
    </r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</si>
  <si>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</si>
  <si>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</si>
  <si>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</si>
  <si>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</si>
  <si>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</si>
  <si>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</si>
  <si>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2011</t>
  </si>
  <si>
    <t>Shitjet gjithsej (a + b +c 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</si>
  <si>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</si>
  <si>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</si>
  <si>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</si>
  <si>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</si>
  <si>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</si>
  <si>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</si>
  <si>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</si>
  <si>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</si>
  <si>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Komisione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</si>
  <si>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</si>
  <si>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</si>
  <si>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</si>
  <si>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</si>
  <si>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</si>
  <si>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</si>
  <si>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</si>
  <si>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</si>
  <si>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</si>
  <si>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</si>
  <si>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</si>
  <si>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</si>
  <si>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</si>
  <si>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</si>
  <si>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</si>
  <si>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</si>
  <si>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</si>
  <si>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 xml:space="preserve"> Ndryshimet e gjëndjeve të Materialeve (+/-)</t>
  </si>
  <si>
    <t xml:space="preserve"> Mallra të blera</t>
  </si>
  <si>
    <t>605/1</t>
  </si>
  <si>
    <t xml:space="preserve"> d) </t>
  </si>
  <si>
    <t xml:space="preserve"> e) </t>
  </si>
  <si>
    <t xml:space="preserve"> Shpenzime per sherbime</t>
  </si>
  <si>
    <t>605/2</t>
  </si>
  <si>
    <t>Shpenzime per personelin (a+b)</t>
  </si>
  <si>
    <t>a-</t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</si>
  <si>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</si>
  <si>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</si>
  <si>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</si>
  <si>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</si>
  <si>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</si>
  <si>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</si>
  <si>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</si>
  <si>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Mirembajtje dhe riparime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</si>
  <si>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</si>
  <si>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</si>
  <si>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</si>
  <si>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</si>
  <si>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</si>
  <si>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</si>
  <si>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</si>
  <si>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</si>
  <si>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</si>
  <si>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</si>
  <si>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</si>
  <si>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</si>
  <si>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</si>
  <si>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</si>
  <si>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</si>
  <si>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</si>
  <si>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</si>
  <si>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</si>
  <si>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</si>
  <si>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</si>
  <si>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</si>
  <si>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</si>
  <si>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</si>
  <si>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</si>
  <si>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</si>
  <si>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</si>
  <si>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</si>
  <si>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</si>
  <si>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 ( AAM  ne Proces)+Blerje</t>
  </si>
  <si>
    <t xml:space="preserve">   Pakesimi i aseteve fikse</t>
  </si>
  <si>
    <t xml:space="preserve">       nga te cilat shitja e aseteve ekzistuese</t>
  </si>
  <si>
    <t>Nr</t>
  </si>
  <si>
    <t>Emertimi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</si>
  <si>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</si>
  <si>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</si>
  <si>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</si>
  <si>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</si>
  <si>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</si>
  <si>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</si>
  <si>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</si>
  <si>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</si>
  <si>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</si>
  <si>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>Ne  proces</t>
  </si>
  <si>
    <t xml:space="preserve">             TOTALI</t>
  </si>
  <si>
    <t>Makineri,paisje,vegla</t>
  </si>
  <si>
    <t>Viti 2012</t>
  </si>
  <si>
    <t>Aktivet Afatgjata Materiale  me vlere fillestare   2012</t>
  </si>
  <si>
    <t>Amortizimi A.A.Materiale   2012</t>
  </si>
  <si>
    <t>Zyre dhe te tjera</t>
  </si>
  <si>
    <t>Stream Oil and Gas Dega ne Shqiperi</t>
  </si>
  <si>
    <t>Hartuesi</t>
  </si>
  <si>
    <t>Drejtuesi</t>
  </si>
  <si>
    <t>Shitje  neto</t>
  </si>
  <si>
    <t>31 Dhjetor 2012</t>
  </si>
  <si>
    <t>ndryshim gjendje produkteve</t>
  </si>
  <si>
    <t>SHPENZIME</t>
  </si>
  <si>
    <t>Sigurime shoqerore</t>
  </si>
  <si>
    <t>Ardhura  shpenzime  financiare</t>
  </si>
  <si>
    <t>AKTIVI</t>
  </si>
  <si>
    <t>Para ne dore</t>
  </si>
  <si>
    <t>Para ne Banka</t>
  </si>
  <si>
    <t>llogari  te  arketueshme</t>
  </si>
  <si>
    <t>Klientet</t>
  </si>
  <si>
    <t>totali 1</t>
  </si>
  <si>
    <t>Total  1+2</t>
  </si>
  <si>
    <t>Magazinat</t>
  </si>
  <si>
    <t>Inventar Lende  e  Pare</t>
  </si>
  <si>
    <t>Inventar Imet</t>
  </si>
  <si>
    <t>total</t>
  </si>
  <si>
    <t>Parapagesa  furnitore</t>
  </si>
  <si>
    <t>Totali  Aktiveve   Afatshkurtra</t>
  </si>
  <si>
    <t>Detyrime  pasive</t>
  </si>
  <si>
    <t xml:space="preserve">Overdraft </t>
  </si>
  <si>
    <t>Financim Ortakesh</t>
  </si>
  <si>
    <t>Furnitore per blerje e  sherbime</t>
  </si>
  <si>
    <t>Tatime dhe Taxa</t>
  </si>
  <si>
    <t>Detyrime tatimore  TVSH</t>
  </si>
  <si>
    <t>Detyrime tatimore TAP</t>
  </si>
  <si>
    <t>Shpenzime te shtyra</t>
  </si>
  <si>
    <t>LEK</t>
  </si>
  <si>
    <t>Parapagime të dhëna</t>
  </si>
  <si>
    <t>60802</t>
  </si>
  <si>
    <t>Shpenzime/administrative/panjohura</t>
  </si>
  <si>
    <t>61808</t>
  </si>
  <si>
    <t>Shpenz/administrative/panjohura/de</t>
  </si>
  <si>
    <t>Shpenzime_doganore_per_shitje</t>
  </si>
  <si>
    <t>Transport/shitje</t>
  </si>
  <si>
    <t>657</t>
  </si>
  <si>
    <t>Gjoba dhe dëmshpërblime</t>
  </si>
  <si>
    <t>Shpenzime per Rente Minerare</t>
  </si>
  <si>
    <t>65804</t>
  </si>
  <si>
    <t>6851</t>
  </si>
  <si>
    <t>Provizione per Humbje Procese Gjyqesore</t>
  </si>
  <si>
    <t>Shitje e produkteve të gatshëm</t>
  </si>
  <si>
    <t>Shitje materiale ndihmëse</t>
  </si>
  <si>
    <t>SHPENZIME TE PANJOHURA/Nonrecognizable  expenses</t>
  </si>
  <si>
    <t>Tvsh per tu marre</t>
  </si>
  <si>
    <t>Renta</t>
  </si>
  <si>
    <t>Mallra per shitje</t>
  </si>
  <si>
    <t>Totali 3</t>
  </si>
  <si>
    <t>Totali 4</t>
  </si>
  <si>
    <t>Detyrim per taxa carboni</t>
  </si>
  <si>
    <t>Parapagime te arketueshme (Kliente)</t>
  </si>
  <si>
    <t>Totali Detyr Afatshkurter</t>
  </si>
  <si>
    <t>Pasive Afatgjata</t>
  </si>
  <si>
    <t>Huamarje afatgjata nga Mema</t>
  </si>
  <si>
    <t>Qera Financiare</t>
  </si>
  <si>
    <t xml:space="preserve">Te tjera huadhenie </t>
  </si>
  <si>
    <t>Provizione afatgjate</t>
  </si>
  <si>
    <t>Total Pasive afatgjata</t>
  </si>
  <si>
    <t>Pasive total</t>
  </si>
  <si>
    <t>Paga punonjes</t>
  </si>
  <si>
    <t>Detyrim tat burimi&amp;tjera</t>
  </si>
  <si>
    <t>Humbja nga aktiviteti I shfrytezimit</t>
  </si>
  <si>
    <t>Shitje neto total</t>
  </si>
  <si>
    <t>total shpenzime aktiviteti kryesor</t>
  </si>
  <si>
    <t>TOTAL ndryshim gjenje p.proc</t>
  </si>
  <si>
    <t>Fitimi Humbja para tatimit</t>
  </si>
  <si>
    <t>31 Dhjetor 2011</t>
  </si>
  <si>
    <t>Total  Inventare&amp;parapagesa</t>
  </si>
  <si>
    <t xml:space="preserve">Shenime   </t>
  </si>
  <si>
    <t>Analize</t>
  </si>
  <si>
    <r>
      <t xml:space="preserve"> </t>
    </r>
    <r>
      <rPr>
        <sz val="8"/>
        <rFont val="Calibri"/>
        <family val="2"/>
      </rPr>
      <t>Ndryshimet e gjëndjeve të Mallrave (+/-)</t>
    </r>
  </si>
  <si>
    <r>
      <t xml:space="preserve"> </t>
    </r>
    <r>
      <rPr>
        <sz val="8"/>
        <rFont val="Calibri"/>
        <family val="2"/>
      </rPr>
      <t>Pagat e personelit</t>
    </r>
  </si>
  <si>
    <t>635+638,658</t>
  </si>
  <si>
    <t>Taksa e regjistrimit dhe tatime te tjera,renta minerare</t>
  </si>
  <si>
    <t>601+602,608</t>
  </si>
  <si>
    <t xml:space="preserve">   per Blerje  e tetjera transporte</t>
  </si>
  <si>
    <t>Arian   Tartari</t>
  </si>
  <si>
    <t>Arian Tartari</t>
  </si>
  <si>
    <t>Shpenzime ekzekutim permbarimi/Expenses execution from court</t>
  </si>
  <si>
    <r>
      <t>Amortizimi AAM 01 Jan12-31 Dec 2012</t>
    </r>
    <r>
      <rPr>
        <sz val="8"/>
        <color indexed="10"/>
        <rFont val="Calibri"/>
        <family val="2"/>
      </rPr>
      <t>(vjetor</t>
    </r>
    <r>
      <rPr>
        <sz val="8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</si>
</sst>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-* #,##0.0_-;\-* #,##0.0_-;_-* &quot;-&quot;??_-;_-@_-"/>
    <numFmt numFmtId="167" formatCode="_(* #,##0_);_(* \(#,##0\);_(* &quot;-&quot;_);@_)"/>
    <numFmt numFmtId="168" formatCode="_-* #,##0_-;\-* #,##0_-;_-* &quot;-&quot;??_-;_-@_-"/>
    <numFmt numFmtId="169" formatCode="_(* #,##0_);_(* \(#,##0\);_(* &quot;-&quot;??_);_(@_)"/>
    <numFmt numFmtId="170" formatCode="_(* #,##0.0_);_(* \(#,##0.0\);_(* &quot;-&quot;??_);_(@_)"/>
    <numFmt numFmtId="171" formatCode="#,##0.0000_);\(#,##0.0000\)"/>
    <numFmt numFmtId="172" formatCode="_-* #,##0.00_L_e_k_-;\-* #,##0.00_L_e_k_-;_-* &quot;-&quot;??_L_e_k_-;_-@_-"/>
    <numFmt numFmtId="173" formatCode="_-* #,##0_L_e_k_-;\-* #,##0_L_e_k_-;_-* &quot;-&quot;??_L_e_k_-;_-@_-"/>
    <numFmt numFmtId="174" formatCode="_-* #,##0.00\ _Δ_ρ_χ_-;\-* #,##0.00\ _Δ_ρ_χ_-;_-* &quot;-&quot;??\ _Δ_ρ_χ_-;_-@_-"/>
    <numFmt numFmtId="175" formatCode="#,##0.00_);\-#,##0.00"/>
    <numFmt numFmtId="176" formatCode="dd/mm/yyyy"/>
    <numFmt numFmtId="177" formatCode="#,##0.00000000000"/>
    <numFmt numFmtId="178" formatCode="#,##0.0_);\(#,##0.0\)"/>
    <numFmt numFmtId="179" formatCode="#,##0.000_);\(#,##0.000\)"/>
    <numFmt numFmtId="180" formatCode="0.0"/>
    <numFmt numFmtId="181" formatCode="#,##0.0000"/>
    <numFmt numFmtId="182" formatCode="_-* #,##0.000_-;\-* #,##0.000_-;_-* &quot;-&quot;??_-;_-@_-"/>
    <numFmt numFmtId="183" formatCode="_-* #,##0.0000_-;\-* #,##0.0000_-;_-* &quot;-&quot;??_-;_-@_-"/>
  </numFmts>
  <fonts count="1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9"/>
      <color indexed="8"/>
      <name val="Calibri"/>
      <family val="2"/>
    </font>
    <font>
      <sz val="12"/>
      <name val="Arial CE"/>
      <family val="0"/>
    </font>
    <font>
      <b/>
      <sz val="11"/>
      <color indexed="63"/>
      <name val="Calibri"/>
      <family val="2"/>
    </font>
    <font>
      <b/>
      <sz val="9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12"/>
      <name val="Arial"/>
      <family val="2"/>
    </font>
    <font>
      <u val="singleAccounting"/>
      <sz val="8"/>
      <name val="Arial"/>
      <family val="2"/>
    </font>
    <font>
      <b/>
      <sz val="8"/>
      <name val="Arial"/>
      <family val="2"/>
    </font>
    <font>
      <b/>
      <u val="singleAccounting"/>
      <sz val="8"/>
      <name val="Arial"/>
      <family val="2"/>
    </font>
    <font>
      <b/>
      <u val="single"/>
      <sz val="8"/>
      <name val="Arial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color indexed="12"/>
      <name val="Times New Roman"/>
      <family val="1"/>
    </font>
    <font>
      <b/>
      <sz val="8"/>
      <color indexed="8"/>
      <name val="Times New Roman"/>
      <family val="1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8"/>
      <name val="Times New Roman"/>
      <family val="1"/>
    </font>
    <font>
      <sz val="10"/>
      <name val="Arial CE"/>
      <family val="0"/>
    </font>
    <font>
      <sz val="8"/>
      <name val="Calibri"/>
      <family val="2"/>
    </font>
    <font>
      <u val="single"/>
      <sz val="8"/>
      <name val="Arial"/>
      <family val="2"/>
    </font>
    <font>
      <sz val="8"/>
      <name val="Book Antiqua"/>
      <family val="1"/>
    </font>
    <font>
      <b/>
      <i/>
      <sz val="8"/>
      <name val="Book Antiqua"/>
      <family val="1"/>
    </font>
    <font>
      <i/>
      <sz val="8"/>
      <name val="Book Antiqua"/>
      <family val="1"/>
    </font>
    <font>
      <b/>
      <sz val="8"/>
      <name val="Book Antiqua"/>
      <family val="1"/>
    </font>
    <font>
      <sz val="8"/>
      <color indexed="12"/>
      <name val="Book Antiqua"/>
      <family val="1"/>
    </font>
    <font>
      <sz val="8"/>
      <color indexed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Bookman Old Style"/>
      <family val="1"/>
    </font>
    <font>
      <sz val="9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9"/>
      <name val="Cambria"/>
      <family val="1"/>
    </font>
    <font>
      <b/>
      <sz val="11"/>
      <name val="Cambria"/>
      <family val="1"/>
    </font>
    <font>
      <b/>
      <sz val="8"/>
      <name val="Calibri"/>
      <family val="2"/>
    </font>
    <font>
      <b/>
      <u val="singleAccounting"/>
      <sz val="8"/>
      <name val="Calibri"/>
      <family val="2"/>
    </font>
    <font>
      <u val="singleAccounting"/>
      <sz val="8"/>
      <name val="Calibri"/>
      <family val="2"/>
    </font>
    <font>
      <sz val="8"/>
      <color indexed="56"/>
      <name val="Arial"/>
      <family val="2"/>
    </font>
    <font>
      <sz val="9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b/>
      <i/>
      <u val="single"/>
      <sz val="9"/>
      <color indexed="10"/>
      <name val="Calibri"/>
      <family val="2"/>
    </font>
    <font>
      <b/>
      <sz val="10"/>
      <color indexed="10"/>
      <name val="Cambria"/>
      <family val="1"/>
    </font>
    <font>
      <sz val="10"/>
      <color indexed="10"/>
      <name val="Cambria"/>
      <family val="1"/>
    </font>
    <font>
      <sz val="11"/>
      <name val="Calibri"/>
      <family val="2"/>
    </font>
    <font>
      <sz val="8"/>
      <name val="Cambria"/>
      <family val="1"/>
    </font>
    <font>
      <b/>
      <i/>
      <u val="single"/>
      <sz val="8"/>
      <name val="Cambria"/>
      <family val="1"/>
    </font>
    <font>
      <b/>
      <i/>
      <u val="single"/>
      <sz val="9"/>
      <name val="Calibri"/>
      <family val="2"/>
    </font>
    <font>
      <b/>
      <i/>
      <u val="single"/>
      <sz val="8"/>
      <name val="Calibri"/>
      <family val="2"/>
    </font>
    <font>
      <b/>
      <sz val="8"/>
      <color indexed="10"/>
      <name val="Calibri"/>
      <family val="2"/>
    </font>
    <font>
      <b/>
      <i/>
      <sz val="8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sz val="8"/>
      <color indexed="8"/>
      <name val="Cambria"/>
      <family val="1"/>
    </font>
    <font>
      <b/>
      <sz val="8"/>
      <name val="Cambria"/>
      <family val="1"/>
    </font>
    <font>
      <b/>
      <u val="single"/>
      <sz val="8"/>
      <name val="Cambria"/>
      <family val="1"/>
    </font>
    <font>
      <b/>
      <sz val="8"/>
      <color indexed="10"/>
      <name val="Cambria"/>
      <family val="1"/>
    </font>
    <font>
      <b/>
      <i/>
      <sz val="8"/>
      <name val="Cambria"/>
      <family val="1"/>
    </font>
    <font>
      <i/>
      <sz val="8"/>
      <name val="Cambria"/>
      <family val="1"/>
    </font>
    <font>
      <u val="single"/>
      <sz val="8"/>
      <name val="Cambria"/>
      <family val="1"/>
    </font>
    <font>
      <sz val="10"/>
      <color indexed="62"/>
      <name val="Cambria"/>
      <family val="1"/>
    </font>
    <font>
      <b/>
      <sz val="10"/>
      <color indexed="10"/>
      <name val="Book Antiqua"/>
      <family val="1"/>
    </font>
    <font>
      <sz val="10"/>
      <color indexed="10"/>
      <name val="Book Antiqua"/>
      <family val="1"/>
    </font>
    <font>
      <sz val="8"/>
      <color indexed="30"/>
      <name val="Book Antiqua"/>
      <family val="1"/>
    </font>
    <font>
      <b/>
      <sz val="8"/>
      <color indexed="8"/>
      <name val="Book Antiqua"/>
      <family val="1"/>
    </font>
    <font>
      <sz val="8"/>
      <color indexed="8"/>
      <name val="Book Antiqua"/>
      <family val="1"/>
    </font>
    <font>
      <sz val="8"/>
      <color indexed="62"/>
      <name val="Book Antiqua"/>
      <family val="1"/>
    </font>
    <font>
      <sz val="10"/>
      <color indexed="62"/>
      <name val="Book Antiqua"/>
      <family val="1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8"/>
      <color indexed="12"/>
      <name val="Calibri"/>
      <family val="2"/>
    </font>
    <font>
      <sz val="10"/>
      <color indexed="62"/>
      <name val="Calibri"/>
      <family val="2"/>
    </font>
    <font>
      <b/>
      <i/>
      <sz val="10"/>
      <name val="Cambria"/>
      <family val="1"/>
    </font>
    <font>
      <b/>
      <u val="single"/>
      <sz val="10"/>
      <color indexed="10"/>
      <name val="Cambria"/>
      <family val="1"/>
    </font>
    <font>
      <u val="single"/>
      <sz val="10"/>
      <color indexed="10"/>
      <name val="Cambria"/>
      <family val="1"/>
    </font>
    <font>
      <b/>
      <u val="single"/>
      <sz val="10"/>
      <color indexed="10"/>
      <name val="Calibri"/>
      <family val="2"/>
    </font>
    <font>
      <b/>
      <sz val="8"/>
      <color indexed="62"/>
      <name val="Bookman Old Style"/>
      <family val="1"/>
    </font>
    <font>
      <sz val="8"/>
      <color indexed="62"/>
      <name val="Bookman Old Style"/>
      <family val="1"/>
    </font>
    <font>
      <b/>
      <u val="single"/>
      <sz val="9"/>
      <name val="Calibri"/>
      <family val="2"/>
    </font>
    <font>
      <sz val="8"/>
      <color rgb="FF002060"/>
      <name val="Arial"/>
      <family val="2"/>
    </font>
    <font>
      <b/>
      <i/>
      <u val="single"/>
      <sz val="9"/>
      <color rgb="FFFF0000"/>
      <name val="Calibri"/>
      <family val="2"/>
    </font>
    <font>
      <b/>
      <sz val="10"/>
      <color rgb="FFFF0000"/>
      <name val="Cambria"/>
      <family val="1"/>
    </font>
    <font>
      <sz val="10"/>
      <color rgb="FFFF0000"/>
      <name val="Cambria"/>
      <family val="1"/>
    </font>
    <font>
      <b/>
      <sz val="8"/>
      <color rgb="FFFF0000"/>
      <name val="Calibri"/>
      <family val="2"/>
    </font>
    <font>
      <b/>
      <sz val="8"/>
      <color rgb="FFFF0000"/>
      <name val="Cambria"/>
      <family val="1"/>
    </font>
    <font>
      <sz val="10"/>
      <color theme="4" tint="-0.24997000396251678"/>
      <name val="Cambria"/>
      <family val="1"/>
    </font>
    <font>
      <b/>
      <sz val="10"/>
      <color rgb="FFFF0000"/>
      <name val="Book Antiqua"/>
      <family val="1"/>
    </font>
    <font>
      <sz val="10"/>
      <color rgb="FFFF0000"/>
      <name val="Book Antiqua"/>
      <family val="1"/>
    </font>
    <font>
      <sz val="8"/>
      <color rgb="FF0070C0"/>
      <name val="Book Antiqua"/>
      <family val="1"/>
    </font>
    <font>
      <b/>
      <sz val="8"/>
      <color theme="1"/>
      <name val="Book Antiqua"/>
      <family val="1"/>
    </font>
    <font>
      <sz val="8"/>
      <color theme="1"/>
      <name val="Book Antiqua"/>
      <family val="1"/>
    </font>
    <font>
      <sz val="8"/>
      <color theme="4" tint="-0.24997000396251678"/>
      <name val="Book Antiqua"/>
      <family val="1"/>
    </font>
    <font>
      <sz val="10"/>
      <color theme="4" tint="-0.24997000396251678"/>
      <name val="Book Antiqua"/>
      <family val="1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10"/>
      <color theme="4" tint="-0.24997000396251678"/>
      <name val="Calibri"/>
      <family val="2"/>
    </font>
    <font>
      <b/>
      <u val="single"/>
      <sz val="10"/>
      <color rgb="FFFF0000"/>
      <name val="Cambria"/>
      <family val="1"/>
    </font>
    <font>
      <u val="single"/>
      <sz val="10"/>
      <color rgb="FFFF0000"/>
      <name val="Cambria"/>
      <family val="1"/>
    </font>
    <font>
      <b/>
      <u val="single"/>
      <sz val="10"/>
      <color rgb="FFFF0000"/>
      <name val="Calibri"/>
      <family val="2"/>
    </font>
    <font>
      <b/>
      <sz val="8"/>
      <color theme="4" tint="-0.24997000396251678"/>
      <name val="Bookman Old Style"/>
      <family val="1"/>
    </font>
    <font>
      <sz val="8"/>
      <color theme="4" tint="-0.24997000396251678"/>
      <name val="Bookman Old Style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1FDD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 style="double"/>
      <right/>
      <top/>
      <bottom/>
    </border>
    <border>
      <left>
        <color indexed="63"/>
      </left>
      <right style="double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double"/>
      <right/>
      <top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9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9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hair"/>
      <top style="thin"/>
      <bottom style="hair"/>
    </border>
    <border>
      <left>
        <color indexed="63"/>
      </left>
      <right style="thin"/>
      <top style="medium"/>
      <bottom style="thin"/>
    </border>
    <border>
      <left/>
      <right style="medium">
        <color indexed="9"/>
      </right>
      <top/>
      <bottom/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5" fillId="0" borderId="2" applyNumberFormat="0" applyFill="0" applyAlignment="0" applyProtection="0"/>
    <xf numFmtId="43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18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9" applyFill="0" applyProtection="0">
      <alignment horizontal="right" wrapText="1"/>
    </xf>
    <xf numFmtId="0" fontId="21" fillId="0" borderId="0" applyFill="0" applyProtection="0">
      <alignment wrapText="1"/>
    </xf>
    <xf numFmtId="0" fontId="13" fillId="0" borderId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3" fillId="3" borderId="0" applyNumberFormat="0" applyBorder="0" applyAlignment="0" applyProtection="0"/>
    <xf numFmtId="0" fontId="10" fillId="4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587">
    <xf numFmtId="0" fontId="0" fillId="0" borderId="0" xfId="0" applyAlignment="1">
      <alignment/>
    </xf>
    <xf numFmtId="0" fontId="25" fillId="0" borderId="0" xfId="0" applyFont="1" applyAlignment="1">
      <alignment/>
    </xf>
    <xf numFmtId="169" fontId="25" fillId="0" borderId="0" xfId="71" applyNumberFormat="1" applyFont="1" applyAlignment="1">
      <alignment/>
    </xf>
    <xf numFmtId="0" fontId="25" fillId="0" borderId="0" xfId="0" applyFont="1" applyAlignment="1">
      <alignment wrapText="1"/>
    </xf>
    <xf numFmtId="0" fontId="25" fillId="24" borderId="0" xfId="0" applyFont="1" applyFill="1" applyAlignment="1">
      <alignment/>
    </xf>
    <xf numFmtId="0" fontId="0" fillId="24" borderId="0" xfId="0" applyFill="1" applyAlignment="1">
      <alignment/>
    </xf>
    <xf numFmtId="169" fontId="25" fillId="24" borderId="0" xfId="71" applyNumberFormat="1" applyFont="1" applyFill="1" applyAlignment="1">
      <alignment/>
    </xf>
    <xf numFmtId="169" fontId="25" fillId="24" borderId="11" xfId="71" applyNumberFormat="1" applyFont="1" applyFill="1" applyBorder="1" applyAlignment="1">
      <alignment/>
    </xf>
    <xf numFmtId="169" fontId="25" fillId="24" borderId="0" xfId="71" applyNumberFormat="1" applyFont="1" applyFill="1" applyBorder="1" applyAlignment="1">
      <alignment/>
    </xf>
    <xf numFmtId="169" fontId="28" fillId="24" borderId="12" xfId="71" applyNumberFormat="1" applyFont="1" applyFill="1" applyBorder="1" applyAlignment="1">
      <alignment/>
    </xf>
    <xf numFmtId="0" fontId="53" fillId="25" borderId="13" xfId="117" applyFont="1" applyFill="1" applyBorder="1">
      <alignment/>
      <protection/>
    </xf>
    <xf numFmtId="0" fontId="53" fillId="25" borderId="14" xfId="117" applyFont="1" applyFill="1" applyBorder="1">
      <alignment/>
      <protection/>
    </xf>
    <xf numFmtId="0" fontId="53" fillId="25" borderId="15" xfId="117" applyFont="1" applyFill="1" applyBorder="1">
      <alignment/>
      <protection/>
    </xf>
    <xf numFmtId="0" fontId="54" fillId="25" borderId="16" xfId="117" applyFont="1" applyFill="1" applyBorder="1">
      <alignment/>
      <protection/>
    </xf>
    <xf numFmtId="0" fontId="54" fillId="25" borderId="0" xfId="117" applyFont="1" applyFill="1" applyBorder="1">
      <alignment/>
      <protection/>
    </xf>
    <xf numFmtId="0" fontId="55" fillId="25" borderId="11" xfId="117" applyFont="1" applyFill="1" applyBorder="1">
      <alignment/>
      <protection/>
    </xf>
    <xf numFmtId="0" fontId="53" fillId="25" borderId="17" xfId="117" applyFont="1" applyFill="1" applyBorder="1">
      <alignment/>
      <protection/>
    </xf>
    <xf numFmtId="0" fontId="54" fillId="25" borderId="18" xfId="117" applyFont="1" applyFill="1" applyBorder="1" applyAlignment="1">
      <alignment horizontal="center"/>
      <protection/>
    </xf>
    <xf numFmtId="0" fontId="54" fillId="25" borderId="18" xfId="117" applyFont="1" applyFill="1" applyBorder="1">
      <alignment/>
      <protection/>
    </xf>
    <xf numFmtId="0" fontId="55" fillId="25" borderId="19" xfId="117" applyFont="1" applyFill="1" applyBorder="1">
      <alignment/>
      <protection/>
    </xf>
    <xf numFmtId="0" fontId="54" fillId="25" borderId="19" xfId="117" applyFont="1" applyFill="1" applyBorder="1">
      <alignment/>
      <protection/>
    </xf>
    <xf numFmtId="0" fontId="56" fillId="25" borderId="17" xfId="117" applyFont="1" applyFill="1" applyBorder="1">
      <alignment/>
      <protection/>
    </xf>
    <xf numFmtId="0" fontId="53" fillId="25" borderId="16" xfId="117" applyFont="1" applyFill="1" applyBorder="1">
      <alignment/>
      <protection/>
    </xf>
    <xf numFmtId="0" fontId="53" fillId="25" borderId="0" xfId="117" applyFont="1" applyFill="1" applyBorder="1">
      <alignment/>
      <protection/>
    </xf>
    <xf numFmtId="0" fontId="57" fillId="25" borderId="16" xfId="117" applyFont="1" applyFill="1" applyBorder="1" applyAlignment="1">
      <alignment/>
      <protection/>
    </xf>
    <xf numFmtId="0" fontId="57" fillId="25" borderId="0" xfId="117" applyFont="1" applyFill="1" applyBorder="1" applyAlignment="1">
      <alignment/>
      <protection/>
    </xf>
    <xf numFmtId="0" fontId="57" fillId="25" borderId="17" xfId="117" applyFont="1" applyFill="1" applyBorder="1" applyAlignment="1">
      <alignment/>
      <protection/>
    </xf>
    <xf numFmtId="0" fontId="53" fillId="25" borderId="0" xfId="117" applyFont="1" applyFill="1" applyBorder="1" applyAlignment="1">
      <alignment/>
      <protection/>
    </xf>
    <xf numFmtId="0" fontId="53" fillId="25" borderId="17" xfId="117" applyFont="1" applyFill="1" applyBorder="1" applyAlignment="1">
      <alignment/>
      <protection/>
    </xf>
    <xf numFmtId="0" fontId="53" fillId="25" borderId="0" xfId="117" applyFont="1" applyFill="1" applyBorder="1" applyAlignment="1">
      <alignment horizontal="center"/>
      <protection/>
    </xf>
    <xf numFmtId="0" fontId="53" fillId="25" borderId="11" xfId="117" applyFont="1" applyFill="1" applyBorder="1">
      <alignment/>
      <protection/>
    </xf>
    <xf numFmtId="0" fontId="53" fillId="25" borderId="20" xfId="117" applyFont="1" applyFill="1" applyBorder="1">
      <alignment/>
      <protection/>
    </xf>
    <xf numFmtId="0" fontId="53" fillId="25" borderId="12" xfId="117" applyFont="1" applyFill="1" applyBorder="1">
      <alignment/>
      <protection/>
    </xf>
    <xf numFmtId="0" fontId="53" fillId="25" borderId="21" xfId="117" applyFont="1" applyFill="1" applyBorder="1">
      <alignment/>
      <protection/>
    </xf>
    <xf numFmtId="0" fontId="55" fillId="25" borderId="19" xfId="117" applyFont="1" applyFill="1" applyBorder="1" applyAlignment="1">
      <alignment horizontal="right"/>
      <protection/>
    </xf>
    <xf numFmtId="0" fontId="54" fillId="25" borderId="19" xfId="117" applyFont="1" applyFill="1" applyBorder="1" applyAlignment="1">
      <alignment horizontal="center"/>
      <protection/>
    </xf>
    <xf numFmtId="0" fontId="28" fillId="0" borderId="0" xfId="0" applyFont="1" applyFill="1" applyBorder="1" applyAlignment="1">
      <alignment/>
    </xf>
    <xf numFmtId="0" fontId="28" fillId="0" borderId="22" xfId="0" applyFont="1" applyFill="1" applyBorder="1" applyAlignment="1">
      <alignment/>
    </xf>
    <xf numFmtId="0" fontId="28" fillId="0" borderId="18" xfId="0" applyFont="1" applyFill="1" applyBorder="1" applyAlignment="1">
      <alignment/>
    </xf>
    <xf numFmtId="0" fontId="25" fillId="24" borderId="18" xfId="0" applyFont="1" applyFill="1" applyBorder="1" applyAlignment="1">
      <alignment/>
    </xf>
    <xf numFmtId="0" fontId="25" fillId="24" borderId="23" xfId="0" applyFont="1" applyFill="1" applyBorder="1" applyAlignment="1">
      <alignment/>
    </xf>
    <xf numFmtId="0" fontId="28" fillId="24" borderId="24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169" fontId="28" fillId="24" borderId="0" xfId="71" applyNumberFormat="1" applyFont="1" applyFill="1" applyBorder="1" applyAlignment="1">
      <alignment/>
    </xf>
    <xf numFmtId="169" fontId="28" fillId="24" borderId="25" xfId="71" applyNumberFormat="1" applyFont="1" applyFill="1" applyBorder="1" applyAlignment="1">
      <alignment/>
    </xf>
    <xf numFmtId="169" fontId="25" fillId="24" borderId="25" xfId="71" applyNumberFormat="1" applyFont="1" applyFill="1" applyBorder="1" applyAlignment="1">
      <alignment/>
    </xf>
    <xf numFmtId="0" fontId="25" fillId="24" borderId="24" xfId="0" applyFont="1" applyFill="1" applyBorder="1" applyAlignment="1">
      <alignment/>
    </xf>
    <xf numFmtId="169" fontId="27" fillId="24" borderId="0" xfId="71" applyNumberFormat="1" applyFont="1" applyFill="1" applyBorder="1" applyAlignment="1">
      <alignment/>
    </xf>
    <xf numFmtId="169" fontId="27" fillId="24" borderId="25" xfId="71" applyNumberFormat="1" applyFont="1" applyFill="1" applyBorder="1" applyAlignment="1">
      <alignment/>
    </xf>
    <xf numFmtId="169" fontId="29" fillId="24" borderId="0" xfId="71" applyNumberFormat="1" applyFont="1" applyFill="1" applyBorder="1" applyAlignment="1">
      <alignment/>
    </xf>
    <xf numFmtId="169" fontId="29" fillId="24" borderId="25" xfId="71" applyNumberFormat="1" applyFont="1" applyFill="1" applyBorder="1" applyAlignment="1">
      <alignment/>
    </xf>
    <xf numFmtId="0" fontId="28" fillId="0" borderId="24" xfId="0" applyFont="1" applyFill="1" applyBorder="1" applyAlignment="1">
      <alignment/>
    </xf>
    <xf numFmtId="0" fontId="25" fillId="24" borderId="26" xfId="0" applyFont="1" applyFill="1" applyBorder="1" applyAlignment="1">
      <alignment/>
    </xf>
    <xf numFmtId="0" fontId="25" fillId="24" borderId="11" xfId="0" applyFont="1" applyFill="1" applyBorder="1" applyAlignment="1">
      <alignment/>
    </xf>
    <xf numFmtId="169" fontId="25" fillId="24" borderId="27" xfId="71" applyNumberFormat="1" applyFont="1" applyFill="1" applyBorder="1" applyAlignment="1">
      <alignment/>
    </xf>
    <xf numFmtId="0" fontId="28" fillId="26" borderId="22" xfId="0" applyFont="1" applyFill="1" applyBorder="1" applyAlignment="1">
      <alignment wrapText="1"/>
    </xf>
    <xf numFmtId="0" fontId="28" fillId="26" borderId="18" xfId="0" applyFont="1" applyFill="1" applyBorder="1" applyAlignment="1">
      <alignment/>
    </xf>
    <xf numFmtId="0" fontId="28" fillId="26" borderId="18" xfId="0" applyFont="1" applyFill="1" applyBorder="1" applyAlignment="1">
      <alignment wrapText="1"/>
    </xf>
    <xf numFmtId="0" fontId="28" fillId="26" borderId="23" xfId="0" applyFont="1" applyFill="1" applyBorder="1" applyAlignment="1">
      <alignment/>
    </xf>
    <xf numFmtId="0" fontId="25" fillId="26" borderId="26" xfId="0" applyFont="1" applyFill="1" applyBorder="1" applyAlignment="1">
      <alignment/>
    </xf>
    <xf numFmtId="0" fontId="25" fillId="26" borderId="11" xfId="0" applyFont="1" applyFill="1" applyBorder="1" applyAlignment="1">
      <alignment/>
    </xf>
    <xf numFmtId="0" fontId="28" fillId="26" borderId="11" xfId="0" applyFont="1" applyFill="1" applyBorder="1" applyAlignment="1">
      <alignment/>
    </xf>
    <xf numFmtId="0" fontId="30" fillId="26" borderId="11" xfId="0" applyFont="1" applyFill="1" applyBorder="1" applyAlignment="1">
      <alignment/>
    </xf>
    <xf numFmtId="0" fontId="28" fillId="26" borderId="27" xfId="0" applyFont="1" applyFill="1" applyBorder="1" applyAlignment="1">
      <alignment/>
    </xf>
    <xf numFmtId="0" fontId="0" fillId="25" borderId="0" xfId="0" applyFill="1" applyAlignment="1">
      <alignment/>
    </xf>
    <xf numFmtId="0" fontId="26" fillId="24" borderId="0" xfId="0" applyFont="1" applyFill="1" applyAlignment="1">
      <alignment horizontal="right"/>
    </xf>
    <xf numFmtId="0" fontId="25" fillId="24" borderId="0" xfId="0" applyFont="1" applyFill="1" applyAlignment="1">
      <alignment horizontal="right"/>
    </xf>
    <xf numFmtId="0" fontId="25" fillId="26" borderId="23" xfId="0" applyFont="1" applyFill="1" applyBorder="1" applyAlignment="1">
      <alignment/>
    </xf>
    <xf numFmtId="0" fontId="25" fillId="26" borderId="24" xfId="0" applyFont="1" applyFill="1" applyBorder="1" applyAlignment="1">
      <alignment/>
    </xf>
    <xf numFmtId="0" fontId="25" fillId="26" borderId="0" xfId="0" applyFont="1" applyFill="1" applyBorder="1" applyAlignment="1">
      <alignment/>
    </xf>
    <xf numFmtId="0" fontId="25" fillId="24" borderId="25" xfId="0" applyFont="1" applyFill="1" applyBorder="1" applyAlignment="1">
      <alignment/>
    </xf>
    <xf numFmtId="169" fontId="25" fillId="24" borderId="0" xfId="71" applyNumberFormat="1" applyFont="1" applyFill="1" applyBorder="1" applyAlignment="1">
      <alignment/>
    </xf>
    <xf numFmtId="169" fontId="25" fillId="24" borderId="25" xfId="71" applyNumberFormat="1" applyFont="1" applyFill="1" applyBorder="1" applyAlignment="1">
      <alignment/>
    </xf>
    <xf numFmtId="169" fontId="28" fillId="24" borderId="28" xfId="71" applyNumberFormat="1" applyFont="1" applyFill="1" applyBorder="1" applyAlignment="1">
      <alignment/>
    </xf>
    <xf numFmtId="169" fontId="28" fillId="26" borderId="12" xfId="71" applyNumberFormat="1" applyFont="1" applyFill="1" applyBorder="1" applyAlignment="1">
      <alignment/>
    </xf>
    <xf numFmtId="169" fontId="28" fillId="26" borderId="0" xfId="71" applyNumberFormat="1" applyFont="1" applyFill="1" applyBorder="1" applyAlignment="1">
      <alignment/>
    </xf>
    <xf numFmtId="169" fontId="28" fillId="26" borderId="28" xfId="71" applyNumberFormat="1" applyFont="1" applyFill="1" applyBorder="1" applyAlignment="1">
      <alignment/>
    </xf>
    <xf numFmtId="0" fontId="28" fillId="26" borderId="0" xfId="0" applyFont="1" applyFill="1" applyBorder="1" applyAlignment="1">
      <alignment/>
    </xf>
    <xf numFmtId="169" fontId="29" fillId="26" borderId="0" xfId="71" applyNumberFormat="1" applyFont="1" applyFill="1" applyBorder="1" applyAlignment="1">
      <alignment/>
    </xf>
    <xf numFmtId="169" fontId="28" fillId="26" borderId="25" xfId="71" applyNumberFormat="1" applyFont="1" applyFill="1" applyBorder="1" applyAlignment="1">
      <alignment/>
    </xf>
    <xf numFmtId="0" fontId="28" fillId="26" borderId="22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25" fillId="24" borderId="27" xfId="0" applyFont="1" applyFill="1" applyBorder="1" applyAlignment="1">
      <alignment/>
    </xf>
    <xf numFmtId="0" fontId="28" fillId="26" borderId="24" xfId="0" applyFont="1" applyFill="1" applyBorder="1" applyAlignment="1">
      <alignment/>
    </xf>
    <xf numFmtId="169" fontId="28" fillId="26" borderId="29" xfId="71" applyNumberFormat="1" applyFont="1" applyFill="1" applyBorder="1" applyAlignment="1">
      <alignment/>
    </xf>
    <xf numFmtId="169" fontId="28" fillId="26" borderId="30" xfId="71" applyNumberFormat="1" applyFont="1" applyFill="1" applyBorder="1" applyAlignment="1">
      <alignment/>
    </xf>
    <xf numFmtId="0" fontId="42" fillId="26" borderId="22" xfId="0" applyFont="1" applyFill="1" applyBorder="1" applyAlignment="1">
      <alignment/>
    </xf>
    <xf numFmtId="0" fontId="42" fillId="26" borderId="18" xfId="0" applyFont="1" applyFill="1" applyBorder="1" applyAlignment="1">
      <alignment/>
    </xf>
    <xf numFmtId="0" fontId="58" fillId="26" borderId="18" xfId="0" applyFont="1" applyFill="1" applyBorder="1" applyAlignment="1">
      <alignment horizontal="center"/>
    </xf>
    <xf numFmtId="0" fontId="42" fillId="26" borderId="23" xfId="0" applyFont="1" applyFill="1" applyBorder="1" applyAlignment="1">
      <alignment/>
    </xf>
    <xf numFmtId="0" fontId="42" fillId="25" borderId="0" xfId="0" applyFont="1" applyFill="1" applyAlignment="1">
      <alignment/>
    </xf>
    <xf numFmtId="0" fontId="58" fillId="25" borderId="0" xfId="0" applyFont="1" applyFill="1" applyAlignment="1">
      <alignment/>
    </xf>
    <xf numFmtId="0" fontId="42" fillId="25" borderId="24" xfId="0" applyFont="1" applyFill="1" applyBorder="1" applyAlignment="1">
      <alignment/>
    </xf>
    <xf numFmtId="0" fontId="42" fillId="25" borderId="0" xfId="0" applyFont="1" applyFill="1" applyBorder="1" applyAlignment="1">
      <alignment/>
    </xf>
    <xf numFmtId="0" fontId="42" fillId="25" borderId="25" xfId="0" applyFont="1" applyFill="1" applyBorder="1" applyAlignment="1">
      <alignment/>
    </xf>
    <xf numFmtId="0" fontId="58" fillId="25" borderId="24" xfId="0" applyFont="1" applyFill="1" applyBorder="1" applyAlignment="1">
      <alignment/>
    </xf>
    <xf numFmtId="169" fontId="59" fillId="25" borderId="0" xfId="71" applyNumberFormat="1" applyFont="1" applyFill="1" applyBorder="1" applyAlignment="1">
      <alignment/>
    </xf>
    <xf numFmtId="169" fontId="42" fillId="25" borderId="0" xfId="71" applyNumberFormat="1" applyFont="1" applyFill="1" applyBorder="1" applyAlignment="1">
      <alignment/>
    </xf>
    <xf numFmtId="169" fontId="60" fillId="25" borderId="0" xfId="71" applyNumberFormat="1" applyFont="1" applyFill="1" applyBorder="1" applyAlignment="1">
      <alignment/>
    </xf>
    <xf numFmtId="169" fontId="42" fillId="25" borderId="0" xfId="71" applyNumberFormat="1" applyFont="1" applyFill="1" applyAlignment="1">
      <alignment/>
    </xf>
    <xf numFmtId="0" fontId="42" fillId="26" borderId="27" xfId="0" applyFont="1" applyFill="1" applyBorder="1" applyAlignment="1">
      <alignment/>
    </xf>
    <xf numFmtId="0" fontId="58" fillId="26" borderId="26" xfId="0" applyFont="1" applyFill="1" applyBorder="1" applyAlignment="1">
      <alignment/>
    </xf>
    <xf numFmtId="0" fontId="58" fillId="26" borderId="11" xfId="0" applyFont="1" applyFill="1" applyBorder="1" applyAlignment="1">
      <alignment/>
    </xf>
    <xf numFmtId="169" fontId="58" fillId="26" borderId="11" xfId="71" applyNumberFormat="1" applyFont="1" applyFill="1" applyBorder="1" applyAlignment="1">
      <alignment/>
    </xf>
    <xf numFmtId="0" fontId="104" fillId="24" borderId="0" xfId="0" applyFont="1" applyFill="1" applyAlignment="1">
      <alignment/>
    </xf>
    <xf numFmtId="0" fontId="1" fillId="25" borderId="0" xfId="117" applyFill="1">
      <alignment/>
      <protection/>
    </xf>
    <xf numFmtId="0" fontId="1" fillId="25" borderId="0" xfId="117" applyFill="1" applyBorder="1">
      <alignment/>
      <protection/>
    </xf>
    <xf numFmtId="0" fontId="35" fillId="0" borderId="0" xfId="0" applyFont="1" applyAlignment="1">
      <alignment horizontal="left" vertical="top" wrapText="1"/>
    </xf>
    <xf numFmtId="168" fontId="36" fillId="27" borderId="31" xfId="71" applyNumberFormat="1" applyFont="1" applyFill="1" applyBorder="1" applyAlignment="1">
      <alignment horizontal="right" vertical="top" wrapText="1"/>
    </xf>
    <xf numFmtId="168" fontId="36" fillId="27" borderId="32" xfId="71" applyNumberFormat="1" applyFont="1" applyFill="1" applyBorder="1" applyAlignment="1">
      <alignment horizontal="right" vertical="top" wrapText="1"/>
    </xf>
    <xf numFmtId="168" fontId="36" fillId="27" borderId="33" xfId="71" applyNumberFormat="1" applyFont="1" applyFill="1" applyBorder="1" applyAlignment="1">
      <alignment horizontal="right" vertical="top" wrapText="1"/>
    </xf>
    <xf numFmtId="168" fontId="36" fillId="27" borderId="34" xfId="71" applyNumberFormat="1" applyFont="1" applyFill="1" applyBorder="1" applyAlignment="1">
      <alignment horizontal="right" vertical="top" wrapText="1"/>
    </xf>
    <xf numFmtId="168" fontId="37" fillId="20" borderId="35" xfId="71" applyNumberFormat="1" applyFont="1" applyFill="1" applyBorder="1" applyAlignment="1">
      <alignment horizontal="right" vertical="top" wrapText="1"/>
    </xf>
    <xf numFmtId="168" fontId="36" fillId="28" borderId="36" xfId="71" applyNumberFormat="1" applyFont="1" applyFill="1" applyBorder="1" applyAlignment="1">
      <alignment horizontal="right" vertical="top" wrapText="1"/>
    </xf>
    <xf numFmtId="37" fontId="36" fillId="27" borderId="32" xfId="71" applyNumberFormat="1" applyFont="1" applyFill="1" applyBorder="1" applyAlignment="1">
      <alignment horizontal="right" vertical="top" wrapText="1"/>
    </xf>
    <xf numFmtId="168" fontId="36" fillId="27" borderId="35" xfId="71" applyNumberFormat="1" applyFont="1" applyFill="1" applyBorder="1" applyAlignment="1">
      <alignment horizontal="right" vertical="top" wrapText="1"/>
    </xf>
    <xf numFmtId="168" fontId="36" fillId="27" borderId="36" xfId="71" applyNumberFormat="1" applyFont="1" applyFill="1" applyBorder="1" applyAlignment="1">
      <alignment horizontal="right" vertical="top" wrapText="1"/>
    </xf>
    <xf numFmtId="0" fontId="37" fillId="0" borderId="37" xfId="0" applyFont="1" applyBorder="1" applyAlignment="1">
      <alignment horizontal="right" vertical="top" wrapText="1"/>
    </xf>
    <xf numFmtId="168" fontId="36" fillId="29" borderId="38" xfId="71" applyNumberFormat="1" applyFont="1" applyFill="1" applyBorder="1" applyAlignment="1">
      <alignment horizontal="right" vertical="top" wrapText="1"/>
    </xf>
    <xf numFmtId="168" fontId="36" fillId="27" borderId="39" xfId="71" applyNumberFormat="1" applyFont="1" applyFill="1" applyBorder="1" applyAlignment="1">
      <alignment horizontal="right" vertical="top" wrapText="1"/>
    </xf>
    <xf numFmtId="169" fontId="36" fillId="27" borderId="38" xfId="0" applyNumberFormat="1" applyFont="1" applyFill="1" applyBorder="1" applyAlignment="1">
      <alignment horizontal="left" vertical="top" wrapText="1"/>
    </xf>
    <xf numFmtId="0" fontId="36" fillId="0" borderId="40" xfId="0" applyFont="1" applyBorder="1" applyAlignment="1">
      <alignment horizontal="left" vertical="top" wrapText="1"/>
    </xf>
    <xf numFmtId="169" fontId="36" fillId="27" borderId="39" xfId="0" applyNumberFormat="1" applyFont="1" applyFill="1" applyBorder="1" applyAlignment="1">
      <alignment horizontal="left" vertical="top" wrapText="1"/>
    </xf>
    <xf numFmtId="0" fontId="36" fillId="0" borderId="38" xfId="0" applyFont="1" applyBorder="1" applyAlignment="1">
      <alignment horizontal="right" vertical="top" wrapText="1"/>
    </xf>
    <xf numFmtId="0" fontId="37" fillId="0" borderId="41" xfId="0" applyFont="1" applyBorder="1" applyAlignment="1">
      <alignment horizontal="left" vertical="top" wrapText="1"/>
    </xf>
    <xf numFmtId="168" fontId="36" fillId="29" borderId="40" xfId="71" applyNumberFormat="1" applyFont="1" applyFill="1" applyBorder="1" applyAlignment="1">
      <alignment horizontal="right" vertical="top" wrapText="1"/>
    </xf>
    <xf numFmtId="168" fontId="36" fillId="0" borderId="39" xfId="71" applyNumberFormat="1" applyFont="1" applyBorder="1" applyAlignment="1">
      <alignment horizontal="right" vertical="top" wrapText="1"/>
    </xf>
    <xf numFmtId="0" fontId="36" fillId="29" borderId="40" xfId="0" applyFont="1" applyFill="1" applyBorder="1" applyAlignment="1">
      <alignment horizontal="right" vertical="top" wrapText="1"/>
    </xf>
    <xf numFmtId="0" fontId="36" fillId="0" borderId="39" xfId="0" applyFont="1" applyBorder="1" applyAlignment="1">
      <alignment horizontal="right" vertical="top" wrapText="1"/>
    </xf>
    <xf numFmtId="0" fontId="35" fillId="25" borderId="0" xfId="0" applyFont="1" applyFill="1" applyAlignment="1">
      <alignment horizontal="center" vertical="top" wrapText="1"/>
    </xf>
    <xf numFmtId="0" fontId="35" fillId="25" borderId="0" xfId="0" applyFont="1" applyFill="1" applyAlignment="1">
      <alignment horizontal="left" vertical="top" wrapText="1"/>
    </xf>
    <xf numFmtId="0" fontId="35" fillId="25" borderId="42" xfId="0" applyFont="1" applyFill="1" applyBorder="1" applyAlignment="1">
      <alignment horizontal="center" wrapText="1"/>
    </xf>
    <xf numFmtId="0" fontId="35" fillId="25" borderId="43" xfId="0" applyFont="1" applyFill="1" applyBorder="1" applyAlignment="1">
      <alignment horizontal="left" vertical="top" wrapText="1"/>
    </xf>
    <xf numFmtId="0" fontId="35" fillId="25" borderId="0" xfId="0" applyFont="1" applyFill="1" applyBorder="1" applyAlignment="1">
      <alignment horizontal="left" vertical="top" wrapText="1"/>
    </xf>
    <xf numFmtId="168" fontId="37" fillId="25" borderId="44" xfId="71" applyNumberFormat="1" applyFont="1" applyFill="1" applyBorder="1" applyAlignment="1">
      <alignment horizontal="right" vertical="top" wrapText="1"/>
    </xf>
    <xf numFmtId="0" fontId="34" fillId="25" borderId="0" xfId="0" applyFont="1" applyFill="1" applyAlignment="1">
      <alignment horizontal="left" vertical="top" wrapText="1"/>
    </xf>
    <xf numFmtId="168" fontId="35" fillId="25" borderId="0" xfId="71" applyNumberFormat="1" applyFont="1" applyFill="1" applyBorder="1" applyAlignment="1">
      <alignment horizontal="right" wrapText="1"/>
    </xf>
    <xf numFmtId="0" fontId="38" fillId="25" borderId="0" xfId="0" applyFont="1" applyFill="1" applyAlignment="1">
      <alignment horizontal="left" vertical="top" wrapText="1"/>
    </xf>
    <xf numFmtId="168" fontId="35" fillId="25" borderId="42" xfId="71" applyNumberFormat="1" applyFont="1" applyFill="1" applyBorder="1" applyAlignment="1">
      <alignment horizontal="right" wrapText="1"/>
    </xf>
    <xf numFmtId="0" fontId="37" fillId="25" borderId="43" xfId="0" applyFont="1" applyFill="1" applyBorder="1" applyAlignment="1">
      <alignment horizontal="right" vertical="top" wrapText="1"/>
    </xf>
    <xf numFmtId="0" fontId="37" fillId="25" borderId="43" xfId="0" applyFont="1" applyFill="1" applyBorder="1" applyAlignment="1">
      <alignment horizontal="left" vertical="top" wrapText="1"/>
    </xf>
    <xf numFmtId="0" fontId="37" fillId="25" borderId="45" xfId="0" applyFont="1" applyFill="1" applyBorder="1" applyAlignment="1">
      <alignment horizontal="left" vertical="top" wrapText="1"/>
    </xf>
    <xf numFmtId="0" fontId="37" fillId="25" borderId="46" xfId="0" applyFont="1" applyFill="1" applyBorder="1" applyAlignment="1">
      <alignment horizontal="left" vertical="top" wrapText="1"/>
    </xf>
    <xf numFmtId="0" fontId="37" fillId="25" borderId="47" xfId="0" applyFont="1" applyFill="1" applyBorder="1" applyAlignment="1">
      <alignment horizontal="left" vertical="top" wrapText="1"/>
    </xf>
    <xf numFmtId="0" fontId="37" fillId="25" borderId="37" xfId="0" applyFont="1" applyFill="1" applyBorder="1" applyAlignment="1">
      <alignment horizontal="left" vertical="top" wrapText="1"/>
    </xf>
    <xf numFmtId="0" fontId="62" fillId="25" borderId="0" xfId="0" applyFont="1" applyFill="1" applyAlignment="1">
      <alignment/>
    </xf>
    <xf numFmtId="0" fontId="63" fillId="25" borderId="0" xfId="0" applyFont="1" applyFill="1" applyAlignment="1">
      <alignment/>
    </xf>
    <xf numFmtId="0" fontId="62" fillId="25" borderId="0" xfId="0" applyFont="1" applyFill="1" applyBorder="1" applyAlignment="1">
      <alignment/>
    </xf>
    <xf numFmtId="0" fontId="62" fillId="25" borderId="48" xfId="0" applyFont="1" applyFill="1" applyBorder="1" applyAlignment="1">
      <alignment horizontal="center"/>
    </xf>
    <xf numFmtId="0" fontId="62" fillId="25" borderId="49" xfId="0" applyFont="1" applyFill="1" applyBorder="1" applyAlignment="1">
      <alignment/>
    </xf>
    <xf numFmtId="172" fontId="62" fillId="25" borderId="49" xfId="71" applyNumberFormat="1" applyFont="1" applyFill="1" applyBorder="1" applyAlignment="1">
      <alignment horizontal="center"/>
    </xf>
    <xf numFmtId="172" fontId="62" fillId="25" borderId="49" xfId="71" applyNumberFormat="1" applyFont="1" applyFill="1" applyBorder="1" applyAlignment="1">
      <alignment/>
    </xf>
    <xf numFmtId="173" fontId="62" fillId="25" borderId="49" xfId="71" applyNumberFormat="1" applyFont="1" applyFill="1" applyBorder="1" applyAlignment="1">
      <alignment/>
    </xf>
    <xf numFmtId="173" fontId="62" fillId="25" borderId="50" xfId="71" applyNumberFormat="1" applyFont="1" applyFill="1" applyBorder="1" applyAlignment="1">
      <alignment/>
    </xf>
    <xf numFmtId="173" fontId="62" fillId="25" borderId="49" xfId="71" applyNumberFormat="1" applyFont="1" applyFill="1" applyBorder="1" applyAlignment="1">
      <alignment horizontal="center"/>
    </xf>
    <xf numFmtId="3" fontId="62" fillId="25" borderId="0" xfId="0" applyNumberFormat="1" applyFont="1" applyFill="1" applyBorder="1" applyAlignment="1">
      <alignment/>
    </xf>
    <xf numFmtId="0" fontId="62" fillId="25" borderId="51" xfId="0" applyFont="1" applyFill="1" applyBorder="1" applyAlignment="1">
      <alignment vertical="center"/>
    </xf>
    <xf numFmtId="0" fontId="64" fillId="25" borderId="52" xfId="0" applyFont="1" applyFill="1" applyBorder="1" applyAlignment="1">
      <alignment vertical="center"/>
    </xf>
    <xf numFmtId="173" fontId="64" fillId="25" borderId="52" xfId="71" applyNumberFormat="1" applyFont="1" applyFill="1" applyBorder="1" applyAlignment="1">
      <alignment horizontal="center" vertical="center"/>
    </xf>
    <xf numFmtId="172" fontId="64" fillId="25" borderId="52" xfId="71" applyNumberFormat="1" applyFont="1" applyFill="1" applyBorder="1" applyAlignment="1">
      <alignment vertical="center"/>
    </xf>
    <xf numFmtId="173" fontId="64" fillId="25" borderId="52" xfId="71" applyNumberFormat="1" applyFont="1" applyFill="1" applyBorder="1" applyAlignment="1">
      <alignment vertical="center"/>
    </xf>
    <xf numFmtId="173" fontId="64" fillId="25" borderId="53" xfId="71" applyNumberFormat="1" applyFont="1" applyFill="1" applyBorder="1" applyAlignment="1">
      <alignment vertical="center"/>
    </xf>
    <xf numFmtId="3" fontId="62" fillId="25" borderId="0" xfId="0" applyNumberFormat="1" applyFont="1" applyFill="1" applyAlignment="1">
      <alignment/>
    </xf>
    <xf numFmtId="1" fontId="62" fillId="25" borderId="0" xfId="0" applyNumberFormat="1" applyFont="1" applyFill="1" applyAlignment="1">
      <alignment/>
    </xf>
    <xf numFmtId="0" fontId="65" fillId="25" borderId="0" xfId="0" applyFont="1" applyFill="1" applyBorder="1" applyAlignment="1">
      <alignment/>
    </xf>
    <xf numFmtId="43" fontId="62" fillId="25" borderId="0" xfId="0" applyNumberFormat="1" applyFont="1" applyFill="1" applyBorder="1" applyAlignment="1">
      <alignment/>
    </xf>
    <xf numFmtId="3" fontId="62" fillId="25" borderId="0" xfId="80" applyNumberFormat="1" applyFont="1" applyFill="1" applyBorder="1" applyAlignment="1">
      <alignment/>
    </xf>
    <xf numFmtId="0" fontId="62" fillId="26" borderId="54" xfId="0" applyFont="1" applyFill="1" applyBorder="1" applyAlignment="1">
      <alignment horizontal="center"/>
    </xf>
    <xf numFmtId="0" fontId="62" fillId="26" borderId="55" xfId="0" applyFont="1" applyFill="1" applyBorder="1" applyAlignment="1">
      <alignment horizontal="center"/>
    </xf>
    <xf numFmtId="14" fontId="62" fillId="26" borderId="49" xfId="0" applyNumberFormat="1" applyFont="1" applyFill="1" applyBorder="1" applyAlignment="1">
      <alignment horizontal="center"/>
    </xf>
    <xf numFmtId="14" fontId="62" fillId="26" borderId="50" xfId="0" applyNumberFormat="1" applyFont="1" applyFill="1" applyBorder="1" applyAlignment="1">
      <alignment horizontal="center"/>
    </xf>
    <xf numFmtId="37" fontId="62" fillId="25" borderId="49" xfId="71" applyNumberFormat="1" applyFont="1" applyFill="1" applyBorder="1" applyAlignment="1">
      <alignment horizontal="right"/>
    </xf>
    <xf numFmtId="37" fontId="62" fillId="25" borderId="49" xfId="71" applyNumberFormat="1" applyFont="1" applyFill="1" applyBorder="1" applyAlignment="1">
      <alignment/>
    </xf>
    <xf numFmtId="37" fontId="62" fillId="25" borderId="50" xfId="71" applyNumberFormat="1" applyFont="1" applyFill="1" applyBorder="1" applyAlignment="1">
      <alignment/>
    </xf>
    <xf numFmtId="37" fontId="64" fillId="25" borderId="52" xfId="71" applyNumberFormat="1" applyFont="1" applyFill="1" applyBorder="1" applyAlignment="1">
      <alignment horizontal="right" vertical="center"/>
    </xf>
    <xf numFmtId="37" fontId="64" fillId="25" borderId="52" xfId="71" applyNumberFormat="1" applyFont="1" applyFill="1" applyBorder="1" applyAlignment="1">
      <alignment vertical="center"/>
    </xf>
    <xf numFmtId="37" fontId="64" fillId="25" borderId="53" xfId="71" applyNumberFormat="1" applyFont="1" applyFill="1" applyBorder="1" applyAlignment="1">
      <alignment vertical="center"/>
    </xf>
    <xf numFmtId="172" fontId="62" fillId="25" borderId="50" xfId="71" applyNumberFormat="1" applyFont="1" applyFill="1" applyBorder="1" applyAlignment="1">
      <alignment/>
    </xf>
    <xf numFmtId="39" fontId="105" fillId="25" borderId="0" xfId="0" applyNumberFormat="1" applyFont="1" applyFill="1" applyAlignment="1">
      <alignment/>
    </xf>
    <xf numFmtId="0" fontId="106" fillId="25" borderId="11" xfId="117" applyFont="1" applyFill="1" applyBorder="1">
      <alignment/>
      <protection/>
    </xf>
    <xf numFmtId="0" fontId="107" fillId="25" borderId="11" xfId="117" applyFont="1" applyFill="1" applyBorder="1" applyAlignment="1">
      <alignment horizontal="right"/>
      <protection/>
    </xf>
    <xf numFmtId="0" fontId="107" fillId="25" borderId="11" xfId="117" applyFont="1" applyFill="1" applyBorder="1" applyAlignment="1">
      <alignment horizontal="center"/>
      <protection/>
    </xf>
    <xf numFmtId="0" fontId="107" fillId="25" borderId="11" xfId="117" applyFont="1" applyFill="1" applyBorder="1">
      <alignment/>
      <protection/>
    </xf>
    <xf numFmtId="0" fontId="107" fillId="25" borderId="0" xfId="117" applyFont="1" applyFill="1" applyBorder="1">
      <alignment/>
      <protection/>
    </xf>
    <xf numFmtId="0" fontId="69" fillId="26" borderId="26" xfId="0" applyFont="1" applyFill="1" applyBorder="1" applyAlignment="1">
      <alignment horizontal="center"/>
    </xf>
    <xf numFmtId="0" fontId="42" fillId="26" borderId="11" xfId="0" applyFont="1" applyFill="1" applyBorder="1" applyAlignment="1">
      <alignment/>
    </xf>
    <xf numFmtId="0" fontId="58" fillId="26" borderId="11" xfId="0" applyFont="1" applyFill="1" applyBorder="1" applyAlignment="1">
      <alignment horizontal="center"/>
    </xf>
    <xf numFmtId="0" fontId="30" fillId="26" borderId="11" xfId="0" applyFont="1" applyFill="1" applyBorder="1" applyAlignment="1">
      <alignment horizontal="center"/>
    </xf>
    <xf numFmtId="0" fontId="30" fillId="26" borderId="27" xfId="0" applyFont="1" applyFill="1" applyBorder="1" applyAlignment="1">
      <alignment horizontal="center"/>
    </xf>
    <xf numFmtId="0" fontId="62" fillId="25" borderId="11" xfId="0" applyFont="1" applyFill="1" applyBorder="1" applyAlignment="1">
      <alignment/>
    </xf>
    <xf numFmtId="37" fontId="70" fillId="25" borderId="0" xfId="0" applyNumberFormat="1" applyFont="1" applyFill="1" applyBorder="1" applyAlignment="1">
      <alignment/>
    </xf>
    <xf numFmtId="39" fontId="70" fillId="25" borderId="0" xfId="0" applyNumberFormat="1" applyFont="1" applyFill="1" applyBorder="1" applyAlignment="1">
      <alignment/>
    </xf>
    <xf numFmtId="39" fontId="71" fillId="25" borderId="0" xfId="0" applyNumberFormat="1" applyFont="1" applyFill="1" applyBorder="1" applyAlignment="1">
      <alignment horizontal="center"/>
    </xf>
    <xf numFmtId="0" fontId="70" fillId="25" borderId="0" xfId="0" applyFont="1" applyFill="1" applyBorder="1" applyAlignment="1">
      <alignment/>
    </xf>
    <xf numFmtId="0" fontId="62" fillId="26" borderId="51" xfId="0" applyFont="1" applyFill="1" applyBorder="1" applyAlignment="1">
      <alignment vertical="center"/>
    </xf>
    <xf numFmtId="0" fontId="63" fillId="26" borderId="52" xfId="0" applyFont="1" applyFill="1" applyBorder="1" applyAlignment="1">
      <alignment vertical="center"/>
    </xf>
    <xf numFmtId="172" fontId="63" fillId="26" borderId="52" xfId="71" applyNumberFormat="1" applyFont="1" applyFill="1" applyBorder="1" applyAlignment="1">
      <alignment horizontal="center" vertical="center"/>
    </xf>
    <xf numFmtId="37" fontId="63" fillId="26" borderId="52" xfId="71" applyNumberFormat="1" applyFont="1" applyFill="1" applyBorder="1" applyAlignment="1">
      <alignment vertical="center"/>
    </xf>
    <xf numFmtId="37" fontId="63" fillId="26" borderId="53" xfId="71" applyNumberFormat="1" applyFont="1" applyFill="1" applyBorder="1" applyAlignment="1">
      <alignment vertical="center"/>
    </xf>
    <xf numFmtId="0" fontId="106" fillId="25" borderId="0" xfId="117" applyFont="1" applyFill="1" applyBorder="1">
      <alignment/>
      <protection/>
    </xf>
    <xf numFmtId="39" fontId="72" fillId="25" borderId="0" xfId="0" applyNumberFormat="1" applyFont="1" applyFill="1" applyAlignment="1">
      <alignment/>
    </xf>
    <xf numFmtId="39" fontId="42" fillId="25" borderId="0" xfId="0" applyNumberFormat="1" applyFont="1" applyFill="1" applyAlignment="1">
      <alignment/>
    </xf>
    <xf numFmtId="39" fontId="73" fillId="25" borderId="0" xfId="0" applyNumberFormat="1" applyFont="1" applyFill="1" applyAlignment="1">
      <alignment/>
    </xf>
    <xf numFmtId="39" fontId="42" fillId="25" borderId="0" xfId="0" applyNumberFormat="1" applyFont="1" applyFill="1" applyBorder="1" applyAlignment="1">
      <alignment/>
    </xf>
    <xf numFmtId="39" fontId="42" fillId="0" borderId="0" xfId="0" applyNumberFormat="1" applyFont="1" applyAlignment="1">
      <alignment/>
    </xf>
    <xf numFmtId="0" fontId="108" fillId="25" borderId="11" xfId="117" applyFont="1" applyFill="1" applyBorder="1">
      <alignment/>
      <protection/>
    </xf>
    <xf numFmtId="0" fontId="108" fillId="25" borderId="0" xfId="117" applyFont="1" applyFill="1" applyBorder="1">
      <alignment/>
      <protection/>
    </xf>
    <xf numFmtId="39" fontId="75" fillId="25" borderId="0" xfId="0" applyNumberFormat="1" applyFont="1" applyFill="1" applyBorder="1" applyAlignment="1">
      <alignment horizontal="center"/>
    </xf>
    <xf numFmtId="39" fontId="76" fillId="25" borderId="0" xfId="0" applyNumberFormat="1" applyFont="1" applyFill="1" applyBorder="1" applyAlignment="1">
      <alignment horizontal="center"/>
    </xf>
    <xf numFmtId="37" fontId="42" fillId="25" borderId="0" xfId="0" applyNumberFormat="1" applyFont="1" applyFill="1" applyBorder="1" applyAlignment="1">
      <alignment/>
    </xf>
    <xf numFmtId="37" fontId="58" fillId="25" borderId="0" xfId="0" applyNumberFormat="1" applyFont="1" applyFill="1" applyBorder="1" applyAlignment="1">
      <alignment/>
    </xf>
    <xf numFmtId="39" fontId="58" fillId="25" borderId="0" xfId="0" applyNumberFormat="1" applyFont="1" applyFill="1" applyBorder="1" applyAlignment="1">
      <alignment/>
    </xf>
    <xf numFmtId="37" fontId="76" fillId="25" borderId="0" xfId="0" applyNumberFormat="1" applyFont="1" applyFill="1" applyBorder="1" applyAlignment="1">
      <alignment horizontal="center"/>
    </xf>
    <xf numFmtId="39" fontId="42" fillId="0" borderId="0" xfId="0" applyNumberFormat="1" applyFont="1" applyBorder="1" applyAlignment="1">
      <alignment/>
    </xf>
    <xf numFmtId="39" fontId="42" fillId="25" borderId="24" xfId="0" applyNumberFormat="1" applyFont="1" applyFill="1" applyBorder="1" applyAlignment="1">
      <alignment/>
    </xf>
    <xf numFmtId="37" fontId="42" fillId="25" borderId="25" xfId="0" applyNumberFormat="1" applyFont="1" applyFill="1" applyBorder="1" applyAlignment="1">
      <alignment/>
    </xf>
    <xf numFmtId="39" fontId="58" fillId="25" borderId="24" xfId="0" applyNumberFormat="1" applyFont="1" applyFill="1" applyBorder="1" applyAlignment="1">
      <alignment horizontal="center"/>
    </xf>
    <xf numFmtId="37" fontId="58" fillId="25" borderId="25" xfId="0" applyNumberFormat="1" applyFont="1" applyFill="1" applyBorder="1" applyAlignment="1">
      <alignment/>
    </xf>
    <xf numFmtId="39" fontId="58" fillId="25" borderId="24" xfId="0" applyNumberFormat="1" applyFont="1" applyFill="1" applyBorder="1" applyAlignment="1">
      <alignment/>
    </xf>
    <xf numFmtId="37" fontId="76" fillId="25" borderId="25" xfId="0" applyNumberFormat="1" applyFont="1" applyFill="1" applyBorder="1" applyAlignment="1">
      <alignment horizontal="center"/>
    </xf>
    <xf numFmtId="37" fontId="42" fillId="25" borderId="25" xfId="0" applyNumberFormat="1" applyFont="1" applyFill="1" applyBorder="1" applyAlignment="1">
      <alignment horizontal="center"/>
    </xf>
    <xf numFmtId="0" fontId="42" fillId="24" borderId="24" xfId="0" applyFont="1" applyFill="1" applyBorder="1" applyAlignment="1">
      <alignment/>
    </xf>
    <xf numFmtId="39" fontId="58" fillId="25" borderId="24" xfId="0" applyNumberFormat="1" applyFont="1" applyFill="1" applyBorder="1" applyAlignment="1">
      <alignment horizontal="left"/>
    </xf>
    <xf numFmtId="39" fontId="58" fillId="30" borderId="26" xfId="0" applyNumberFormat="1" applyFont="1" applyFill="1" applyBorder="1" applyAlignment="1">
      <alignment/>
    </xf>
    <xf numFmtId="37" fontId="58" fillId="30" borderId="11" xfId="0" applyNumberFormat="1" applyFont="1" applyFill="1" applyBorder="1" applyAlignment="1">
      <alignment/>
    </xf>
    <xf numFmtId="37" fontId="58" fillId="30" borderId="27" xfId="0" applyNumberFormat="1" applyFont="1" applyFill="1" applyBorder="1" applyAlignment="1">
      <alignment/>
    </xf>
    <xf numFmtId="39" fontId="77" fillId="30" borderId="56" xfId="0" applyNumberFormat="1" applyFont="1" applyFill="1" applyBorder="1" applyAlignment="1">
      <alignment/>
    </xf>
    <xf numFmtId="39" fontId="75" fillId="30" borderId="19" xfId="0" applyNumberFormat="1" applyFont="1" applyFill="1" applyBorder="1" applyAlignment="1">
      <alignment horizontal="center"/>
    </xf>
    <xf numFmtId="39" fontId="75" fillId="30" borderId="57" xfId="0" applyNumberFormat="1" applyFont="1" applyFill="1" applyBorder="1" applyAlignment="1">
      <alignment horizontal="center"/>
    </xf>
    <xf numFmtId="37" fontId="70" fillId="30" borderId="18" xfId="0" applyNumberFormat="1" applyFont="1" applyFill="1" applyBorder="1" applyAlignment="1">
      <alignment/>
    </xf>
    <xf numFmtId="39" fontId="71" fillId="30" borderId="26" xfId="0" applyNumberFormat="1" applyFont="1" applyFill="1" applyBorder="1" applyAlignment="1">
      <alignment/>
    </xf>
    <xf numFmtId="39" fontId="71" fillId="30" borderId="11" xfId="0" applyNumberFormat="1" applyFont="1" applyFill="1" applyBorder="1" applyAlignment="1">
      <alignment horizontal="center"/>
    </xf>
    <xf numFmtId="37" fontId="70" fillId="30" borderId="11" xfId="0" applyNumberFormat="1" applyFont="1" applyFill="1" applyBorder="1" applyAlignment="1">
      <alignment/>
    </xf>
    <xf numFmtId="39" fontId="71" fillId="30" borderId="27" xfId="0" applyNumberFormat="1" applyFont="1" applyFill="1" applyBorder="1" applyAlignment="1">
      <alignment horizontal="center"/>
    </xf>
    <xf numFmtId="39" fontId="71" fillId="25" borderId="24" xfId="0" applyNumberFormat="1" applyFont="1" applyFill="1" applyBorder="1" applyAlignment="1">
      <alignment/>
    </xf>
    <xf numFmtId="39" fontId="70" fillId="25" borderId="25" xfId="0" applyNumberFormat="1" applyFont="1" applyFill="1" applyBorder="1" applyAlignment="1">
      <alignment/>
    </xf>
    <xf numFmtId="0" fontId="78" fillId="25" borderId="24" xfId="0" applyFont="1" applyFill="1" applyBorder="1" applyAlignment="1">
      <alignment vertical="center"/>
    </xf>
    <xf numFmtId="39" fontId="79" fillId="25" borderId="24" xfId="0" applyNumberFormat="1" applyFont="1" applyFill="1" applyBorder="1" applyAlignment="1">
      <alignment/>
    </xf>
    <xf numFmtId="39" fontId="70" fillId="25" borderId="24" xfId="0" applyNumberFormat="1" applyFont="1" applyFill="1" applyBorder="1" applyAlignment="1">
      <alignment/>
    </xf>
    <xf numFmtId="39" fontId="80" fillId="25" borderId="24" xfId="0" applyNumberFormat="1" applyFont="1" applyFill="1" applyBorder="1" applyAlignment="1">
      <alignment/>
    </xf>
    <xf numFmtId="0" fontId="70" fillId="25" borderId="24" xfId="0" applyFont="1" applyFill="1" applyBorder="1" applyAlignment="1">
      <alignment/>
    </xf>
    <xf numFmtId="0" fontId="79" fillId="25" borderId="24" xfId="0" applyFont="1" applyFill="1" applyBorder="1" applyAlignment="1">
      <alignment/>
    </xf>
    <xf numFmtId="39" fontId="79" fillId="25" borderId="26" xfId="0" applyNumberFormat="1" applyFont="1" applyFill="1" applyBorder="1" applyAlignment="1">
      <alignment/>
    </xf>
    <xf numFmtId="169" fontId="78" fillId="25" borderId="0" xfId="71" applyNumberFormat="1" applyFont="1" applyFill="1" applyBorder="1" applyAlignment="1">
      <alignment horizontal="right" vertical="center"/>
    </xf>
    <xf numFmtId="169" fontId="70" fillId="25" borderId="0" xfId="71" applyNumberFormat="1" applyFont="1" applyFill="1" applyBorder="1" applyAlignment="1">
      <alignment/>
    </xf>
    <xf numFmtId="169" fontId="70" fillId="25" borderId="25" xfId="71" applyNumberFormat="1" applyFont="1" applyFill="1" applyBorder="1" applyAlignment="1">
      <alignment/>
    </xf>
    <xf numFmtId="169" fontId="79" fillId="25" borderId="0" xfId="71" applyNumberFormat="1" applyFont="1" applyFill="1" applyBorder="1" applyAlignment="1">
      <alignment/>
    </xf>
    <xf numFmtId="169" fontId="79" fillId="25" borderId="25" xfId="71" applyNumberFormat="1" applyFont="1" applyFill="1" applyBorder="1" applyAlignment="1">
      <alignment/>
    </xf>
    <xf numFmtId="169" fontId="79" fillId="25" borderId="0" xfId="71" applyNumberFormat="1" applyFont="1" applyFill="1" applyBorder="1" applyAlignment="1">
      <alignment horizontal="center"/>
    </xf>
    <xf numFmtId="169" fontId="79" fillId="25" borderId="11" xfId="0" applyNumberFormat="1" applyFont="1" applyFill="1" applyBorder="1" applyAlignment="1">
      <alignment horizontal="center"/>
    </xf>
    <xf numFmtId="169" fontId="70" fillId="25" borderId="11" xfId="0" applyNumberFormat="1" applyFont="1" applyFill="1" applyBorder="1" applyAlignment="1">
      <alignment/>
    </xf>
    <xf numFmtId="169" fontId="70" fillId="25" borderId="27" xfId="0" applyNumberFormat="1" applyFont="1" applyFill="1" applyBorder="1" applyAlignment="1">
      <alignment/>
    </xf>
    <xf numFmtId="0" fontId="42" fillId="25" borderId="0" xfId="0" applyFont="1" applyFill="1" applyAlignment="1">
      <alignment/>
    </xf>
    <xf numFmtId="0" fontId="76" fillId="25" borderId="0" xfId="0" applyFont="1" applyFill="1" applyAlignment="1">
      <alignment/>
    </xf>
    <xf numFmtId="0" fontId="58" fillId="25" borderId="0" xfId="0" applyFont="1" applyFill="1" applyAlignment="1">
      <alignment/>
    </xf>
    <xf numFmtId="0" fontId="42" fillId="25" borderId="0" xfId="0" applyFont="1" applyFill="1" applyBorder="1" applyAlignment="1">
      <alignment/>
    </xf>
    <xf numFmtId="0" fontId="75" fillId="25" borderId="0" xfId="0" applyFont="1" applyFill="1" applyBorder="1" applyAlignment="1">
      <alignment/>
    </xf>
    <xf numFmtId="0" fontId="75" fillId="25" borderId="0" xfId="0" applyFont="1" applyFill="1" applyBorder="1" applyAlignment="1">
      <alignment horizontal="right"/>
    </xf>
    <xf numFmtId="2" fontId="58" fillId="25" borderId="0" xfId="113" applyNumberFormat="1" applyFont="1" applyFill="1" applyBorder="1" applyAlignment="1">
      <alignment wrapText="1"/>
      <protection/>
    </xf>
    <xf numFmtId="0" fontId="58" fillId="25" borderId="58" xfId="113" applyFont="1" applyFill="1" applyBorder="1" applyAlignment="1">
      <alignment horizontal="center"/>
      <protection/>
    </xf>
    <xf numFmtId="2" fontId="75" fillId="25" borderId="25" xfId="113" applyNumberFormat="1" applyFont="1" applyFill="1" applyBorder="1" applyAlignment="1">
      <alignment horizontal="center" wrapText="1"/>
      <protection/>
    </xf>
    <xf numFmtId="0" fontId="58" fillId="25" borderId="59" xfId="113" applyFont="1" applyFill="1" applyBorder="1" applyAlignment="1">
      <alignment horizontal="center" vertical="center" wrapText="1"/>
      <protection/>
    </xf>
    <xf numFmtId="0" fontId="58" fillId="25" borderId="60" xfId="113" applyFont="1" applyFill="1" applyBorder="1" applyAlignment="1">
      <alignment horizontal="center"/>
      <protection/>
    </xf>
    <xf numFmtId="0" fontId="58" fillId="25" borderId="61" xfId="113" applyFont="1" applyFill="1" applyBorder="1" applyAlignment="1">
      <alignment horizontal="left" wrapText="1"/>
      <protection/>
    </xf>
    <xf numFmtId="43" fontId="58" fillId="25" borderId="61" xfId="71" applyFont="1" applyFill="1" applyBorder="1" applyAlignment="1">
      <alignment horizontal="left"/>
    </xf>
    <xf numFmtId="0" fontId="42" fillId="25" borderId="62" xfId="113" applyFont="1" applyFill="1" applyBorder="1" applyAlignment="1">
      <alignment horizontal="center"/>
      <protection/>
    </xf>
    <xf numFmtId="0" fontId="42" fillId="25" borderId="57" xfId="113" applyFont="1" applyFill="1" applyBorder="1" applyAlignment="1">
      <alignment horizontal="left" wrapText="1"/>
      <protection/>
    </xf>
    <xf numFmtId="43" fontId="42" fillId="25" borderId="63" xfId="71" applyFont="1" applyFill="1" applyBorder="1" applyAlignment="1">
      <alignment horizontal="left"/>
    </xf>
    <xf numFmtId="43" fontId="42" fillId="25" borderId="64" xfId="71" applyFont="1" applyFill="1" applyBorder="1" applyAlignment="1">
      <alignment horizontal="left"/>
    </xf>
    <xf numFmtId="0" fontId="42" fillId="25" borderId="65" xfId="113" applyFont="1" applyFill="1" applyBorder="1" applyAlignment="1">
      <alignment horizontal="center"/>
      <protection/>
    </xf>
    <xf numFmtId="0" fontId="76" fillId="25" borderId="57" xfId="113" applyFont="1" applyFill="1" applyBorder="1" applyAlignment="1">
      <alignment horizontal="left" wrapText="1"/>
      <protection/>
    </xf>
    <xf numFmtId="0" fontId="58" fillId="25" borderId="66" xfId="113" applyFont="1" applyFill="1" applyBorder="1" applyAlignment="1">
      <alignment horizontal="center"/>
      <protection/>
    </xf>
    <xf numFmtId="0" fontId="58" fillId="25" borderId="57" xfId="113" applyFont="1" applyFill="1" applyBorder="1" applyAlignment="1">
      <alignment horizontal="left" wrapText="1"/>
      <protection/>
    </xf>
    <xf numFmtId="0" fontId="42" fillId="25" borderId="67" xfId="113" applyFont="1" applyFill="1" applyBorder="1" applyAlignment="1">
      <alignment horizontal="left" wrapText="1"/>
      <protection/>
    </xf>
    <xf numFmtId="0" fontId="42" fillId="25" borderId="68" xfId="113" applyFont="1" applyFill="1" applyBorder="1" applyAlignment="1">
      <alignment horizontal="center"/>
      <protection/>
    </xf>
    <xf numFmtId="0" fontId="42" fillId="25" borderId="27" xfId="113" applyFont="1" applyFill="1" applyBorder="1" applyAlignment="1">
      <alignment horizontal="left" wrapText="1"/>
      <protection/>
    </xf>
    <xf numFmtId="0" fontId="58" fillId="25" borderId="66" xfId="113" applyFont="1" applyFill="1" applyBorder="1" applyAlignment="1">
      <alignment horizontal="center" vertical="center"/>
      <protection/>
    </xf>
    <xf numFmtId="43" fontId="58" fillId="25" borderId="63" xfId="71" applyFont="1" applyFill="1" applyBorder="1" applyAlignment="1">
      <alignment horizontal="left"/>
    </xf>
    <xf numFmtId="0" fontId="58" fillId="25" borderId="65" xfId="113" applyFont="1" applyFill="1" applyBorder="1" applyAlignment="1">
      <alignment horizontal="center" vertical="center"/>
      <protection/>
    </xf>
    <xf numFmtId="0" fontId="42" fillId="25" borderId="57" xfId="113" applyFont="1" applyFill="1" applyBorder="1" applyAlignment="1">
      <alignment horizontal="center" wrapText="1"/>
      <protection/>
    </xf>
    <xf numFmtId="0" fontId="58" fillId="25" borderId="62" xfId="113" applyFont="1" applyFill="1" applyBorder="1" applyAlignment="1">
      <alignment horizontal="center"/>
      <protection/>
    </xf>
    <xf numFmtId="0" fontId="75" fillId="25" borderId="63" xfId="113" applyFont="1" applyFill="1" applyBorder="1" applyAlignment="1">
      <alignment horizontal="left" wrapText="1"/>
      <protection/>
    </xf>
    <xf numFmtId="0" fontId="58" fillId="25" borderId="63" xfId="0" applyFont="1" applyFill="1" applyBorder="1" applyAlignment="1">
      <alignment horizontal="left"/>
    </xf>
    <xf numFmtId="0" fontId="58" fillId="25" borderId="63" xfId="0" applyFont="1" applyFill="1" applyBorder="1" applyAlignment="1">
      <alignment/>
    </xf>
    <xf numFmtId="0" fontId="42" fillId="25" borderId="63" xfId="0" applyFont="1" applyFill="1" applyBorder="1" applyAlignment="1">
      <alignment horizontal="left"/>
    </xf>
    <xf numFmtId="0" fontId="58" fillId="25" borderId="65" xfId="113" applyFont="1" applyFill="1" applyBorder="1" applyAlignment="1">
      <alignment horizontal="center"/>
      <protection/>
    </xf>
    <xf numFmtId="0" fontId="58" fillId="25" borderId="63" xfId="113" applyFont="1" applyFill="1" applyBorder="1" applyAlignment="1">
      <alignment horizontal="left" wrapText="1"/>
      <protection/>
    </xf>
    <xf numFmtId="0" fontId="58" fillId="25" borderId="68" xfId="113" applyFont="1" applyFill="1" applyBorder="1" applyAlignment="1">
      <alignment horizontal="center"/>
      <protection/>
    </xf>
    <xf numFmtId="0" fontId="58" fillId="25" borderId="67" xfId="113" applyFont="1" applyFill="1" applyBorder="1" applyAlignment="1">
      <alignment horizontal="left" wrapText="1"/>
      <protection/>
    </xf>
    <xf numFmtId="0" fontId="58" fillId="25" borderId="69" xfId="113" applyFont="1" applyFill="1" applyBorder="1" applyAlignment="1">
      <alignment horizontal="center"/>
      <protection/>
    </xf>
    <xf numFmtId="0" fontId="58" fillId="25" borderId="70" xfId="113" applyFont="1" applyFill="1" applyBorder="1" applyAlignment="1">
      <alignment horizontal="left" wrapText="1"/>
      <protection/>
    </xf>
    <xf numFmtId="43" fontId="58" fillId="25" borderId="70" xfId="71" applyFont="1" applyFill="1" applyBorder="1" applyAlignment="1">
      <alignment horizontal="left"/>
    </xf>
    <xf numFmtId="0" fontId="58" fillId="25" borderId="0" xfId="113" applyFont="1" applyFill="1" applyBorder="1" applyAlignment="1">
      <alignment horizontal="left"/>
      <protection/>
    </xf>
    <xf numFmtId="0" fontId="75" fillId="25" borderId="0" xfId="0" applyFont="1" applyFill="1" applyAlignment="1">
      <alignment/>
    </xf>
    <xf numFmtId="0" fontId="42" fillId="25" borderId="58" xfId="113" applyFont="1" applyFill="1" applyBorder="1">
      <alignment/>
      <protection/>
    </xf>
    <xf numFmtId="2" fontId="75" fillId="25" borderId="58" xfId="113" applyNumberFormat="1" applyFont="1" applyFill="1" applyBorder="1" applyAlignment="1">
      <alignment horizontal="center" wrapText="1"/>
      <protection/>
    </xf>
    <xf numFmtId="0" fontId="58" fillId="25" borderId="58" xfId="113" applyFont="1" applyFill="1" applyBorder="1" applyAlignment="1">
      <alignment horizontal="center" vertical="center" wrapText="1"/>
      <protection/>
    </xf>
    <xf numFmtId="0" fontId="58" fillId="25" borderId="71" xfId="113" applyFont="1" applyFill="1" applyBorder="1" applyAlignment="1">
      <alignment horizontal="center"/>
      <protection/>
    </xf>
    <xf numFmtId="43" fontId="58" fillId="25" borderId="61" xfId="71" applyNumberFormat="1" applyFont="1" applyFill="1" applyBorder="1" applyAlignment="1">
      <alignment horizontal="left"/>
    </xf>
    <xf numFmtId="0" fontId="42" fillId="25" borderId="66" xfId="113" applyFont="1" applyFill="1" applyBorder="1" applyAlignment="1">
      <alignment horizontal="left"/>
      <protection/>
    </xf>
    <xf numFmtId="0" fontId="42" fillId="25" borderId="63" xfId="120" applyFont="1" applyFill="1" applyBorder="1" applyAlignment="1">
      <alignment horizontal="left" wrapText="1"/>
      <protection/>
    </xf>
    <xf numFmtId="43" fontId="58" fillId="25" borderId="63" xfId="71" applyNumberFormat="1" applyFont="1" applyFill="1" applyBorder="1" applyAlignment="1">
      <alignment horizontal="left"/>
    </xf>
    <xf numFmtId="0" fontId="42" fillId="25" borderId="63" xfId="113" applyFont="1" applyFill="1" applyBorder="1" applyAlignment="1">
      <alignment horizontal="left" wrapText="1"/>
      <protection/>
    </xf>
    <xf numFmtId="43" fontId="58" fillId="25" borderId="64" xfId="71" applyNumberFormat="1" applyFont="1" applyFill="1" applyBorder="1" applyAlignment="1">
      <alignment horizontal="left"/>
    </xf>
    <xf numFmtId="0" fontId="42" fillId="25" borderId="66" xfId="113" applyFont="1" applyFill="1" applyBorder="1" applyAlignment="1">
      <alignment horizontal="center"/>
      <protection/>
    </xf>
    <xf numFmtId="43" fontId="42" fillId="25" borderId="0" xfId="0" applyNumberFormat="1" applyFont="1" applyFill="1" applyAlignment="1">
      <alignment/>
    </xf>
    <xf numFmtId="0" fontId="42" fillId="25" borderId="63" xfId="113" applyFont="1" applyFill="1" applyBorder="1" applyAlignment="1">
      <alignment horizontal="left"/>
      <protection/>
    </xf>
    <xf numFmtId="43" fontId="58" fillId="25" borderId="64" xfId="71" applyNumberFormat="1" applyFont="1" applyFill="1" applyBorder="1" applyAlignment="1">
      <alignment horizontal="left" wrapText="1"/>
    </xf>
    <xf numFmtId="0" fontId="58" fillId="25" borderId="63" xfId="113" applyFont="1" applyFill="1" applyBorder="1" applyAlignment="1">
      <alignment horizontal="left"/>
      <protection/>
    </xf>
    <xf numFmtId="0" fontId="42" fillId="25" borderId="72" xfId="0" applyFont="1" applyFill="1" applyBorder="1" applyAlignment="1">
      <alignment/>
    </xf>
    <xf numFmtId="0" fontId="58" fillId="25" borderId="0" xfId="0" applyFont="1" applyFill="1" applyBorder="1" applyAlignment="1">
      <alignment/>
    </xf>
    <xf numFmtId="0" fontId="58" fillId="25" borderId="67" xfId="113" applyFont="1" applyFill="1" applyBorder="1" applyAlignment="1">
      <alignment horizontal="center" vertical="center" wrapText="1"/>
      <protection/>
    </xf>
    <xf numFmtId="0" fontId="58" fillId="25" borderId="73" xfId="113" applyFont="1" applyFill="1" applyBorder="1" applyAlignment="1">
      <alignment horizontal="center" vertical="center" wrapText="1"/>
      <protection/>
    </xf>
    <xf numFmtId="0" fontId="58" fillId="25" borderId="66" xfId="113" applyFont="1" applyFill="1" applyBorder="1">
      <alignment/>
      <protection/>
    </xf>
    <xf numFmtId="169" fontId="58" fillId="25" borderId="63" xfId="71" applyNumberFormat="1" applyFont="1" applyFill="1" applyBorder="1" applyAlignment="1">
      <alignment horizontal="left"/>
    </xf>
    <xf numFmtId="169" fontId="58" fillId="25" borderId="64" xfId="71" applyNumberFormat="1" applyFont="1" applyFill="1" applyBorder="1" applyAlignment="1">
      <alignment horizontal="left"/>
    </xf>
    <xf numFmtId="0" fontId="42" fillId="25" borderId="66" xfId="0" applyFont="1" applyFill="1" applyBorder="1" applyAlignment="1">
      <alignment/>
    </xf>
    <xf numFmtId="0" fontId="42" fillId="25" borderId="66" xfId="113" applyFont="1" applyFill="1" applyBorder="1">
      <alignment/>
      <protection/>
    </xf>
    <xf numFmtId="0" fontId="42" fillId="25" borderId="69" xfId="113" applyFont="1" applyFill="1" applyBorder="1">
      <alignment/>
      <protection/>
    </xf>
    <xf numFmtId="0" fontId="58" fillId="25" borderId="70" xfId="113" applyFont="1" applyFill="1" applyBorder="1" applyAlignment="1">
      <alignment horizontal="left"/>
      <protection/>
    </xf>
    <xf numFmtId="0" fontId="42" fillId="25" borderId="70" xfId="113" applyFont="1" applyFill="1" applyBorder="1" applyAlignment="1">
      <alignment horizontal="left"/>
      <protection/>
    </xf>
    <xf numFmtId="169" fontId="58" fillId="25" borderId="70" xfId="71" applyNumberFormat="1" applyFont="1" applyFill="1" applyBorder="1" applyAlignment="1">
      <alignment horizontal="left"/>
    </xf>
    <xf numFmtId="169" fontId="58" fillId="25" borderId="74" xfId="71" applyNumberFormat="1" applyFont="1" applyFill="1" applyBorder="1" applyAlignment="1">
      <alignment horizontal="left"/>
    </xf>
    <xf numFmtId="0" fontId="42" fillId="25" borderId="0" xfId="113" applyFont="1" applyFill="1">
      <alignment/>
      <protection/>
    </xf>
    <xf numFmtId="0" fontId="42" fillId="25" borderId="63" xfId="120" applyFont="1" applyFill="1" applyBorder="1" applyAlignment="1">
      <alignment horizontal="left" wrapText="1"/>
      <protection/>
    </xf>
    <xf numFmtId="0" fontId="42" fillId="25" borderId="63" xfId="113" applyFont="1" applyFill="1" applyBorder="1" applyAlignment="1">
      <alignment horizontal="left"/>
      <protection/>
    </xf>
    <xf numFmtId="169" fontId="58" fillId="0" borderId="63" xfId="71" applyNumberFormat="1" applyFont="1" applyFill="1" applyBorder="1" applyAlignment="1">
      <alignment horizontal="left"/>
    </xf>
    <xf numFmtId="169" fontId="58" fillId="0" borderId="64" xfId="71" applyNumberFormat="1" applyFont="1" applyFill="1" applyBorder="1" applyAlignment="1">
      <alignment horizontal="left"/>
    </xf>
    <xf numFmtId="169" fontId="0" fillId="24" borderId="0" xfId="0" applyNumberFormat="1" applyFill="1" applyAlignment="1">
      <alignment/>
    </xf>
    <xf numFmtId="0" fontId="0" fillId="24" borderId="0" xfId="0" applyFont="1" applyFill="1" applyAlignment="1">
      <alignment/>
    </xf>
    <xf numFmtId="43" fontId="58" fillId="0" borderId="61" xfId="71" applyNumberFormat="1" applyFont="1" applyFill="1" applyBorder="1" applyAlignment="1">
      <alignment horizontal="left"/>
    </xf>
    <xf numFmtId="43" fontId="58" fillId="0" borderId="63" xfId="71" applyNumberFormat="1" applyFont="1" applyFill="1" applyBorder="1" applyAlignment="1">
      <alignment horizontal="left"/>
    </xf>
    <xf numFmtId="43" fontId="58" fillId="0" borderId="63" xfId="71" applyNumberFormat="1" applyFont="1" applyFill="1" applyBorder="1" applyAlignment="1">
      <alignment horizontal="left" wrapText="1"/>
    </xf>
    <xf numFmtId="0" fontId="70" fillId="25" borderId="0" xfId="0" applyFont="1" applyFill="1" applyAlignment="1">
      <alignment/>
    </xf>
    <xf numFmtId="0" fontId="109" fillId="25" borderId="11" xfId="117" applyFont="1" applyFill="1" applyBorder="1">
      <alignment/>
      <protection/>
    </xf>
    <xf numFmtId="0" fontId="70" fillId="0" borderId="0" xfId="0" applyFont="1" applyAlignment="1">
      <alignment/>
    </xf>
    <xf numFmtId="39" fontId="70" fillId="25" borderId="0" xfId="0" applyNumberFormat="1" applyFont="1" applyFill="1" applyAlignment="1">
      <alignment/>
    </xf>
    <xf numFmtId="39" fontId="79" fillId="30" borderId="22" xfId="0" applyNumberFormat="1" applyFont="1" applyFill="1" applyBorder="1" applyAlignment="1">
      <alignment/>
    </xf>
    <xf numFmtId="39" fontId="82" fillId="30" borderId="18" xfId="0" applyNumberFormat="1" applyFont="1" applyFill="1" applyBorder="1" applyAlignment="1">
      <alignment horizontal="center"/>
    </xf>
    <xf numFmtId="39" fontId="82" fillId="30" borderId="23" xfId="0" applyNumberFormat="1" applyFont="1" applyFill="1" applyBorder="1" applyAlignment="1">
      <alignment horizontal="center"/>
    </xf>
    <xf numFmtId="39" fontId="82" fillId="25" borderId="0" xfId="0" applyNumberFormat="1" applyFont="1" applyFill="1" applyBorder="1" applyAlignment="1">
      <alignment horizontal="center"/>
    </xf>
    <xf numFmtId="39" fontId="70" fillId="0" borderId="0" xfId="0" applyNumberFormat="1" applyFont="1" applyAlignment="1">
      <alignment/>
    </xf>
    <xf numFmtId="39" fontId="71" fillId="25" borderId="24" xfId="0" applyNumberFormat="1" applyFont="1" applyFill="1" applyBorder="1" applyAlignment="1">
      <alignment horizontal="center"/>
    </xf>
    <xf numFmtId="39" fontId="83" fillId="25" borderId="25" xfId="0" applyNumberFormat="1" applyFont="1" applyFill="1" applyBorder="1" applyAlignment="1">
      <alignment horizontal="center"/>
    </xf>
    <xf numFmtId="39" fontId="83" fillId="25" borderId="0" xfId="0" applyNumberFormat="1" applyFont="1" applyFill="1" applyBorder="1" applyAlignment="1">
      <alignment horizontal="center"/>
    </xf>
    <xf numFmtId="37" fontId="70" fillId="25" borderId="0" xfId="0" applyNumberFormat="1" applyFont="1" applyFill="1" applyBorder="1" applyAlignment="1">
      <alignment horizontal="right"/>
    </xf>
    <xf numFmtId="37" fontId="70" fillId="25" borderId="0" xfId="0" applyNumberFormat="1" applyFont="1" applyFill="1" applyBorder="1" applyAlignment="1">
      <alignment horizontal="center"/>
    </xf>
    <xf numFmtId="169" fontId="70" fillId="25" borderId="25" xfId="71" applyNumberFormat="1" applyFont="1" applyFill="1" applyBorder="1" applyAlignment="1">
      <alignment horizontal="center"/>
    </xf>
    <xf numFmtId="39" fontId="84" fillId="25" borderId="24" xfId="0" applyNumberFormat="1" applyFont="1" applyFill="1" applyBorder="1" applyAlignment="1">
      <alignment/>
    </xf>
    <xf numFmtId="37" fontId="79" fillId="25" borderId="0" xfId="0" applyNumberFormat="1" applyFont="1" applyFill="1" applyBorder="1" applyAlignment="1">
      <alignment horizontal="right"/>
    </xf>
    <xf numFmtId="37" fontId="79" fillId="25" borderId="0" xfId="0" applyNumberFormat="1" applyFont="1" applyFill="1" applyBorder="1" applyAlignment="1">
      <alignment horizontal="center"/>
    </xf>
    <xf numFmtId="169" fontId="79" fillId="25" borderId="25" xfId="71" applyNumberFormat="1" applyFont="1" applyFill="1" applyBorder="1" applyAlignment="1">
      <alignment horizontal="center"/>
    </xf>
    <xf numFmtId="39" fontId="79" fillId="25" borderId="0" xfId="0" applyNumberFormat="1" applyFont="1" applyFill="1" applyBorder="1" applyAlignment="1">
      <alignment horizontal="center"/>
    </xf>
    <xf numFmtId="37" fontId="83" fillId="25" borderId="0" xfId="0" applyNumberFormat="1" applyFont="1" applyFill="1" applyBorder="1" applyAlignment="1">
      <alignment horizontal="right"/>
    </xf>
    <xf numFmtId="37" fontId="83" fillId="25" borderId="0" xfId="0" applyNumberFormat="1" applyFont="1" applyFill="1" applyBorder="1" applyAlignment="1">
      <alignment horizontal="center"/>
    </xf>
    <xf numFmtId="169" fontId="83" fillId="25" borderId="25" xfId="71" applyNumberFormat="1" applyFont="1" applyFill="1" applyBorder="1" applyAlignment="1">
      <alignment horizontal="center"/>
    </xf>
    <xf numFmtId="175" fontId="78" fillId="0" borderId="0" xfId="0" applyNumberFormat="1" applyFont="1" applyAlignment="1">
      <alignment horizontal="right" vertical="center"/>
    </xf>
    <xf numFmtId="37" fontId="79" fillId="25" borderId="0" xfId="0" applyNumberFormat="1" applyFont="1" applyFill="1" applyBorder="1" applyAlignment="1">
      <alignment/>
    </xf>
    <xf numFmtId="39" fontId="79" fillId="25" borderId="0" xfId="0" applyNumberFormat="1" applyFont="1" applyFill="1" applyBorder="1" applyAlignment="1">
      <alignment/>
    </xf>
    <xf numFmtId="39" fontId="79" fillId="25" borderId="24" xfId="0" applyNumberFormat="1" applyFont="1" applyFill="1" applyBorder="1" applyAlignment="1">
      <alignment horizontal="center"/>
    </xf>
    <xf numFmtId="0" fontId="79" fillId="25" borderId="56" xfId="0" applyFont="1" applyFill="1" applyBorder="1" applyAlignment="1">
      <alignment/>
    </xf>
    <xf numFmtId="169" fontId="79" fillId="25" borderId="19" xfId="71" applyNumberFormat="1" applyFont="1" applyFill="1" applyBorder="1" applyAlignment="1">
      <alignment/>
    </xf>
    <xf numFmtId="0" fontId="79" fillId="25" borderId="19" xfId="0" applyFont="1" applyFill="1" applyBorder="1" applyAlignment="1">
      <alignment/>
    </xf>
    <xf numFmtId="169" fontId="79" fillId="25" borderId="57" xfId="71" applyNumberFormat="1" applyFont="1" applyFill="1" applyBorder="1" applyAlignment="1">
      <alignment/>
    </xf>
    <xf numFmtId="169" fontId="70" fillId="25" borderId="0" xfId="71" applyNumberFormat="1" applyFont="1" applyFill="1" applyAlignment="1">
      <alignment/>
    </xf>
    <xf numFmtId="169" fontId="70" fillId="25" borderId="0" xfId="0" applyNumberFormat="1" applyFont="1" applyFill="1" applyBorder="1" applyAlignment="1">
      <alignment/>
    </xf>
    <xf numFmtId="0" fontId="110" fillId="24" borderId="0" xfId="0" applyFont="1" applyFill="1" applyAlignment="1">
      <alignment/>
    </xf>
    <xf numFmtId="0" fontId="104" fillId="24" borderId="11" xfId="0" applyFont="1" applyFill="1" applyBorder="1" applyAlignment="1">
      <alignment/>
    </xf>
    <xf numFmtId="0" fontId="110" fillId="24" borderId="11" xfId="0" applyFont="1" applyFill="1" applyBorder="1" applyAlignment="1">
      <alignment/>
    </xf>
    <xf numFmtId="0" fontId="70" fillId="25" borderId="11" xfId="0" applyFont="1" applyFill="1" applyBorder="1" applyAlignment="1">
      <alignment/>
    </xf>
    <xf numFmtId="0" fontId="43" fillId="24" borderId="0" xfId="0" applyFont="1" applyFill="1" applyAlignment="1">
      <alignment/>
    </xf>
    <xf numFmtId="0" fontId="42" fillId="25" borderId="11" xfId="0" applyFont="1" applyFill="1" applyBorder="1" applyAlignment="1">
      <alignment/>
    </xf>
    <xf numFmtId="0" fontId="111" fillId="25" borderId="11" xfId="117" applyFont="1" applyFill="1" applyBorder="1">
      <alignment/>
      <protection/>
    </xf>
    <xf numFmtId="0" fontId="112" fillId="25" borderId="11" xfId="117" applyFont="1" applyFill="1" applyBorder="1" applyAlignment="1">
      <alignment horizontal="right"/>
      <protection/>
    </xf>
    <xf numFmtId="0" fontId="112" fillId="25" borderId="11" xfId="117" applyFont="1" applyFill="1" applyBorder="1" applyAlignment="1">
      <alignment horizontal="center"/>
      <protection/>
    </xf>
    <xf numFmtId="0" fontId="112" fillId="25" borderId="11" xfId="117" applyFont="1" applyFill="1" applyBorder="1">
      <alignment/>
      <protection/>
    </xf>
    <xf numFmtId="0" fontId="112" fillId="25" borderId="0" xfId="117" applyFont="1" applyFill="1" applyBorder="1">
      <alignment/>
      <protection/>
    </xf>
    <xf numFmtId="0" fontId="44" fillId="25" borderId="0" xfId="114" applyFont="1" applyFill="1">
      <alignment/>
      <protection/>
    </xf>
    <xf numFmtId="3" fontId="44" fillId="25" borderId="0" xfId="114" applyNumberFormat="1" applyFont="1" applyFill="1">
      <alignment/>
      <protection/>
    </xf>
    <xf numFmtId="3" fontId="44" fillId="25" borderId="0" xfId="114" applyNumberFormat="1" applyFont="1" applyFill="1" applyBorder="1">
      <alignment/>
      <protection/>
    </xf>
    <xf numFmtId="3" fontId="46" fillId="26" borderId="18" xfId="116" applyNumberFormat="1" applyFont="1" applyFill="1" applyBorder="1" applyAlignment="1">
      <alignment horizontal="right"/>
      <protection/>
    </xf>
    <xf numFmtId="3" fontId="44" fillId="26" borderId="18" xfId="116" applyNumberFormat="1" applyFont="1" applyFill="1" applyBorder="1" applyAlignment="1">
      <alignment horizontal="center" vertical="center"/>
      <protection/>
    </xf>
    <xf numFmtId="0" fontId="44" fillId="25" borderId="0" xfId="114" applyFont="1" applyFill="1" applyAlignment="1">
      <alignment horizontal="center"/>
      <protection/>
    </xf>
    <xf numFmtId="3" fontId="46" fillId="26" borderId="11" xfId="116" applyNumberFormat="1" applyFont="1" applyFill="1" applyBorder="1" applyAlignment="1">
      <alignment horizontal="right"/>
      <protection/>
    </xf>
    <xf numFmtId="3" fontId="44" fillId="26" borderId="11" xfId="116" applyNumberFormat="1" applyFont="1" applyFill="1" applyBorder="1" applyAlignment="1">
      <alignment horizontal="center" vertical="center"/>
      <protection/>
    </xf>
    <xf numFmtId="3" fontId="46" fillId="25" borderId="22" xfId="116" applyNumberFormat="1" applyFont="1" applyFill="1" applyBorder="1" applyAlignment="1">
      <alignment horizontal="right"/>
      <protection/>
    </xf>
    <xf numFmtId="3" fontId="46" fillId="25" borderId="18" xfId="116" applyNumberFormat="1" applyFont="1" applyFill="1" applyBorder="1" applyAlignment="1">
      <alignment horizontal="right"/>
      <protection/>
    </xf>
    <xf numFmtId="3" fontId="113" fillId="25" borderId="18" xfId="116" applyNumberFormat="1" applyFont="1" applyFill="1" applyBorder="1" applyAlignment="1">
      <alignment horizontal="right" vertical="top"/>
      <protection/>
    </xf>
    <xf numFmtId="3" fontId="113" fillId="25" borderId="18" xfId="116" applyNumberFormat="1" applyFont="1" applyFill="1" applyBorder="1" applyAlignment="1">
      <alignment horizontal="right"/>
      <protection/>
    </xf>
    <xf numFmtId="3" fontId="113" fillId="25" borderId="23" xfId="116" applyNumberFormat="1" applyFont="1" applyFill="1" applyBorder="1" applyAlignment="1">
      <alignment horizontal="right"/>
      <protection/>
    </xf>
    <xf numFmtId="3" fontId="47" fillId="25" borderId="24" xfId="116" applyNumberFormat="1" applyFont="1" applyFill="1" applyBorder="1" applyAlignment="1">
      <alignment/>
      <protection/>
    </xf>
    <xf numFmtId="3" fontId="47" fillId="25" borderId="0" xfId="116" applyNumberFormat="1" applyFont="1" applyFill="1" applyBorder="1" applyAlignment="1">
      <alignment/>
      <protection/>
    </xf>
    <xf numFmtId="3" fontId="114" fillId="25" borderId="0" xfId="116" applyNumberFormat="1" applyFont="1" applyFill="1" applyBorder="1" applyAlignment="1">
      <alignment horizontal="right"/>
      <protection/>
    </xf>
    <xf numFmtId="37" fontId="115" fillId="25" borderId="0" xfId="116" applyNumberFormat="1" applyFont="1" applyFill="1" applyBorder="1" applyAlignment="1">
      <alignment horizontal="right"/>
      <protection/>
    </xf>
    <xf numFmtId="3" fontId="115" fillId="25" borderId="0" xfId="116" applyNumberFormat="1" applyFont="1" applyFill="1" applyBorder="1" applyAlignment="1">
      <alignment horizontal="right"/>
      <protection/>
    </xf>
    <xf numFmtId="0" fontId="115" fillId="25" borderId="0" xfId="114" applyFont="1" applyFill="1" applyBorder="1">
      <alignment/>
      <protection/>
    </xf>
    <xf numFmtId="37" fontId="115" fillId="25" borderId="25" xfId="116" applyNumberFormat="1" applyFont="1" applyFill="1" applyBorder="1" applyAlignment="1">
      <alignment horizontal="right"/>
      <protection/>
    </xf>
    <xf numFmtId="3" fontId="44" fillId="25" borderId="24" xfId="116" applyNumberFormat="1" applyFont="1" applyFill="1" applyBorder="1" applyAlignment="1">
      <alignment/>
      <protection/>
    </xf>
    <xf numFmtId="3" fontId="44" fillId="25" borderId="0" xfId="116" applyNumberFormat="1" applyFont="1" applyFill="1" applyBorder="1" applyAlignment="1">
      <alignment/>
      <protection/>
    </xf>
    <xf numFmtId="3" fontId="115" fillId="25" borderId="0" xfId="116" applyNumberFormat="1" applyFont="1" applyFill="1" applyBorder="1" applyAlignment="1">
      <alignment horizontal="right" vertical="top"/>
      <protection/>
    </xf>
    <xf numFmtId="3" fontId="115" fillId="25" borderId="0" xfId="71" applyNumberFormat="1" applyFont="1" applyFill="1" applyBorder="1" applyAlignment="1">
      <alignment horizontal="right"/>
    </xf>
    <xf numFmtId="3" fontId="114" fillId="25" borderId="0" xfId="116" applyNumberFormat="1" applyFont="1" applyFill="1" applyBorder="1" applyAlignment="1">
      <alignment horizontal="center" vertical="top"/>
      <protection/>
    </xf>
    <xf numFmtId="3" fontId="115" fillId="25" borderId="0" xfId="114" applyNumberFormat="1" applyFont="1" applyFill="1" applyBorder="1" applyProtection="1">
      <alignment/>
      <protection/>
    </xf>
    <xf numFmtId="37" fontId="114" fillId="25" borderId="0" xfId="116" applyNumberFormat="1" applyFont="1" applyFill="1" applyBorder="1" applyAlignment="1">
      <alignment horizontal="right"/>
      <protection/>
    </xf>
    <xf numFmtId="37" fontId="114" fillId="25" borderId="25" xfId="116" applyNumberFormat="1" applyFont="1" applyFill="1" applyBorder="1" applyAlignment="1">
      <alignment horizontal="right"/>
      <protection/>
    </xf>
    <xf numFmtId="0" fontId="44" fillId="25" borderId="0" xfId="114" applyFont="1" applyFill="1" applyBorder="1">
      <alignment/>
      <protection/>
    </xf>
    <xf numFmtId="0" fontId="44" fillId="25" borderId="0" xfId="114" applyFont="1" applyFill="1" applyBorder="1" applyAlignment="1">
      <alignment horizontal="center" vertical="center"/>
      <protection/>
    </xf>
    <xf numFmtId="0" fontId="44" fillId="25" borderId="0" xfId="114" applyFont="1" applyFill="1" applyAlignment="1">
      <alignment horizontal="center" vertical="center"/>
      <protection/>
    </xf>
    <xf numFmtId="0" fontId="44" fillId="25" borderId="24" xfId="114" applyFont="1" applyFill="1" applyBorder="1" applyAlignment="1">
      <alignment horizontal="center" vertical="center"/>
      <protection/>
    </xf>
    <xf numFmtId="0" fontId="44" fillId="25" borderId="24" xfId="114" applyFont="1" applyFill="1" applyBorder="1">
      <alignment/>
      <protection/>
    </xf>
    <xf numFmtId="0" fontId="47" fillId="25" borderId="24" xfId="114" applyFont="1" applyFill="1" applyBorder="1" applyAlignment="1">
      <alignment wrapText="1"/>
      <protection/>
    </xf>
    <xf numFmtId="0" fontId="44" fillId="25" borderId="24" xfId="114" applyFont="1" applyFill="1" applyBorder="1" applyAlignment="1">
      <alignment wrapText="1"/>
      <protection/>
    </xf>
    <xf numFmtId="0" fontId="47" fillId="25" borderId="0" xfId="114" applyFont="1" applyFill="1" applyBorder="1">
      <alignment/>
      <protection/>
    </xf>
    <xf numFmtId="3" fontId="44" fillId="25" borderId="26" xfId="116" applyNumberFormat="1" applyFont="1" applyFill="1" applyBorder="1" applyAlignment="1">
      <alignment/>
      <protection/>
    </xf>
    <xf numFmtId="0" fontId="44" fillId="25" borderId="11" xfId="114" applyFont="1" applyFill="1" applyBorder="1">
      <alignment/>
      <protection/>
    </xf>
    <xf numFmtId="37" fontId="114" fillId="25" borderId="11" xfId="116" applyNumberFormat="1" applyFont="1" applyFill="1" applyBorder="1" applyAlignment="1">
      <alignment horizontal="right"/>
      <protection/>
    </xf>
    <xf numFmtId="37" fontId="115" fillId="25" borderId="11" xfId="116" applyNumberFormat="1" applyFont="1" applyFill="1" applyBorder="1" applyAlignment="1">
      <alignment horizontal="right"/>
      <protection/>
    </xf>
    <xf numFmtId="37" fontId="115" fillId="25" borderId="27" xfId="116" applyNumberFormat="1" applyFont="1" applyFill="1" applyBorder="1" applyAlignment="1">
      <alignment horizontal="right"/>
      <protection/>
    </xf>
    <xf numFmtId="0" fontId="47" fillId="26" borderId="56" xfId="114" applyFont="1" applyFill="1" applyBorder="1">
      <alignment/>
      <protection/>
    </xf>
    <xf numFmtId="0" fontId="44" fillId="26" borderId="19" xfId="114" applyFont="1" applyFill="1" applyBorder="1">
      <alignment/>
      <protection/>
    </xf>
    <xf numFmtId="37" fontId="114" fillId="26" borderId="19" xfId="116" applyNumberFormat="1" applyFont="1" applyFill="1" applyBorder="1" applyAlignment="1">
      <alignment horizontal="right"/>
      <protection/>
    </xf>
    <xf numFmtId="37" fontId="114" fillId="26" borderId="57" xfId="116" applyNumberFormat="1" applyFont="1" applyFill="1" applyBorder="1" applyAlignment="1">
      <alignment horizontal="right"/>
      <protection/>
    </xf>
    <xf numFmtId="0" fontId="116" fillId="25" borderId="0" xfId="114" applyFont="1" applyFill="1">
      <alignment/>
      <protection/>
    </xf>
    <xf numFmtId="37" fontId="116" fillId="25" borderId="0" xfId="114" applyNumberFormat="1" applyFont="1" applyFill="1">
      <alignment/>
      <protection/>
    </xf>
    <xf numFmtId="0" fontId="48" fillId="24" borderId="0" xfId="0" applyFont="1" applyFill="1" applyAlignment="1">
      <alignment horizontal="right"/>
    </xf>
    <xf numFmtId="0" fontId="44" fillId="24" borderId="0" xfId="0" applyFont="1" applyFill="1" applyAlignment="1">
      <alignment/>
    </xf>
    <xf numFmtId="0" fontId="44" fillId="24" borderId="11" xfId="0" applyFont="1" applyFill="1" applyBorder="1" applyAlignment="1">
      <alignment/>
    </xf>
    <xf numFmtId="0" fontId="44" fillId="24" borderId="0" xfId="0" applyFont="1" applyFill="1" applyAlignment="1">
      <alignment horizontal="right"/>
    </xf>
    <xf numFmtId="0" fontId="117" fillId="24" borderId="11" xfId="0" applyFont="1" applyFill="1" applyBorder="1" applyAlignment="1">
      <alignment/>
    </xf>
    <xf numFmtId="37" fontId="44" fillId="25" borderId="0" xfId="119" applyNumberFormat="1" applyFont="1" applyFill="1">
      <alignment/>
      <protection/>
    </xf>
    <xf numFmtId="37" fontId="42" fillId="25" borderId="0" xfId="118" applyNumberFormat="1" applyFont="1" applyFill="1" applyBorder="1" applyAlignment="1">
      <alignment horizontal="left"/>
      <protection/>
    </xf>
    <xf numFmtId="0" fontId="118" fillId="25" borderId="11" xfId="117" applyFont="1" applyFill="1" applyBorder="1">
      <alignment/>
      <protection/>
    </xf>
    <xf numFmtId="0" fontId="119" fillId="25" borderId="11" xfId="117" applyFont="1" applyFill="1" applyBorder="1" applyAlignment="1">
      <alignment horizontal="right"/>
      <protection/>
    </xf>
    <xf numFmtId="0" fontId="119" fillId="25" borderId="11" xfId="117" applyFont="1" applyFill="1" applyBorder="1" applyAlignment="1">
      <alignment horizontal="center"/>
      <protection/>
    </xf>
    <xf numFmtId="0" fontId="119" fillId="25" borderId="11" xfId="117" applyFont="1" applyFill="1" applyBorder="1">
      <alignment/>
      <protection/>
    </xf>
    <xf numFmtId="0" fontId="119" fillId="25" borderId="0" xfId="117" applyFont="1" applyFill="1" applyBorder="1">
      <alignment/>
      <protection/>
    </xf>
    <xf numFmtId="37" fontId="42" fillId="25" borderId="0" xfId="118" applyNumberFormat="1" applyFont="1" applyFill="1" applyBorder="1">
      <alignment/>
      <protection/>
    </xf>
    <xf numFmtId="37" fontId="42" fillId="25" borderId="0" xfId="115" applyNumberFormat="1" applyFont="1" applyFill="1" applyBorder="1" applyAlignment="1">
      <alignment horizontal="center" vertical="center"/>
      <protection/>
    </xf>
    <xf numFmtId="37" fontId="42" fillId="26" borderId="18" xfId="115" applyNumberFormat="1" applyFont="1" applyFill="1" applyBorder="1" applyAlignment="1" applyProtection="1">
      <alignment horizontal="center" vertical="center"/>
      <protection/>
    </xf>
    <xf numFmtId="37" fontId="58" fillId="26" borderId="18" xfId="115" applyNumberFormat="1" applyFont="1" applyFill="1" applyBorder="1" applyAlignment="1">
      <alignment horizontal="center" vertical="center"/>
      <protection/>
    </xf>
    <xf numFmtId="37" fontId="42" fillId="25" borderId="0" xfId="118" applyNumberFormat="1" applyFont="1" applyFill="1" applyBorder="1" applyAlignment="1">
      <alignment horizontal="center" vertical="center"/>
      <protection/>
    </xf>
    <xf numFmtId="37" fontId="42" fillId="26" borderId="0" xfId="115" applyNumberFormat="1" applyFont="1" applyFill="1" applyBorder="1" applyAlignment="1" applyProtection="1">
      <alignment horizontal="center" vertical="center"/>
      <protection/>
    </xf>
    <xf numFmtId="37" fontId="58" fillId="26" borderId="0" xfId="115" applyNumberFormat="1" applyFont="1" applyFill="1" applyBorder="1" applyAlignment="1">
      <alignment horizontal="center" vertical="center"/>
      <protection/>
    </xf>
    <xf numFmtId="37" fontId="42" fillId="25" borderId="0" xfId="115" applyNumberFormat="1" applyFont="1" applyFill="1" applyBorder="1" applyAlignment="1">
      <alignment horizontal="left"/>
      <protection/>
    </xf>
    <xf numFmtId="37" fontId="42" fillId="25" borderId="22" xfId="115" applyNumberFormat="1" applyFont="1" applyFill="1" applyBorder="1" applyAlignment="1">
      <alignment horizontal="left"/>
      <protection/>
    </xf>
    <xf numFmtId="37" fontId="42" fillId="25" borderId="18" xfId="115" applyNumberFormat="1" applyFont="1" applyFill="1" applyBorder="1" applyAlignment="1">
      <alignment horizontal="left"/>
      <protection/>
    </xf>
    <xf numFmtId="166" fontId="42" fillId="25" borderId="18" xfId="71" applyNumberFormat="1" applyFont="1" applyFill="1" applyBorder="1" applyAlignment="1" applyProtection="1">
      <alignment/>
      <protection locked="0"/>
    </xf>
    <xf numFmtId="37" fontId="42" fillId="25" borderId="18" xfId="71" applyNumberFormat="1" applyFont="1" applyFill="1" applyBorder="1" applyAlignment="1" applyProtection="1">
      <alignment wrapText="1"/>
      <protection locked="0"/>
    </xf>
    <xf numFmtId="37" fontId="42" fillId="25" borderId="18" xfId="71" applyNumberFormat="1" applyFont="1" applyFill="1" applyBorder="1" applyAlignment="1" applyProtection="1">
      <alignment/>
      <protection locked="0"/>
    </xf>
    <xf numFmtId="37" fontId="42" fillId="25" borderId="23" xfId="71" applyNumberFormat="1" applyFont="1" applyFill="1" applyBorder="1" applyAlignment="1" applyProtection="1">
      <alignment horizontal="right"/>
      <protection/>
    </xf>
    <xf numFmtId="37" fontId="42" fillId="25" borderId="0" xfId="115" applyNumberFormat="1" applyFont="1" applyFill="1" applyBorder="1" applyAlignment="1" applyProtection="1">
      <alignment horizontal="right"/>
      <protection/>
    </xf>
    <xf numFmtId="37" fontId="42" fillId="25" borderId="0" xfId="115" applyNumberFormat="1" applyFont="1" applyFill="1" applyBorder="1" applyAlignment="1">
      <alignment horizontal="left" vertical="top"/>
      <protection/>
    </xf>
    <xf numFmtId="37" fontId="42" fillId="25" borderId="24" xfId="115" applyNumberFormat="1" applyFont="1" applyFill="1" applyBorder="1" applyAlignment="1">
      <alignment horizontal="left" vertical="top"/>
      <protection/>
    </xf>
    <xf numFmtId="166" fontId="42" fillId="25" borderId="0" xfId="71" applyNumberFormat="1" applyFont="1" applyFill="1" applyBorder="1" applyAlignment="1" applyProtection="1">
      <alignment/>
      <protection locked="0"/>
    </xf>
    <xf numFmtId="37" fontId="42" fillId="25" borderId="0" xfId="71" applyNumberFormat="1" applyFont="1" applyFill="1" applyBorder="1" applyAlignment="1" applyProtection="1">
      <alignment wrapText="1"/>
      <protection locked="0"/>
    </xf>
    <xf numFmtId="37" fontId="42" fillId="25" borderId="0" xfId="71" applyNumberFormat="1" applyFont="1" applyFill="1" applyBorder="1" applyAlignment="1" applyProtection="1">
      <alignment/>
      <protection locked="0"/>
    </xf>
    <xf numFmtId="37" fontId="42" fillId="25" borderId="25" xfId="71" applyNumberFormat="1" applyFont="1" applyFill="1" applyBorder="1" applyAlignment="1" applyProtection="1">
      <alignment horizontal="right"/>
      <protection/>
    </xf>
    <xf numFmtId="37" fontId="58" fillId="25" borderId="0" xfId="71" applyNumberFormat="1" applyFont="1" applyFill="1" applyBorder="1" applyAlignment="1" applyProtection="1">
      <alignment/>
      <protection locked="0"/>
    </xf>
    <xf numFmtId="37" fontId="58" fillId="25" borderId="25" xfId="71" applyNumberFormat="1" applyFont="1" applyFill="1" applyBorder="1" applyAlignment="1" applyProtection="1">
      <alignment/>
      <protection locked="0"/>
    </xf>
    <xf numFmtId="37" fontId="42" fillId="25" borderId="25" xfId="71" applyNumberFormat="1" applyFont="1" applyFill="1" applyBorder="1" applyAlignment="1" applyProtection="1">
      <alignment/>
      <protection locked="0"/>
    </xf>
    <xf numFmtId="37" fontId="42" fillId="25" borderId="24" xfId="115" applyNumberFormat="1" applyFont="1" applyFill="1" applyBorder="1" applyAlignment="1">
      <alignment horizontal="left"/>
      <protection/>
    </xf>
    <xf numFmtId="166" fontId="42" fillId="25" borderId="25" xfId="71" applyNumberFormat="1" applyFont="1" applyFill="1" applyBorder="1" applyAlignment="1" applyProtection="1">
      <alignment/>
      <protection locked="0"/>
    </xf>
    <xf numFmtId="37" fontId="42" fillId="25" borderId="0" xfId="71" applyNumberFormat="1" applyFont="1" applyFill="1" applyBorder="1" applyAlignment="1" applyProtection="1">
      <alignment/>
      <protection/>
    </xf>
    <xf numFmtId="37" fontId="42" fillId="25" borderId="25" xfId="71" applyNumberFormat="1" applyFont="1" applyFill="1" applyBorder="1" applyAlignment="1" applyProtection="1">
      <alignment/>
      <protection/>
    </xf>
    <xf numFmtId="37" fontId="42" fillId="25" borderId="26" xfId="115" applyNumberFormat="1" applyFont="1" applyFill="1" applyBorder="1" applyAlignment="1">
      <alignment horizontal="left" vertical="top"/>
      <protection/>
    </xf>
    <xf numFmtId="37" fontId="42" fillId="25" borderId="11" xfId="115" applyNumberFormat="1" applyFont="1" applyFill="1" applyBorder="1" applyAlignment="1">
      <alignment horizontal="left" vertical="top"/>
      <protection/>
    </xf>
    <xf numFmtId="166" fontId="42" fillId="25" borderId="11" xfId="71" applyNumberFormat="1" applyFont="1" applyFill="1" applyBorder="1" applyAlignment="1" applyProtection="1">
      <alignment/>
      <protection locked="0"/>
    </xf>
    <xf numFmtId="37" fontId="42" fillId="25" borderId="11" xfId="71" applyNumberFormat="1" applyFont="1" applyFill="1" applyBorder="1" applyAlignment="1" applyProtection="1">
      <alignment/>
      <protection/>
    </xf>
    <xf numFmtId="37" fontId="42" fillId="25" borderId="27" xfId="71" applyNumberFormat="1" applyFont="1" applyFill="1" applyBorder="1" applyAlignment="1" applyProtection="1">
      <alignment horizontal="right"/>
      <protection/>
    </xf>
    <xf numFmtId="37" fontId="42" fillId="26" borderId="26" xfId="115" applyNumberFormat="1" applyFont="1" applyFill="1" applyBorder="1" applyAlignment="1">
      <alignment horizontal="left" vertical="top"/>
      <protection/>
    </xf>
    <xf numFmtId="37" fontId="42" fillId="26" borderId="11" xfId="115" applyNumberFormat="1" applyFont="1" applyFill="1" applyBorder="1" applyAlignment="1">
      <alignment horizontal="left" vertical="top"/>
      <protection/>
    </xf>
    <xf numFmtId="166" fontId="42" fillId="26" borderId="11" xfId="71" applyNumberFormat="1" applyFont="1" applyFill="1" applyBorder="1" applyAlignment="1" applyProtection="1">
      <alignment/>
      <protection locked="0"/>
    </xf>
    <xf numFmtId="37" fontId="58" fillId="26" borderId="11" xfId="71" applyNumberFormat="1" applyFont="1" applyFill="1" applyBorder="1" applyAlignment="1" applyProtection="1">
      <alignment/>
      <protection locked="0"/>
    </xf>
    <xf numFmtId="37" fontId="58" fillId="26" borderId="27" xfId="71" applyNumberFormat="1" applyFont="1" applyFill="1" applyBorder="1" applyAlignment="1" applyProtection="1">
      <alignment/>
      <protection locked="0"/>
    </xf>
    <xf numFmtId="0" fontId="95" fillId="24" borderId="0" xfId="0" applyFont="1" applyFill="1" applyAlignment="1">
      <alignment horizontal="right"/>
    </xf>
    <xf numFmtId="0" fontId="42" fillId="24" borderId="0" xfId="0" applyFont="1" applyFill="1" applyAlignment="1">
      <alignment/>
    </xf>
    <xf numFmtId="0" fontId="42" fillId="24" borderId="11" xfId="0" applyFont="1" applyFill="1" applyBorder="1" applyAlignment="1">
      <alignment/>
    </xf>
    <xf numFmtId="0" fontId="42" fillId="24" borderId="0" xfId="0" applyFont="1" applyFill="1" applyAlignment="1">
      <alignment horizontal="right"/>
    </xf>
    <xf numFmtId="0" fontId="120" fillId="24" borderId="11" xfId="0" applyFont="1" applyFill="1" applyBorder="1" applyAlignment="1">
      <alignment/>
    </xf>
    <xf numFmtId="37" fontId="79" fillId="25" borderId="25" xfId="0" applyNumberFormat="1" applyFont="1" applyFill="1" applyBorder="1" applyAlignment="1">
      <alignment horizontal="right"/>
    </xf>
    <xf numFmtId="37" fontId="79" fillId="25" borderId="25" xfId="0" applyNumberFormat="1" applyFont="1" applyFill="1" applyBorder="1" applyAlignment="1">
      <alignment/>
    </xf>
    <xf numFmtId="39" fontId="97" fillId="30" borderId="22" xfId="0" applyNumberFormat="1" applyFont="1" applyFill="1" applyBorder="1" applyAlignment="1">
      <alignment horizontal="center"/>
    </xf>
    <xf numFmtId="39" fontId="70" fillId="30" borderId="18" xfId="0" applyNumberFormat="1" applyFont="1" applyFill="1" applyBorder="1" applyAlignment="1">
      <alignment horizontal="center"/>
    </xf>
    <xf numFmtId="39" fontId="70" fillId="30" borderId="23" xfId="0" applyNumberFormat="1" applyFont="1" applyFill="1" applyBorder="1" applyAlignment="1">
      <alignment horizontal="center"/>
    </xf>
    <xf numFmtId="0" fontId="121" fillId="25" borderId="0" xfId="117" applyFont="1" applyFill="1" applyBorder="1">
      <alignment/>
      <protection/>
    </xf>
    <xf numFmtId="0" fontId="122" fillId="25" borderId="0" xfId="117" applyFont="1" applyFill="1" applyBorder="1" applyAlignment="1">
      <alignment horizontal="right"/>
      <protection/>
    </xf>
    <xf numFmtId="0" fontId="122" fillId="25" borderId="0" xfId="117" applyFont="1" applyFill="1" applyBorder="1" applyAlignment="1">
      <alignment horizontal="center"/>
      <protection/>
    </xf>
    <xf numFmtId="0" fontId="122" fillId="25" borderId="0" xfId="117" applyFont="1" applyFill="1" applyBorder="1">
      <alignment/>
      <protection/>
    </xf>
    <xf numFmtId="0" fontId="107" fillId="25" borderId="0" xfId="117" applyFont="1" applyFill="1" applyBorder="1" applyAlignment="1">
      <alignment horizontal="right"/>
      <protection/>
    </xf>
    <xf numFmtId="0" fontId="107" fillId="25" borderId="0" xfId="117" applyFont="1" applyFill="1" applyBorder="1" applyAlignment="1">
      <alignment horizontal="center"/>
      <protection/>
    </xf>
    <xf numFmtId="0" fontId="123" fillId="25" borderId="0" xfId="117" applyFont="1" applyFill="1" applyBorder="1">
      <alignment/>
      <protection/>
    </xf>
    <xf numFmtId="0" fontId="25" fillId="25" borderId="0" xfId="0" applyFont="1" applyFill="1" applyAlignment="1">
      <alignment/>
    </xf>
    <xf numFmtId="0" fontId="109" fillId="25" borderId="0" xfId="117" applyFont="1" applyFill="1" applyBorder="1">
      <alignment/>
      <protection/>
    </xf>
    <xf numFmtId="0" fontId="79" fillId="25" borderId="0" xfId="117" applyFont="1" applyFill="1" applyBorder="1" applyAlignment="1">
      <alignment horizontal="right"/>
      <protection/>
    </xf>
    <xf numFmtId="0" fontId="79" fillId="25" borderId="0" xfId="117" applyFont="1" applyFill="1" applyBorder="1">
      <alignment/>
      <protection/>
    </xf>
    <xf numFmtId="0" fontId="70" fillId="25" borderId="0" xfId="117" applyFont="1" applyFill="1" applyBorder="1">
      <alignment/>
      <protection/>
    </xf>
    <xf numFmtId="0" fontId="79" fillId="25" borderId="11" xfId="117" applyFont="1" applyFill="1" applyBorder="1">
      <alignment/>
      <protection/>
    </xf>
    <xf numFmtId="0" fontId="79" fillId="25" borderId="19" xfId="117" applyFont="1" applyFill="1" applyBorder="1" applyAlignment="1">
      <alignment horizontal="right"/>
      <protection/>
    </xf>
    <xf numFmtId="0" fontId="25" fillId="0" borderId="0" xfId="0" applyFont="1" applyFill="1" applyAlignment="1">
      <alignment/>
    </xf>
    <xf numFmtId="168" fontId="25" fillId="25" borderId="0" xfId="0" applyNumberFormat="1" applyFont="1" applyFill="1" applyAlignment="1">
      <alignment/>
    </xf>
    <xf numFmtId="168" fontId="25" fillId="0" borderId="0" xfId="0" applyNumberFormat="1" applyFont="1" applyAlignment="1">
      <alignment/>
    </xf>
    <xf numFmtId="0" fontId="25" fillId="27" borderId="0" xfId="0" applyFont="1" applyFill="1" applyAlignment="1">
      <alignment/>
    </xf>
    <xf numFmtId="0" fontId="25" fillId="29" borderId="0" xfId="0" applyFont="1" applyFill="1" applyAlignment="1">
      <alignment/>
    </xf>
    <xf numFmtId="0" fontId="25" fillId="20" borderId="0" xfId="0" applyFont="1" applyFill="1" applyAlignment="1">
      <alignment/>
    </xf>
    <xf numFmtId="0" fontId="52" fillId="0" borderId="22" xfId="0" applyNumberFormat="1" applyFont="1" applyFill="1" applyBorder="1" applyAlignment="1" applyProtection="1">
      <alignment/>
      <protection/>
    </xf>
    <xf numFmtId="0" fontId="124" fillId="0" borderId="18" xfId="0" applyNumberFormat="1" applyFont="1" applyFill="1" applyBorder="1" applyAlignment="1" applyProtection="1">
      <alignment/>
      <protection/>
    </xf>
    <xf numFmtId="0" fontId="125" fillId="0" borderId="18" xfId="0" applyNumberFormat="1" applyFont="1" applyFill="1" applyBorder="1" applyAlignment="1" applyProtection="1">
      <alignment/>
      <protection/>
    </xf>
    <xf numFmtId="0" fontId="125" fillId="0" borderId="23" xfId="0" applyNumberFormat="1" applyFont="1" applyFill="1" applyBorder="1" applyAlignment="1" applyProtection="1">
      <alignment/>
      <protection/>
    </xf>
    <xf numFmtId="0" fontId="125" fillId="0" borderId="48" xfId="0" applyFont="1" applyBorder="1" applyAlignment="1">
      <alignment vertical="center"/>
    </xf>
    <xf numFmtId="0" fontId="125" fillId="0" borderId="49" xfId="0" applyFont="1" applyBorder="1" applyAlignment="1">
      <alignment vertical="center"/>
    </xf>
    <xf numFmtId="0" fontId="125" fillId="0" borderId="49" xfId="0" applyFont="1" applyBorder="1" applyAlignment="1">
      <alignment horizontal="center" vertical="center"/>
    </xf>
    <xf numFmtId="3" fontId="125" fillId="0" borderId="50" xfId="0" applyNumberFormat="1" applyFont="1" applyBorder="1" applyAlignment="1">
      <alignment horizontal="right" vertical="center"/>
    </xf>
    <xf numFmtId="0" fontId="125" fillId="0" borderId="48" xfId="0" applyFont="1" applyFill="1" applyBorder="1" applyAlignment="1">
      <alignment vertical="center"/>
    </xf>
    <xf numFmtId="0" fontId="125" fillId="0" borderId="49" xfId="0" applyFont="1" applyFill="1" applyBorder="1" applyAlignment="1">
      <alignment vertical="center"/>
    </xf>
    <xf numFmtId="0" fontId="125" fillId="0" borderId="49" xfId="0" applyFont="1" applyFill="1" applyBorder="1" applyAlignment="1">
      <alignment horizontal="center" vertical="center"/>
    </xf>
    <xf numFmtId="3" fontId="125" fillId="0" borderId="50" xfId="0" applyNumberFormat="1" applyFont="1" applyFill="1" applyBorder="1" applyAlignment="1">
      <alignment horizontal="right" vertical="center"/>
    </xf>
    <xf numFmtId="0" fontId="125" fillId="0" borderId="51" xfId="0" applyFont="1" applyFill="1" applyBorder="1" applyAlignment="1">
      <alignment vertical="center"/>
    </xf>
    <xf numFmtId="0" fontId="125" fillId="0" borderId="52" xfId="0" applyFont="1" applyFill="1" applyBorder="1" applyAlignment="1">
      <alignment vertical="center"/>
    </xf>
    <xf numFmtId="0" fontId="125" fillId="0" borderId="52" xfId="0" applyFont="1" applyFill="1" applyBorder="1" applyAlignment="1">
      <alignment horizontal="center" vertical="center"/>
    </xf>
    <xf numFmtId="3" fontId="125" fillId="25" borderId="53" xfId="0" applyNumberFormat="1" applyFont="1" applyFill="1" applyBorder="1" applyAlignment="1">
      <alignment horizontal="right" vertical="center"/>
    </xf>
    <xf numFmtId="0" fontId="52" fillId="0" borderId="0" xfId="0" applyNumberFormat="1" applyFont="1" applyFill="1" applyBorder="1" applyAlignment="1" applyProtection="1">
      <alignment/>
      <protection/>
    </xf>
    <xf numFmtId="0" fontId="125" fillId="0" borderId="0" xfId="0" applyNumberFormat="1" applyFont="1" applyFill="1" applyBorder="1" applyAlignment="1" applyProtection="1">
      <alignment/>
      <protection/>
    </xf>
    <xf numFmtId="0" fontId="52" fillId="0" borderId="56" xfId="0" applyNumberFormat="1" applyFont="1" applyFill="1" applyBorder="1" applyAlignment="1" applyProtection="1">
      <alignment/>
      <protection/>
    </xf>
    <xf numFmtId="0" fontId="124" fillId="0" borderId="19" xfId="0" applyNumberFormat="1" applyFont="1" applyFill="1" applyBorder="1" applyAlignment="1" applyProtection="1">
      <alignment/>
      <protection/>
    </xf>
    <xf numFmtId="3" fontId="124" fillId="0" borderId="57" xfId="0" applyNumberFormat="1" applyFont="1" applyFill="1" applyBorder="1" applyAlignment="1" applyProtection="1">
      <alignment/>
      <protection/>
    </xf>
    <xf numFmtId="0" fontId="56" fillId="25" borderId="0" xfId="117" applyFont="1" applyFill="1" applyBorder="1" applyAlignment="1">
      <alignment horizontal="center"/>
      <protection/>
    </xf>
    <xf numFmtId="14" fontId="55" fillId="25" borderId="11" xfId="117" applyNumberFormat="1" applyFont="1" applyFill="1" applyBorder="1" applyAlignment="1">
      <alignment horizontal="center"/>
      <protection/>
    </xf>
    <xf numFmtId="0" fontId="53" fillId="25" borderId="19" xfId="117" applyFont="1" applyFill="1" applyBorder="1" applyAlignment="1">
      <alignment horizontal="center"/>
      <protection/>
    </xf>
    <xf numFmtId="0" fontId="53" fillId="25" borderId="11" xfId="117" applyFont="1" applyFill="1" applyBorder="1" applyAlignment="1">
      <alignment horizontal="center"/>
      <protection/>
    </xf>
    <xf numFmtId="0" fontId="53" fillId="25" borderId="16" xfId="117" applyFont="1" applyFill="1" applyBorder="1" applyAlignment="1">
      <alignment horizontal="center"/>
      <protection/>
    </xf>
    <xf numFmtId="0" fontId="0" fillId="25" borderId="0" xfId="0" applyFill="1" applyBorder="1" applyAlignment="1">
      <alignment/>
    </xf>
    <xf numFmtId="0" fontId="0" fillId="25" borderId="17" xfId="0" applyFill="1" applyBorder="1" applyAlignment="1">
      <alignment/>
    </xf>
    <xf numFmtId="3" fontId="44" fillId="26" borderId="18" xfId="116" applyNumberFormat="1" applyFont="1" applyFill="1" applyBorder="1" applyAlignment="1">
      <alignment horizontal="center" vertical="center" wrapText="1"/>
      <protection/>
    </xf>
    <xf numFmtId="3" fontId="44" fillId="26" borderId="11" xfId="116" applyNumberFormat="1" applyFont="1" applyFill="1" applyBorder="1" applyAlignment="1">
      <alignment horizontal="center" vertical="center"/>
      <protection/>
    </xf>
    <xf numFmtId="3" fontId="45" fillId="26" borderId="22" xfId="116" applyNumberFormat="1" applyFont="1" applyFill="1" applyBorder="1" applyAlignment="1">
      <alignment horizontal="center"/>
      <protection/>
    </xf>
    <xf numFmtId="3" fontId="45" fillId="26" borderId="26" xfId="116" applyNumberFormat="1" applyFont="1" applyFill="1" applyBorder="1" applyAlignment="1">
      <alignment horizontal="center"/>
      <protection/>
    </xf>
    <xf numFmtId="3" fontId="44" fillId="26" borderId="18" xfId="116" applyNumberFormat="1" applyFont="1" applyFill="1" applyBorder="1" applyAlignment="1">
      <alignment horizontal="center" vertical="center"/>
      <protection/>
    </xf>
    <xf numFmtId="3" fontId="44" fillId="26" borderId="23" xfId="116" applyNumberFormat="1" applyFont="1" applyFill="1" applyBorder="1" applyAlignment="1">
      <alignment horizontal="center" vertical="center"/>
      <protection/>
    </xf>
    <xf numFmtId="3" fontId="44" fillId="26" borderId="27" xfId="116" applyNumberFormat="1" applyFont="1" applyFill="1" applyBorder="1" applyAlignment="1">
      <alignment horizontal="center" vertical="center"/>
      <protection/>
    </xf>
    <xf numFmtId="37" fontId="58" fillId="26" borderId="23" xfId="115" applyNumberFormat="1" applyFont="1" applyFill="1" applyBorder="1" applyAlignment="1" applyProtection="1">
      <alignment horizontal="center" vertical="center"/>
      <protection locked="0"/>
    </xf>
    <xf numFmtId="37" fontId="58" fillId="26" borderId="25" xfId="115" applyNumberFormat="1" applyFont="1" applyFill="1" applyBorder="1" applyAlignment="1" applyProtection="1">
      <alignment horizontal="center" vertical="center"/>
      <protection locked="0"/>
    </xf>
    <xf numFmtId="37" fontId="108" fillId="25" borderId="0" xfId="118" applyNumberFormat="1" applyFont="1" applyFill="1" applyBorder="1" applyAlignment="1">
      <alignment horizontal="center"/>
      <protection/>
    </xf>
    <xf numFmtId="37" fontId="58" fillId="26" borderId="22" xfId="115" applyNumberFormat="1" applyFont="1" applyFill="1" applyBorder="1" applyAlignment="1" applyProtection="1">
      <alignment horizontal="center" vertical="center"/>
      <protection/>
    </xf>
    <xf numFmtId="37" fontId="58" fillId="26" borderId="24" xfId="115" applyNumberFormat="1" applyFont="1" applyFill="1" applyBorder="1" applyAlignment="1" applyProtection="1">
      <alignment horizontal="center" vertical="center"/>
      <protection/>
    </xf>
    <xf numFmtId="37" fontId="58" fillId="26" borderId="18" xfId="118" applyNumberFormat="1" applyFont="1" applyFill="1" applyBorder="1" applyAlignment="1" applyProtection="1">
      <alignment horizontal="center" vertical="center"/>
      <protection locked="0"/>
    </xf>
    <xf numFmtId="37" fontId="58" fillId="26" borderId="0" xfId="118" applyNumberFormat="1" applyFont="1" applyFill="1" applyBorder="1" applyAlignment="1" applyProtection="1">
      <alignment horizontal="center" vertical="center"/>
      <protection locked="0"/>
    </xf>
    <xf numFmtId="37" fontId="58" fillId="26" borderId="18" xfId="118" applyNumberFormat="1" applyFont="1" applyFill="1" applyBorder="1" applyAlignment="1" applyProtection="1">
      <alignment horizontal="center" vertical="center" wrapText="1"/>
      <protection locked="0"/>
    </xf>
    <xf numFmtId="37" fontId="58" fillId="26" borderId="0" xfId="118" applyNumberFormat="1" applyFont="1" applyFill="1" applyBorder="1" applyAlignment="1" applyProtection="1">
      <alignment horizontal="center" vertical="center" wrapText="1"/>
      <protection locked="0"/>
    </xf>
    <xf numFmtId="0" fontId="65" fillId="25" borderId="0" xfId="0" applyFont="1" applyFill="1" applyAlignment="1">
      <alignment horizontal="center"/>
    </xf>
    <xf numFmtId="0" fontId="62" fillId="25" borderId="0" xfId="0" applyFont="1" applyFill="1" applyAlignment="1">
      <alignment horizontal="center"/>
    </xf>
    <xf numFmtId="0" fontId="103" fillId="25" borderId="0" xfId="0" applyFont="1" applyFill="1" applyAlignment="1">
      <alignment horizontal="center"/>
    </xf>
    <xf numFmtId="0" fontId="62" fillId="26" borderId="75" xfId="0" applyFont="1" applyFill="1" applyBorder="1" applyAlignment="1">
      <alignment horizontal="center" vertical="center"/>
    </xf>
    <xf numFmtId="0" fontId="62" fillId="26" borderId="48" xfId="0" applyFont="1" applyFill="1" applyBorder="1" applyAlignment="1">
      <alignment horizontal="center" vertical="center"/>
    </xf>
    <xf numFmtId="0" fontId="62" fillId="26" borderId="54" xfId="0" applyFont="1" applyFill="1" applyBorder="1" applyAlignment="1">
      <alignment horizontal="center" vertical="center"/>
    </xf>
    <xf numFmtId="0" fontId="62" fillId="26" borderId="49" xfId="0" applyFont="1" applyFill="1" applyBorder="1" applyAlignment="1">
      <alignment horizontal="center" vertical="center"/>
    </xf>
    <xf numFmtId="0" fontId="58" fillId="25" borderId="63" xfId="113" applyFont="1" applyFill="1" applyBorder="1" applyAlignment="1">
      <alignment horizontal="left"/>
      <protection/>
    </xf>
    <xf numFmtId="0" fontId="42" fillId="25" borderId="63" xfId="113" applyFont="1" applyFill="1" applyBorder="1" applyAlignment="1">
      <alignment horizontal="left"/>
      <protection/>
    </xf>
    <xf numFmtId="0" fontId="76" fillId="25" borderId="63" xfId="113" applyFont="1" applyFill="1" applyBorder="1" applyAlignment="1">
      <alignment horizontal="left"/>
      <protection/>
    </xf>
    <xf numFmtId="0" fontId="76" fillId="25" borderId="70" xfId="113" applyFont="1" applyFill="1" applyBorder="1" applyAlignment="1">
      <alignment horizontal="left"/>
      <protection/>
    </xf>
    <xf numFmtId="0" fontId="42" fillId="25" borderId="63" xfId="120" applyFont="1" applyFill="1" applyBorder="1" applyAlignment="1">
      <alignment horizontal="left" wrapText="1"/>
      <protection/>
    </xf>
    <xf numFmtId="0" fontId="58" fillId="25" borderId="63" xfId="113" applyFont="1" applyFill="1" applyBorder="1" applyAlignment="1">
      <alignment horizontal="left" wrapText="1"/>
      <protection/>
    </xf>
    <xf numFmtId="0" fontId="76" fillId="25" borderId="63" xfId="120" applyFont="1" applyFill="1" applyBorder="1" applyAlignment="1">
      <alignment horizontal="left" wrapText="1"/>
      <protection/>
    </xf>
    <xf numFmtId="0" fontId="58" fillId="25" borderId="63" xfId="120" applyFont="1" applyFill="1" applyBorder="1" applyAlignment="1">
      <alignment horizontal="left" wrapText="1"/>
      <protection/>
    </xf>
    <xf numFmtId="0" fontId="42" fillId="25" borderId="63" xfId="113" applyFont="1" applyFill="1" applyBorder="1" applyAlignment="1">
      <alignment horizontal="left" wrapText="1"/>
      <protection/>
    </xf>
    <xf numFmtId="0" fontId="58" fillId="25" borderId="70" xfId="113" applyFont="1" applyFill="1" applyBorder="1" applyAlignment="1">
      <alignment horizontal="left" wrapText="1"/>
      <protection/>
    </xf>
    <xf numFmtId="2" fontId="58" fillId="25" borderId="56" xfId="113" applyNumberFormat="1" applyFont="1" applyFill="1" applyBorder="1" applyAlignment="1">
      <alignment horizontal="center" wrapText="1"/>
      <protection/>
    </xf>
    <xf numFmtId="2" fontId="58" fillId="25" borderId="19" xfId="113" applyNumberFormat="1" applyFont="1" applyFill="1" applyBorder="1" applyAlignment="1">
      <alignment horizontal="center" wrapText="1"/>
      <protection/>
    </xf>
    <xf numFmtId="2" fontId="58" fillId="25" borderId="57" xfId="113" applyNumberFormat="1" applyFont="1" applyFill="1" applyBorder="1" applyAlignment="1">
      <alignment horizontal="center" wrapText="1"/>
      <protection/>
    </xf>
    <xf numFmtId="0" fontId="75" fillId="25" borderId="22" xfId="113" applyFont="1" applyFill="1" applyBorder="1" applyAlignment="1">
      <alignment horizontal="center" wrapText="1"/>
      <protection/>
    </xf>
    <xf numFmtId="0" fontId="75" fillId="25" borderId="18" xfId="113" applyFont="1" applyFill="1" applyBorder="1" applyAlignment="1">
      <alignment horizontal="center" wrapText="1"/>
      <protection/>
    </xf>
    <xf numFmtId="0" fontId="75" fillId="25" borderId="23" xfId="113" applyFont="1" applyFill="1" applyBorder="1" applyAlignment="1">
      <alignment horizontal="center" wrapText="1"/>
      <protection/>
    </xf>
    <xf numFmtId="0" fontId="58" fillId="25" borderId="76" xfId="113" applyFont="1" applyFill="1" applyBorder="1" applyAlignment="1">
      <alignment horizontal="left" wrapText="1"/>
      <protection/>
    </xf>
    <xf numFmtId="0" fontId="58" fillId="25" borderId="61" xfId="113" applyFont="1" applyFill="1" applyBorder="1" applyAlignment="1">
      <alignment horizontal="left" wrapText="1"/>
      <protection/>
    </xf>
    <xf numFmtId="0" fontId="42" fillId="25" borderId="19" xfId="113" applyFont="1" applyFill="1" applyBorder="1" applyAlignment="1">
      <alignment horizontal="center" wrapText="1"/>
      <protection/>
    </xf>
    <xf numFmtId="0" fontId="42" fillId="25" borderId="57" xfId="113" applyFont="1" applyFill="1" applyBorder="1" applyAlignment="1">
      <alignment horizontal="center" wrapText="1"/>
      <protection/>
    </xf>
    <xf numFmtId="0" fontId="58" fillId="25" borderId="19" xfId="113" applyFont="1" applyFill="1" applyBorder="1" applyAlignment="1">
      <alignment horizontal="left" wrapText="1"/>
      <protection/>
    </xf>
    <xf numFmtId="0" fontId="58" fillId="25" borderId="57" xfId="113" applyFont="1" applyFill="1" applyBorder="1" applyAlignment="1">
      <alignment horizontal="left" wrapText="1"/>
      <protection/>
    </xf>
    <xf numFmtId="0" fontId="76" fillId="25" borderId="57" xfId="113" applyFont="1" applyFill="1" applyBorder="1" applyAlignment="1">
      <alignment horizontal="left" wrapText="1"/>
      <protection/>
    </xf>
    <xf numFmtId="0" fontId="76" fillId="25" borderId="63" xfId="113" applyFont="1" applyFill="1" applyBorder="1" applyAlignment="1">
      <alignment horizontal="left" wrapText="1"/>
      <protection/>
    </xf>
    <xf numFmtId="0" fontId="42" fillId="25" borderId="19" xfId="113" applyFont="1" applyFill="1" applyBorder="1" applyAlignment="1">
      <alignment horizontal="left" wrapText="1"/>
      <protection/>
    </xf>
    <xf numFmtId="0" fontId="42" fillId="25" borderId="57" xfId="113" applyFont="1" applyFill="1" applyBorder="1" applyAlignment="1">
      <alignment horizontal="left" wrapText="1"/>
      <protection/>
    </xf>
    <xf numFmtId="2" fontId="75" fillId="25" borderId="0" xfId="113" applyNumberFormat="1" applyFont="1" applyFill="1" applyBorder="1" applyAlignment="1">
      <alignment horizontal="center" wrapText="1"/>
      <protection/>
    </xf>
    <xf numFmtId="2" fontId="75" fillId="25" borderId="25" xfId="113" applyNumberFormat="1" applyFont="1" applyFill="1" applyBorder="1" applyAlignment="1">
      <alignment horizontal="center" wrapText="1"/>
      <protection/>
    </xf>
    <xf numFmtId="39" fontId="58" fillId="25" borderId="0" xfId="0" applyNumberFormat="1" applyFont="1" applyFill="1" applyBorder="1" applyAlignment="1">
      <alignment horizontal="center"/>
    </xf>
    <xf numFmtId="0" fontId="34" fillId="25" borderId="0" xfId="0" applyFont="1" applyFill="1" applyAlignment="1">
      <alignment horizontal="center" vertical="top" wrapText="1"/>
    </xf>
    <xf numFmtId="0" fontId="34" fillId="25" borderId="77" xfId="0" applyFont="1" applyFill="1" applyBorder="1" applyAlignment="1">
      <alignment horizontal="center" vertical="top" wrapText="1"/>
    </xf>
  </cellXfs>
  <cellStyles count="13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4 2" xfId="55"/>
    <cellStyle name="Accent5" xfId="56"/>
    <cellStyle name="Accent6" xfId="57"/>
    <cellStyle name="Bad" xfId="58"/>
    <cellStyle name="Bad 2" xfId="59"/>
    <cellStyle name="Calcolo" xfId="60"/>
    <cellStyle name="Calculation" xfId="61"/>
    <cellStyle name="Cella collegata" xfId="62"/>
    <cellStyle name="Cella da controllare" xfId="63"/>
    <cellStyle name="Check Cell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Comma" xfId="71"/>
    <cellStyle name="Comma [0]" xfId="72"/>
    <cellStyle name="Comma [0] 2" xfId="73"/>
    <cellStyle name="Comma 2" xfId="74"/>
    <cellStyle name="Comma 2 2" xfId="75"/>
    <cellStyle name="Comma 3" xfId="76"/>
    <cellStyle name="Comma 4" xfId="77"/>
    <cellStyle name="Comma 5" xfId="78"/>
    <cellStyle name="Comma 6" xfId="79"/>
    <cellStyle name="Comma_21.Aktivet Afatgjata Materiale  09" xfId="80"/>
    <cellStyle name="Currency" xfId="81"/>
    <cellStyle name="Currency [0]" xfId="82"/>
    <cellStyle name="Explanatory Text" xfId="83"/>
    <cellStyle name="Followed Hyperlink" xfId="84"/>
    <cellStyle name="Good" xfId="85"/>
    <cellStyle name="Good 2" xfId="86"/>
    <cellStyle name="Heading 1" xfId="87"/>
    <cellStyle name="Heading 2" xfId="88"/>
    <cellStyle name="Heading 3" xfId="89"/>
    <cellStyle name="Heading 4" xfId="90"/>
    <cellStyle name="Heading 4 2" xfId="91"/>
    <cellStyle name="Hyperlink" xfId="92"/>
    <cellStyle name="Hyperlink 2" xfId="93"/>
    <cellStyle name="Input" xfId="94"/>
    <cellStyle name="Linked Cell" xfId="95"/>
    <cellStyle name="Migliaia 2" xfId="96"/>
    <cellStyle name="Migliaia 3" xfId="97"/>
    <cellStyle name="Neutral" xfId="98"/>
    <cellStyle name="Neutral 2" xfId="99"/>
    <cellStyle name="Neutrale" xfId="100"/>
    <cellStyle name="Normal 2" xfId="101"/>
    <cellStyle name="Normal 2 2" xfId="102"/>
    <cellStyle name="Normal 3" xfId="103"/>
    <cellStyle name="Normal 3 2" xfId="104"/>
    <cellStyle name="Normal 3 3" xfId="105"/>
    <cellStyle name="Normal 3 4" xfId="106"/>
    <cellStyle name="Normal 4" xfId="107"/>
    <cellStyle name="Normal 4 2" xfId="108"/>
    <cellStyle name="Normal 5" xfId="109"/>
    <cellStyle name="Normal 5 2" xfId="110"/>
    <cellStyle name="Normal 5 3" xfId="111"/>
    <cellStyle name="Normal 6" xfId="112"/>
    <cellStyle name="Normal_asn_2009 Propozimet" xfId="113"/>
    <cellStyle name="Normal_B-Sheet Diekati 2003" xfId="114"/>
    <cellStyle name="Normal_Documents C1 à C8 ENGLISH" xfId="115"/>
    <cellStyle name="Normal_Equity Karl Gega" xfId="116"/>
    <cellStyle name="Normal_kopertina" xfId="117"/>
    <cellStyle name="Normal_Levizja e Mjeteve Kryesore" xfId="118"/>
    <cellStyle name="Normal_Profit &amp; Loss acc. Albavia" xfId="119"/>
    <cellStyle name="Normal_Sheet2" xfId="120"/>
    <cellStyle name="Normale 2" xfId="121"/>
    <cellStyle name="Normale 3" xfId="122"/>
    <cellStyle name="Normale 4" xfId="123"/>
    <cellStyle name="Normalny_AKTYWA" xfId="124"/>
    <cellStyle name="Nota" xfId="125"/>
    <cellStyle name="Note" xfId="126"/>
    <cellStyle name="Output" xfId="127"/>
    <cellStyle name="Percent" xfId="128"/>
    <cellStyle name="Percent 2" xfId="129"/>
    <cellStyle name="Percentuale 2" xfId="130"/>
    <cellStyle name="Smart Subtitle 1" xfId="131"/>
    <cellStyle name="Smart Subtitle 2" xfId="132"/>
    <cellStyle name="Smart Title" xfId="133"/>
    <cellStyle name="Testo avviso" xfId="134"/>
    <cellStyle name="Testo descrittivo" xfId="135"/>
    <cellStyle name="Title" xfId="136"/>
    <cellStyle name="Titolo" xfId="137"/>
    <cellStyle name="Titolo 1" xfId="138"/>
    <cellStyle name="Titolo 2" xfId="139"/>
    <cellStyle name="Titolo 3" xfId="140"/>
    <cellStyle name="Titolo 4" xfId="141"/>
    <cellStyle name="Total" xfId="142"/>
    <cellStyle name="Totale" xfId="143"/>
    <cellStyle name="Valore non valido" xfId="144"/>
    <cellStyle name="Valore valido" xfId="145"/>
    <cellStyle name="Warning Text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31">
      <selection activeCell="E3" sqref="E3"/>
    </sheetView>
  </sheetViews>
  <sheetFormatPr defaultColWidth="10.28125" defaultRowHeight="12.75"/>
  <cols>
    <col min="1" max="1" width="3.140625" style="106" customWidth="1"/>
    <col min="2" max="3" width="10.28125" style="106" customWidth="1"/>
    <col min="4" max="4" width="5.00390625" style="106" customWidth="1"/>
    <col min="5" max="5" width="7.00390625" style="106" customWidth="1"/>
    <col min="6" max="6" width="8.421875" style="106" customWidth="1"/>
    <col min="7" max="7" width="7.8515625" style="106" customWidth="1"/>
    <col min="8" max="8" width="7.7109375" style="106" customWidth="1"/>
    <col min="9" max="9" width="6.57421875" style="106" customWidth="1"/>
    <col min="10" max="10" width="30.421875" style="106" customWidth="1"/>
    <col min="11" max="16384" width="10.28125" style="106" customWidth="1"/>
  </cols>
  <sheetData>
    <row r="1" ht="14.25" customHeight="1" thickBot="1"/>
    <row r="2" spans="2:10" ht="15.75" thickTop="1">
      <c r="B2" s="10"/>
      <c r="C2" s="11"/>
      <c r="D2" s="11"/>
      <c r="E2" s="11"/>
      <c r="F2" s="11"/>
      <c r="G2" s="11"/>
      <c r="H2" s="11"/>
      <c r="I2" s="11"/>
      <c r="J2" s="12"/>
    </row>
    <row r="3" spans="2:10" ht="15">
      <c r="B3" s="13" t="s">
        <v>0</v>
      </c>
      <c r="C3" s="14"/>
      <c r="D3" s="14"/>
      <c r="E3" s="180" t="s">
        <v>212</v>
      </c>
      <c r="F3" s="181"/>
      <c r="G3" s="182"/>
      <c r="H3" s="183"/>
      <c r="I3" s="184"/>
      <c r="J3" s="16"/>
    </row>
    <row r="4" spans="2:10" ht="15">
      <c r="B4" s="13" t="s">
        <v>1</v>
      </c>
      <c r="C4" s="14"/>
      <c r="D4" s="14"/>
      <c r="E4" s="15" t="s">
        <v>21</v>
      </c>
      <c r="F4" s="34"/>
      <c r="G4" s="17"/>
      <c r="H4" s="18"/>
      <c r="I4" s="18"/>
      <c r="J4" s="16"/>
    </row>
    <row r="5" spans="2:10" ht="15">
      <c r="B5" s="13" t="s">
        <v>2</v>
      </c>
      <c r="C5" s="14"/>
      <c r="D5" s="14"/>
      <c r="E5" s="19" t="s">
        <v>213</v>
      </c>
      <c r="F5" s="15"/>
      <c r="G5" s="15"/>
      <c r="H5" s="15"/>
      <c r="I5" s="15"/>
      <c r="J5" s="16"/>
    </row>
    <row r="6" spans="2:10" ht="15">
      <c r="B6" s="13"/>
      <c r="C6" s="14"/>
      <c r="D6" s="14"/>
      <c r="E6" s="14"/>
      <c r="F6" s="14"/>
      <c r="G6" s="17"/>
      <c r="H6" s="17"/>
      <c r="I6" s="18"/>
      <c r="J6" s="16"/>
    </row>
    <row r="7" spans="2:10" ht="15">
      <c r="B7" s="13" t="s">
        <v>3</v>
      </c>
      <c r="C7" s="14"/>
      <c r="D7" s="14"/>
      <c r="E7" s="527">
        <v>39360</v>
      </c>
      <c r="F7" s="527"/>
      <c r="G7" s="14"/>
      <c r="H7" s="14"/>
      <c r="I7" s="14"/>
      <c r="J7" s="16"/>
    </row>
    <row r="8" spans="2:10" ht="15">
      <c r="B8" s="13" t="s">
        <v>4</v>
      </c>
      <c r="C8" s="14"/>
      <c r="D8" s="14"/>
      <c r="E8" s="20"/>
      <c r="F8" s="35"/>
      <c r="G8" s="14"/>
      <c r="H8" s="14"/>
      <c r="I8" s="14"/>
      <c r="J8" s="16"/>
    </row>
    <row r="9" spans="2:10" ht="15">
      <c r="B9" s="13"/>
      <c r="C9" s="14"/>
      <c r="D9" s="14"/>
      <c r="E9" s="14"/>
      <c r="F9" s="14"/>
      <c r="G9" s="14"/>
      <c r="H9" s="14"/>
      <c r="I9" s="14"/>
      <c r="J9" s="16"/>
    </row>
    <row r="10" spans="2:10" ht="15">
      <c r="B10" s="13" t="s">
        <v>5</v>
      </c>
      <c r="C10" s="14"/>
      <c r="D10" s="14"/>
      <c r="E10" s="15" t="s">
        <v>22</v>
      </c>
      <c r="F10" s="15"/>
      <c r="G10" s="15"/>
      <c r="H10" s="15"/>
      <c r="I10" s="15"/>
      <c r="J10" s="21"/>
    </row>
    <row r="11" spans="2:10" ht="15">
      <c r="B11" s="13"/>
      <c r="C11" s="14"/>
      <c r="D11" s="14"/>
      <c r="E11" s="20"/>
      <c r="F11" s="20"/>
      <c r="G11" s="20"/>
      <c r="H11" s="20"/>
      <c r="I11" s="20"/>
      <c r="J11" s="16"/>
    </row>
    <row r="12" spans="2:10" ht="15">
      <c r="B12" s="13"/>
      <c r="C12" s="14"/>
      <c r="D12" s="14"/>
      <c r="E12" s="20"/>
      <c r="F12" s="20"/>
      <c r="G12" s="20"/>
      <c r="H12" s="20"/>
      <c r="I12" s="20"/>
      <c r="J12" s="16"/>
    </row>
    <row r="13" spans="2:10" ht="15">
      <c r="B13" s="22"/>
      <c r="C13" s="23"/>
      <c r="D13" s="23"/>
      <c r="E13" s="23"/>
      <c r="F13" s="23"/>
      <c r="G13" s="23"/>
      <c r="H13" s="23"/>
      <c r="I13" s="23"/>
      <c r="J13" s="16"/>
    </row>
    <row r="14" spans="2:10" ht="15">
      <c r="B14" s="22"/>
      <c r="C14" s="23"/>
      <c r="D14" s="23"/>
      <c r="E14" s="23"/>
      <c r="F14" s="23"/>
      <c r="G14" s="23"/>
      <c r="H14" s="23"/>
      <c r="I14" s="23"/>
      <c r="J14" s="16"/>
    </row>
    <row r="15" spans="2:10" ht="15">
      <c r="B15" s="22"/>
      <c r="C15" s="23"/>
      <c r="D15" s="23"/>
      <c r="E15" s="23"/>
      <c r="F15" s="23"/>
      <c r="G15" s="23"/>
      <c r="H15" s="23"/>
      <c r="I15" s="23"/>
      <c r="J15" s="16"/>
    </row>
    <row r="16" spans="2:10" ht="15">
      <c r="B16" s="22"/>
      <c r="C16" s="23"/>
      <c r="D16" s="23"/>
      <c r="E16" s="23"/>
      <c r="F16" s="23"/>
      <c r="G16" s="23"/>
      <c r="H16" s="23"/>
      <c r="I16" s="23"/>
      <c r="J16" s="16"/>
    </row>
    <row r="17" spans="2:10" ht="15">
      <c r="B17" s="22"/>
      <c r="C17" s="23"/>
      <c r="D17" s="23"/>
      <c r="E17" s="23"/>
      <c r="F17" s="23"/>
      <c r="G17" s="23"/>
      <c r="H17" s="23"/>
      <c r="I17" s="23"/>
      <c r="J17" s="16"/>
    </row>
    <row r="18" spans="2:10" ht="15">
      <c r="B18" s="22"/>
      <c r="C18" s="23"/>
      <c r="D18" s="23"/>
      <c r="E18" s="23"/>
      <c r="F18" s="23"/>
      <c r="G18" s="23"/>
      <c r="H18" s="23"/>
      <c r="I18" s="23"/>
      <c r="J18" s="16"/>
    </row>
    <row r="19" spans="2:10" ht="15">
      <c r="B19" s="22"/>
      <c r="C19" s="23"/>
      <c r="D19" s="23"/>
      <c r="E19" s="23"/>
      <c r="F19" s="23"/>
      <c r="G19" s="23"/>
      <c r="H19" s="23"/>
      <c r="I19" s="23"/>
      <c r="J19" s="16"/>
    </row>
    <row r="20" spans="2:10" ht="15">
      <c r="B20" s="22"/>
      <c r="C20" s="23"/>
      <c r="D20" s="23"/>
      <c r="E20" s="23"/>
      <c r="F20" s="23"/>
      <c r="G20" s="23"/>
      <c r="H20" s="23"/>
      <c r="I20" s="23"/>
      <c r="J20" s="16"/>
    </row>
    <row r="21" spans="2:10" ht="15">
      <c r="B21" s="22"/>
      <c r="C21" s="23"/>
      <c r="D21" s="23"/>
      <c r="E21" s="23"/>
      <c r="F21" s="23"/>
      <c r="G21" s="23"/>
      <c r="H21" s="23"/>
      <c r="I21" s="23"/>
      <c r="J21" s="16"/>
    </row>
    <row r="22" spans="2:10" ht="15">
      <c r="B22" s="22"/>
      <c r="C22" s="23"/>
      <c r="D22" s="23"/>
      <c r="E22" s="23"/>
      <c r="F22" s="23"/>
      <c r="G22" s="23"/>
      <c r="H22" s="23"/>
      <c r="I22" s="23"/>
      <c r="J22" s="16"/>
    </row>
    <row r="23" spans="2:10" ht="15">
      <c r="B23" s="22"/>
      <c r="C23" s="23"/>
      <c r="D23" s="23"/>
      <c r="E23" s="23"/>
      <c r="F23" s="23"/>
      <c r="G23" s="23"/>
      <c r="H23" s="23"/>
      <c r="I23" s="23"/>
      <c r="J23" s="16"/>
    </row>
    <row r="24" spans="1:10" ht="15">
      <c r="A24" s="107"/>
      <c r="B24" s="24" t="s">
        <v>6</v>
      </c>
      <c r="C24" s="25"/>
      <c r="D24" s="25"/>
      <c r="E24" s="25"/>
      <c r="F24" s="25"/>
      <c r="G24" s="25"/>
      <c r="H24" s="25"/>
      <c r="I24" s="25"/>
      <c r="J24" s="26"/>
    </row>
    <row r="25" spans="2:10" ht="15">
      <c r="B25" s="530" t="s">
        <v>7</v>
      </c>
      <c r="C25" s="531"/>
      <c r="D25" s="531"/>
      <c r="E25" s="531"/>
      <c r="F25" s="531"/>
      <c r="G25" s="531"/>
      <c r="H25" s="531"/>
      <c r="I25" s="531"/>
      <c r="J25" s="532"/>
    </row>
    <row r="26" spans="2:10" ht="15">
      <c r="B26" s="22"/>
      <c r="C26" s="27" t="s">
        <v>8</v>
      </c>
      <c r="D26" s="27"/>
      <c r="E26" s="27"/>
      <c r="F26" s="27"/>
      <c r="G26" s="27"/>
      <c r="H26" s="27"/>
      <c r="I26" s="27"/>
      <c r="J26" s="28"/>
    </row>
    <row r="27" spans="2:10" ht="15">
      <c r="B27" s="22"/>
      <c r="C27" s="23"/>
      <c r="D27" s="23"/>
      <c r="E27" s="23"/>
      <c r="F27" s="23"/>
      <c r="G27" s="23"/>
      <c r="H27" s="23"/>
      <c r="I27" s="23"/>
      <c r="J27" s="16"/>
    </row>
    <row r="28" spans="2:10" ht="15">
      <c r="B28" s="22"/>
      <c r="C28" s="23"/>
      <c r="D28" s="23"/>
      <c r="E28" s="526" t="s">
        <v>208</v>
      </c>
      <c r="F28" s="526"/>
      <c r="G28" s="526"/>
      <c r="H28" s="526"/>
      <c r="I28" s="23"/>
      <c r="J28" s="16"/>
    </row>
    <row r="29" spans="2:10" ht="15">
      <c r="B29" s="22"/>
      <c r="C29" s="23"/>
      <c r="D29" s="23"/>
      <c r="E29" s="23"/>
      <c r="F29" s="23"/>
      <c r="G29" s="23"/>
      <c r="H29" s="23"/>
      <c r="I29" s="23"/>
      <c r="J29" s="16"/>
    </row>
    <row r="30" spans="2:10" ht="15">
      <c r="B30" s="22"/>
      <c r="C30" s="23"/>
      <c r="D30" s="23"/>
      <c r="E30" s="23"/>
      <c r="F30" s="23"/>
      <c r="G30" s="23"/>
      <c r="H30" s="23"/>
      <c r="I30" s="23"/>
      <c r="J30" s="16"/>
    </row>
    <row r="31" spans="2:10" ht="15">
      <c r="B31" s="22"/>
      <c r="C31" s="23"/>
      <c r="D31" s="23"/>
      <c r="E31" s="23"/>
      <c r="F31" s="23"/>
      <c r="G31" s="23"/>
      <c r="H31" s="23"/>
      <c r="I31" s="23"/>
      <c r="J31" s="16"/>
    </row>
    <row r="32" spans="2:10" ht="15">
      <c r="B32" s="22"/>
      <c r="C32" s="23"/>
      <c r="D32" s="23"/>
      <c r="E32" s="23"/>
      <c r="F32" s="23"/>
      <c r="G32" s="23"/>
      <c r="H32" s="23"/>
      <c r="I32" s="23"/>
      <c r="J32" s="16"/>
    </row>
    <row r="33" spans="2:10" ht="15">
      <c r="B33" s="22"/>
      <c r="C33" s="23"/>
      <c r="D33" s="23"/>
      <c r="E33" s="23"/>
      <c r="F33" s="23"/>
      <c r="G33" s="23"/>
      <c r="H33" s="23"/>
      <c r="I33" s="23"/>
      <c r="J33" s="16"/>
    </row>
    <row r="34" spans="2:10" ht="15">
      <c r="B34" s="22"/>
      <c r="C34" s="23"/>
      <c r="D34" s="23"/>
      <c r="E34" s="23"/>
      <c r="F34" s="23"/>
      <c r="G34" s="23"/>
      <c r="H34" s="23"/>
      <c r="I34" s="23"/>
      <c r="J34" s="16"/>
    </row>
    <row r="35" spans="2:10" ht="15">
      <c r="B35" s="22" t="s">
        <v>9</v>
      </c>
      <c r="C35" s="23"/>
      <c r="D35" s="23"/>
      <c r="E35" s="23"/>
      <c r="F35" s="23"/>
      <c r="G35" s="529" t="s">
        <v>10</v>
      </c>
      <c r="H35" s="529"/>
      <c r="I35" s="23"/>
      <c r="J35" s="16"/>
    </row>
    <row r="36" spans="2:10" ht="15">
      <c r="B36" s="22" t="s">
        <v>11</v>
      </c>
      <c r="C36" s="23"/>
      <c r="D36" s="23"/>
      <c r="E36" s="23"/>
      <c r="F36" s="23"/>
      <c r="G36" s="528" t="s">
        <v>12</v>
      </c>
      <c r="H36" s="528"/>
      <c r="I36" s="23"/>
      <c r="J36" s="16"/>
    </row>
    <row r="37" spans="2:10" ht="15">
      <c r="B37" s="22" t="s">
        <v>13</v>
      </c>
      <c r="C37" s="23"/>
      <c r="D37" s="23"/>
      <c r="E37" s="23"/>
      <c r="F37" s="23"/>
      <c r="G37" s="528" t="s">
        <v>14</v>
      </c>
      <c r="H37" s="528"/>
      <c r="I37" s="23"/>
      <c r="J37" s="16"/>
    </row>
    <row r="38" spans="2:10" ht="15">
      <c r="B38" s="22" t="s">
        <v>15</v>
      </c>
      <c r="C38" s="23"/>
      <c r="D38" s="23"/>
      <c r="E38" s="23"/>
      <c r="F38" s="23"/>
      <c r="G38" s="528" t="s">
        <v>14</v>
      </c>
      <c r="H38" s="528"/>
      <c r="I38" s="23"/>
      <c r="J38" s="16"/>
    </row>
    <row r="39" spans="2:10" ht="15">
      <c r="B39" s="22"/>
      <c r="C39" s="23"/>
      <c r="D39" s="23"/>
      <c r="E39" s="23"/>
      <c r="F39" s="23"/>
      <c r="G39" s="23"/>
      <c r="H39" s="23"/>
      <c r="I39" s="23"/>
      <c r="J39" s="16"/>
    </row>
    <row r="40" spans="2:10" ht="15">
      <c r="B40" s="22" t="s">
        <v>16</v>
      </c>
      <c r="C40" s="23"/>
      <c r="D40" s="23"/>
      <c r="E40" s="23"/>
      <c r="F40" s="29" t="s">
        <v>17</v>
      </c>
      <c r="G40" s="529" t="s">
        <v>209</v>
      </c>
      <c r="H40" s="529"/>
      <c r="I40" s="23"/>
      <c r="J40" s="16"/>
    </row>
    <row r="41" spans="2:10" ht="15">
      <c r="B41" s="22"/>
      <c r="C41" s="23"/>
      <c r="D41" s="23"/>
      <c r="E41" s="23"/>
      <c r="F41" s="29" t="s">
        <v>18</v>
      </c>
      <c r="G41" s="528" t="s">
        <v>210</v>
      </c>
      <c r="H41" s="528"/>
      <c r="I41" s="23"/>
      <c r="J41" s="16"/>
    </row>
    <row r="42" spans="2:10" ht="15">
      <c r="B42" s="22"/>
      <c r="C42" s="23"/>
      <c r="D42" s="23"/>
      <c r="E42" s="23"/>
      <c r="F42" s="29"/>
      <c r="G42" s="29"/>
      <c r="H42" s="29"/>
      <c r="I42" s="23"/>
      <c r="J42" s="16"/>
    </row>
    <row r="43" spans="2:10" ht="15">
      <c r="B43" s="22" t="s">
        <v>19</v>
      </c>
      <c r="C43" s="23"/>
      <c r="D43" s="23"/>
      <c r="E43" s="29"/>
      <c r="F43" s="23"/>
      <c r="G43" s="30" t="s">
        <v>211</v>
      </c>
      <c r="H43" s="30"/>
      <c r="I43" s="23"/>
      <c r="J43" s="16"/>
    </row>
    <row r="44" spans="2:10" ht="15.75" thickBot="1">
      <c r="B44" s="31"/>
      <c r="C44" s="32"/>
      <c r="D44" s="32"/>
      <c r="E44" s="32"/>
      <c r="F44" s="32"/>
      <c r="G44" s="32"/>
      <c r="H44" s="32"/>
      <c r="I44" s="32"/>
      <c r="J44" s="33"/>
    </row>
    <row r="45" ht="15.75" thickTop="1"/>
  </sheetData>
  <sheetProtection/>
  <mergeCells count="9">
    <mergeCell ref="E28:H28"/>
    <mergeCell ref="E7:F7"/>
    <mergeCell ref="G37:H37"/>
    <mergeCell ref="G38:H38"/>
    <mergeCell ref="G40:H40"/>
    <mergeCell ref="G41:H41"/>
    <mergeCell ref="G35:H35"/>
    <mergeCell ref="G36:H36"/>
    <mergeCell ref="B25:J25"/>
  </mergeCells>
  <printOptions horizontalCentered="1"/>
  <pageMargins left="0" right="0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25">
      <selection activeCell="C56" sqref="C56"/>
    </sheetView>
  </sheetViews>
  <sheetFormatPr defaultColWidth="19.421875" defaultRowHeight="12.75"/>
  <cols>
    <col min="1" max="1" width="3.8515625" style="205" customWidth="1"/>
    <col min="2" max="2" width="28.28125" style="205" customWidth="1"/>
    <col min="3" max="3" width="22.8515625" style="205" customWidth="1"/>
    <col min="4" max="4" width="17.8515625" style="205" customWidth="1"/>
    <col min="5" max="5" width="3.8515625" style="214" customWidth="1"/>
    <col min="6" max="6" width="18.7109375" style="214" customWidth="1"/>
    <col min="7" max="7" width="9.00390625" style="205" hidden="1" customWidth="1"/>
    <col min="8" max="16384" width="19.421875" style="205" customWidth="1"/>
  </cols>
  <sheetData>
    <row r="1" spans="1:6" ht="11.25">
      <c r="A1" s="202"/>
      <c r="B1" s="203"/>
      <c r="C1" s="204"/>
      <c r="D1" s="204"/>
      <c r="E1" s="204"/>
      <c r="F1" s="204"/>
    </row>
    <row r="2" spans="1:6" ht="11.25">
      <c r="A2" s="202"/>
      <c r="B2" s="206" t="s">
        <v>212</v>
      </c>
      <c r="C2" s="584" t="s">
        <v>410</v>
      </c>
      <c r="D2" s="531"/>
      <c r="E2" s="204"/>
      <c r="F2" s="204"/>
    </row>
    <row r="3" spans="1:6" ht="11.25">
      <c r="A3" s="202"/>
      <c r="B3" s="207"/>
      <c r="C3" s="531"/>
      <c r="D3" s="531"/>
      <c r="E3" s="204"/>
      <c r="F3" s="204"/>
    </row>
    <row r="4" spans="1:6" ht="21" customHeight="1">
      <c r="A4" s="202"/>
      <c r="B4" s="227" t="s">
        <v>472</v>
      </c>
      <c r="C4" s="228" t="s">
        <v>210</v>
      </c>
      <c r="D4" s="229" t="s">
        <v>210</v>
      </c>
      <c r="E4" s="209"/>
      <c r="F4" s="208"/>
    </row>
    <row r="5" spans="1:6" ht="11.25">
      <c r="A5" s="202"/>
      <c r="B5" s="215" t="s">
        <v>411</v>
      </c>
      <c r="C5" s="210">
        <v>88567.9</v>
      </c>
      <c r="D5" s="216">
        <v>3928</v>
      </c>
      <c r="E5" s="204"/>
      <c r="F5" s="204"/>
    </row>
    <row r="6" spans="1:6" ht="11.25">
      <c r="A6" s="202"/>
      <c r="B6" s="215" t="s">
        <v>412</v>
      </c>
      <c r="C6" s="210">
        <v>157040396.20029986</v>
      </c>
      <c r="D6" s="216">
        <v>251480768</v>
      </c>
      <c r="E6" s="204"/>
      <c r="F6" s="204"/>
    </row>
    <row r="7" spans="1:6" ht="11.25">
      <c r="A7" s="202"/>
      <c r="B7" s="215"/>
      <c r="C7" s="210"/>
      <c r="D7" s="216"/>
      <c r="E7" s="204"/>
      <c r="F7" s="204"/>
    </row>
    <row r="8" spans="1:6" ht="11.25">
      <c r="A8" s="202"/>
      <c r="B8" s="217" t="s">
        <v>51</v>
      </c>
      <c r="C8" s="211">
        <v>157128964.10029987</v>
      </c>
      <c r="D8" s="218">
        <v>251484696</v>
      </c>
      <c r="E8" s="212"/>
      <c r="F8" s="212"/>
    </row>
    <row r="9" spans="1:6" ht="11.25">
      <c r="A9" s="202"/>
      <c r="B9" s="217"/>
      <c r="C9" s="211"/>
      <c r="D9" s="218"/>
      <c r="E9" s="212"/>
      <c r="F9" s="212"/>
    </row>
    <row r="10" spans="1:6" ht="11.25">
      <c r="A10" s="202"/>
      <c r="B10" s="219" t="s">
        <v>413</v>
      </c>
      <c r="C10" s="210"/>
      <c r="D10" s="216"/>
      <c r="E10" s="204"/>
      <c r="F10" s="204"/>
    </row>
    <row r="11" spans="1:6" ht="11.25">
      <c r="A11" s="202"/>
      <c r="B11" s="215"/>
      <c r="C11" s="213"/>
      <c r="D11" s="220"/>
      <c r="E11" s="209"/>
      <c r="F11" s="209"/>
    </row>
    <row r="12" spans="1:6" ht="11.25">
      <c r="A12" s="202"/>
      <c r="B12" s="215" t="s">
        <v>414</v>
      </c>
      <c r="C12" s="210">
        <v>705856891</v>
      </c>
      <c r="D12" s="216">
        <v>539652051</v>
      </c>
      <c r="E12" s="204"/>
      <c r="F12" s="204"/>
    </row>
    <row r="13" spans="1:6" ht="11.25">
      <c r="A13" s="202"/>
      <c r="B13" s="215" t="s">
        <v>415</v>
      </c>
      <c r="C13" s="211">
        <v>705856891</v>
      </c>
      <c r="D13" s="218">
        <v>539652051</v>
      </c>
      <c r="E13" s="212"/>
      <c r="F13" s="212"/>
    </row>
    <row r="14" spans="1:6" ht="11.25">
      <c r="A14" s="202"/>
      <c r="B14" s="215"/>
      <c r="C14" s="211"/>
      <c r="D14" s="218"/>
      <c r="E14" s="212"/>
      <c r="F14" s="212"/>
    </row>
    <row r="15" spans="1:6" ht="11.25">
      <c r="A15" s="202"/>
      <c r="B15" s="215"/>
      <c r="C15" s="211"/>
      <c r="D15" s="218"/>
      <c r="E15" s="212"/>
      <c r="F15" s="212"/>
    </row>
    <row r="16" spans="1:6" ht="11.25">
      <c r="A16" s="202"/>
      <c r="B16" s="215" t="s">
        <v>432</v>
      </c>
      <c r="C16" s="210">
        <v>40282500.283199996</v>
      </c>
      <c r="D16" s="221">
        <v>6501343</v>
      </c>
      <c r="E16" s="204"/>
      <c r="F16" s="209"/>
    </row>
    <row r="17" spans="1:6" ht="11.25">
      <c r="A17" s="202"/>
      <c r="B17" s="215" t="s">
        <v>448</v>
      </c>
      <c r="C17" s="210">
        <v>22493711.3</v>
      </c>
      <c r="D17" s="216"/>
      <c r="E17" s="204"/>
      <c r="F17" s="204"/>
    </row>
    <row r="18" spans="1:6" ht="11.25">
      <c r="A18" s="202"/>
      <c r="B18" s="215" t="s">
        <v>449</v>
      </c>
      <c r="C18" s="210">
        <v>15499712</v>
      </c>
      <c r="D18" s="216"/>
      <c r="E18" s="204"/>
      <c r="F18" s="204"/>
    </row>
    <row r="19" spans="1:6" ht="11.25">
      <c r="A19" s="202"/>
      <c r="B19" s="215"/>
      <c r="C19" s="210"/>
      <c r="D19" s="216"/>
      <c r="E19" s="204"/>
      <c r="F19" s="204"/>
    </row>
    <row r="20" spans="1:6" ht="11.25">
      <c r="A20" s="202"/>
      <c r="B20" s="217" t="s">
        <v>51</v>
      </c>
      <c r="C20" s="211">
        <v>78275923.5832</v>
      </c>
      <c r="D20" s="218">
        <v>6501343</v>
      </c>
      <c r="E20" s="212"/>
      <c r="F20" s="212"/>
    </row>
    <row r="21" spans="1:6" ht="11.25">
      <c r="A21" s="202"/>
      <c r="B21" s="217"/>
      <c r="C21" s="211"/>
      <c r="D21" s="218"/>
      <c r="E21" s="212"/>
      <c r="F21" s="212"/>
    </row>
    <row r="22" spans="1:6" ht="11.25">
      <c r="A22" s="202"/>
      <c r="B22" s="217" t="s">
        <v>416</v>
      </c>
      <c r="C22" s="211">
        <v>784132814.0341011</v>
      </c>
      <c r="D22" s="218">
        <v>546153394</v>
      </c>
      <c r="E22" s="212"/>
      <c r="F22" s="212"/>
    </row>
    <row r="23" spans="1:6" ht="11.25">
      <c r="A23" s="202"/>
      <c r="B23" s="217"/>
      <c r="C23" s="211"/>
      <c r="D23" s="218"/>
      <c r="E23" s="212"/>
      <c r="F23" s="212"/>
    </row>
    <row r="24" spans="1:6" ht="11.25">
      <c r="A24" s="202"/>
      <c r="B24" s="215" t="s">
        <v>417</v>
      </c>
      <c r="C24" s="210"/>
      <c r="D24" s="216"/>
      <c r="E24" s="204"/>
      <c r="F24" s="204"/>
    </row>
    <row r="25" spans="1:6" ht="11.25">
      <c r="A25" s="202"/>
      <c r="B25" s="215"/>
      <c r="C25" s="213"/>
      <c r="D25" s="220"/>
      <c r="E25" s="209"/>
      <c r="F25" s="209"/>
    </row>
    <row r="26" spans="1:6" ht="11.25">
      <c r="A26" s="202"/>
      <c r="B26" s="215" t="s">
        <v>418</v>
      </c>
      <c r="C26" s="210">
        <v>266301145.3</v>
      </c>
      <c r="D26" s="216">
        <v>152924679</v>
      </c>
      <c r="E26" s="204"/>
      <c r="F26" s="204"/>
    </row>
    <row r="27" spans="1:6" ht="11.25">
      <c r="A27" s="202"/>
      <c r="B27" s="215" t="s">
        <v>419</v>
      </c>
      <c r="C27" s="210"/>
      <c r="D27" s="216"/>
      <c r="E27" s="204"/>
      <c r="F27" s="204"/>
    </row>
    <row r="28" spans="1:6" ht="11.25">
      <c r="A28" s="202"/>
      <c r="B28" s="219" t="s">
        <v>420</v>
      </c>
      <c r="C28" s="211">
        <v>266301145.4</v>
      </c>
      <c r="D28" s="218">
        <v>152924679</v>
      </c>
      <c r="E28" s="212"/>
      <c r="F28" s="212"/>
    </row>
    <row r="29" spans="1:6" ht="11.25">
      <c r="A29" s="202"/>
      <c r="B29" s="215"/>
      <c r="C29" s="210"/>
      <c r="D29" s="216"/>
      <c r="E29" s="204"/>
      <c r="F29" s="204"/>
    </row>
    <row r="30" spans="1:6" ht="11.25">
      <c r="A30" s="202"/>
      <c r="B30" s="215" t="s">
        <v>450</v>
      </c>
      <c r="C30" s="210">
        <v>56133750.2</v>
      </c>
      <c r="D30" s="216">
        <v>129805139</v>
      </c>
      <c r="E30" s="204"/>
      <c r="F30" s="204"/>
    </row>
    <row r="31" spans="1:6" ht="11.25">
      <c r="A31" s="202"/>
      <c r="B31" s="215"/>
      <c r="C31" s="210"/>
      <c r="D31" s="216"/>
      <c r="E31" s="204"/>
      <c r="F31" s="204"/>
    </row>
    <row r="32" spans="1:6" ht="11.25">
      <c r="A32" s="202"/>
      <c r="B32" s="217" t="s">
        <v>451</v>
      </c>
      <c r="C32" s="211">
        <v>56133750.2</v>
      </c>
      <c r="D32" s="218">
        <v>129805139</v>
      </c>
      <c r="E32" s="212"/>
      <c r="F32" s="212"/>
    </row>
    <row r="33" spans="1:6" ht="11.25">
      <c r="A33" s="202"/>
      <c r="B33" s="217"/>
      <c r="C33" s="211"/>
      <c r="D33" s="218"/>
      <c r="E33" s="212"/>
      <c r="F33" s="212"/>
    </row>
    <row r="34" spans="1:6" ht="11.25">
      <c r="A34" s="202"/>
      <c r="B34" s="217"/>
      <c r="C34" s="211"/>
      <c r="D34" s="218"/>
      <c r="E34" s="212"/>
      <c r="F34" s="212"/>
    </row>
    <row r="35" spans="1:6" ht="11.25">
      <c r="A35" s="202"/>
      <c r="B35" s="217"/>
      <c r="C35" s="213"/>
      <c r="D35" s="220"/>
      <c r="E35" s="212"/>
      <c r="F35" s="209"/>
    </row>
    <row r="36" spans="1:6" ht="11.25">
      <c r="A36" s="202"/>
      <c r="B36" s="215" t="s">
        <v>421</v>
      </c>
      <c r="C36" s="210">
        <v>252841430.4</v>
      </c>
      <c r="D36" s="216">
        <v>24464690</v>
      </c>
      <c r="E36" s="204"/>
      <c r="F36" s="204"/>
    </row>
    <row r="37" spans="1:6" ht="15.75" customHeight="1">
      <c r="A37" s="202"/>
      <c r="B37" s="217" t="s">
        <v>452</v>
      </c>
      <c r="C37" s="211">
        <v>252841430</v>
      </c>
      <c r="D37" s="218">
        <v>24464690</v>
      </c>
      <c r="E37" s="212"/>
      <c r="F37" s="212"/>
    </row>
    <row r="38" spans="1:6" ht="11.25">
      <c r="A38" s="202"/>
      <c r="B38" s="223" t="s">
        <v>471</v>
      </c>
      <c r="C38" s="211">
        <v>575276325.6</v>
      </c>
      <c r="D38" s="218">
        <v>307194508</v>
      </c>
      <c r="E38" s="212"/>
      <c r="F38" s="212"/>
    </row>
    <row r="39" spans="1:6" ht="11.25">
      <c r="A39" s="202"/>
      <c r="B39" s="222" t="s">
        <v>68</v>
      </c>
      <c r="C39" s="210">
        <v>4885650</v>
      </c>
      <c r="D39" s="216">
        <v>4862550</v>
      </c>
      <c r="E39" s="204"/>
      <c r="F39" s="204"/>
    </row>
    <row r="40" spans="1:6" ht="14.25" customHeight="1">
      <c r="A40" s="202"/>
      <c r="B40" s="224" t="s">
        <v>422</v>
      </c>
      <c r="C40" s="225">
        <v>1521423754</v>
      </c>
      <c r="D40" s="226">
        <v>1109695148</v>
      </c>
      <c r="E40" s="211"/>
      <c r="F40" s="211"/>
    </row>
    <row r="41" spans="1:6" ht="11.25">
      <c r="A41" s="202"/>
      <c r="B41" s="202"/>
      <c r="C41" s="202"/>
      <c r="D41" s="202"/>
      <c r="E41" s="204"/>
      <c r="F41" s="204"/>
    </row>
    <row r="42" spans="1:6" ht="11.25">
      <c r="A42" s="202"/>
      <c r="B42" s="66" t="s">
        <v>38</v>
      </c>
      <c r="C42" s="4"/>
      <c r="D42" s="54"/>
      <c r="E42" s="204"/>
      <c r="F42" s="204"/>
    </row>
    <row r="43" spans="1:6" ht="11.25">
      <c r="A43" s="202"/>
      <c r="B43" s="67"/>
      <c r="C43" s="4"/>
      <c r="D43" s="4"/>
      <c r="E43" s="204"/>
      <c r="F43" s="204"/>
    </row>
    <row r="44" spans="1:6" ht="11.25">
      <c r="A44" s="202"/>
      <c r="B44" s="67"/>
      <c r="C44" s="4"/>
      <c r="D44" s="4"/>
      <c r="E44" s="204"/>
      <c r="F44" s="204"/>
    </row>
    <row r="45" spans="1:6" ht="11.25">
      <c r="A45" s="202"/>
      <c r="B45" s="67"/>
      <c r="C45" s="4"/>
      <c r="D45" s="4"/>
      <c r="E45" s="204"/>
      <c r="F45" s="204"/>
    </row>
    <row r="46" spans="1:6" ht="12.75">
      <c r="A46" s="202"/>
      <c r="B46" s="66" t="s">
        <v>39</v>
      </c>
      <c r="C46" s="4"/>
      <c r="D46" s="369" t="s">
        <v>480</v>
      </c>
      <c r="E46" s="204"/>
      <c r="F46" s="204"/>
    </row>
  </sheetData>
  <sheetProtection/>
  <mergeCells count="1">
    <mergeCell ref="C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5.57421875" style="336" customWidth="1"/>
    <col min="2" max="2" width="27.140625" style="336" customWidth="1"/>
    <col min="3" max="3" width="20.28125" style="336" customWidth="1"/>
    <col min="4" max="4" width="12.28125" style="336" customWidth="1"/>
    <col min="5" max="5" width="16.7109375" style="336" customWidth="1"/>
    <col min="6" max="16384" width="9.140625" style="336" customWidth="1"/>
  </cols>
  <sheetData>
    <row r="1" spans="1:6" ht="10.5">
      <c r="A1" s="334"/>
      <c r="B1" s="335" t="s">
        <v>212</v>
      </c>
      <c r="C1" s="334"/>
      <c r="D1" s="334"/>
      <c r="E1" s="334"/>
      <c r="F1" s="334"/>
    </row>
    <row r="2" spans="1:6" ht="10.5">
      <c r="A2" s="334"/>
      <c r="B2" s="334"/>
      <c r="C2" s="334"/>
      <c r="D2" s="334"/>
      <c r="E2" s="334"/>
      <c r="F2" s="334"/>
    </row>
    <row r="3" spans="1:7" s="342" customFormat="1" ht="21" customHeight="1">
      <c r="A3" s="337"/>
      <c r="B3" s="338" t="s">
        <v>423</v>
      </c>
      <c r="C3" s="339" t="s">
        <v>405</v>
      </c>
      <c r="D3" s="339"/>
      <c r="E3" s="340" t="s">
        <v>20</v>
      </c>
      <c r="F3" s="341"/>
      <c r="G3" s="341"/>
    </row>
    <row r="4" spans="1:7" s="342" customFormat="1" ht="10.5">
      <c r="A4" s="337"/>
      <c r="B4" s="343" t="s">
        <v>94</v>
      </c>
      <c r="C4" s="341"/>
      <c r="D4" s="341"/>
      <c r="E4" s="344"/>
      <c r="F4" s="345"/>
      <c r="G4" s="345"/>
    </row>
    <row r="5" spans="1:7" s="342" customFormat="1" ht="10.5">
      <c r="A5" s="337"/>
      <c r="B5" s="239" t="s">
        <v>424</v>
      </c>
      <c r="C5" s="346">
        <v>1868476854.3</v>
      </c>
      <c r="D5" s="347"/>
      <c r="E5" s="348">
        <v>408652000</v>
      </c>
      <c r="F5" s="345"/>
      <c r="G5" s="345"/>
    </row>
    <row r="6" spans="1:7" s="342" customFormat="1" ht="10.5">
      <c r="A6" s="337"/>
      <c r="B6" s="349" t="s">
        <v>420</v>
      </c>
      <c r="C6" s="350">
        <v>1868476854.3</v>
      </c>
      <c r="D6" s="351"/>
      <c r="E6" s="352">
        <v>408652000</v>
      </c>
      <c r="F6" s="353"/>
      <c r="G6" s="353"/>
    </row>
    <row r="7" spans="1:7" s="342" customFormat="1" ht="10.5">
      <c r="A7" s="337"/>
      <c r="B7" s="239"/>
      <c r="C7" s="346"/>
      <c r="D7" s="191"/>
      <c r="E7" s="246"/>
      <c r="F7" s="192"/>
      <c r="G7" s="192"/>
    </row>
    <row r="8" spans="1:7" s="342" customFormat="1" ht="10.5">
      <c r="A8" s="337"/>
      <c r="B8" s="239"/>
      <c r="C8" s="354"/>
      <c r="D8" s="355"/>
      <c r="E8" s="356"/>
      <c r="F8" s="345"/>
      <c r="G8" s="345"/>
    </row>
    <row r="9" spans="1:9" s="342" customFormat="1" ht="10.5">
      <c r="A9" s="337"/>
      <c r="B9" s="239" t="s">
        <v>425</v>
      </c>
      <c r="C9" s="346">
        <v>0</v>
      </c>
      <c r="D9" s="191"/>
      <c r="E9" s="246"/>
      <c r="F9" s="192"/>
      <c r="G9" s="192"/>
      <c r="H9" s="357"/>
      <c r="I9" s="357"/>
    </row>
    <row r="10" spans="1:9" s="342" customFormat="1" ht="10.5">
      <c r="A10" s="337"/>
      <c r="B10" s="241" t="s">
        <v>426</v>
      </c>
      <c r="C10" s="191">
        <v>1695963012.3</v>
      </c>
      <c r="D10" s="191"/>
      <c r="E10" s="246">
        <v>1873528868</v>
      </c>
      <c r="F10" s="192"/>
      <c r="G10" s="192"/>
      <c r="H10" s="357"/>
      <c r="I10" s="357"/>
    </row>
    <row r="11" spans="1:9" s="342" customFormat="1" ht="10.5">
      <c r="A11" s="337"/>
      <c r="B11" s="241" t="s">
        <v>463</v>
      </c>
      <c r="C11" s="191"/>
      <c r="D11" s="191"/>
      <c r="E11" s="246">
        <v>17990541.7</v>
      </c>
      <c r="F11" s="192"/>
      <c r="G11" s="192"/>
      <c r="H11" s="357"/>
      <c r="I11" s="357"/>
    </row>
    <row r="12" spans="1:9" s="342" customFormat="1" ht="10.5">
      <c r="A12" s="337"/>
      <c r="B12" s="349" t="s">
        <v>420</v>
      </c>
      <c r="C12" s="358">
        <v>1695963012.3</v>
      </c>
      <c r="D12" s="358"/>
      <c r="E12" s="248">
        <v>1891519409.7</v>
      </c>
      <c r="F12" s="359"/>
      <c r="G12" s="359"/>
      <c r="H12" s="357"/>
      <c r="I12" s="357"/>
    </row>
    <row r="13" spans="1:9" s="342" customFormat="1" ht="10.5">
      <c r="A13" s="337"/>
      <c r="B13" s="349"/>
      <c r="C13" s="358"/>
      <c r="D13" s="358"/>
      <c r="E13" s="248"/>
      <c r="F13" s="359"/>
      <c r="G13" s="359"/>
      <c r="H13" s="357"/>
      <c r="I13" s="357"/>
    </row>
    <row r="14" spans="1:9" s="342" customFormat="1" ht="10.5">
      <c r="A14" s="337"/>
      <c r="B14" s="241"/>
      <c r="C14" s="191"/>
      <c r="D14" s="191"/>
      <c r="E14" s="246"/>
      <c r="F14" s="192"/>
      <c r="G14" s="192"/>
      <c r="H14" s="357"/>
      <c r="I14" s="357"/>
    </row>
    <row r="15" spans="1:9" s="342" customFormat="1" ht="10.5">
      <c r="A15" s="337"/>
      <c r="B15" s="238" t="s">
        <v>427</v>
      </c>
      <c r="C15" s="355"/>
      <c r="D15" s="355"/>
      <c r="E15" s="356"/>
      <c r="F15" s="345"/>
      <c r="G15" s="345"/>
      <c r="H15" s="357"/>
      <c r="I15" s="357"/>
    </row>
    <row r="16" spans="1:9" s="342" customFormat="1" ht="10.5">
      <c r="A16" s="337"/>
      <c r="B16" s="241" t="s">
        <v>428</v>
      </c>
      <c r="C16" s="191">
        <v>0</v>
      </c>
      <c r="D16" s="191"/>
      <c r="E16" s="246">
        <v>7586515.5197</v>
      </c>
      <c r="F16" s="192"/>
      <c r="G16" s="192"/>
      <c r="H16" s="357"/>
      <c r="I16" s="357"/>
    </row>
    <row r="17" spans="1:9" s="342" customFormat="1" ht="10.5">
      <c r="A17" s="337"/>
      <c r="B17" s="241" t="s">
        <v>453</v>
      </c>
      <c r="C17" s="191">
        <v>384299.9803999949</v>
      </c>
      <c r="D17" s="191"/>
      <c r="E17" s="246"/>
      <c r="F17" s="192"/>
      <c r="G17" s="192"/>
      <c r="H17" s="357"/>
      <c r="I17" s="357"/>
    </row>
    <row r="18" spans="1:9" s="342" customFormat="1" ht="10.5">
      <c r="A18" s="337"/>
      <c r="B18" s="241" t="s">
        <v>464</v>
      </c>
      <c r="C18" s="191">
        <v>823404.1436999998</v>
      </c>
      <c r="D18" s="191"/>
      <c r="E18" s="246">
        <v>8251047.4081999995</v>
      </c>
      <c r="F18" s="192"/>
      <c r="G18" s="192"/>
      <c r="H18" s="357"/>
      <c r="I18" s="357"/>
    </row>
    <row r="19" spans="1:9" s="342" customFormat="1" ht="10.5">
      <c r="A19" s="337"/>
      <c r="B19" s="241" t="s">
        <v>429</v>
      </c>
      <c r="C19" s="191">
        <v>3181520.4</v>
      </c>
      <c r="D19" s="191"/>
      <c r="E19" s="246">
        <v>3955639.978999996</v>
      </c>
      <c r="F19" s="192"/>
      <c r="G19" s="192"/>
      <c r="H19" s="357"/>
      <c r="I19" s="357"/>
    </row>
    <row r="20" spans="1:9" s="342" customFormat="1" ht="10.5">
      <c r="A20" s="337"/>
      <c r="B20" s="241" t="s">
        <v>408</v>
      </c>
      <c r="C20" s="191">
        <v>7999698.4</v>
      </c>
      <c r="D20" s="191"/>
      <c r="E20" s="246">
        <v>17511101.23</v>
      </c>
      <c r="F20" s="192"/>
      <c r="G20" s="192"/>
      <c r="H20" s="357"/>
      <c r="I20" s="357"/>
    </row>
    <row r="21" spans="1:9" s="342" customFormat="1" ht="10.5">
      <c r="A21" s="337"/>
      <c r="B21" s="360" t="s">
        <v>51</v>
      </c>
      <c r="C21" s="358">
        <v>12388922.924099995</v>
      </c>
      <c r="D21" s="358"/>
      <c r="E21" s="248">
        <v>37304304.13689999</v>
      </c>
      <c r="F21" s="359"/>
      <c r="G21" s="359"/>
      <c r="H21" s="357"/>
      <c r="I21" s="357"/>
    </row>
    <row r="22" spans="1:9" s="342" customFormat="1" ht="10.5">
      <c r="A22" s="337"/>
      <c r="B22" s="360"/>
      <c r="C22" s="358"/>
      <c r="D22" s="358"/>
      <c r="E22" s="248"/>
      <c r="F22" s="359"/>
      <c r="G22" s="359"/>
      <c r="H22" s="357"/>
      <c r="I22" s="357"/>
    </row>
    <row r="23" spans="1:9" s="342" customFormat="1" ht="10.5">
      <c r="A23" s="337"/>
      <c r="B23" s="239"/>
      <c r="C23" s="191"/>
      <c r="D23" s="191"/>
      <c r="E23" s="246"/>
      <c r="F23" s="192"/>
      <c r="G23" s="192"/>
      <c r="H23" s="357"/>
      <c r="I23" s="357"/>
    </row>
    <row r="24" spans="1:7" s="342" customFormat="1" ht="10.5">
      <c r="A24" s="337"/>
      <c r="B24" s="239" t="s">
        <v>454</v>
      </c>
      <c r="C24" s="346">
        <v>4044932.3</v>
      </c>
      <c r="D24" s="355"/>
      <c r="E24" s="356"/>
      <c r="F24" s="345"/>
      <c r="G24" s="345"/>
    </row>
    <row r="25" spans="1:7" s="342" customFormat="1" ht="14.25" customHeight="1">
      <c r="A25" s="337"/>
      <c r="B25" s="238" t="s">
        <v>51</v>
      </c>
      <c r="C25" s="350">
        <v>1712396867.5240998</v>
      </c>
      <c r="D25" s="350">
        <v>0</v>
      </c>
      <c r="E25" s="480">
        <v>1928823713.8369</v>
      </c>
      <c r="F25" s="345"/>
      <c r="G25" s="345"/>
    </row>
    <row r="26" spans="1:7" s="342" customFormat="1" ht="22.5" customHeight="1">
      <c r="A26" s="337"/>
      <c r="B26" s="360" t="s">
        <v>455</v>
      </c>
      <c r="C26" s="358">
        <v>3580873721.8241</v>
      </c>
      <c r="D26" s="358"/>
      <c r="E26" s="248">
        <v>2337475713.8368998</v>
      </c>
      <c r="F26" s="359"/>
      <c r="G26" s="359"/>
    </row>
    <row r="27" spans="1:7" s="342" customFormat="1" ht="10.5">
      <c r="A27" s="337"/>
      <c r="B27" s="360"/>
      <c r="C27" s="358"/>
      <c r="D27" s="358"/>
      <c r="E27" s="248"/>
      <c r="F27" s="359"/>
      <c r="G27" s="359"/>
    </row>
    <row r="28" spans="1:7" s="342" customFormat="1" ht="10.5">
      <c r="A28" s="337"/>
      <c r="B28" s="239"/>
      <c r="C28" s="355"/>
      <c r="D28" s="355"/>
      <c r="E28" s="356"/>
      <c r="F28" s="192"/>
      <c r="G28" s="345"/>
    </row>
    <row r="29" spans="1:7" s="342" customFormat="1" ht="10.5">
      <c r="A29" s="337"/>
      <c r="B29" s="239" t="s">
        <v>430</v>
      </c>
      <c r="C29" s="191">
        <v>0</v>
      </c>
      <c r="D29" s="191"/>
      <c r="E29" s="246"/>
      <c r="F29" s="192"/>
      <c r="G29" s="192"/>
    </row>
    <row r="30" spans="1:7" s="342" customFormat="1" ht="10.5">
      <c r="A30" s="337"/>
      <c r="B30" s="239"/>
      <c r="C30" s="191"/>
      <c r="D30" s="191"/>
      <c r="E30" s="246"/>
      <c r="F30" s="192"/>
      <c r="G30" s="192"/>
    </row>
    <row r="31" spans="1:7" s="342" customFormat="1" ht="10.5">
      <c r="A31" s="337"/>
      <c r="B31" s="360" t="s">
        <v>51</v>
      </c>
      <c r="C31" s="358">
        <v>3580873721.8241</v>
      </c>
      <c r="D31" s="358">
        <v>0</v>
      </c>
      <c r="E31" s="481">
        <v>2337475713.8368998</v>
      </c>
      <c r="F31" s="359"/>
      <c r="G31" s="359"/>
    </row>
    <row r="32" spans="1:7" s="342" customFormat="1" ht="10.5">
      <c r="A32" s="337"/>
      <c r="B32" s="239"/>
      <c r="C32" s="191"/>
      <c r="D32" s="191"/>
      <c r="E32" s="246"/>
      <c r="F32" s="192"/>
      <c r="G32" s="192"/>
    </row>
    <row r="33" spans="1:7" s="342" customFormat="1" ht="10.5">
      <c r="A33" s="337"/>
      <c r="B33" s="239"/>
      <c r="C33" s="192"/>
      <c r="D33" s="192"/>
      <c r="E33" s="246"/>
      <c r="F33" s="192"/>
      <c r="G33" s="192"/>
    </row>
    <row r="34" spans="1:7" s="342" customFormat="1" ht="10.5">
      <c r="A34" s="337"/>
      <c r="B34" s="238" t="s">
        <v>456</v>
      </c>
      <c r="C34" s="192"/>
      <c r="D34" s="192"/>
      <c r="E34" s="246"/>
      <c r="F34" s="192"/>
      <c r="G34" s="192"/>
    </row>
    <row r="35" spans="1:6" ht="10.5">
      <c r="A35" s="334"/>
      <c r="B35" s="241" t="s">
        <v>457</v>
      </c>
      <c r="C35" s="245">
        <v>1676964192.3</v>
      </c>
      <c r="D35" s="194"/>
      <c r="E35" s="246">
        <v>1586696401</v>
      </c>
      <c r="F35" s="334"/>
    </row>
    <row r="36" spans="1:6" ht="10.5">
      <c r="A36" s="334"/>
      <c r="B36" s="241" t="s">
        <v>458</v>
      </c>
      <c r="C36" s="245">
        <v>13675743.2</v>
      </c>
      <c r="D36" s="194"/>
      <c r="E36" s="246">
        <v>18547506.5</v>
      </c>
      <c r="F36" s="334"/>
    </row>
    <row r="37" spans="1:6" ht="10.5">
      <c r="A37" s="334"/>
      <c r="B37" s="241" t="s">
        <v>459</v>
      </c>
      <c r="C37" s="245">
        <v>210369.3</v>
      </c>
      <c r="D37" s="194"/>
      <c r="E37" s="246">
        <v>8410</v>
      </c>
      <c r="F37" s="334"/>
    </row>
    <row r="38" spans="1:6" ht="10.5">
      <c r="A38" s="334"/>
      <c r="B38" s="241" t="s">
        <v>420</v>
      </c>
      <c r="C38" s="245">
        <v>1690850304.8</v>
      </c>
      <c r="D38" s="194"/>
      <c r="E38" s="246">
        <v>1605252317.9514</v>
      </c>
      <c r="F38" s="334"/>
    </row>
    <row r="39" spans="1:6" ht="10.5">
      <c r="A39" s="334"/>
      <c r="B39" s="241"/>
      <c r="C39" s="245"/>
      <c r="D39" s="194"/>
      <c r="E39" s="246"/>
      <c r="F39" s="334"/>
    </row>
    <row r="40" spans="1:6" ht="10.5">
      <c r="A40" s="334"/>
      <c r="B40" s="241" t="s">
        <v>460</v>
      </c>
      <c r="C40" s="245">
        <v>0</v>
      </c>
      <c r="D40" s="194"/>
      <c r="E40" s="246">
        <v>0</v>
      </c>
      <c r="F40" s="334"/>
    </row>
    <row r="41" spans="1:6" ht="10.5">
      <c r="A41" s="334"/>
      <c r="B41" s="241" t="s">
        <v>461</v>
      </c>
      <c r="C41" s="245">
        <v>1690850305</v>
      </c>
      <c r="D41" s="194"/>
      <c r="E41" s="246">
        <v>1605252317.9514</v>
      </c>
      <c r="F41" s="334"/>
    </row>
    <row r="42" spans="1:6" ht="16.5" customHeight="1">
      <c r="A42" s="334"/>
      <c r="B42" s="361" t="s">
        <v>462</v>
      </c>
      <c r="C42" s="362">
        <v>5271724026.8241005</v>
      </c>
      <c r="D42" s="363"/>
      <c r="E42" s="364">
        <v>3942728031</v>
      </c>
      <c r="F42" s="334"/>
    </row>
    <row r="43" spans="1:6" ht="10.5">
      <c r="A43" s="334"/>
      <c r="B43" s="334"/>
      <c r="C43" s="365"/>
      <c r="D43" s="334"/>
      <c r="E43" s="334"/>
      <c r="F43" s="334"/>
    </row>
    <row r="44" spans="1:6" ht="11.25">
      <c r="A44" s="334"/>
      <c r="B44" s="66" t="s">
        <v>38</v>
      </c>
      <c r="C44" s="4"/>
      <c r="D44" s="54"/>
      <c r="E44" s="334"/>
      <c r="F44" s="334"/>
    </row>
    <row r="45" spans="1:6" ht="11.25">
      <c r="A45" s="334"/>
      <c r="B45" s="67"/>
      <c r="C45" s="4"/>
      <c r="D45" s="4"/>
      <c r="E45" s="334"/>
      <c r="F45" s="334"/>
    </row>
    <row r="46" spans="1:6" ht="11.25">
      <c r="A46" s="334"/>
      <c r="B46" s="67"/>
      <c r="C46" s="4"/>
      <c r="D46" s="4"/>
      <c r="E46" s="334"/>
      <c r="F46" s="334"/>
    </row>
    <row r="47" spans="1:6" ht="11.25">
      <c r="A47" s="334"/>
      <c r="B47" s="67"/>
      <c r="C47" s="4"/>
      <c r="D47" s="4"/>
      <c r="E47" s="334"/>
      <c r="F47" s="334"/>
    </row>
    <row r="48" spans="1:6" ht="12.75">
      <c r="A48" s="334"/>
      <c r="B48" s="66" t="s">
        <v>39</v>
      </c>
      <c r="C48" s="4"/>
      <c r="D48" s="369" t="s">
        <v>480</v>
      </c>
      <c r="E48" s="334"/>
      <c r="F48" s="334"/>
    </row>
    <row r="49" spans="1:6" ht="10.5">
      <c r="A49" s="334"/>
      <c r="B49" s="334"/>
      <c r="C49" s="334"/>
      <c r="D49" s="334"/>
      <c r="E49" s="334"/>
      <c r="F49" s="33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45"/>
  <sheetViews>
    <sheetView zoomScalePageLayoutView="0" workbookViewId="0" topLeftCell="A22">
      <selection activeCell="E8" sqref="E8"/>
    </sheetView>
  </sheetViews>
  <sheetFormatPr defaultColWidth="9.140625" defaultRowHeight="12.75"/>
  <cols>
    <col min="1" max="1" width="5.421875" style="194" customWidth="1"/>
    <col min="2" max="2" width="38.28125" style="194" customWidth="1"/>
    <col min="3" max="3" width="18.140625" style="194" customWidth="1"/>
    <col min="4" max="4" width="5.7109375" style="191" customWidth="1"/>
    <col min="5" max="5" width="17.28125" style="194" customWidth="1"/>
    <col min="6" max="6" width="13.7109375" style="194" bestFit="1" customWidth="1"/>
    <col min="7" max="16384" width="9.140625" style="194" customWidth="1"/>
  </cols>
  <sheetData>
    <row r="1" spans="2:4" s="192" customFormat="1" ht="20.25" customHeight="1">
      <c r="B1" s="200" t="s">
        <v>212</v>
      </c>
      <c r="D1" s="191"/>
    </row>
    <row r="2" spans="2:5" s="192" customFormat="1" ht="30" customHeight="1">
      <c r="B2" s="482" t="s">
        <v>180</v>
      </c>
      <c r="C2" s="483" t="s">
        <v>210</v>
      </c>
      <c r="D2" s="230"/>
      <c r="E2" s="484" t="s">
        <v>20</v>
      </c>
    </row>
    <row r="3" spans="2:5" s="192" customFormat="1" ht="0.75" customHeight="1">
      <c r="B3" s="231" t="s">
        <v>473</v>
      </c>
      <c r="C3" s="232" t="s">
        <v>405</v>
      </c>
      <c r="D3" s="233"/>
      <c r="E3" s="234" t="s">
        <v>470</v>
      </c>
    </row>
    <row r="4" spans="2:5" s="192" customFormat="1" ht="10.5">
      <c r="B4" s="235"/>
      <c r="D4" s="193"/>
      <c r="E4" s="236"/>
    </row>
    <row r="5" spans="2:5" s="192" customFormat="1" ht="10.5">
      <c r="B5" s="235" t="s">
        <v>404</v>
      </c>
      <c r="D5" s="191"/>
      <c r="E5" s="236"/>
    </row>
    <row r="6" spans="2:5" s="192" customFormat="1" ht="10.5">
      <c r="B6" s="237" t="s">
        <v>445</v>
      </c>
      <c r="C6" s="244">
        <v>3595442453.9853</v>
      </c>
      <c r="D6" s="245"/>
      <c r="E6" s="246">
        <v>1899647017.3273</v>
      </c>
    </row>
    <row r="7" spans="2:5" s="192" customFormat="1" ht="10.5">
      <c r="B7" s="237" t="s">
        <v>437</v>
      </c>
      <c r="C7" s="245">
        <v>-220000</v>
      </c>
      <c r="D7" s="245"/>
      <c r="E7" s="246"/>
    </row>
    <row r="8" spans="2:5" s="192" customFormat="1" ht="10.5">
      <c r="B8" s="237" t="s">
        <v>438</v>
      </c>
      <c r="C8" s="245">
        <v>-257270517.588</v>
      </c>
      <c r="D8" s="245"/>
      <c r="E8" s="246"/>
    </row>
    <row r="9" spans="2:5" s="192" customFormat="1" ht="10.5">
      <c r="B9" s="237" t="s">
        <v>441</v>
      </c>
      <c r="C9" s="245">
        <v>-359544244.91</v>
      </c>
      <c r="D9" s="245"/>
      <c r="E9" s="246"/>
    </row>
    <row r="10" spans="2:5" s="192" customFormat="1" ht="17.25" customHeight="1">
      <c r="B10" s="238" t="s">
        <v>263</v>
      </c>
      <c r="C10" s="247">
        <v>2978407691.4873004</v>
      </c>
      <c r="D10" s="247"/>
      <c r="E10" s="246"/>
    </row>
    <row r="11" spans="2:5" s="192" customFormat="1" ht="10.5">
      <c r="B11" s="237" t="s">
        <v>446</v>
      </c>
      <c r="C11" s="244">
        <v>4301600</v>
      </c>
      <c r="D11" s="247"/>
      <c r="E11" s="246">
        <v>1517654</v>
      </c>
    </row>
    <row r="12" spans="2:5" s="192" customFormat="1" ht="10.5">
      <c r="B12" s="237" t="s">
        <v>446</v>
      </c>
      <c r="C12" s="244">
        <v>44536503.56459999</v>
      </c>
      <c r="D12" s="247"/>
      <c r="E12" s="246"/>
    </row>
    <row r="13" spans="2:5" s="192" customFormat="1" ht="15.75" customHeight="1">
      <c r="B13" s="238" t="s">
        <v>29</v>
      </c>
      <c r="C13" s="247">
        <v>48838103.56459999</v>
      </c>
      <c r="D13" s="247"/>
      <c r="E13" s="246"/>
    </row>
    <row r="14" spans="2:5" s="192" customFormat="1" ht="10.5">
      <c r="B14" s="239" t="s">
        <v>406</v>
      </c>
      <c r="C14" s="245">
        <v>-73671389</v>
      </c>
      <c r="D14" s="245"/>
      <c r="E14" s="246">
        <v>119679498.95</v>
      </c>
    </row>
    <row r="15" spans="2:5" s="192" customFormat="1" ht="15.75" customHeight="1">
      <c r="B15" s="238" t="s">
        <v>468</v>
      </c>
      <c r="C15" s="247">
        <v>-73671389</v>
      </c>
      <c r="D15" s="245"/>
      <c r="E15" s="246"/>
    </row>
    <row r="16" spans="2:5" s="192" customFormat="1" ht="16.5" customHeight="1">
      <c r="B16" s="238" t="s">
        <v>466</v>
      </c>
      <c r="C16" s="247">
        <v>2953574406.0519004</v>
      </c>
      <c r="D16" s="245"/>
      <c r="E16" s="248">
        <v>2020844170.2773001</v>
      </c>
    </row>
    <row r="17" spans="2:5" s="192" customFormat="1" ht="10.5">
      <c r="B17" s="238" t="s">
        <v>407</v>
      </c>
      <c r="C17" s="245"/>
      <c r="D17" s="245"/>
      <c r="E17" s="246"/>
    </row>
    <row r="18" spans="2:5" s="192" customFormat="1" ht="10.5">
      <c r="B18" s="238" t="s">
        <v>185</v>
      </c>
      <c r="C18" s="245">
        <v>-2149719983.4743</v>
      </c>
      <c r="D18" s="245"/>
      <c r="E18" s="246">
        <v>-1961402809.902</v>
      </c>
    </row>
    <row r="19" spans="2:5" s="192" customFormat="1" ht="10.5">
      <c r="B19" s="238" t="s">
        <v>186</v>
      </c>
      <c r="C19" s="245">
        <v>-560942416.7443001</v>
      </c>
      <c r="D19" s="245"/>
      <c r="E19" s="246">
        <v>-617557059.4742</v>
      </c>
    </row>
    <row r="20" spans="2:5" s="192" customFormat="1" ht="10.5">
      <c r="B20" s="238" t="s">
        <v>187</v>
      </c>
      <c r="C20" s="247">
        <v>-426437403</v>
      </c>
      <c r="D20" s="245"/>
      <c r="E20" s="246">
        <v>-434244475</v>
      </c>
    </row>
    <row r="21" spans="2:5" s="192" customFormat="1" ht="10.5">
      <c r="B21" s="238" t="s">
        <v>188</v>
      </c>
      <c r="C21" s="245">
        <v>-370351190</v>
      </c>
      <c r="D21" s="245"/>
      <c r="E21" s="246">
        <v>-377233233</v>
      </c>
    </row>
    <row r="22" spans="2:5" s="192" customFormat="1" ht="10.5">
      <c r="B22" s="238" t="s">
        <v>189</v>
      </c>
      <c r="C22" s="245">
        <v>-56086213</v>
      </c>
      <c r="D22" s="245"/>
      <c r="E22" s="246">
        <v>-57011242</v>
      </c>
    </row>
    <row r="23" spans="2:5" s="192" customFormat="1" ht="10.5">
      <c r="B23" s="238" t="s">
        <v>190</v>
      </c>
      <c r="C23" s="245"/>
      <c r="D23" s="245"/>
      <c r="E23" s="246"/>
    </row>
    <row r="24" spans="2:5" s="192" customFormat="1" ht="10.5">
      <c r="B24" s="238" t="s">
        <v>191</v>
      </c>
      <c r="C24" s="245">
        <v>-151273472</v>
      </c>
      <c r="D24" s="245"/>
      <c r="E24" s="246"/>
    </row>
    <row r="25" spans="2:5" s="192" customFormat="1" ht="10.5">
      <c r="B25" s="238" t="s">
        <v>216</v>
      </c>
      <c r="C25" s="245">
        <v>-151273472</v>
      </c>
      <c r="D25" s="245"/>
      <c r="E25" s="246">
        <v>-100980102</v>
      </c>
    </row>
    <row r="26" spans="2:5" s="192" customFormat="1" ht="10.5">
      <c r="B26" s="238" t="s">
        <v>217</v>
      </c>
      <c r="C26" s="245"/>
      <c r="D26" s="245"/>
      <c r="E26" s="246"/>
    </row>
    <row r="27" spans="2:5" s="192" customFormat="1" ht="10.5">
      <c r="B27" s="238"/>
      <c r="C27" s="245"/>
      <c r="D27" s="245"/>
      <c r="E27" s="246"/>
    </row>
    <row r="28" spans="2:5" s="192" customFormat="1" ht="10.5">
      <c r="B28" s="238" t="s">
        <v>467</v>
      </c>
      <c r="C28" s="245">
        <v>-3288373275.2186003</v>
      </c>
      <c r="D28" s="245"/>
      <c r="E28" s="246">
        <v>-3114184446.3761997</v>
      </c>
    </row>
    <row r="29" spans="2:5" s="192" customFormat="1" ht="17.25" customHeight="1">
      <c r="B29" s="238" t="s">
        <v>465</v>
      </c>
      <c r="C29" s="245">
        <v>-334798869.1666999</v>
      </c>
      <c r="D29" s="245">
        <v>0</v>
      </c>
      <c r="E29" s="246">
        <v>-1093340276.0988996</v>
      </c>
    </row>
    <row r="30" spans="2:5" s="192" customFormat="1" ht="23.25" customHeight="1">
      <c r="B30" s="240" t="s">
        <v>409</v>
      </c>
      <c r="C30" s="245"/>
      <c r="D30" s="245"/>
      <c r="E30" s="246"/>
    </row>
    <row r="31" spans="2:5" s="192" customFormat="1" ht="10.5">
      <c r="B31" s="241" t="s">
        <v>195</v>
      </c>
      <c r="C31" s="245"/>
      <c r="D31" s="245"/>
      <c r="E31" s="246"/>
    </row>
    <row r="32" spans="2:5" s="192" customFormat="1" ht="16.5" customHeight="1">
      <c r="B32" s="241" t="s">
        <v>197</v>
      </c>
      <c r="C32" s="245"/>
      <c r="D32" s="245"/>
      <c r="E32" s="246"/>
    </row>
    <row r="33" spans="2:5" s="192" customFormat="1" ht="10.5">
      <c r="B33" s="241" t="s">
        <v>199</v>
      </c>
      <c r="C33" s="245">
        <v>-124915171.42740002</v>
      </c>
      <c r="D33" s="245"/>
      <c r="E33" s="246">
        <v>-12350472.5403</v>
      </c>
    </row>
    <row r="34" spans="2:5" s="192" customFormat="1" ht="10.5">
      <c r="B34" s="241" t="s">
        <v>201</v>
      </c>
      <c r="C34" s="245">
        <v>18495904.580800004</v>
      </c>
      <c r="D34" s="245"/>
      <c r="E34" s="246">
        <v>-64645640.93869999</v>
      </c>
    </row>
    <row r="35" spans="2:5" s="192" customFormat="1" ht="10.5">
      <c r="B35" s="241" t="s">
        <v>203</v>
      </c>
      <c r="C35" s="245"/>
      <c r="D35" s="245"/>
      <c r="E35" s="246"/>
    </row>
    <row r="36" spans="2:5" s="192" customFormat="1" ht="10.5">
      <c r="B36" s="242" t="s">
        <v>204</v>
      </c>
      <c r="C36" s="247">
        <v>-106419266.84660003</v>
      </c>
      <c r="D36" s="245"/>
      <c r="E36" s="248">
        <v>-76996113.47899999</v>
      </c>
    </row>
    <row r="37" spans="2:5" s="192" customFormat="1" ht="17.25" customHeight="1">
      <c r="B37" s="238"/>
      <c r="C37" s="249"/>
      <c r="D37" s="245"/>
      <c r="E37" s="246"/>
    </row>
    <row r="38" spans="2:5" s="192" customFormat="1" ht="17.25" customHeight="1">
      <c r="B38" s="238" t="s">
        <v>469</v>
      </c>
      <c r="C38" s="249">
        <v>-441218136.01329994</v>
      </c>
      <c r="D38" s="249">
        <v>0</v>
      </c>
      <c r="E38" s="352">
        <v>-1170336389.5778997</v>
      </c>
    </row>
    <row r="39" spans="2:5" s="192" customFormat="1" ht="17.25" customHeight="1">
      <c r="B39" s="243"/>
      <c r="C39" s="250"/>
      <c r="D39" s="251"/>
      <c r="E39" s="252"/>
    </row>
    <row r="40" ht="10.5">
      <c r="C40" s="366"/>
    </row>
    <row r="41" spans="2:5" ht="11.25">
      <c r="B41" s="66" t="s">
        <v>38</v>
      </c>
      <c r="C41" s="4"/>
      <c r="D41" s="54"/>
      <c r="E41" s="370"/>
    </row>
    <row r="42" spans="2:4" ht="11.25">
      <c r="B42" s="67"/>
      <c r="C42" s="4"/>
      <c r="D42" s="4"/>
    </row>
    <row r="43" spans="2:4" ht="11.25">
      <c r="B43" s="67"/>
      <c r="C43" s="4"/>
      <c r="D43" s="4"/>
    </row>
    <row r="44" spans="2:4" ht="11.25">
      <c r="B44" s="67"/>
      <c r="C44" s="4"/>
      <c r="D44" s="4"/>
    </row>
    <row r="45" spans="2:5" ht="12.75">
      <c r="B45" s="66" t="s">
        <v>39</v>
      </c>
      <c r="C45" s="4"/>
      <c r="D45" s="369" t="s">
        <v>480</v>
      </c>
      <c r="E45" s="370"/>
    </row>
  </sheetData>
  <sheetProtection/>
  <printOptions horizontalCentered="1"/>
  <pageMargins left="0" right="0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5.00390625" style="1" customWidth="1"/>
    <col min="2" max="2" width="4.421875" style="1" customWidth="1"/>
    <col min="3" max="3" width="42.57421875" style="1" customWidth="1"/>
    <col min="4" max="4" width="14.140625" style="1" customWidth="1"/>
    <col min="5" max="5" width="13.140625" style="1" customWidth="1"/>
    <col min="6" max="6" width="12.140625" style="492" customWidth="1"/>
    <col min="7" max="7" width="20.8515625" style="492" customWidth="1"/>
    <col min="8" max="8" width="19.8515625" style="1" customWidth="1"/>
    <col min="9" max="16384" width="9.140625" style="1" customWidth="1"/>
  </cols>
  <sheetData>
    <row r="1" spans="1:3" ht="11.25">
      <c r="A1" s="492"/>
      <c r="B1" s="492"/>
      <c r="C1" s="493" t="s">
        <v>212</v>
      </c>
    </row>
    <row r="2" spans="1:7" ht="11.25">
      <c r="A2" s="492"/>
      <c r="B2" s="492"/>
      <c r="C2" s="494" t="s">
        <v>1</v>
      </c>
      <c r="D2" s="495" t="s">
        <v>21</v>
      </c>
      <c r="E2" s="496"/>
      <c r="F2" s="497"/>
      <c r="G2" s="498"/>
    </row>
    <row r="3" spans="1:3" ht="11.25">
      <c r="A3" s="492"/>
      <c r="B3" s="492"/>
      <c r="C3" s="493"/>
    </row>
    <row r="4" spans="1:5" ht="11.25">
      <c r="A4" s="492"/>
      <c r="B4" s="492"/>
      <c r="C4" s="492"/>
      <c r="D4" s="492"/>
      <c r="E4" s="492"/>
    </row>
    <row r="5" spans="1:5" ht="11.25">
      <c r="A5" s="492"/>
      <c r="B5" s="492"/>
      <c r="C5" s="585" t="s">
        <v>276</v>
      </c>
      <c r="D5" s="585"/>
      <c r="E5" s="585"/>
    </row>
    <row r="6" spans="1:5" ht="11.25">
      <c r="A6" s="492"/>
      <c r="B6" s="492"/>
      <c r="C6" s="130"/>
      <c r="D6" s="130"/>
      <c r="E6" s="130"/>
    </row>
    <row r="7" spans="1:5" ht="12" thickBot="1">
      <c r="A7" s="492"/>
      <c r="B7" s="492"/>
      <c r="C7" s="131" t="s">
        <v>277</v>
      </c>
      <c r="D7" s="132" t="s">
        <v>278</v>
      </c>
      <c r="E7" s="132" t="s">
        <v>279</v>
      </c>
    </row>
    <row r="8" spans="1:5" ht="16.5" customHeight="1">
      <c r="A8" s="492"/>
      <c r="B8" s="492"/>
      <c r="C8" s="133" t="s">
        <v>280</v>
      </c>
      <c r="D8" s="109">
        <v>3656486238.4449</v>
      </c>
      <c r="E8" s="110">
        <v>3656486238.4449</v>
      </c>
    </row>
    <row r="9" spans="1:5" ht="16.5" customHeight="1">
      <c r="A9" s="492"/>
      <c r="B9" s="492"/>
      <c r="C9" s="133" t="s">
        <v>281</v>
      </c>
      <c r="D9" s="111">
        <v>4097704374.4582005</v>
      </c>
      <c r="E9" s="112">
        <v>4097704374.4582005</v>
      </c>
    </row>
    <row r="10" spans="1:5" ht="16.5" customHeight="1" thickBot="1">
      <c r="A10" s="492"/>
      <c r="B10" s="492"/>
      <c r="C10" s="133" t="s">
        <v>282</v>
      </c>
      <c r="D10" s="113"/>
      <c r="E10" s="114">
        <v>16420863.412500001</v>
      </c>
    </row>
    <row r="11" spans="1:7" s="499" customFormat="1" ht="16.5" customHeight="1">
      <c r="A11" s="492"/>
      <c r="B11" s="492"/>
      <c r="C11" s="134"/>
      <c r="D11" s="135"/>
      <c r="E11" s="135"/>
      <c r="F11" s="492"/>
      <c r="G11" s="492"/>
    </row>
    <row r="12" spans="1:5" ht="16.5" customHeight="1">
      <c r="A12" s="492"/>
      <c r="B12" s="492"/>
      <c r="C12" s="136" t="s">
        <v>283</v>
      </c>
      <c r="D12" s="137"/>
      <c r="E12" s="137"/>
    </row>
    <row r="13" spans="1:5" ht="16.5" customHeight="1" thickBot="1">
      <c r="A13" s="492"/>
      <c r="B13" s="492"/>
      <c r="C13" s="138"/>
      <c r="D13" s="139"/>
      <c r="E13" s="139"/>
    </row>
    <row r="14" spans="1:7" ht="16.5" customHeight="1">
      <c r="A14" s="492"/>
      <c r="B14" s="492"/>
      <c r="C14" s="133" t="s">
        <v>284</v>
      </c>
      <c r="D14" s="109">
        <f>-(D8-D9)</f>
        <v>441218136.0133004</v>
      </c>
      <c r="E14" s="115">
        <f>+E9-E8-E10</f>
        <v>424797272.6008004</v>
      </c>
      <c r="F14" s="500"/>
      <c r="G14" s="500"/>
    </row>
    <row r="15" spans="1:5" ht="16.5" customHeight="1" thickBot="1">
      <c r="A15" s="492"/>
      <c r="B15" s="492"/>
      <c r="C15" s="133" t="s">
        <v>285</v>
      </c>
      <c r="D15" s="116"/>
      <c r="E15" s="117"/>
    </row>
    <row r="16" spans="1:5" ht="16.5" customHeight="1">
      <c r="A16" s="492"/>
      <c r="B16" s="492"/>
      <c r="C16" s="131" t="s">
        <v>286</v>
      </c>
      <c r="D16" s="118"/>
      <c r="E16" s="119">
        <v>1985447267</v>
      </c>
    </row>
    <row r="17" spans="1:5" ht="16.5" customHeight="1" thickBot="1">
      <c r="A17" s="492"/>
      <c r="B17" s="492"/>
      <c r="C17" s="108" t="s">
        <v>287</v>
      </c>
      <c r="D17" s="140"/>
      <c r="E17" s="120">
        <v>0</v>
      </c>
    </row>
    <row r="18" spans="1:5" ht="16.5" customHeight="1" thickBot="1">
      <c r="A18" s="492"/>
      <c r="B18" s="492"/>
      <c r="C18" s="585" t="s">
        <v>288</v>
      </c>
      <c r="D18" s="585"/>
      <c r="E18" s="586"/>
    </row>
    <row r="19" spans="1:5" ht="16.5" customHeight="1">
      <c r="A19" s="492"/>
      <c r="B19" s="492"/>
      <c r="C19" s="108" t="s">
        <v>289</v>
      </c>
      <c r="D19" s="141"/>
      <c r="E19" s="121"/>
    </row>
    <row r="20" spans="1:5" ht="16.5" customHeight="1">
      <c r="A20" s="492"/>
      <c r="B20" s="492"/>
      <c r="C20" s="131" t="s">
        <v>290</v>
      </c>
      <c r="D20" s="141"/>
      <c r="E20" s="122"/>
    </row>
    <row r="21" spans="1:5" ht="16.5" customHeight="1" thickBot="1">
      <c r="A21" s="492"/>
      <c r="B21" s="492"/>
      <c r="C21" s="131" t="s">
        <v>291</v>
      </c>
      <c r="D21" s="142"/>
      <c r="E21" s="123">
        <f>E19+E20</f>
        <v>0</v>
      </c>
    </row>
    <row r="22" spans="1:5" ht="16.5" customHeight="1" thickBot="1">
      <c r="A22" s="492"/>
      <c r="B22" s="492"/>
      <c r="C22" s="133" t="s">
        <v>292</v>
      </c>
      <c r="D22" s="124"/>
      <c r="E22" s="125"/>
    </row>
    <row r="23" spans="1:8" ht="16.5" customHeight="1">
      <c r="A23" s="492"/>
      <c r="B23" s="492"/>
      <c r="C23" s="133" t="s">
        <v>300</v>
      </c>
      <c r="D23" s="126"/>
      <c r="E23" s="143"/>
      <c r="H23" s="501"/>
    </row>
    <row r="24" spans="1:5" ht="16.5" customHeight="1" thickBot="1">
      <c r="A24" s="492"/>
      <c r="B24" s="492"/>
      <c r="C24" s="133" t="s">
        <v>293</v>
      </c>
      <c r="D24" s="127"/>
      <c r="E24" s="144"/>
    </row>
    <row r="25" spans="1:5" ht="16.5" customHeight="1">
      <c r="A25" s="492"/>
      <c r="B25" s="492"/>
      <c r="C25" s="131" t="s">
        <v>294</v>
      </c>
      <c r="D25" s="145"/>
      <c r="E25" s="124">
        <v>0</v>
      </c>
    </row>
    <row r="26" spans="1:5" ht="16.5" customHeight="1">
      <c r="A26" s="492"/>
      <c r="B26" s="492"/>
      <c r="C26" s="131" t="s">
        <v>295</v>
      </c>
      <c r="D26" s="141"/>
      <c r="E26" s="128">
        <v>0</v>
      </c>
    </row>
    <row r="27" spans="1:5" ht="16.5" customHeight="1" thickBot="1">
      <c r="A27" s="492"/>
      <c r="B27" s="492"/>
      <c r="C27" s="131" t="s">
        <v>296</v>
      </c>
      <c r="D27" s="141"/>
      <c r="E27" s="129">
        <v>0</v>
      </c>
    </row>
    <row r="28" spans="1:5" ht="11.25">
      <c r="A28" s="492"/>
      <c r="B28" s="492"/>
      <c r="C28" s="492"/>
      <c r="D28" s="492"/>
      <c r="E28" s="492"/>
    </row>
    <row r="29" spans="1:5" ht="11.25">
      <c r="A29" s="492"/>
      <c r="B29" s="492"/>
      <c r="C29" s="492"/>
      <c r="D29" s="492"/>
      <c r="E29" s="492"/>
    </row>
    <row r="30" spans="1:5" ht="11.25">
      <c r="A30" s="492"/>
      <c r="B30" s="492"/>
      <c r="C30" s="492"/>
      <c r="D30" s="492"/>
      <c r="E30" s="492"/>
    </row>
    <row r="31" spans="1:5" ht="11.25">
      <c r="A31" s="492"/>
      <c r="B31" s="492"/>
      <c r="C31" s="492"/>
      <c r="D31" s="492"/>
      <c r="E31" s="492"/>
    </row>
    <row r="32" spans="1:5" ht="11.25">
      <c r="A32" s="492"/>
      <c r="B32" s="492"/>
      <c r="C32" s="492"/>
      <c r="D32" s="492"/>
      <c r="E32" s="492"/>
    </row>
    <row r="33" spans="2:5" ht="11.25">
      <c r="B33" s="502"/>
      <c r="C33" s="492" t="s">
        <v>297</v>
      </c>
      <c r="D33" s="492"/>
      <c r="E33" s="492"/>
    </row>
    <row r="34" spans="1:5" ht="11.25">
      <c r="A34" s="492"/>
      <c r="B34" s="503"/>
      <c r="C34" s="492" t="s">
        <v>298</v>
      </c>
      <c r="D34" s="492"/>
      <c r="E34" s="492"/>
    </row>
    <row r="35" spans="1:5" ht="11.25">
      <c r="A35" s="492"/>
      <c r="B35" s="504"/>
      <c r="C35" s="492" t="s">
        <v>299</v>
      </c>
      <c r="D35" s="492"/>
      <c r="E35" s="492"/>
    </row>
    <row r="36" spans="1:5" ht="11.25">
      <c r="A36" s="492"/>
      <c r="B36" s="492"/>
      <c r="C36" s="492"/>
      <c r="D36" s="492"/>
      <c r="E36" s="492"/>
    </row>
    <row r="37" spans="1:5" ht="11.25">
      <c r="A37" s="492"/>
      <c r="B37" s="492"/>
      <c r="C37" s="492"/>
      <c r="D37" s="492"/>
      <c r="E37" s="492"/>
    </row>
    <row r="38" spans="2:5" ht="12.75">
      <c r="B38" s="505"/>
      <c r="C38" s="506" t="s">
        <v>447</v>
      </c>
      <c r="D38" s="507"/>
      <c r="E38" s="508"/>
    </row>
    <row r="39" spans="2:5" ht="12.75">
      <c r="B39" s="509" t="s">
        <v>433</v>
      </c>
      <c r="C39" s="510" t="s">
        <v>434</v>
      </c>
      <c r="D39" s="511" t="s">
        <v>431</v>
      </c>
      <c r="E39" s="512">
        <v>4055164.6</v>
      </c>
    </row>
    <row r="40" spans="2:5" ht="12.75">
      <c r="B40" s="509" t="s">
        <v>435</v>
      </c>
      <c r="C40" s="510" t="s">
        <v>436</v>
      </c>
      <c r="D40" s="511" t="s">
        <v>431</v>
      </c>
      <c r="E40" s="512">
        <v>1501691</v>
      </c>
    </row>
    <row r="41" spans="2:5" ht="12.75">
      <c r="B41" s="513" t="s">
        <v>439</v>
      </c>
      <c r="C41" s="514" t="s">
        <v>440</v>
      </c>
      <c r="D41" s="515" t="s">
        <v>431</v>
      </c>
      <c r="E41" s="516">
        <v>9864007.8125</v>
      </c>
    </row>
    <row r="42" spans="2:5" ht="12.75">
      <c r="B42" s="509" t="s">
        <v>442</v>
      </c>
      <c r="C42" s="510" t="s">
        <v>482</v>
      </c>
      <c r="D42" s="511" t="s">
        <v>431</v>
      </c>
      <c r="E42" s="512">
        <v>1000000</v>
      </c>
    </row>
    <row r="43" spans="2:5" ht="12.75">
      <c r="B43" s="517" t="s">
        <v>443</v>
      </c>
      <c r="C43" s="518" t="s">
        <v>444</v>
      </c>
      <c r="D43" s="519" t="s">
        <v>431</v>
      </c>
      <c r="E43" s="520">
        <v>0</v>
      </c>
    </row>
    <row r="44" spans="2:5" ht="12.75">
      <c r="B44" s="521"/>
      <c r="C44" s="522"/>
      <c r="D44" s="522"/>
      <c r="E44" s="522"/>
    </row>
    <row r="45" spans="2:5" ht="12.75">
      <c r="B45" s="523"/>
      <c r="C45" s="524" t="s">
        <v>29</v>
      </c>
      <c r="D45" s="524"/>
      <c r="E45" s="525">
        <f>SUM(E39:E44)</f>
        <v>16420863.4125</v>
      </c>
    </row>
  </sheetData>
  <sheetProtection/>
  <mergeCells count="2">
    <mergeCell ref="C5:E5"/>
    <mergeCell ref="C18:E1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14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3.8515625" style="0" customWidth="1"/>
    <col min="2" max="2" width="5.8515625" style="0" customWidth="1"/>
    <col min="3" max="3" width="43.7109375" style="0" customWidth="1"/>
    <col min="4" max="4" width="7.421875" style="0" customWidth="1"/>
    <col min="5" max="5" width="13.7109375" style="0" customWidth="1"/>
    <col min="6" max="6" width="18.140625" style="0" customWidth="1"/>
  </cols>
  <sheetData>
    <row r="1" spans="2:9" ht="12.75">
      <c r="B1" s="4"/>
      <c r="C1" s="4"/>
      <c r="D1" s="4"/>
      <c r="E1" s="4"/>
      <c r="F1" s="4"/>
      <c r="G1" s="5"/>
      <c r="H1" s="5"/>
      <c r="I1" s="5"/>
    </row>
    <row r="2" spans="2:9" ht="12.75">
      <c r="B2" s="4"/>
      <c r="C2" s="180" t="s">
        <v>212</v>
      </c>
      <c r="D2" s="4"/>
      <c r="E2" s="4"/>
      <c r="F2" s="4"/>
      <c r="G2" s="5"/>
      <c r="H2" s="5"/>
      <c r="I2" s="5"/>
    </row>
    <row r="3" spans="2:9" ht="12.75">
      <c r="B3" s="4"/>
      <c r="C3" s="4"/>
      <c r="D3" s="4"/>
      <c r="E3" s="4"/>
      <c r="F3" s="4"/>
      <c r="G3" s="5"/>
      <c r="H3" s="5"/>
      <c r="I3" s="5"/>
    </row>
    <row r="4" spans="2:9" ht="24.75" customHeight="1">
      <c r="B4" s="56" t="s">
        <v>40</v>
      </c>
      <c r="C4" s="57" t="s">
        <v>41</v>
      </c>
      <c r="D4" s="58" t="s">
        <v>214</v>
      </c>
      <c r="E4" s="57"/>
      <c r="F4" s="59"/>
      <c r="G4" s="5"/>
      <c r="H4" s="5"/>
      <c r="I4" s="5"/>
    </row>
    <row r="5" spans="2:9" ht="9.75" customHeight="1">
      <c r="B5" s="60"/>
      <c r="C5" s="61"/>
      <c r="D5" s="62"/>
      <c r="E5" s="62" t="s">
        <v>215</v>
      </c>
      <c r="F5" s="64" t="s">
        <v>137</v>
      </c>
      <c r="G5" s="5"/>
      <c r="H5" s="5"/>
      <c r="I5" s="5"/>
    </row>
    <row r="6" spans="2:9" ht="12.75">
      <c r="B6" s="37" t="s">
        <v>42</v>
      </c>
      <c r="C6" s="38" t="s">
        <v>43</v>
      </c>
      <c r="D6" s="39"/>
      <c r="E6" s="39"/>
      <c r="F6" s="40"/>
      <c r="G6" s="5"/>
      <c r="H6" s="5"/>
      <c r="I6" s="5"/>
    </row>
    <row r="7" spans="2:9" ht="12.75">
      <c r="B7" s="41">
        <v>1</v>
      </c>
      <c r="C7" s="42" t="s">
        <v>44</v>
      </c>
      <c r="D7" s="43" t="s">
        <v>45</v>
      </c>
      <c r="E7" s="44">
        <v>157128964.30029985</v>
      </c>
      <c r="F7" s="45">
        <v>251484695.79670042</v>
      </c>
      <c r="G7" s="5"/>
      <c r="H7" s="5"/>
      <c r="I7" s="5"/>
    </row>
    <row r="8" spans="2:9" ht="12.75">
      <c r="B8" s="41">
        <v>2</v>
      </c>
      <c r="C8" s="42" t="s">
        <v>46</v>
      </c>
      <c r="D8" s="43"/>
      <c r="E8" s="8">
        <v>0</v>
      </c>
      <c r="F8" s="46">
        <v>0</v>
      </c>
      <c r="G8" s="5"/>
      <c r="H8" s="5"/>
      <c r="I8" s="5"/>
    </row>
    <row r="9" spans="2:9" ht="12.75">
      <c r="B9" s="47" t="s">
        <v>47</v>
      </c>
      <c r="C9" s="43" t="s">
        <v>48</v>
      </c>
      <c r="D9" s="43"/>
      <c r="E9" s="8"/>
      <c r="F9" s="46"/>
      <c r="G9" s="5"/>
      <c r="H9" s="5"/>
      <c r="I9" s="5"/>
    </row>
    <row r="10" spans="2:9" ht="12.75">
      <c r="B10" s="47" t="s">
        <v>49</v>
      </c>
      <c r="C10" s="43" t="s">
        <v>50</v>
      </c>
      <c r="D10" s="43"/>
      <c r="E10" s="8"/>
      <c r="F10" s="46"/>
      <c r="G10" s="5"/>
      <c r="H10" s="5"/>
      <c r="I10" s="5"/>
    </row>
    <row r="11" spans="2:9" ht="12.75">
      <c r="B11" s="47"/>
      <c r="C11" s="42" t="s">
        <v>51</v>
      </c>
      <c r="D11" s="43"/>
      <c r="E11" s="44">
        <v>157128964.30029985</v>
      </c>
      <c r="F11" s="45">
        <v>251484695.79670042</v>
      </c>
      <c r="G11" s="5"/>
      <c r="H11" s="5"/>
      <c r="I11" s="5"/>
    </row>
    <row r="12" spans="2:9" ht="12.75">
      <c r="B12" s="41">
        <v>3</v>
      </c>
      <c r="C12" s="42" t="s">
        <v>52</v>
      </c>
      <c r="D12" s="43"/>
      <c r="E12" s="8"/>
      <c r="F12" s="46"/>
      <c r="G12" s="5"/>
      <c r="H12" s="5"/>
      <c r="I12" s="5"/>
    </row>
    <row r="13" spans="2:9" ht="12.75">
      <c r="B13" s="47" t="s">
        <v>47</v>
      </c>
      <c r="C13" s="43" t="s">
        <v>53</v>
      </c>
      <c r="D13" s="43">
        <v>5</v>
      </c>
      <c r="E13" s="8">
        <v>705856890.7509011</v>
      </c>
      <c r="F13" s="46">
        <v>539652051.3328003</v>
      </c>
      <c r="G13" s="5"/>
      <c r="H13" s="5"/>
      <c r="I13" s="5"/>
    </row>
    <row r="14" spans="2:9" ht="12.75">
      <c r="B14" s="47" t="s">
        <v>49</v>
      </c>
      <c r="C14" s="43" t="s">
        <v>54</v>
      </c>
      <c r="D14" s="43">
        <v>6</v>
      </c>
      <c r="E14" s="8">
        <v>78275922.90920006</v>
      </c>
      <c r="F14" s="46">
        <v>6501343</v>
      </c>
      <c r="G14" s="5"/>
      <c r="H14" s="5"/>
      <c r="I14" s="5"/>
    </row>
    <row r="15" spans="2:9" ht="12.75">
      <c r="B15" s="47" t="s">
        <v>55</v>
      </c>
      <c r="C15" s="43" t="s">
        <v>56</v>
      </c>
      <c r="D15" s="43"/>
      <c r="E15" s="8"/>
      <c r="F15" s="46"/>
      <c r="G15" s="5"/>
      <c r="H15" s="5"/>
      <c r="I15" s="5"/>
    </row>
    <row r="16" spans="2:9" ht="15">
      <c r="B16" s="47" t="s">
        <v>57</v>
      </c>
      <c r="C16" s="43" t="s">
        <v>58</v>
      </c>
      <c r="D16" s="43"/>
      <c r="E16" s="48"/>
      <c r="F16" s="46"/>
      <c r="G16" s="5"/>
      <c r="H16" s="5"/>
      <c r="I16" s="5"/>
    </row>
    <row r="17" spans="2:9" ht="12.75">
      <c r="B17" s="47"/>
      <c r="C17" s="42" t="s">
        <v>51</v>
      </c>
      <c r="D17" s="43"/>
      <c r="E17" s="44">
        <v>784132813.6601012</v>
      </c>
      <c r="F17" s="45">
        <v>546153394.3328003</v>
      </c>
      <c r="G17" s="5"/>
      <c r="H17" s="5"/>
      <c r="I17" s="5"/>
    </row>
    <row r="18" spans="2:9" ht="12.75">
      <c r="B18" s="41">
        <v>4</v>
      </c>
      <c r="C18" s="42" t="s">
        <v>59</v>
      </c>
      <c r="D18" s="43"/>
      <c r="E18" s="8"/>
      <c r="F18" s="46"/>
      <c r="G18" s="5"/>
      <c r="H18" s="5"/>
      <c r="I18" s="5"/>
    </row>
    <row r="19" spans="2:9" ht="12.75">
      <c r="B19" s="47" t="s">
        <v>47</v>
      </c>
      <c r="C19" s="43" t="s">
        <v>60</v>
      </c>
      <c r="D19" s="43"/>
      <c r="E19" s="8">
        <v>266301145.3128002</v>
      </c>
      <c r="F19" s="46">
        <v>152924678.9514</v>
      </c>
      <c r="G19" s="5"/>
      <c r="H19" s="5"/>
      <c r="I19" s="5"/>
    </row>
    <row r="20" spans="2:9" ht="12.75">
      <c r="B20" s="47" t="s">
        <v>49</v>
      </c>
      <c r="C20" s="43" t="s">
        <v>61</v>
      </c>
      <c r="D20" s="43"/>
      <c r="E20" s="8"/>
      <c r="F20" s="46"/>
      <c r="G20" s="5"/>
      <c r="H20" s="5"/>
      <c r="I20" s="5"/>
    </row>
    <row r="21" spans="2:9" ht="12.75">
      <c r="B21" s="47" t="s">
        <v>55</v>
      </c>
      <c r="C21" s="43" t="s">
        <v>62</v>
      </c>
      <c r="D21" s="43"/>
      <c r="E21" s="8"/>
      <c r="F21" s="46"/>
      <c r="G21" s="5"/>
      <c r="H21" s="5"/>
      <c r="I21" s="5"/>
    </row>
    <row r="22" spans="2:9" ht="12.75">
      <c r="B22" s="47" t="s">
        <v>57</v>
      </c>
      <c r="C22" s="43" t="s">
        <v>63</v>
      </c>
      <c r="D22" s="43"/>
      <c r="E22" s="8">
        <v>56133749.95</v>
      </c>
      <c r="F22" s="46">
        <v>129805138.95</v>
      </c>
      <c r="G22" s="5"/>
      <c r="H22" s="5"/>
      <c r="I22" s="5"/>
    </row>
    <row r="23" spans="2:9" ht="15">
      <c r="B23" s="47" t="s">
        <v>64</v>
      </c>
      <c r="C23" s="43" t="s">
        <v>65</v>
      </c>
      <c r="D23" s="43"/>
      <c r="E23" s="48">
        <v>252841430.42289993</v>
      </c>
      <c r="F23" s="49">
        <v>24464689.927500002</v>
      </c>
      <c r="G23" s="5"/>
      <c r="H23" s="5"/>
      <c r="I23" s="5"/>
    </row>
    <row r="24" spans="2:9" ht="12.75">
      <c r="B24" s="47"/>
      <c r="C24" s="42" t="s">
        <v>51</v>
      </c>
      <c r="D24" s="43">
        <v>7</v>
      </c>
      <c r="E24" s="44">
        <v>575276325.6857002</v>
      </c>
      <c r="F24" s="45">
        <v>307194507.82890004</v>
      </c>
      <c r="G24" s="5"/>
      <c r="H24" s="5"/>
      <c r="I24" s="5"/>
    </row>
    <row r="25" spans="2:9" ht="12.75">
      <c r="B25" s="47">
        <v>5</v>
      </c>
      <c r="C25" s="43" t="s">
        <v>66</v>
      </c>
      <c r="D25" s="43"/>
      <c r="E25" s="8"/>
      <c r="F25" s="46"/>
      <c r="G25" s="5"/>
      <c r="H25" s="5"/>
      <c r="I25" s="5"/>
    </row>
    <row r="26" spans="2:9" ht="12.75">
      <c r="B26" s="47">
        <v>6</v>
      </c>
      <c r="C26" s="43" t="s">
        <v>67</v>
      </c>
      <c r="D26" s="43"/>
      <c r="E26" s="8"/>
      <c r="F26" s="46"/>
      <c r="G26" s="5"/>
      <c r="H26" s="5"/>
      <c r="I26" s="5"/>
    </row>
    <row r="27" spans="2:9" ht="15">
      <c r="B27" s="47">
        <v>7</v>
      </c>
      <c r="C27" s="43" t="s">
        <v>68</v>
      </c>
      <c r="D27" s="43">
        <v>8</v>
      </c>
      <c r="E27" s="50">
        <v>4885650</v>
      </c>
      <c r="F27" s="51">
        <v>4862550</v>
      </c>
      <c r="G27" s="5"/>
      <c r="H27" s="5"/>
      <c r="I27" s="5"/>
    </row>
    <row r="28" spans="2:9" ht="15">
      <c r="B28" s="47"/>
      <c r="C28" s="42" t="s">
        <v>69</v>
      </c>
      <c r="D28" s="43"/>
      <c r="E28" s="50">
        <v>1521423753.6461012</v>
      </c>
      <c r="F28" s="51">
        <v>1109695147.9584007</v>
      </c>
      <c r="G28" s="5"/>
      <c r="H28" s="5"/>
      <c r="I28" s="5"/>
    </row>
    <row r="29" spans="2:9" ht="12.75">
      <c r="B29" s="47"/>
      <c r="C29" s="43"/>
      <c r="D29" s="43"/>
      <c r="E29" s="8"/>
      <c r="F29" s="46"/>
      <c r="G29" s="5"/>
      <c r="H29" s="5"/>
      <c r="I29" s="5"/>
    </row>
    <row r="30" spans="2:9" ht="12.75">
      <c r="B30" s="52" t="s">
        <v>70</v>
      </c>
      <c r="C30" s="36" t="s">
        <v>71</v>
      </c>
      <c r="D30" s="43"/>
      <c r="E30" s="8"/>
      <c r="F30" s="46"/>
      <c r="G30" s="5"/>
      <c r="H30" s="5"/>
      <c r="I30" s="5"/>
    </row>
    <row r="31" spans="2:9" ht="12.75">
      <c r="B31" s="41">
        <v>1</v>
      </c>
      <c r="C31" s="42" t="s">
        <v>72</v>
      </c>
      <c r="D31" s="43"/>
      <c r="E31" s="8"/>
      <c r="F31" s="46"/>
      <c r="G31" s="5"/>
      <c r="H31" s="5"/>
      <c r="I31" s="5"/>
    </row>
    <row r="32" spans="2:9" ht="12.75">
      <c r="B32" s="47" t="s">
        <v>47</v>
      </c>
      <c r="C32" s="43" t="s">
        <v>73</v>
      </c>
      <c r="D32" s="43"/>
      <c r="E32" s="8"/>
      <c r="F32" s="46"/>
      <c r="G32" s="5"/>
      <c r="H32" s="5"/>
      <c r="I32" s="5"/>
    </row>
    <row r="33" spans="2:9" ht="12.75">
      <c r="B33" s="47" t="s">
        <v>49</v>
      </c>
      <c r="C33" s="43" t="s">
        <v>74</v>
      </c>
      <c r="D33" s="43"/>
      <c r="E33" s="8"/>
      <c r="F33" s="46"/>
      <c r="G33" s="5"/>
      <c r="H33" s="5"/>
      <c r="I33" s="5"/>
    </row>
    <row r="34" spans="2:9" ht="12.75">
      <c r="B34" s="47" t="s">
        <v>55</v>
      </c>
      <c r="C34" s="43" t="s">
        <v>75</v>
      </c>
      <c r="D34" s="43"/>
      <c r="E34" s="8"/>
      <c r="F34" s="46"/>
      <c r="G34" s="5"/>
      <c r="H34" s="5"/>
      <c r="I34" s="5"/>
    </row>
    <row r="35" spans="2:9" ht="15">
      <c r="B35" s="47" t="s">
        <v>76</v>
      </c>
      <c r="C35" s="43" t="s">
        <v>77</v>
      </c>
      <c r="D35" s="43"/>
      <c r="E35" s="8"/>
      <c r="F35" s="49"/>
      <c r="G35" s="5"/>
      <c r="H35" s="5"/>
      <c r="I35" s="5"/>
    </row>
    <row r="36" spans="2:9" ht="12.75">
      <c r="B36" s="47"/>
      <c r="C36" s="42" t="s">
        <v>51</v>
      </c>
      <c r="D36" s="43"/>
      <c r="E36" s="8"/>
      <c r="F36" s="46">
        <v>0</v>
      </c>
      <c r="G36" s="5"/>
      <c r="H36" s="5"/>
      <c r="I36" s="5"/>
    </row>
    <row r="37" spans="2:9" ht="12.75">
      <c r="B37" s="47"/>
      <c r="C37" s="43" t="s">
        <v>78</v>
      </c>
      <c r="D37" s="43"/>
      <c r="E37" s="8"/>
      <c r="F37" s="46"/>
      <c r="G37" s="5"/>
      <c r="H37" s="5"/>
      <c r="I37" s="5"/>
    </row>
    <row r="38" spans="2:9" ht="12.75">
      <c r="B38" s="47" t="s">
        <v>47</v>
      </c>
      <c r="C38" s="43" t="s">
        <v>79</v>
      </c>
      <c r="D38" s="43"/>
      <c r="E38" s="8"/>
      <c r="F38" s="46"/>
      <c r="G38" s="5"/>
      <c r="H38" s="5"/>
      <c r="I38" s="5"/>
    </row>
    <row r="39" spans="2:9" ht="12.75">
      <c r="B39" s="47" t="s">
        <v>49</v>
      </c>
      <c r="C39" s="43" t="s">
        <v>80</v>
      </c>
      <c r="D39" s="43"/>
      <c r="E39" s="8"/>
      <c r="F39" s="46"/>
      <c r="G39" s="5"/>
      <c r="H39" s="5"/>
      <c r="I39" s="5"/>
    </row>
    <row r="40" spans="2:9" ht="12.75">
      <c r="B40" s="47" t="s">
        <v>55</v>
      </c>
      <c r="C40" s="43" t="s">
        <v>81</v>
      </c>
      <c r="D40" s="43"/>
      <c r="E40" s="8">
        <v>973591537.3462002</v>
      </c>
      <c r="F40" s="46">
        <v>504021058.29120016</v>
      </c>
      <c r="G40" s="5"/>
      <c r="H40" s="5"/>
      <c r="I40" s="5"/>
    </row>
    <row r="41" spans="2:9" ht="15">
      <c r="B41" s="47" t="s">
        <v>76</v>
      </c>
      <c r="C41" s="43" t="s">
        <v>82</v>
      </c>
      <c r="D41" s="43"/>
      <c r="E41" s="48">
        <v>39981148.99609999</v>
      </c>
      <c r="F41" s="49">
        <v>33502375.130599998</v>
      </c>
      <c r="G41" s="5"/>
      <c r="H41" s="5"/>
      <c r="I41" s="5"/>
    </row>
    <row r="42" spans="2:9" ht="12.75">
      <c r="B42" s="47"/>
      <c r="C42" s="42" t="s">
        <v>51</v>
      </c>
      <c r="D42" s="43">
        <v>9</v>
      </c>
      <c r="E42" s="44">
        <v>1013572686.3423002</v>
      </c>
      <c r="F42" s="45">
        <v>537523433.4218001</v>
      </c>
      <c r="G42" s="5"/>
      <c r="H42" s="5"/>
      <c r="I42" s="5"/>
    </row>
    <row r="43" spans="2:9" ht="12.75">
      <c r="B43" s="41">
        <v>3</v>
      </c>
      <c r="C43" s="42" t="s">
        <v>83</v>
      </c>
      <c r="D43" s="43"/>
      <c r="E43" s="8"/>
      <c r="F43" s="46"/>
      <c r="G43" s="5"/>
      <c r="H43" s="5"/>
      <c r="I43" s="5"/>
    </row>
    <row r="44" spans="2:9" ht="12.75">
      <c r="B44" s="47">
        <v>4</v>
      </c>
      <c r="C44" s="43" t="s">
        <v>84</v>
      </c>
      <c r="D44" s="43"/>
      <c r="E44" s="8"/>
      <c r="F44" s="46"/>
      <c r="G44" s="5"/>
      <c r="H44" s="5"/>
      <c r="I44" s="5"/>
    </row>
    <row r="45" spans="2:9" ht="12.75">
      <c r="B45" s="47" t="s">
        <v>47</v>
      </c>
      <c r="C45" s="43" t="s">
        <v>85</v>
      </c>
      <c r="D45" s="43"/>
      <c r="E45" s="8"/>
      <c r="F45" s="46"/>
      <c r="G45" s="5"/>
      <c r="H45" s="5"/>
      <c r="I45" s="5"/>
    </row>
    <row r="46" spans="2:9" ht="12.75">
      <c r="B46" s="47" t="s">
        <v>49</v>
      </c>
      <c r="C46" s="43" t="s">
        <v>86</v>
      </c>
      <c r="D46" s="43"/>
      <c r="E46" s="8"/>
      <c r="F46" s="46"/>
      <c r="G46" s="5"/>
      <c r="H46" s="5"/>
      <c r="I46" s="5"/>
    </row>
    <row r="47" spans="2:9" ht="12.75">
      <c r="B47" s="47" t="s">
        <v>55</v>
      </c>
      <c r="C47" s="43" t="s">
        <v>87</v>
      </c>
      <c r="D47" s="43"/>
      <c r="E47" s="8"/>
      <c r="F47" s="46"/>
      <c r="G47" s="5"/>
      <c r="H47" s="5"/>
      <c r="I47" s="5"/>
    </row>
    <row r="48" spans="2:9" ht="12.75">
      <c r="B48" s="47"/>
      <c r="C48" s="43" t="s">
        <v>51</v>
      </c>
      <c r="D48" s="43"/>
      <c r="E48" s="8"/>
      <c r="F48" s="46">
        <v>0</v>
      </c>
      <c r="G48" s="5"/>
      <c r="H48" s="5"/>
      <c r="I48" s="5"/>
    </row>
    <row r="49" spans="2:9" ht="12.75">
      <c r="B49" s="41">
        <v>5</v>
      </c>
      <c r="C49" s="42" t="s">
        <v>88</v>
      </c>
      <c r="D49" s="43"/>
      <c r="E49" s="8"/>
      <c r="F49" s="46"/>
      <c r="G49" s="5"/>
      <c r="H49" s="5"/>
      <c r="I49" s="5"/>
    </row>
    <row r="50" spans="2:9" ht="12.75">
      <c r="B50" s="41">
        <v>6</v>
      </c>
      <c r="C50" s="42" t="s">
        <v>89</v>
      </c>
      <c r="D50" s="43"/>
      <c r="E50" s="8"/>
      <c r="F50" s="46"/>
      <c r="G50" s="5"/>
      <c r="H50" s="5"/>
      <c r="I50" s="5"/>
    </row>
    <row r="51" spans="2:9" ht="15">
      <c r="B51" s="41"/>
      <c r="C51" s="42" t="s">
        <v>90</v>
      </c>
      <c r="D51" s="43"/>
      <c r="E51" s="50">
        <v>1013572686.3423002</v>
      </c>
      <c r="F51" s="45">
        <v>537523433.4218001</v>
      </c>
      <c r="G51" s="5"/>
      <c r="H51" s="5"/>
      <c r="I51" s="5"/>
    </row>
    <row r="52" spans="2:18" ht="12.75">
      <c r="B52" s="47"/>
      <c r="C52" s="43"/>
      <c r="D52" s="43"/>
      <c r="E52" s="44"/>
      <c r="F52" s="45"/>
      <c r="G52" s="5"/>
      <c r="H52" s="5"/>
      <c r="I52" s="5"/>
      <c r="M52" s="1"/>
      <c r="N52" s="1"/>
      <c r="O52" s="1"/>
      <c r="P52" s="1"/>
      <c r="Q52" s="1"/>
      <c r="R52" s="1"/>
    </row>
    <row r="53" spans="2:18" ht="15">
      <c r="B53" s="69"/>
      <c r="C53" s="78" t="s">
        <v>91</v>
      </c>
      <c r="D53" s="70"/>
      <c r="E53" s="79">
        <v>2534996439.9884014</v>
      </c>
      <c r="F53" s="80">
        <v>1647218581.3802009</v>
      </c>
      <c r="G53" s="5"/>
      <c r="H53" s="5"/>
      <c r="I53" s="5"/>
      <c r="M53" s="1"/>
      <c r="N53" s="1"/>
      <c r="O53" s="1"/>
      <c r="P53" s="1"/>
      <c r="Q53" s="1"/>
      <c r="R53" s="1"/>
    </row>
    <row r="54" spans="2:18" ht="12.75">
      <c r="B54" s="53"/>
      <c r="C54" s="54"/>
      <c r="D54" s="54"/>
      <c r="E54" s="7"/>
      <c r="F54" s="55"/>
      <c r="G54" s="5"/>
      <c r="H54" s="5"/>
      <c r="I54" s="5"/>
      <c r="M54" s="1"/>
      <c r="N54" s="1"/>
      <c r="O54" s="1"/>
      <c r="P54" s="1"/>
      <c r="Q54" s="1"/>
      <c r="R54" s="1"/>
    </row>
    <row r="55" spans="2:18" ht="12.75">
      <c r="B55" s="4"/>
      <c r="C55" s="4"/>
      <c r="D55" s="4"/>
      <c r="E55" s="6"/>
      <c r="F55" s="6"/>
      <c r="G55" s="5"/>
      <c r="H55" s="5"/>
      <c r="I55" s="5"/>
      <c r="M55" s="3"/>
      <c r="N55" s="1"/>
      <c r="O55" s="3"/>
      <c r="P55" s="1"/>
      <c r="Q55" s="1"/>
      <c r="R55" s="1"/>
    </row>
    <row r="56" spans="2:18" ht="12.75">
      <c r="B56" s="4"/>
      <c r="C56" s="4"/>
      <c r="D56" s="4"/>
      <c r="E56" s="6"/>
      <c r="F56" s="6"/>
      <c r="G56" s="5"/>
      <c r="H56" s="5"/>
      <c r="I56" s="5"/>
      <c r="M56" s="1"/>
      <c r="N56" s="1"/>
      <c r="O56" s="1"/>
      <c r="P56" s="1"/>
      <c r="Q56" s="1"/>
      <c r="R56" s="1"/>
    </row>
    <row r="57" spans="2:18" ht="12.75">
      <c r="B57" s="4"/>
      <c r="C57" s="4"/>
      <c r="D57" s="4"/>
      <c r="E57" s="6"/>
      <c r="F57" s="6"/>
      <c r="G57" s="5"/>
      <c r="H57" s="5"/>
      <c r="I57" s="5"/>
      <c r="M57" s="1"/>
      <c r="N57" s="1"/>
      <c r="O57" s="1"/>
      <c r="P57" s="1"/>
      <c r="Q57" s="1"/>
      <c r="R57" s="1"/>
    </row>
    <row r="58" spans="2:18" ht="12.75">
      <c r="B58" s="4"/>
      <c r="C58" s="4"/>
      <c r="D58" s="4"/>
      <c r="E58" s="6"/>
      <c r="F58" s="6"/>
      <c r="G58" s="5"/>
      <c r="H58" s="5"/>
      <c r="I58" s="5"/>
      <c r="M58" s="1"/>
      <c r="N58" s="1"/>
      <c r="O58" s="1"/>
      <c r="P58" s="2"/>
      <c r="Q58" s="2"/>
      <c r="R58" s="2"/>
    </row>
    <row r="59" spans="2:18" ht="12.75">
      <c r="B59" s="4"/>
      <c r="C59" s="66" t="s">
        <v>38</v>
      </c>
      <c r="D59" s="4"/>
      <c r="E59" s="371"/>
      <c r="G59" s="5"/>
      <c r="H59" s="5"/>
      <c r="I59" s="5"/>
      <c r="M59" s="1"/>
      <c r="N59" s="1"/>
      <c r="O59" s="1"/>
      <c r="P59" s="2"/>
      <c r="Q59" s="2"/>
      <c r="R59" s="2"/>
    </row>
    <row r="60" spans="2:18" ht="12.75">
      <c r="B60" s="4"/>
      <c r="C60" s="67"/>
      <c r="D60" s="4"/>
      <c r="E60" s="4"/>
      <c r="F60" s="65"/>
      <c r="G60" s="5"/>
      <c r="H60" s="5"/>
      <c r="I60" s="5"/>
      <c r="M60" s="1"/>
      <c r="N60" s="1"/>
      <c r="O60" s="1"/>
      <c r="P60" s="2"/>
      <c r="Q60" s="2"/>
      <c r="R60" s="2"/>
    </row>
    <row r="61" spans="2:18" ht="12.75">
      <c r="B61" s="4"/>
      <c r="C61" s="67"/>
      <c r="D61" s="4"/>
      <c r="E61" s="4"/>
      <c r="F61" s="65"/>
      <c r="G61" s="5"/>
      <c r="H61" s="5"/>
      <c r="I61" s="5"/>
      <c r="M61" s="1"/>
      <c r="N61" s="1"/>
      <c r="O61" s="1"/>
      <c r="P61" s="2"/>
      <c r="Q61" s="2"/>
      <c r="R61" s="2"/>
    </row>
    <row r="62" spans="2:18" ht="12.75">
      <c r="B62" s="4"/>
      <c r="C62" s="67"/>
      <c r="D62" s="4"/>
      <c r="E62" s="4"/>
      <c r="F62" s="65"/>
      <c r="G62" s="5"/>
      <c r="H62" s="5"/>
      <c r="I62" s="5"/>
      <c r="M62" s="1"/>
      <c r="N62" s="1"/>
      <c r="O62" s="1"/>
      <c r="P62" s="2"/>
      <c r="Q62" s="2"/>
      <c r="R62" s="2"/>
    </row>
    <row r="63" spans="2:18" ht="12.75">
      <c r="B63" s="4"/>
      <c r="C63" s="66" t="s">
        <v>39</v>
      </c>
      <c r="D63" s="4"/>
      <c r="E63" s="367" t="s">
        <v>480</v>
      </c>
      <c r="F63" s="65"/>
      <c r="G63" s="5"/>
      <c r="H63" s="5"/>
      <c r="I63" s="5"/>
      <c r="M63" s="1"/>
      <c r="N63" s="1"/>
      <c r="O63" s="1"/>
      <c r="P63" s="2"/>
      <c r="Q63" s="2"/>
      <c r="R63" s="2"/>
    </row>
    <row r="64" spans="2:18" ht="12.75">
      <c r="B64" s="5"/>
      <c r="C64" s="5"/>
      <c r="D64" s="5"/>
      <c r="E64" s="5"/>
      <c r="F64" s="5"/>
      <c r="G64" s="5"/>
      <c r="H64" s="5"/>
      <c r="I64" s="5"/>
      <c r="M64" s="1"/>
      <c r="N64" s="1"/>
      <c r="O64" s="1"/>
      <c r="P64" s="2"/>
      <c r="Q64" s="2"/>
      <c r="R64" s="2"/>
    </row>
    <row r="65" spans="2:18" ht="12.75">
      <c r="B65" s="5"/>
      <c r="C65" s="5"/>
      <c r="D65" s="5"/>
      <c r="E65" s="5"/>
      <c r="F65" s="5"/>
      <c r="G65" s="5"/>
      <c r="H65" s="5"/>
      <c r="I65" s="5"/>
      <c r="M65" s="1"/>
      <c r="N65" s="1"/>
      <c r="O65" s="1"/>
      <c r="P65" s="2"/>
      <c r="Q65" s="2"/>
      <c r="R65" s="2"/>
    </row>
    <row r="66" spans="2:18" ht="12.75">
      <c r="B66" s="5"/>
      <c r="C66" s="5"/>
      <c r="D66" s="5"/>
      <c r="E66" s="5"/>
      <c r="F66" s="5"/>
      <c r="G66" s="5"/>
      <c r="H66" s="5"/>
      <c r="I66" s="5"/>
      <c r="M66" s="1"/>
      <c r="N66" s="1"/>
      <c r="O66" s="1"/>
      <c r="P66" s="2"/>
      <c r="Q66" s="2"/>
      <c r="R66" s="2"/>
    </row>
    <row r="67" spans="2:18" ht="12.75">
      <c r="B67" s="5"/>
      <c r="C67" s="5"/>
      <c r="D67" s="5"/>
      <c r="E67" s="5"/>
      <c r="F67" s="5"/>
      <c r="G67" s="5"/>
      <c r="H67" s="5"/>
      <c r="I67" s="5"/>
      <c r="M67" s="1"/>
      <c r="N67" s="1"/>
      <c r="O67" s="1"/>
      <c r="P67" s="2"/>
      <c r="Q67" s="2"/>
      <c r="R67" s="2"/>
    </row>
    <row r="68" spans="2:18" ht="12.75">
      <c r="B68" s="5"/>
      <c r="C68" s="5"/>
      <c r="D68" s="5"/>
      <c r="E68" s="5"/>
      <c r="F68" s="5"/>
      <c r="G68" s="5"/>
      <c r="H68" s="5"/>
      <c r="I68" s="5"/>
      <c r="M68" s="1"/>
      <c r="N68" s="1"/>
      <c r="O68" s="1"/>
      <c r="P68" s="2"/>
      <c r="Q68" s="2"/>
      <c r="R68" s="2"/>
    </row>
    <row r="69" spans="2:18" ht="12.75">
      <c r="B69" s="5"/>
      <c r="C69" s="5"/>
      <c r="D69" s="5"/>
      <c r="E69" s="5"/>
      <c r="F69" s="5"/>
      <c r="G69" s="5"/>
      <c r="H69" s="5"/>
      <c r="I69" s="5"/>
      <c r="M69" s="1"/>
      <c r="N69" s="1"/>
      <c r="O69" s="1"/>
      <c r="P69" s="2"/>
      <c r="Q69" s="2"/>
      <c r="R69" s="2"/>
    </row>
    <row r="70" spans="2:18" ht="12.75">
      <c r="B70" s="5"/>
      <c r="C70" s="5"/>
      <c r="D70" s="5"/>
      <c r="E70" s="5"/>
      <c r="F70" s="5"/>
      <c r="G70" s="5"/>
      <c r="H70" s="5"/>
      <c r="I70" s="5"/>
      <c r="M70" s="1"/>
      <c r="N70" s="1"/>
      <c r="O70" s="1"/>
      <c r="P70" s="2"/>
      <c r="Q70" s="2"/>
      <c r="R70" s="2"/>
    </row>
    <row r="71" spans="2:18" ht="12.75">
      <c r="B71" s="5"/>
      <c r="C71" s="5"/>
      <c r="D71" s="5"/>
      <c r="E71" s="5"/>
      <c r="F71" s="5"/>
      <c r="G71" s="5"/>
      <c r="H71" s="5"/>
      <c r="I71" s="5"/>
      <c r="M71" s="1"/>
      <c r="N71" s="1"/>
      <c r="O71" s="1"/>
      <c r="P71" s="2"/>
      <c r="Q71" s="2"/>
      <c r="R71" s="2"/>
    </row>
    <row r="72" spans="2:18" ht="12.75">
      <c r="B72" s="5"/>
      <c r="C72" s="5"/>
      <c r="D72" s="5"/>
      <c r="E72" s="5"/>
      <c r="F72" s="5"/>
      <c r="G72" s="5"/>
      <c r="H72" s="5"/>
      <c r="I72" s="5"/>
      <c r="M72" s="1"/>
      <c r="N72" s="1"/>
      <c r="O72" s="1"/>
      <c r="P72" s="2"/>
      <c r="Q72" s="2"/>
      <c r="R72" s="2"/>
    </row>
    <row r="73" spans="2:18" ht="12.75">
      <c r="B73" s="5"/>
      <c r="C73" s="5"/>
      <c r="D73" s="5"/>
      <c r="E73" s="5"/>
      <c r="F73" s="5"/>
      <c r="G73" s="5"/>
      <c r="H73" s="5"/>
      <c r="I73" s="5"/>
      <c r="M73" s="1"/>
      <c r="N73" s="1"/>
      <c r="O73" s="1"/>
      <c r="P73" s="2"/>
      <c r="Q73" s="2"/>
      <c r="R73" s="2"/>
    </row>
    <row r="74" spans="2:18" ht="12.75">
      <c r="B74" s="5"/>
      <c r="C74" s="5"/>
      <c r="D74" s="5"/>
      <c r="E74" s="5"/>
      <c r="F74" s="5"/>
      <c r="G74" s="5"/>
      <c r="H74" s="5"/>
      <c r="I74" s="5"/>
      <c r="M74" s="1"/>
      <c r="N74" s="1"/>
      <c r="O74" s="1"/>
      <c r="P74" s="2"/>
      <c r="Q74" s="2"/>
      <c r="R74" s="2"/>
    </row>
    <row r="75" spans="2:18" ht="12.75">
      <c r="B75" s="5"/>
      <c r="C75" s="5"/>
      <c r="D75" s="5"/>
      <c r="E75" s="5"/>
      <c r="F75" s="5"/>
      <c r="G75" s="5"/>
      <c r="H75" s="5"/>
      <c r="I75" s="5"/>
      <c r="M75" s="1"/>
      <c r="N75" s="1"/>
      <c r="O75" s="1"/>
      <c r="P75" s="2"/>
      <c r="Q75" s="2"/>
      <c r="R75" s="2"/>
    </row>
    <row r="76" spans="2:18" ht="12.75">
      <c r="B76" s="5"/>
      <c r="C76" s="5"/>
      <c r="D76" s="5"/>
      <c r="E76" s="5"/>
      <c r="F76" s="5"/>
      <c r="G76" s="5"/>
      <c r="H76" s="5"/>
      <c r="I76" s="5"/>
      <c r="M76" s="1"/>
      <c r="N76" s="1"/>
      <c r="O76" s="1"/>
      <c r="P76" s="2"/>
      <c r="Q76" s="2"/>
      <c r="R76" s="2"/>
    </row>
    <row r="77" spans="2:18" ht="12.75">
      <c r="B77" s="5"/>
      <c r="C77" s="5"/>
      <c r="D77" s="5"/>
      <c r="E77" s="5"/>
      <c r="F77" s="5"/>
      <c r="G77" s="5"/>
      <c r="H77" s="5"/>
      <c r="I77" s="5"/>
      <c r="M77" s="1"/>
      <c r="N77" s="1"/>
      <c r="O77" s="1"/>
      <c r="P77" s="2"/>
      <c r="Q77" s="2"/>
      <c r="R77" s="2"/>
    </row>
    <row r="78" spans="2:18" ht="12.75">
      <c r="B78" s="5"/>
      <c r="C78" s="5"/>
      <c r="D78" s="5"/>
      <c r="E78" s="5"/>
      <c r="F78" s="5"/>
      <c r="G78" s="5"/>
      <c r="H78" s="5"/>
      <c r="I78" s="5"/>
      <c r="M78" s="1"/>
      <c r="N78" s="1"/>
      <c r="O78" s="1"/>
      <c r="P78" s="2"/>
      <c r="Q78" s="2"/>
      <c r="R78" s="2"/>
    </row>
    <row r="79" spans="2:18" ht="12.75">
      <c r="B79" s="5"/>
      <c r="C79" s="5"/>
      <c r="D79" s="5"/>
      <c r="E79" s="5"/>
      <c r="F79" s="5"/>
      <c r="G79" s="5"/>
      <c r="H79" s="5"/>
      <c r="I79" s="5"/>
      <c r="M79" s="1"/>
      <c r="N79" s="1"/>
      <c r="O79" s="1"/>
      <c r="P79" s="2"/>
      <c r="Q79" s="2"/>
      <c r="R79" s="2"/>
    </row>
    <row r="80" spans="2:18" ht="12.75">
      <c r="B80" s="5"/>
      <c r="C80" s="5"/>
      <c r="D80" s="5"/>
      <c r="E80" s="5"/>
      <c r="F80" s="5"/>
      <c r="G80" s="5"/>
      <c r="H80" s="5"/>
      <c r="I80" s="5"/>
      <c r="M80" s="1"/>
      <c r="N80" s="1"/>
      <c r="O80" s="1"/>
      <c r="P80" s="2"/>
      <c r="Q80" s="2"/>
      <c r="R80" s="2"/>
    </row>
    <row r="81" spans="2:18" ht="12.75">
      <c r="B81" s="5"/>
      <c r="C81" s="5"/>
      <c r="D81" s="5"/>
      <c r="E81" s="5"/>
      <c r="F81" s="5"/>
      <c r="G81" s="5"/>
      <c r="H81" s="5"/>
      <c r="I81" s="5"/>
      <c r="M81" s="1"/>
      <c r="N81" s="1"/>
      <c r="O81" s="1"/>
      <c r="P81" s="2"/>
      <c r="Q81" s="2"/>
      <c r="R81" s="2"/>
    </row>
    <row r="82" spans="2:18" ht="12.75">
      <c r="B82" s="5"/>
      <c r="C82" s="5"/>
      <c r="D82" s="5"/>
      <c r="E82" s="5"/>
      <c r="F82" s="5"/>
      <c r="G82" s="5"/>
      <c r="H82" s="5"/>
      <c r="I82" s="5"/>
      <c r="M82" s="1"/>
      <c r="N82" s="1"/>
      <c r="O82" s="1"/>
      <c r="P82" s="2"/>
      <c r="Q82" s="2"/>
      <c r="R82" s="2"/>
    </row>
    <row r="83" spans="2:18" ht="12.75">
      <c r="B83" s="5"/>
      <c r="C83" s="5"/>
      <c r="D83" s="5"/>
      <c r="E83" s="5"/>
      <c r="F83" s="5"/>
      <c r="G83" s="5"/>
      <c r="H83" s="5"/>
      <c r="I83" s="5"/>
      <c r="M83" s="1"/>
      <c r="N83" s="1"/>
      <c r="O83" s="1"/>
      <c r="P83" s="2"/>
      <c r="Q83" s="2"/>
      <c r="R83" s="2"/>
    </row>
    <row r="84" spans="2:18" ht="12.75">
      <c r="B84" s="5"/>
      <c r="C84" s="5"/>
      <c r="D84" s="5"/>
      <c r="E84" s="5"/>
      <c r="F84" s="5"/>
      <c r="G84" s="5"/>
      <c r="H84" s="5"/>
      <c r="I84" s="5"/>
      <c r="M84" s="1"/>
      <c r="N84" s="1"/>
      <c r="O84" s="1"/>
      <c r="P84" s="2"/>
      <c r="Q84" s="2"/>
      <c r="R84" s="2"/>
    </row>
    <row r="85" spans="13:18" ht="12.75">
      <c r="M85" s="1"/>
      <c r="N85" s="1"/>
      <c r="O85" s="1"/>
      <c r="P85" s="2"/>
      <c r="Q85" s="2"/>
      <c r="R85" s="2"/>
    </row>
    <row r="86" spans="13:18" ht="12.75">
      <c r="M86" s="1"/>
      <c r="N86" s="1"/>
      <c r="O86" s="1"/>
      <c r="P86" s="2"/>
      <c r="Q86" s="2"/>
      <c r="R86" s="2"/>
    </row>
    <row r="87" spans="13:18" ht="12.75">
      <c r="M87" s="1"/>
      <c r="N87" s="1"/>
      <c r="O87" s="1"/>
      <c r="P87" s="2"/>
      <c r="Q87" s="2"/>
      <c r="R87" s="2"/>
    </row>
    <row r="88" spans="13:18" ht="12.75">
      <c r="M88" s="1"/>
      <c r="N88" s="1"/>
      <c r="O88" s="1"/>
      <c r="P88" s="2"/>
      <c r="Q88" s="2"/>
      <c r="R88" s="2"/>
    </row>
    <row r="89" spans="13:18" ht="12.75">
      <c r="M89" s="1"/>
      <c r="N89" s="1"/>
      <c r="O89" s="1"/>
      <c r="P89" s="2"/>
      <c r="Q89" s="2"/>
      <c r="R89" s="2"/>
    </row>
    <row r="90" spans="13:18" ht="12.75">
      <c r="M90" s="1"/>
      <c r="N90" s="1"/>
      <c r="O90" s="1"/>
      <c r="P90" s="2"/>
      <c r="Q90" s="2"/>
      <c r="R90" s="2"/>
    </row>
    <row r="91" spans="13:18" ht="12.75">
      <c r="M91" s="1"/>
      <c r="N91" s="1"/>
      <c r="O91" s="1"/>
      <c r="P91" s="2"/>
      <c r="Q91" s="2"/>
      <c r="R91" s="2"/>
    </row>
    <row r="92" spans="13:18" ht="12.75">
      <c r="M92" s="1"/>
      <c r="N92" s="1"/>
      <c r="O92" s="1"/>
      <c r="P92" s="2"/>
      <c r="Q92" s="2"/>
      <c r="R92" s="2"/>
    </row>
    <row r="93" spans="13:18" ht="12.75">
      <c r="M93" s="1"/>
      <c r="N93" s="1"/>
      <c r="O93" s="1"/>
      <c r="P93" s="2"/>
      <c r="Q93" s="2"/>
      <c r="R93" s="2"/>
    </row>
    <row r="94" spans="13:18" ht="12.75">
      <c r="M94" s="1"/>
      <c r="N94" s="1"/>
      <c r="O94" s="1"/>
      <c r="P94" s="2"/>
      <c r="Q94" s="2"/>
      <c r="R94" s="2"/>
    </row>
    <row r="95" spans="13:18" ht="12.75">
      <c r="M95" s="1"/>
      <c r="N95" s="1"/>
      <c r="O95" s="1"/>
      <c r="P95" s="2"/>
      <c r="Q95" s="2"/>
      <c r="R95" s="2"/>
    </row>
    <row r="96" spans="13:18" ht="12.75">
      <c r="M96" s="1"/>
      <c r="N96" s="1"/>
      <c r="O96" s="1"/>
      <c r="P96" s="2"/>
      <c r="Q96" s="2"/>
      <c r="R96" s="2"/>
    </row>
    <row r="97" spans="13:18" ht="12.75">
      <c r="M97" s="1"/>
      <c r="N97" s="1"/>
      <c r="O97" s="1"/>
      <c r="P97" s="2"/>
      <c r="Q97" s="2"/>
      <c r="R97" s="2"/>
    </row>
    <row r="98" spans="13:18" ht="12.75">
      <c r="M98" s="1"/>
      <c r="N98" s="1"/>
      <c r="O98" s="1"/>
      <c r="P98" s="2"/>
      <c r="Q98" s="2"/>
      <c r="R98" s="2"/>
    </row>
    <row r="99" spans="13:18" ht="12.75">
      <c r="M99" s="1"/>
      <c r="N99" s="1"/>
      <c r="O99" s="1"/>
      <c r="P99" s="2"/>
      <c r="Q99" s="2"/>
      <c r="R99" s="2"/>
    </row>
    <row r="100" spans="13:18" ht="12.75">
      <c r="M100" s="1"/>
      <c r="N100" s="1"/>
      <c r="O100" s="1"/>
      <c r="P100" s="2"/>
      <c r="Q100" s="2"/>
      <c r="R100" s="2"/>
    </row>
    <row r="101" spans="13:18" ht="12.75">
      <c r="M101" s="1"/>
      <c r="N101" s="1"/>
      <c r="O101" s="1"/>
      <c r="P101" s="2"/>
      <c r="Q101" s="2"/>
      <c r="R101" s="2"/>
    </row>
    <row r="102" spans="13:18" ht="12.75">
      <c r="M102" s="1"/>
      <c r="N102" s="1"/>
      <c r="O102" s="1"/>
      <c r="P102" s="2"/>
      <c r="Q102" s="2"/>
      <c r="R102" s="2"/>
    </row>
    <row r="103" spans="13:18" ht="12.75">
      <c r="M103" s="1"/>
      <c r="N103" s="1"/>
      <c r="O103" s="1"/>
      <c r="P103" s="2"/>
      <c r="Q103" s="2"/>
      <c r="R103" s="2"/>
    </row>
    <row r="104" spans="13:18" ht="12.75">
      <c r="M104" s="1"/>
      <c r="N104" s="1"/>
      <c r="O104" s="1"/>
      <c r="P104" s="2"/>
      <c r="Q104" s="2"/>
      <c r="R104" s="2"/>
    </row>
    <row r="105" spans="13:18" ht="12.75">
      <c r="M105" s="1"/>
      <c r="N105" s="1"/>
      <c r="O105" s="1"/>
      <c r="P105" s="2"/>
      <c r="Q105" s="2"/>
      <c r="R105" s="2"/>
    </row>
    <row r="106" spans="13:18" ht="12.75">
      <c r="M106" s="1"/>
      <c r="N106" s="1"/>
      <c r="O106" s="1"/>
      <c r="P106" s="2"/>
      <c r="Q106" s="2"/>
      <c r="R106" s="2"/>
    </row>
    <row r="107" spans="13:18" ht="12.75">
      <c r="M107" s="1"/>
      <c r="N107" s="1"/>
      <c r="O107" s="1"/>
      <c r="P107" s="2"/>
      <c r="Q107" s="2"/>
      <c r="R107" s="2"/>
    </row>
    <row r="108" spans="13:18" ht="12.75">
      <c r="M108" s="1"/>
      <c r="N108" s="1"/>
      <c r="O108" s="1"/>
      <c r="P108" s="2"/>
      <c r="Q108" s="2"/>
      <c r="R108" s="2"/>
    </row>
    <row r="109" spans="13:18" ht="12.75">
      <c r="M109" s="1"/>
      <c r="N109" s="1"/>
      <c r="O109" s="1"/>
      <c r="P109" s="2"/>
      <c r="Q109" s="2"/>
      <c r="R109" s="2"/>
    </row>
    <row r="110" spans="13:18" ht="12.75">
      <c r="M110" s="1"/>
      <c r="N110" s="1"/>
      <c r="O110" s="1"/>
      <c r="P110" s="1"/>
      <c r="Q110" s="1"/>
      <c r="R110" s="1"/>
    </row>
    <row r="111" spans="13:18" ht="12.75">
      <c r="M111" s="1"/>
      <c r="N111" s="1"/>
      <c r="O111" s="1"/>
      <c r="P111" s="1"/>
      <c r="Q111" s="1"/>
      <c r="R111" s="1"/>
    </row>
    <row r="112" spans="13:18" ht="12.75">
      <c r="M112" s="1"/>
      <c r="N112" s="1"/>
      <c r="O112" s="1"/>
      <c r="P112" s="1"/>
      <c r="Q112" s="1"/>
      <c r="R112" s="1"/>
    </row>
    <row r="113" spans="13:18" ht="12.75">
      <c r="M113" s="1"/>
      <c r="N113" s="1"/>
      <c r="O113" s="1"/>
      <c r="P113" s="1"/>
      <c r="Q113" s="1"/>
      <c r="R113" s="1"/>
    </row>
    <row r="114" spans="13:18" ht="12.75">
      <c r="M114" s="1"/>
      <c r="N114" s="1"/>
      <c r="O114" s="1"/>
      <c r="P114" s="1"/>
      <c r="Q114" s="1"/>
      <c r="R114" s="1"/>
    </row>
  </sheetData>
  <sheetProtection/>
  <printOptions/>
  <pageMargins left="0.53" right="0" top="0.31" bottom="0.29" header="0.3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72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4.7109375" style="0" customWidth="1"/>
    <col min="2" max="2" width="9.28125" style="0" bestFit="1" customWidth="1"/>
    <col min="3" max="3" width="28.28125" style="0" customWidth="1"/>
    <col min="4" max="4" width="10.7109375" style="0" customWidth="1"/>
    <col min="5" max="5" width="21.8515625" style="0" customWidth="1"/>
    <col min="6" max="6" width="8.140625" style="0" customWidth="1"/>
    <col min="7" max="7" width="18.140625" style="0" customWidth="1"/>
    <col min="9" max="9" width="9.140625" style="0" customWidth="1"/>
  </cols>
  <sheetData>
    <row r="1" spans="2:10" ht="12.75">
      <c r="B1" s="4"/>
      <c r="C1" s="4"/>
      <c r="D1" s="4"/>
      <c r="E1" s="4"/>
      <c r="F1" s="4"/>
      <c r="G1" s="4"/>
      <c r="H1" s="4"/>
      <c r="I1" s="4"/>
      <c r="J1" s="4"/>
    </row>
    <row r="2" spans="2:10" ht="12.75">
      <c r="B2" s="485" t="s">
        <v>212</v>
      </c>
      <c r="C2" s="486"/>
      <c r="D2" s="487"/>
      <c r="E2" s="488"/>
      <c r="F2" s="184"/>
      <c r="G2" s="4"/>
      <c r="H2" s="4"/>
      <c r="I2" s="4"/>
      <c r="J2" s="4"/>
    </row>
    <row r="3" spans="2:10" ht="12.75">
      <c r="B3" s="4"/>
      <c r="C3" s="4"/>
      <c r="D3" s="4"/>
      <c r="E3" s="4"/>
      <c r="F3" s="4"/>
      <c r="G3" s="4"/>
      <c r="H3" s="4"/>
      <c r="I3" s="4"/>
      <c r="J3" s="4"/>
    </row>
    <row r="4" spans="2:10" ht="22.5">
      <c r="B4" s="56" t="s">
        <v>138</v>
      </c>
      <c r="C4" s="57" t="s">
        <v>139</v>
      </c>
      <c r="D4" s="58" t="s">
        <v>140</v>
      </c>
      <c r="E4" s="57"/>
      <c r="F4" s="57"/>
      <c r="G4" s="68"/>
      <c r="H4" s="4"/>
      <c r="I4" s="4"/>
      <c r="J4" s="4"/>
    </row>
    <row r="5" spans="2:10" ht="12.75" customHeight="1">
      <c r="B5" s="60"/>
      <c r="C5" s="61"/>
      <c r="D5" s="61"/>
      <c r="E5" s="188" t="s">
        <v>215</v>
      </c>
      <c r="F5" s="63"/>
      <c r="G5" s="189" t="s">
        <v>141</v>
      </c>
      <c r="H5" s="4"/>
      <c r="I5" s="4"/>
      <c r="J5" s="4"/>
    </row>
    <row r="6" spans="2:10" ht="12.75">
      <c r="B6" s="41" t="s">
        <v>42</v>
      </c>
      <c r="C6" s="42" t="s">
        <v>142</v>
      </c>
      <c r="D6" s="43"/>
      <c r="E6" s="43"/>
      <c r="F6" s="43"/>
      <c r="G6" s="71"/>
      <c r="H6" s="4"/>
      <c r="I6" s="4"/>
      <c r="J6" s="4"/>
    </row>
    <row r="7" spans="2:10" ht="12.75">
      <c r="B7" s="47">
        <v>1</v>
      </c>
      <c r="C7" s="43" t="s">
        <v>143</v>
      </c>
      <c r="D7" s="43"/>
      <c r="E7" s="8"/>
      <c r="F7" s="8"/>
      <c r="G7" s="46"/>
      <c r="H7" s="4"/>
      <c r="I7" s="4"/>
      <c r="J7" s="4"/>
    </row>
    <row r="8" spans="2:10" ht="12.75">
      <c r="B8" s="47">
        <v>2</v>
      </c>
      <c r="C8" s="43" t="s">
        <v>144</v>
      </c>
      <c r="D8" s="43"/>
      <c r="E8" s="44">
        <v>1868476854.3674996</v>
      </c>
      <c r="F8" s="44"/>
      <c r="G8" s="46">
        <v>408652000</v>
      </c>
      <c r="H8" s="4"/>
      <c r="I8" s="4"/>
      <c r="J8" s="4"/>
    </row>
    <row r="9" spans="2:10" ht="12.75">
      <c r="B9" s="47" t="s">
        <v>47</v>
      </c>
      <c r="C9" s="43" t="s">
        <v>145</v>
      </c>
      <c r="D9" s="43">
        <v>10</v>
      </c>
      <c r="E9" s="8">
        <v>1868476854.3674996</v>
      </c>
      <c r="F9" s="8"/>
      <c r="G9" s="46">
        <v>408652000</v>
      </c>
      <c r="H9" s="4"/>
      <c r="I9" s="4"/>
      <c r="J9" s="4"/>
    </row>
    <row r="10" spans="2:10" ht="12.75">
      <c r="B10" s="47" t="s">
        <v>49</v>
      </c>
      <c r="C10" s="43" t="s">
        <v>146</v>
      </c>
      <c r="D10" s="43"/>
      <c r="E10" s="8"/>
      <c r="F10" s="8"/>
      <c r="G10" s="46"/>
      <c r="H10" s="4"/>
      <c r="I10" s="4"/>
      <c r="J10" s="4"/>
    </row>
    <row r="11" spans="2:10" ht="12.75">
      <c r="B11" s="47" t="s">
        <v>55</v>
      </c>
      <c r="C11" s="43" t="s">
        <v>147</v>
      </c>
      <c r="D11" s="43"/>
      <c r="E11" s="7"/>
      <c r="F11" s="8"/>
      <c r="G11" s="55"/>
      <c r="H11" s="4"/>
      <c r="I11" s="4"/>
      <c r="J11" s="4"/>
    </row>
    <row r="12" spans="2:10" ht="15">
      <c r="B12" s="47"/>
      <c r="C12" s="43" t="s">
        <v>51</v>
      </c>
      <c r="D12" s="43"/>
      <c r="E12" s="44">
        <v>1868476854.3674996</v>
      </c>
      <c r="F12" s="50"/>
      <c r="G12" s="46">
        <v>408652000</v>
      </c>
      <c r="H12" s="4"/>
      <c r="I12" s="4"/>
      <c r="J12" s="4"/>
    </row>
    <row r="13" spans="2:10" ht="12.75">
      <c r="B13" s="47">
        <v>3</v>
      </c>
      <c r="C13" s="43" t="s">
        <v>148</v>
      </c>
      <c r="D13" s="43"/>
      <c r="E13" s="8"/>
      <c r="F13" s="8"/>
      <c r="G13" s="46"/>
      <c r="H13" s="4"/>
      <c r="I13" s="4"/>
      <c r="J13" s="4"/>
    </row>
    <row r="14" spans="2:10" ht="12.75">
      <c r="B14" s="47" t="s">
        <v>47</v>
      </c>
      <c r="C14" s="43" t="s">
        <v>149</v>
      </c>
      <c r="D14" s="43">
        <v>11</v>
      </c>
      <c r="E14" s="8">
        <v>1695963012.4692996</v>
      </c>
      <c r="F14" s="8"/>
      <c r="G14" s="46">
        <v>1873528867.8728998</v>
      </c>
      <c r="H14" s="4"/>
      <c r="I14" s="4"/>
      <c r="J14" s="4"/>
    </row>
    <row r="15" spans="2:10" ht="12.75">
      <c r="B15" s="47" t="s">
        <v>49</v>
      </c>
      <c r="C15" s="43" t="s">
        <v>150</v>
      </c>
      <c r="D15" s="43">
        <v>12</v>
      </c>
      <c r="E15" s="8">
        <v>0.3444000244140625</v>
      </c>
      <c r="F15" s="8"/>
      <c r="G15" s="46">
        <v>17990541.540100098</v>
      </c>
      <c r="H15" s="4"/>
      <c r="I15" s="4"/>
      <c r="J15" s="4"/>
    </row>
    <row r="16" spans="2:10" ht="12.75">
      <c r="B16" s="47" t="s">
        <v>55</v>
      </c>
      <c r="C16" s="43" t="s">
        <v>151</v>
      </c>
      <c r="D16" s="43"/>
      <c r="E16" s="8">
        <v>12388923.391899971</v>
      </c>
      <c r="F16" s="8"/>
      <c r="G16" s="46">
        <v>37304304.1369</v>
      </c>
      <c r="H16" s="4"/>
      <c r="I16" s="4"/>
      <c r="J16" s="4"/>
    </row>
    <row r="17" spans="2:10" ht="12.75">
      <c r="B17" s="47" t="s">
        <v>76</v>
      </c>
      <c r="C17" s="43" t="s">
        <v>152</v>
      </c>
      <c r="D17" s="43"/>
      <c r="E17" s="8"/>
      <c r="F17" s="8"/>
      <c r="G17" s="46"/>
      <c r="H17" s="4"/>
      <c r="I17" s="4"/>
      <c r="J17" s="4"/>
    </row>
    <row r="18" spans="2:10" ht="12.75">
      <c r="B18" s="47" t="s">
        <v>57</v>
      </c>
      <c r="C18" s="43" t="s">
        <v>153</v>
      </c>
      <c r="D18" s="43"/>
      <c r="E18" s="7">
        <v>4044931.8105</v>
      </c>
      <c r="F18" s="8"/>
      <c r="G18" s="55"/>
      <c r="H18" s="4"/>
      <c r="I18" s="4"/>
      <c r="J18" s="4"/>
    </row>
    <row r="19" spans="2:10" ht="12.75">
      <c r="B19" s="47"/>
      <c r="C19" s="42" t="s">
        <v>51</v>
      </c>
      <c r="D19" s="43"/>
      <c r="E19" s="44">
        <v>1712396868.0160995</v>
      </c>
      <c r="F19" s="44"/>
      <c r="G19" s="45">
        <v>1928823713.5498998</v>
      </c>
      <c r="H19" s="4"/>
      <c r="I19" s="4"/>
      <c r="J19" s="4"/>
    </row>
    <row r="20" spans="2:10" ht="12.75">
      <c r="B20" s="47">
        <v>4</v>
      </c>
      <c r="C20" s="43" t="s">
        <v>154</v>
      </c>
      <c r="D20" s="43"/>
      <c r="E20" s="8"/>
      <c r="F20" s="8"/>
      <c r="G20" s="46"/>
      <c r="H20" s="4"/>
      <c r="I20" s="4"/>
      <c r="J20" s="4"/>
    </row>
    <row r="21" spans="2:10" ht="12.75">
      <c r="B21" s="47">
        <v>5</v>
      </c>
      <c r="C21" s="43" t="s">
        <v>155</v>
      </c>
      <c r="D21" s="43"/>
      <c r="E21" s="8"/>
      <c r="F21" s="8"/>
      <c r="G21" s="46"/>
      <c r="H21" s="4"/>
      <c r="I21" s="4"/>
      <c r="J21" s="4"/>
    </row>
    <row r="22" spans="2:10" ht="12.75">
      <c r="B22" s="47"/>
      <c r="C22" s="43"/>
      <c r="D22" s="43"/>
      <c r="E22" s="8"/>
      <c r="F22" s="8"/>
      <c r="G22" s="46"/>
      <c r="H22" s="4"/>
      <c r="I22" s="4"/>
      <c r="J22" s="4"/>
    </row>
    <row r="23" spans="2:10" ht="12.75">
      <c r="B23" s="47"/>
      <c r="C23" s="43" t="s">
        <v>156</v>
      </c>
      <c r="D23" s="43"/>
      <c r="E23" s="8">
        <v>3580873722.3835993</v>
      </c>
      <c r="F23" s="8"/>
      <c r="G23" s="46">
        <v>2337475713.5499</v>
      </c>
      <c r="H23" s="4"/>
      <c r="I23" s="4"/>
      <c r="J23" s="4"/>
    </row>
    <row r="24" spans="2:10" ht="12.75">
      <c r="B24" s="47"/>
      <c r="C24" s="43"/>
      <c r="D24" s="43"/>
      <c r="E24" s="8"/>
      <c r="F24" s="8"/>
      <c r="G24" s="46"/>
      <c r="H24" s="4"/>
      <c r="I24" s="4"/>
      <c r="J24" s="4"/>
    </row>
    <row r="25" spans="2:10" ht="12.75">
      <c r="B25" s="41" t="s">
        <v>70</v>
      </c>
      <c r="C25" s="42" t="s">
        <v>157</v>
      </c>
      <c r="D25" s="43"/>
      <c r="E25" s="8"/>
      <c r="F25" s="8"/>
      <c r="G25" s="46"/>
      <c r="H25" s="4"/>
      <c r="I25" s="4"/>
      <c r="J25" s="4"/>
    </row>
    <row r="26" spans="2:10" ht="12.75">
      <c r="B26" s="47"/>
      <c r="C26" s="43"/>
      <c r="D26" s="43"/>
      <c r="E26" s="8"/>
      <c r="F26" s="8"/>
      <c r="G26" s="46"/>
      <c r="H26" s="4"/>
      <c r="I26" s="4"/>
      <c r="J26" s="4"/>
    </row>
    <row r="27" spans="2:10" ht="12.75">
      <c r="B27" s="47">
        <v>1</v>
      </c>
      <c r="C27" s="43" t="s">
        <v>158</v>
      </c>
      <c r="D27" s="43"/>
      <c r="E27" s="8"/>
      <c r="F27" s="8"/>
      <c r="G27" s="46"/>
      <c r="H27" s="4"/>
      <c r="I27" s="4"/>
      <c r="J27" s="4"/>
    </row>
    <row r="28" spans="2:10" ht="12.75">
      <c r="B28" s="47" t="s">
        <v>47</v>
      </c>
      <c r="C28" s="43" t="s">
        <v>159</v>
      </c>
      <c r="D28" s="43"/>
      <c r="E28" s="8"/>
      <c r="F28" s="8"/>
      <c r="G28" s="46"/>
      <c r="H28" s="4"/>
      <c r="I28" s="4"/>
      <c r="J28" s="4"/>
    </row>
    <row r="29" spans="2:10" ht="12.75">
      <c r="B29" s="47" t="s">
        <v>49</v>
      </c>
      <c r="C29" s="43" t="s">
        <v>160</v>
      </c>
      <c r="D29" s="43"/>
      <c r="E29" s="8"/>
      <c r="F29" s="8"/>
      <c r="G29" s="46"/>
      <c r="H29" s="4"/>
      <c r="I29" s="4"/>
      <c r="J29" s="4"/>
    </row>
    <row r="30" spans="2:10" ht="12.75">
      <c r="B30" s="47"/>
      <c r="C30" s="43" t="s">
        <v>51</v>
      </c>
      <c r="D30" s="43"/>
      <c r="E30" s="7"/>
      <c r="F30" s="8"/>
      <c r="G30" s="55">
        <v>0</v>
      </c>
      <c r="H30" s="4"/>
      <c r="I30" s="4"/>
      <c r="J30" s="4"/>
    </row>
    <row r="31" spans="2:10" ht="12.75">
      <c r="B31" s="47">
        <v>2</v>
      </c>
      <c r="C31" s="43" t="s">
        <v>161</v>
      </c>
      <c r="D31" s="43">
        <v>13</v>
      </c>
      <c r="E31" s="72">
        <v>1690850304.1175997</v>
      </c>
      <c r="F31" s="72"/>
      <c r="G31" s="73">
        <v>1605252317.4117997</v>
      </c>
      <c r="H31" s="4"/>
      <c r="I31" s="4"/>
      <c r="J31" s="4"/>
    </row>
    <row r="32" spans="2:10" ht="12.75">
      <c r="B32" s="47">
        <v>3</v>
      </c>
      <c r="C32" s="43" t="s">
        <v>162</v>
      </c>
      <c r="D32" s="43"/>
      <c r="E32" s="8">
        <v>0</v>
      </c>
      <c r="F32" s="8"/>
      <c r="G32" s="46"/>
      <c r="H32" s="4"/>
      <c r="I32" s="4"/>
      <c r="J32" s="4"/>
    </row>
    <row r="33" spans="2:10" ht="12.75">
      <c r="B33" s="47">
        <v>4</v>
      </c>
      <c r="C33" s="43" t="s">
        <v>163</v>
      </c>
      <c r="D33" s="43"/>
      <c r="E33" s="7"/>
      <c r="F33" s="8"/>
      <c r="G33" s="55"/>
      <c r="H33" s="4"/>
      <c r="I33" s="4"/>
      <c r="J33" s="4"/>
    </row>
    <row r="34" spans="2:10" ht="12.75">
      <c r="B34" s="47"/>
      <c r="C34" s="43" t="s">
        <v>164</v>
      </c>
      <c r="D34" s="43"/>
      <c r="E34" s="44">
        <v>1690850304.111</v>
      </c>
      <c r="F34" s="44"/>
      <c r="G34" s="45">
        <v>1605252317.4117997</v>
      </c>
      <c r="H34" s="4"/>
      <c r="I34" s="4"/>
      <c r="J34" s="4"/>
    </row>
    <row r="35" spans="2:10" ht="12.75">
      <c r="B35" s="47"/>
      <c r="C35" s="43"/>
      <c r="D35" s="43"/>
      <c r="E35" s="8"/>
      <c r="F35" s="8"/>
      <c r="G35" s="46"/>
      <c r="H35" s="4"/>
      <c r="I35" s="4"/>
      <c r="J35" s="4"/>
    </row>
    <row r="36" spans="2:10" ht="13.5" thickBot="1">
      <c r="B36" s="47"/>
      <c r="C36" s="43" t="s">
        <v>165</v>
      </c>
      <c r="D36" s="43"/>
      <c r="E36" s="9">
        <v>5271724026.5</v>
      </c>
      <c r="F36" s="44"/>
      <c r="G36" s="74">
        <v>3942728030.9616995</v>
      </c>
      <c r="H36" s="4"/>
      <c r="I36" s="4"/>
      <c r="J36" s="4"/>
    </row>
    <row r="37" spans="2:10" ht="13.5" thickTop="1">
      <c r="B37" s="47"/>
      <c r="C37" s="43"/>
      <c r="D37" s="43"/>
      <c r="E37" s="8"/>
      <c r="F37" s="8"/>
      <c r="G37" s="46"/>
      <c r="H37" s="4"/>
      <c r="I37" s="4"/>
      <c r="J37" s="4"/>
    </row>
    <row r="38" spans="2:10" ht="12.75">
      <c r="B38" s="41" t="s">
        <v>166</v>
      </c>
      <c r="C38" s="42" t="s">
        <v>23</v>
      </c>
      <c r="D38" s="43"/>
      <c r="E38" s="8"/>
      <c r="F38" s="8"/>
      <c r="G38" s="46"/>
      <c r="H38" s="4"/>
      <c r="I38" s="4"/>
      <c r="J38" s="4"/>
    </row>
    <row r="39" spans="2:10" ht="12.75">
      <c r="B39" s="47"/>
      <c r="C39" s="43"/>
      <c r="D39" s="43"/>
      <c r="E39" s="8"/>
      <c r="F39" s="8"/>
      <c r="G39" s="46"/>
      <c r="H39" s="4"/>
      <c r="I39" s="4"/>
      <c r="J39" s="4"/>
    </row>
    <row r="40" spans="2:10" ht="12.75">
      <c r="B40" s="47">
        <v>1</v>
      </c>
      <c r="C40" s="43" t="s">
        <v>167</v>
      </c>
      <c r="D40" s="43"/>
      <c r="E40" s="8"/>
      <c r="F40" s="8"/>
      <c r="G40" s="46"/>
      <c r="H40" s="4"/>
      <c r="I40" s="4"/>
      <c r="J40" s="4"/>
    </row>
    <row r="41" spans="2:10" ht="12.75">
      <c r="B41" s="47">
        <v>2</v>
      </c>
      <c r="C41" s="43" t="s">
        <v>168</v>
      </c>
      <c r="D41" s="43"/>
      <c r="E41" s="8"/>
      <c r="F41" s="8"/>
      <c r="G41" s="46"/>
      <c r="H41" s="4"/>
      <c r="I41" s="4"/>
      <c r="J41" s="4"/>
    </row>
    <row r="42" spans="2:10" ht="12.75">
      <c r="B42" s="47">
        <v>3</v>
      </c>
      <c r="C42" s="43" t="s">
        <v>169</v>
      </c>
      <c r="D42" s="43"/>
      <c r="E42" s="8"/>
      <c r="F42" s="8"/>
      <c r="G42" s="46"/>
      <c r="H42" s="4"/>
      <c r="I42" s="4"/>
      <c r="J42" s="4"/>
    </row>
    <row r="43" spans="2:10" ht="12.75">
      <c r="B43" s="47">
        <v>4</v>
      </c>
      <c r="C43" s="43" t="s">
        <v>170</v>
      </c>
      <c r="D43" s="43"/>
      <c r="E43" s="8"/>
      <c r="F43" s="8"/>
      <c r="G43" s="46"/>
      <c r="H43" s="4"/>
      <c r="I43" s="4"/>
      <c r="J43" s="4"/>
    </row>
    <row r="44" spans="2:10" ht="12.75">
      <c r="B44" s="47">
        <v>5</v>
      </c>
      <c r="C44" s="43" t="s">
        <v>171</v>
      </c>
      <c r="D44" s="43"/>
      <c r="E44" s="8"/>
      <c r="F44" s="8"/>
      <c r="G44" s="46"/>
      <c r="H44" s="4"/>
      <c r="I44" s="4"/>
      <c r="J44" s="4"/>
    </row>
    <row r="45" spans="2:10" ht="12.75">
      <c r="B45" s="47">
        <v>6</v>
      </c>
      <c r="C45" s="43" t="s">
        <v>172</v>
      </c>
      <c r="D45" s="43"/>
      <c r="E45" s="8"/>
      <c r="F45" s="8"/>
      <c r="G45" s="46"/>
      <c r="H45" s="4"/>
      <c r="I45" s="4"/>
      <c r="J45" s="4"/>
    </row>
    <row r="46" spans="2:10" ht="12.75">
      <c r="B46" s="47">
        <v>7</v>
      </c>
      <c r="C46" s="43" t="s">
        <v>173</v>
      </c>
      <c r="D46" s="43"/>
      <c r="E46" s="8"/>
      <c r="F46" s="8"/>
      <c r="G46" s="46"/>
      <c r="H46" s="4"/>
      <c r="I46" s="4"/>
      <c r="J46" s="4"/>
    </row>
    <row r="47" spans="2:10" ht="12.75">
      <c r="B47" s="47">
        <v>8</v>
      </c>
      <c r="C47" s="43" t="s">
        <v>174</v>
      </c>
      <c r="D47" s="43"/>
      <c r="E47" s="8"/>
      <c r="F47" s="8"/>
      <c r="G47" s="46"/>
      <c r="H47" s="4"/>
      <c r="I47" s="4"/>
      <c r="J47" s="4"/>
    </row>
    <row r="48" spans="2:10" ht="12.75">
      <c r="B48" s="47">
        <v>9</v>
      </c>
      <c r="C48" s="43" t="s">
        <v>175</v>
      </c>
      <c r="D48" s="43"/>
      <c r="E48" s="8">
        <v>-2295509450.0485</v>
      </c>
      <c r="F48" s="8"/>
      <c r="G48" s="46">
        <v>-1125173060.4706</v>
      </c>
      <c r="H48" s="4"/>
      <c r="I48" s="4"/>
      <c r="J48" s="4"/>
    </row>
    <row r="49" spans="2:10" ht="15">
      <c r="B49" s="47">
        <v>10</v>
      </c>
      <c r="C49" s="43" t="s">
        <v>176</v>
      </c>
      <c r="D49" s="43"/>
      <c r="E49" s="48">
        <v>-441218136.4</v>
      </c>
      <c r="F49" s="48"/>
      <c r="G49" s="49">
        <v>-1170336389.5779</v>
      </c>
      <c r="H49" s="4"/>
      <c r="I49" s="4"/>
      <c r="J49" s="4"/>
    </row>
    <row r="50" spans="2:10" ht="12.75">
      <c r="B50" s="47"/>
      <c r="C50" s="43" t="s">
        <v>177</v>
      </c>
      <c r="D50" s="43">
        <v>14</v>
      </c>
      <c r="E50" s="8">
        <v>-2736727586.4485</v>
      </c>
      <c r="F50" s="8"/>
      <c r="G50" s="46">
        <v>-2295509450.0485</v>
      </c>
      <c r="H50" s="4"/>
      <c r="I50" s="4"/>
      <c r="J50" s="4"/>
    </row>
    <row r="51" spans="2:10" ht="12.75">
      <c r="B51" s="47"/>
      <c r="C51" s="43"/>
      <c r="D51" s="43"/>
      <c r="E51" s="8"/>
      <c r="F51" s="8"/>
      <c r="G51" s="46"/>
      <c r="H51" s="4"/>
      <c r="I51" s="4"/>
      <c r="J51" s="4"/>
    </row>
    <row r="52" spans="2:10" ht="12.75">
      <c r="B52" s="47"/>
      <c r="C52" s="43"/>
      <c r="D52" s="43"/>
      <c r="E52" s="8"/>
      <c r="F52" s="8"/>
      <c r="G52" s="46"/>
      <c r="H52" s="4"/>
      <c r="I52" s="4"/>
      <c r="J52" s="4"/>
    </row>
    <row r="53" spans="2:10" ht="13.5" thickBot="1">
      <c r="B53" s="69"/>
      <c r="C53" s="70" t="s">
        <v>178</v>
      </c>
      <c r="D53" s="70"/>
      <c r="E53" s="75">
        <v>2534996440.439399</v>
      </c>
      <c r="F53" s="76"/>
      <c r="G53" s="77">
        <v>1647218580.9131994</v>
      </c>
      <c r="H53" s="4"/>
      <c r="I53" s="4"/>
      <c r="J53" s="4"/>
    </row>
    <row r="54" spans="2:10" ht="13.5" thickTop="1">
      <c r="B54" s="53"/>
      <c r="C54" s="54"/>
      <c r="D54" s="54"/>
      <c r="E54" s="7"/>
      <c r="F54" s="7"/>
      <c r="G54" s="55"/>
      <c r="H54" s="4"/>
      <c r="I54" s="4"/>
      <c r="J54" s="4"/>
    </row>
    <row r="55" spans="2:10" ht="12.75">
      <c r="B55" s="4"/>
      <c r="C55" s="4"/>
      <c r="D55" s="4"/>
      <c r="E55" s="6"/>
      <c r="F55" s="6"/>
      <c r="G55" s="6"/>
      <c r="H55" s="4"/>
      <c r="I55" s="4"/>
      <c r="J55" s="4"/>
    </row>
    <row r="56" spans="2:10" ht="12.75">
      <c r="B56" s="4"/>
      <c r="C56" s="4"/>
      <c r="D56" s="4"/>
      <c r="E56" s="6"/>
      <c r="F56" s="6"/>
      <c r="G56" s="6"/>
      <c r="H56" s="4"/>
      <c r="I56" s="4"/>
      <c r="J56" s="4"/>
    </row>
    <row r="57" spans="2:10" ht="12.75">
      <c r="B57" s="4"/>
      <c r="C57" s="4"/>
      <c r="D57" s="4"/>
      <c r="E57" s="6"/>
      <c r="F57" s="6"/>
      <c r="G57" s="6"/>
      <c r="H57" s="4"/>
      <c r="I57" s="4"/>
      <c r="J57" s="4"/>
    </row>
    <row r="58" spans="2:10" ht="12.75">
      <c r="B58" s="4"/>
      <c r="C58" s="105"/>
      <c r="D58" s="105"/>
      <c r="E58" s="105"/>
      <c r="F58" s="105"/>
      <c r="G58" s="4"/>
      <c r="H58" s="4"/>
      <c r="I58" s="4"/>
      <c r="J58" s="4"/>
    </row>
    <row r="59" spans="2:10" ht="12.75">
      <c r="B59" s="4"/>
      <c r="C59" s="66" t="s">
        <v>38</v>
      </c>
      <c r="D59" s="4"/>
      <c r="E59" s="4"/>
      <c r="F59" s="105"/>
      <c r="G59" s="4"/>
      <c r="H59" s="4"/>
      <c r="I59" s="4"/>
      <c r="J59" s="4"/>
    </row>
    <row r="60" spans="2:10" ht="12.75">
      <c r="B60" s="4"/>
      <c r="C60" s="67"/>
      <c r="D60" s="4"/>
      <c r="E60" s="4"/>
      <c r="F60" s="105"/>
      <c r="G60" s="4"/>
      <c r="H60" s="4"/>
      <c r="I60" s="4"/>
      <c r="J60" s="4"/>
    </row>
    <row r="61" spans="2:10" ht="12.75">
      <c r="B61" s="4"/>
      <c r="C61" s="67"/>
      <c r="D61" s="4"/>
      <c r="E61" s="4"/>
      <c r="F61" s="105"/>
      <c r="G61" s="4"/>
      <c r="H61" s="4"/>
      <c r="I61" s="4"/>
      <c r="J61" s="4"/>
    </row>
    <row r="62" spans="2:10" ht="12.75">
      <c r="B62" s="4"/>
      <c r="C62" s="67"/>
      <c r="D62" s="4"/>
      <c r="E62" s="4"/>
      <c r="F62" s="105"/>
      <c r="G62" s="4"/>
      <c r="H62" s="4"/>
      <c r="I62" s="4"/>
      <c r="J62" s="4"/>
    </row>
    <row r="63" spans="2:10" ht="12.75">
      <c r="B63" s="4"/>
      <c r="C63" s="66" t="s">
        <v>39</v>
      </c>
      <c r="D63" s="4"/>
      <c r="E63" s="367" t="s">
        <v>480</v>
      </c>
      <c r="F63" s="368"/>
      <c r="G63" s="4"/>
      <c r="H63" s="4"/>
      <c r="I63" s="4"/>
      <c r="J63" s="4"/>
    </row>
    <row r="64" spans="2:10" ht="12.75">
      <c r="B64" s="4"/>
      <c r="C64" s="4"/>
      <c r="D64" s="4"/>
      <c r="E64" s="4"/>
      <c r="F64" s="4"/>
      <c r="G64" s="4"/>
      <c r="H64" s="4"/>
      <c r="I64" s="4"/>
      <c r="J64" s="4"/>
    </row>
    <row r="65" spans="2:10" ht="12.75">
      <c r="B65" s="5"/>
      <c r="C65" s="5"/>
      <c r="D65" s="5"/>
      <c r="E65" s="5"/>
      <c r="F65" s="5"/>
      <c r="G65" s="5"/>
      <c r="H65" s="5"/>
      <c r="I65" s="5"/>
      <c r="J65" s="5"/>
    </row>
    <row r="66" spans="2:10" ht="12.75">
      <c r="B66" s="5"/>
      <c r="C66" s="5"/>
      <c r="D66" s="5"/>
      <c r="E66" s="5"/>
      <c r="F66" s="5"/>
      <c r="G66" s="5"/>
      <c r="H66" s="5"/>
      <c r="I66" s="5"/>
      <c r="J66" s="5"/>
    </row>
    <row r="67" spans="2:10" ht="12.75">
      <c r="B67" s="5"/>
      <c r="C67" s="5"/>
      <c r="D67" s="5"/>
      <c r="E67" s="5"/>
      <c r="F67" s="5"/>
      <c r="G67" s="5"/>
      <c r="H67" s="5"/>
      <c r="I67" s="5"/>
      <c r="J67" s="5"/>
    </row>
    <row r="68" spans="2:10" ht="12.75">
      <c r="B68" s="5"/>
      <c r="C68" s="5"/>
      <c r="D68" s="5"/>
      <c r="E68" s="5"/>
      <c r="F68" s="5"/>
      <c r="G68" s="5"/>
      <c r="H68" s="5"/>
      <c r="I68" s="5"/>
      <c r="J68" s="5"/>
    </row>
    <row r="69" spans="2:10" ht="12.75">
      <c r="B69" s="5"/>
      <c r="C69" s="5"/>
      <c r="D69" s="5"/>
      <c r="E69" s="5"/>
      <c r="F69" s="5"/>
      <c r="G69" s="5"/>
      <c r="H69" s="5"/>
      <c r="I69" s="5"/>
      <c r="J69" s="5"/>
    </row>
    <row r="70" spans="2:10" ht="12.75">
      <c r="B70" s="5"/>
      <c r="C70" s="5"/>
      <c r="D70" s="5"/>
      <c r="E70" s="5"/>
      <c r="F70" s="5"/>
      <c r="G70" s="5"/>
      <c r="H70" s="5"/>
      <c r="I70" s="5"/>
      <c r="J70" s="5"/>
    </row>
    <row r="71" spans="2:10" ht="12.75">
      <c r="B71" s="5"/>
      <c r="C71" s="5"/>
      <c r="D71" s="5"/>
      <c r="E71" s="5"/>
      <c r="F71" s="5"/>
      <c r="G71" s="5"/>
      <c r="H71" s="5"/>
      <c r="I71" s="5"/>
      <c r="J71" s="5"/>
    </row>
    <row r="72" spans="2:10" ht="12.75">
      <c r="B72" s="5"/>
      <c r="C72" s="5"/>
      <c r="D72" s="5"/>
      <c r="E72" s="5"/>
      <c r="F72" s="5"/>
      <c r="G72" s="5"/>
      <c r="H72" s="5"/>
      <c r="I72" s="5"/>
      <c r="J72" s="5"/>
    </row>
  </sheetData>
  <sheetProtection/>
  <printOptions/>
  <pageMargins left="0.29" right="0.75" top="0.17" bottom="0.17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7"/>
  <sheetViews>
    <sheetView zoomScalePageLayoutView="0" workbookViewId="0" topLeftCell="A25">
      <selection activeCell="F40" sqref="F40"/>
    </sheetView>
  </sheetViews>
  <sheetFormatPr defaultColWidth="9.140625" defaultRowHeight="12.75"/>
  <cols>
    <col min="1" max="1" width="5.7109375" style="0" customWidth="1"/>
    <col min="2" max="2" width="6.28125" style="0" customWidth="1"/>
    <col min="3" max="3" width="37.421875" style="0" customWidth="1"/>
    <col min="4" max="4" width="7.421875" style="0" customWidth="1"/>
    <col min="6" max="6" width="14.8515625" style="0" bestFit="1" customWidth="1"/>
    <col min="8" max="8" width="14.8515625" style="0" bestFit="1" customWidth="1"/>
    <col min="9" max="9" width="14.57421875" style="0" bestFit="1" customWidth="1"/>
  </cols>
  <sheetData>
    <row r="1" spans="2:10" ht="12.75">
      <c r="B1" s="180" t="s">
        <v>212</v>
      </c>
      <c r="C1" s="181"/>
      <c r="D1" s="182"/>
      <c r="E1" s="183"/>
      <c r="F1" s="184"/>
      <c r="G1" s="4"/>
      <c r="H1" s="4"/>
      <c r="I1" s="5"/>
      <c r="J1" s="5"/>
    </row>
    <row r="2" spans="2:10" ht="12.75">
      <c r="B2" s="4"/>
      <c r="C2" s="4"/>
      <c r="D2" s="4"/>
      <c r="E2" s="4"/>
      <c r="F2" s="4"/>
      <c r="G2" s="4"/>
      <c r="H2" s="4"/>
      <c r="I2" s="5"/>
      <c r="J2" s="5"/>
    </row>
    <row r="3" spans="2:10" ht="12.75">
      <c r="B3" s="4"/>
      <c r="C3" s="4"/>
      <c r="D3" s="4"/>
      <c r="E3" s="4"/>
      <c r="F3" s="4"/>
      <c r="G3" s="4"/>
      <c r="H3" s="4"/>
      <c r="I3" s="5"/>
      <c r="J3" s="5"/>
    </row>
    <row r="4" spans="2:10" ht="16.5" customHeight="1">
      <c r="B4" s="81" t="s">
        <v>179</v>
      </c>
      <c r="C4" s="57" t="s">
        <v>180</v>
      </c>
      <c r="D4" s="57" t="s">
        <v>94</v>
      </c>
      <c r="E4" s="57"/>
      <c r="F4" s="57"/>
      <c r="G4" s="57"/>
      <c r="H4" s="59"/>
      <c r="I4" s="5"/>
      <c r="J4" s="5"/>
    </row>
    <row r="5" spans="2:10" ht="12.75">
      <c r="B5" s="60"/>
      <c r="C5" s="61"/>
      <c r="D5" s="61"/>
      <c r="E5" s="61"/>
      <c r="F5" s="188" t="s">
        <v>215</v>
      </c>
      <c r="G5" s="188"/>
      <c r="H5" s="189" t="s">
        <v>141</v>
      </c>
      <c r="I5" s="5"/>
      <c r="J5" s="5"/>
    </row>
    <row r="6" spans="2:10" ht="12.75">
      <c r="B6" s="47"/>
      <c r="C6" s="43"/>
      <c r="D6" s="43"/>
      <c r="E6" s="43"/>
      <c r="F6" s="43"/>
      <c r="G6" s="43"/>
      <c r="H6" s="71"/>
      <c r="I6" s="5"/>
      <c r="J6" s="5"/>
    </row>
    <row r="7" spans="2:10" ht="12.75">
      <c r="B7" s="41">
        <v>1</v>
      </c>
      <c r="C7" s="42" t="s">
        <v>181</v>
      </c>
      <c r="D7" s="42">
        <v>15</v>
      </c>
      <c r="E7" s="43"/>
      <c r="F7" s="44">
        <v>2978407691.4873004</v>
      </c>
      <c r="G7" s="44"/>
      <c r="H7" s="45">
        <v>1899647017.3273</v>
      </c>
      <c r="I7" s="5"/>
      <c r="J7" s="5"/>
    </row>
    <row r="8" spans="2:10" ht="12.75">
      <c r="B8" s="41">
        <v>2</v>
      </c>
      <c r="C8" s="42" t="s">
        <v>182</v>
      </c>
      <c r="D8" s="42"/>
      <c r="E8" s="43"/>
      <c r="F8" s="44">
        <v>48838103.56459999</v>
      </c>
      <c r="G8" s="44"/>
      <c r="H8" s="45">
        <v>1517654</v>
      </c>
      <c r="I8" s="5"/>
      <c r="J8" s="5"/>
    </row>
    <row r="9" spans="2:10" ht="12.75">
      <c r="B9" s="41">
        <v>3</v>
      </c>
      <c r="C9" s="42" t="s">
        <v>183</v>
      </c>
      <c r="D9" s="42"/>
      <c r="E9" s="43"/>
      <c r="F9" s="44">
        <v>-73671389</v>
      </c>
      <c r="G9" s="44"/>
      <c r="H9" s="45">
        <v>119679498.95</v>
      </c>
      <c r="I9" s="5"/>
      <c r="J9" s="5"/>
    </row>
    <row r="10" spans="2:10" ht="12.75">
      <c r="B10" s="41">
        <v>4</v>
      </c>
      <c r="C10" s="42" t="s">
        <v>184</v>
      </c>
      <c r="D10" s="42"/>
      <c r="E10" s="43"/>
      <c r="F10" s="8"/>
      <c r="G10" s="8"/>
      <c r="H10" s="46"/>
      <c r="I10" s="5"/>
      <c r="J10" s="5"/>
    </row>
    <row r="11" spans="2:10" ht="12.75">
      <c r="B11" s="47"/>
      <c r="C11" s="43"/>
      <c r="D11" s="43"/>
      <c r="E11" s="43"/>
      <c r="F11" s="8"/>
      <c r="G11" s="8"/>
      <c r="H11" s="46"/>
      <c r="I11" s="5"/>
      <c r="J11" s="5"/>
    </row>
    <row r="12" spans="2:10" ht="12.75">
      <c r="B12" s="41">
        <v>5</v>
      </c>
      <c r="C12" s="42" t="s">
        <v>185</v>
      </c>
      <c r="D12" s="42">
        <v>16</v>
      </c>
      <c r="E12" s="43"/>
      <c r="F12" s="44">
        <v>-2149719983.4743</v>
      </c>
      <c r="G12" s="44"/>
      <c r="H12" s="45">
        <v>-1961402809.902</v>
      </c>
      <c r="I12" s="5"/>
      <c r="J12" s="5"/>
    </row>
    <row r="13" spans="2:10" ht="12.75">
      <c r="B13" s="41">
        <v>6</v>
      </c>
      <c r="C13" s="42" t="s">
        <v>186</v>
      </c>
      <c r="D13" s="42">
        <v>16</v>
      </c>
      <c r="E13" s="43"/>
      <c r="F13" s="44">
        <v>-560942416.7443001</v>
      </c>
      <c r="G13" s="44"/>
      <c r="H13" s="45">
        <v>-617557059.4742</v>
      </c>
      <c r="I13" s="5"/>
      <c r="J13" s="5"/>
    </row>
    <row r="14" spans="2:10" ht="12.75">
      <c r="B14" s="41">
        <v>7</v>
      </c>
      <c r="C14" s="42" t="s">
        <v>187</v>
      </c>
      <c r="D14" s="42">
        <v>16</v>
      </c>
      <c r="E14" s="43"/>
      <c r="F14" s="44">
        <v>-426437403</v>
      </c>
      <c r="G14" s="44"/>
      <c r="H14" s="45">
        <v>-434244475</v>
      </c>
      <c r="I14" s="5"/>
      <c r="J14" s="5"/>
    </row>
    <row r="15" spans="2:10" ht="12.75">
      <c r="B15" s="47" t="s">
        <v>47</v>
      </c>
      <c r="C15" s="43" t="s">
        <v>188</v>
      </c>
      <c r="D15" s="43"/>
      <c r="E15" s="43"/>
      <c r="F15" s="8">
        <v>-370351190</v>
      </c>
      <c r="G15" s="8"/>
      <c r="H15" s="46">
        <v>-377233233</v>
      </c>
      <c r="I15" s="5"/>
      <c r="J15" s="5"/>
    </row>
    <row r="16" spans="2:10" ht="12.75">
      <c r="B16" s="47" t="s">
        <v>49</v>
      </c>
      <c r="C16" s="43" t="s">
        <v>189</v>
      </c>
      <c r="D16" s="43"/>
      <c r="E16" s="43"/>
      <c r="F16" s="8">
        <v>-56086213</v>
      </c>
      <c r="G16" s="8"/>
      <c r="H16" s="46">
        <v>-57011242</v>
      </c>
      <c r="I16" s="5"/>
      <c r="J16" s="5"/>
    </row>
    <row r="17" spans="2:10" ht="12.75">
      <c r="B17" s="47" t="s">
        <v>55</v>
      </c>
      <c r="C17" s="43" t="s">
        <v>190</v>
      </c>
      <c r="D17" s="43"/>
      <c r="E17" s="43"/>
      <c r="F17" s="8"/>
      <c r="G17" s="8"/>
      <c r="H17" s="46"/>
      <c r="I17" s="5"/>
      <c r="J17" s="5"/>
    </row>
    <row r="18" spans="2:10" ht="12.75">
      <c r="B18" s="41">
        <v>8</v>
      </c>
      <c r="C18" s="42" t="s">
        <v>191</v>
      </c>
      <c r="D18" s="43">
        <v>16</v>
      </c>
      <c r="E18" s="43"/>
      <c r="F18" s="44">
        <v>-151273472</v>
      </c>
      <c r="G18" s="44"/>
      <c r="H18" s="45">
        <v>-100980102</v>
      </c>
      <c r="I18" s="5"/>
      <c r="J18" s="5"/>
    </row>
    <row r="19" spans="2:10" ht="12.75">
      <c r="B19" s="47"/>
      <c r="C19" s="82" t="s">
        <v>216</v>
      </c>
      <c r="D19" s="43"/>
      <c r="E19" s="43"/>
      <c r="F19" s="8">
        <v>-151273472</v>
      </c>
      <c r="G19" s="8"/>
      <c r="H19" s="46">
        <v>-100980102</v>
      </c>
      <c r="I19" s="5"/>
      <c r="J19" s="5"/>
    </row>
    <row r="20" spans="2:10" ht="12.75">
      <c r="B20" s="47"/>
      <c r="C20" s="82" t="s">
        <v>217</v>
      </c>
      <c r="D20" s="43"/>
      <c r="E20" s="43"/>
      <c r="F20" s="8">
        <v>0</v>
      </c>
      <c r="G20" s="8"/>
      <c r="H20" s="46"/>
      <c r="I20" s="5"/>
      <c r="J20" s="5"/>
    </row>
    <row r="21" spans="2:10" ht="12.75">
      <c r="B21" s="41">
        <v>9</v>
      </c>
      <c r="C21" s="42" t="s">
        <v>192</v>
      </c>
      <c r="D21" s="43"/>
      <c r="E21" s="43"/>
      <c r="F21" s="44">
        <v>-334798869</v>
      </c>
      <c r="G21" s="44"/>
      <c r="H21" s="45">
        <v>-1093340276.0988998</v>
      </c>
      <c r="I21" s="329"/>
      <c r="J21" s="5"/>
    </row>
    <row r="22" spans="2:10" ht="12.75">
      <c r="B22" s="47"/>
      <c r="C22" s="43"/>
      <c r="D22" s="43"/>
      <c r="E22" s="43"/>
      <c r="F22" s="8"/>
      <c r="G22" s="8"/>
      <c r="H22" s="46"/>
      <c r="I22" s="329"/>
      <c r="J22" s="5"/>
    </row>
    <row r="23" spans="2:10" ht="12.75">
      <c r="B23" s="47">
        <v>10</v>
      </c>
      <c r="C23" s="43" t="s">
        <v>193</v>
      </c>
      <c r="D23" s="43"/>
      <c r="E23" s="43"/>
      <c r="F23" s="8"/>
      <c r="G23" s="8"/>
      <c r="H23" s="46"/>
      <c r="I23" s="5"/>
      <c r="J23" s="5"/>
    </row>
    <row r="24" spans="2:10" ht="12.75">
      <c r="B24" s="47">
        <v>11</v>
      </c>
      <c r="C24" s="43" t="s">
        <v>194</v>
      </c>
      <c r="D24" s="43"/>
      <c r="E24" s="43"/>
      <c r="F24" s="7"/>
      <c r="G24" s="8"/>
      <c r="H24" s="55"/>
      <c r="I24" s="5"/>
      <c r="J24" s="5"/>
    </row>
    <row r="25" spans="2:10" ht="12.75">
      <c r="B25" s="41">
        <v>12</v>
      </c>
      <c r="C25" s="42" t="s">
        <v>195</v>
      </c>
      <c r="D25" s="43"/>
      <c r="E25" s="43"/>
      <c r="F25" s="8">
        <v>-106419266.84660003</v>
      </c>
      <c r="G25" s="8"/>
      <c r="H25" s="46">
        <v>-76996113.47899999</v>
      </c>
      <c r="I25" s="329"/>
      <c r="J25" s="5"/>
    </row>
    <row r="26" spans="2:10" ht="12.75">
      <c r="B26" s="47" t="s">
        <v>196</v>
      </c>
      <c r="C26" s="43" t="s">
        <v>197</v>
      </c>
      <c r="D26" s="43"/>
      <c r="E26" s="43"/>
      <c r="F26" s="8"/>
      <c r="G26" s="8"/>
      <c r="H26" s="46"/>
      <c r="I26" s="330"/>
      <c r="J26" s="5"/>
    </row>
    <row r="27" spans="2:10" ht="12.75">
      <c r="B27" s="47" t="s">
        <v>198</v>
      </c>
      <c r="C27" s="43" t="s">
        <v>199</v>
      </c>
      <c r="D27" s="43"/>
      <c r="E27" s="43"/>
      <c r="F27" s="8">
        <v>-124915171.42740002</v>
      </c>
      <c r="G27" s="8"/>
      <c r="H27" s="46">
        <v>-12350472.5403</v>
      </c>
      <c r="I27" s="5"/>
      <c r="J27" s="5"/>
    </row>
    <row r="28" spans="2:10" ht="12.75">
      <c r="B28" s="47" t="s">
        <v>200</v>
      </c>
      <c r="C28" s="43" t="s">
        <v>201</v>
      </c>
      <c r="D28" s="43"/>
      <c r="E28" s="43"/>
      <c r="F28" s="8">
        <v>18495904.580800004</v>
      </c>
      <c r="G28" s="8"/>
      <c r="H28" s="46">
        <v>-64645640.93869999</v>
      </c>
      <c r="I28" s="5"/>
      <c r="J28" s="5"/>
    </row>
    <row r="29" spans="2:10" ht="12.75">
      <c r="B29" s="47" t="s">
        <v>202</v>
      </c>
      <c r="C29" s="43" t="s">
        <v>203</v>
      </c>
      <c r="D29" s="43"/>
      <c r="E29" s="43"/>
      <c r="F29" s="7"/>
      <c r="G29" s="8"/>
      <c r="H29" s="55"/>
      <c r="I29" s="5"/>
      <c r="J29" s="5"/>
    </row>
    <row r="30" spans="2:10" ht="12.75">
      <c r="B30" s="41">
        <v>13</v>
      </c>
      <c r="C30" s="42" t="s">
        <v>204</v>
      </c>
      <c r="D30" s="43">
        <v>17</v>
      </c>
      <c r="E30" s="43"/>
      <c r="F30" s="44">
        <v>-106419266.84660003</v>
      </c>
      <c r="G30" s="8"/>
      <c r="H30" s="46">
        <v>-76996113.47899999</v>
      </c>
      <c r="I30" s="5"/>
      <c r="J30" s="5"/>
    </row>
    <row r="31" spans="2:10" ht="12.75">
      <c r="B31" s="47"/>
      <c r="C31" s="43"/>
      <c r="D31" s="43"/>
      <c r="E31" s="43"/>
      <c r="F31" s="7"/>
      <c r="G31" s="8"/>
      <c r="H31" s="55"/>
      <c r="I31" s="5"/>
      <c r="J31" s="5"/>
    </row>
    <row r="32" spans="2:10" ht="12.75">
      <c r="B32" s="41">
        <v>14</v>
      </c>
      <c r="C32" s="42" t="s">
        <v>205</v>
      </c>
      <c r="D32" s="43"/>
      <c r="E32" s="43"/>
      <c r="F32" s="44">
        <v>-441218136</v>
      </c>
      <c r="G32" s="44"/>
      <c r="H32" s="45">
        <v>-1170336389.5779</v>
      </c>
      <c r="I32" s="5"/>
      <c r="J32" s="5"/>
    </row>
    <row r="33" spans="2:10" ht="12.75">
      <c r="B33" s="47"/>
      <c r="C33" s="43"/>
      <c r="D33" s="43"/>
      <c r="E33" s="43"/>
      <c r="F33" s="8"/>
      <c r="G33" s="8"/>
      <c r="H33" s="46"/>
      <c r="I33" s="5"/>
      <c r="J33" s="5"/>
    </row>
    <row r="34" spans="2:10" ht="12.75">
      <c r="B34" s="47">
        <v>15</v>
      </c>
      <c r="C34" s="43" t="s">
        <v>206</v>
      </c>
      <c r="D34" s="43"/>
      <c r="E34" s="43"/>
      <c r="F34" s="8">
        <v>0</v>
      </c>
      <c r="G34" s="8"/>
      <c r="H34" s="46">
        <v>0</v>
      </c>
      <c r="I34" s="5"/>
      <c r="J34" s="5"/>
    </row>
    <row r="35" spans="2:10" ht="12.75">
      <c r="B35" s="47"/>
      <c r="C35" s="43"/>
      <c r="D35" s="43"/>
      <c r="E35" s="43"/>
      <c r="F35" s="7"/>
      <c r="G35" s="8"/>
      <c r="H35" s="55"/>
      <c r="I35" s="5"/>
      <c r="J35" s="5"/>
    </row>
    <row r="36" spans="2:10" ht="13.5" thickBot="1">
      <c r="B36" s="84">
        <v>16</v>
      </c>
      <c r="C36" s="78" t="s">
        <v>207</v>
      </c>
      <c r="D36" s="70"/>
      <c r="E36" s="70"/>
      <c r="F36" s="85">
        <v>-441218136</v>
      </c>
      <c r="G36" s="76"/>
      <c r="H36" s="86">
        <v>-1170336389.5779</v>
      </c>
      <c r="I36" s="5"/>
      <c r="J36" s="5"/>
    </row>
    <row r="37" spans="2:10" ht="13.5" thickTop="1">
      <c r="B37" s="53"/>
      <c r="C37" s="54"/>
      <c r="D37" s="54"/>
      <c r="E37" s="54"/>
      <c r="F37" s="54"/>
      <c r="G37" s="54"/>
      <c r="H37" s="83"/>
      <c r="I37" s="5"/>
      <c r="J37" s="5"/>
    </row>
    <row r="38" spans="2:10" ht="12.75">
      <c r="B38" s="4"/>
      <c r="C38" s="4"/>
      <c r="D38" s="4"/>
      <c r="E38" s="4"/>
      <c r="F38" s="4"/>
      <c r="G38" s="4"/>
      <c r="H38" s="4"/>
      <c r="I38" s="5"/>
      <c r="J38" s="5"/>
    </row>
    <row r="39" spans="2:10" ht="12.75">
      <c r="B39" s="4"/>
      <c r="C39" s="4"/>
      <c r="D39" s="4"/>
      <c r="E39" s="4"/>
      <c r="F39" s="4"/>
      <c r="G39" s="4"/>
      <c r="H39" s="4"/>
      <c r="I39" s="5"/>
      <c r="J39" s="5"/>
    </row>
    <row r="40" spans="2:10" ht="12.75">
      <c r="B40" s="4"/>
      <c r="C40" s="4"/>
      <c r="D40" s="4"/>
      <c r="E40" s="4"/>
      <c r="F40" s="4"/>
      <c r="G40" s="4"/>
      <c r="H40" s="4"/>
      <c r="I40" s="5"/>
      <c r="J40" s="5"/>
    </row>
    <row r="41" spans="2:10" ht="12.75">
      <c r="B41" s="4"/>
      <c r="C41" s="4"/>
      <c r="D41" s="4"/>
      <c r="E41" s="4"/>
      <c r="F41" s="4"/>
      <c r="G41" s="4"/>
      <c r="H41" s="4"/>
      <c r="I41" s="5"/>
      <c r="J41" s="5"/>
    </row>
    <row r="42" spans="2:10" ht="12.75">
      <c r="B42" s="4"/>
      <c r="C42" s="66" t="s">
        <v>38</v>
      </c>
      <c r="D42" s="4"/>
      <c r="E42" s="54"/>
      <c r="F42" s="54"/>
      <c r="G42" s="4"/>
      <c r="H42" s="4"/>
      <c r="I42" s="5"/>
      <c r="J42" s="5"/>
    </row>
    <row r="43" spans="2:10" ht="12.75">
      <c r="B43" s="4"/>
      <c r="C43" s="67"/>
      <c r="D43" s="4"/>
      <c r="E43" s="4"/>
      <c r="F43" s="4"/>
      <c r="G43" s="4"/>
      <c r="H43" s="4"/>
      <c r="I43" s="5"/>
      <c r="J43" s="5"/>
    </row>
    <row r="44" spans="2:10" ht="12.75">
      <c r="B44" s="4"/>
      <c r="C44" s="67"/>
      <c r="D44" s="4"/>
      <c r="E44" s="4"/>
      <c r="F44" s="4"/>
      <c r="G44" s="4"/>
      <c r="H44" s="4"/>
      <c r="I44" s="5"/>
      <c r="J44" s="5"/>
    </row>
    <row r="45" spans="2:10" ht="12.75">
      <c r="B45" s="4"/>
      <c r="C45" s="67"/>
      <c r="D45" s="4"/>
      <c r="E45" s="4"/>
      <c r="F45" s="4"/>
      <c r="G45" s="4"/>
      <c r="H45" s="4"/>
      <c r="I45" s="5"/>
      <c r="J45" s="5"/>
    </row>
    <row r="46" spans="2:10" ht="12.75">
      <c r="B46" s="4"/>
      <c r="C46" s="66" t="s">
        <v>39</v>
      </c>
      <c r="D46" s="4"/>
      <c r="E46" s="369" t="s">
        <v>480</v>
      </c>
      <c r="F46" s="54"/>
      <c r="G46" s="4"/>
      <c r="H46" s="4"/>
      <c r="I46" s="5"/>
      <c r="J46" s="5"/>
    </row>
    <row r="47" spans="2:10" ht="12.75">
      <c r="B47" s="5"/>
      <c r="C47" s="5"/>
      <c r="D47" s="5"/>
      <c r="E47" s="5"/>
      <c r="F47" s="5"/>
      <c r="G47" s="5"/>
      <c r="H47" s="5"/>
      <c r="I47" s="5"/>
      <c r="J47" s="5"/>
    </row>
  </sheetData>
  <sheetProtection/>
  <printOptions/>
  <pageMargins left="0.19" right="0.75" top="0.17" bottom="0.36" header="0.5" footer="0.5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73"/>
  <sheetViews>
    <sheetView zoomScalePageLayoutView="0" workbookViewId="0" topLeftCell="A49">
      <selection activeCell="D21" sqref="D21"/>
    </sheetView>
  </sheetViews>
  <sheetFormatPr defaultColWidth="3.57421875" defaultRowHeight="12.75"/>
  <cols>
    <col min="1" max="1" width="3.57421875" style="91" customWidth="1"/>
    <col min="2" max="2" width="51.28125" style="91" customWidth="1"/>
    <col min="3" max="3" width="6.8515625" style="91" bestFit="1" customWidth="1"/>
    <col min="4" max="4" width="11.7109375" style="91" bestFit="1" customWidth="1"/>
    <col min="5" max="5" width="3.57421875" style="91" customWidth="1"/>
    <col min="6" max="6" width="12.140625" style="91" bestFit="1" customWidth="1"/>
    <col min="7" max="16384" width="3.57421875" style="91" customWidth="1"/>
  </cols>
  <sheetData>
    <row r="2" spans="2:6" ht="12.75">
      <c r="B2" s="485" t="s">
        <v>212</v>
      </c>
      <c r="C2" s="489"/>
      <c r="D2" s="490"/>
      <c r="E2" s="183"/>
      <c r="F2" s="184"/>
    </row>
    <row r="3" ht="11.25">
      <c r="B3" s="92" t="s">
        <v>92</v>
      </c>
    </row>
    <row r="4" ht="11.25">
      <c r="B4" s="92"/>
    </row>
    <row r="6" spans="2:7" ht="11.25">
      <c r="B6" s="87"/>
      <c r="C6" s="88"/>
      <c r="D6" s="89" t="s">
        <v>93</v>
      </c>
      <c r="E6" s="89"/>
      <c r="F6" s="88" t="s">
        <v>93</v>
      </c>
      <c r="G6" s="90"/>
    </row>
    <row r="7" spans="2:7" ht="21" customHeight="1">
      <c r="B7" s="185" t="s">
        <v>180</v>
      </c>
      <c r="C7" s="186" t="s">
        <v>94</v>
      </c>
      <c r="D7" s="187" t="s">
        <v>210</v>
      </c>
      <c r="E7" s="187"/>
      <c r="F7" s="186" t="s">
        <v>20</v>
      </c>
      <c r="G7" s="101"/>
    </row>
    <row r="8" spans="2:7" ht="11.25">
      <c r="B8" s="93"/>
      <c r="C8" s="94"/>
      <c r="D8" s="94"/>
      <c r="E8" s="94"/>
      <c r="F8" s="94"/>
      <c r="G8" s="95"/>
    </row>
    <row r="9" spans="2:7" ht="13.5">
      <c r="B9" s="96" t="s">
        <v>95</v>
      </c>
      <c r="C9" s="94"/>
      <c r="D9" s="97">
        <v>-289944664.0132997</v>
      </c>
      <c r="E9" s="97"/>
      <c r="F9" s="97">
        <v>-1069356287.5778999</v>
      </c>
      <c r="G9" s="95"/>
    </row>
    <row r="10" spans="2:7" ht="11.25">
      <c r="B10" s="93"/>
      <c r="C10" s="94"/>
      <c r="D10" s="98"/>
      <c r="E10" s="98"/>
      <c r="F10" s="98"/>
      <c r="G10" s="95"/>
    </row>
    <row r="11" spans="2:7" ht="11.25">
      <c r="B11" s="93" t="s">
        <v>96</v>
      </c>
      <c r="C11" s="94"/>
      <c r="D11" s="98">
        <v>-441218136</v>
      </c>
      <c r="E11" s="98"/>
      <c r="F11" s="98">
        <v>-1170336389.5779</v>
      </c>
      <c r="G11" s="95"/>
    </row>
    <row r="12" spans="2:7" ht="11.25">
      <c r="B12" s="93" t="s">
        <v>97</v>
      </c>
      <c r="C12" s="94"/>
      <c r="D12" s="98"/>
      <c r="E12" s="98"/>
      <c r="F12" s="98"/>
      <c r="G12" s="95"/>
    </row>
    <row r="13" spans="2:7" ht="11.25">
      <c r="B13" s="93" t="s">
        <v>98</v>
      </c>
      <c r="C13" s="94"/>
      <c r="D13" s="98"/>
      <c r="E13" s="98"/>
      <c r="F13" s="98"/>
      <c r="G13" s="95"/>
    </row>
    <row r="14" spans="2:7" ht="11.25">
      <c r="B14" s="93" t="s">
        <v>218</v>
      </c>
      <c r="C14" s="94"/>
      <c r="D14" s="98"/>
      <c r="E14" s="98"/>
      <c r="F14" s="98"/>
      <c r="G14" s="95"/>
    </row>
    <row r="15" spans="2:7" ht="11.25">
      <c r="B15" s="93" t="s">
        <v>219</v>
      </c>
      <c r="C15" s="94"/>
      <c r="D15" s="98"/>
      <c r="E15" s="98"/>
      <c r="F15" s="98"/>
      <c r="G15" s="95"/>
    </row>
    <row r="16" spans="2:7" ht="11.25">
      <c r="B16" s="93" t="s">
        <v>220</v>
      </c>
      <c r="C16" s="94"/>
      <c r="D16" s="98"/>
      <c r="E16" s="98"/>
      <c r="F16" s="98"/>
      <c r="G16" s="95"/>
    </row>
    <row r="17" spans="2:7" ht="11.25">
      <c r="B17" s="93"/>
      <c r="C17" s="94"/>
      <c r="D17" s="98"/>
      <c r="E17" s="98"/>
      <c r="F17" s="98"/>
      <c r="G17" s="95"/>
    </row>
    <row r="18" spans="2:7" ht="13.5">
      <c r="B18" s="96" t="s">
        <v>221</v>
      </c>
      <c r="C18" s="94"/>
      <c r="D18" s="97"/>
      <c r="E18" s="97"/>
      <c r="F18" s="98"/>
      <c r="G18" s="95"/>
    </row>
    <row r="19" spans="2:7" ht="11.25">
      <c r="B19" s="93" t="s">
        <v>222</v>
      </c>
      <c r="C19" s="94"/>
      <c r="D19" s="98"/>
      <c r="E19" s="98"/>
      <c r="F19" s="98"/>
      <c r="G19" s="95"/>
    </row>
    <row r="20" spans="2:7" ht="11.25">
      <c r="B20" s="93" t="s">
        <v>223</v>
      </c>
      <c r="C20" s="94"/>
      <c r="D20" s="98"/>
      <c r="E20" s="98"/>
      <c r="F20" s="98"/>
      <c r="G20" s="95"/>
    </row>
    <row r="21" spans="2:7" ht="11.25">
      <c r="B21" s="93" t="s">
        <v>224</v>
      </c>
      <c r="C21" s="94"/>
      <c r="D21" s="98"/>
      <c r="E21" s="98"/>
      <c r="F21" s="98"/>
      <c r="G21" s="95"/>
    </row>
    <row r="22" spans="2:7" ht="11.25">
      <c r="B22" s="93" t="s">
        <v>226</v>
      </c>
      <c r="C22" s="94"/>
      <c r="D22" s="98"/>
      <c r="E22" s="98"/>
      <c r="F22" s="98"/>
      <c r="G22" s="95"/>
    </row>
    <row r="23" spans="2:7" ht="11.25">
      <c r="B23" s="93"/>
      <c r="C23" s="94"/>
      <c r="D23" s="98"/>
      <c r="E23" s="98"/>
      <c r="F23" s="98"/>
      <c r="G23" s="95"/>
    </row>
    <row r="24" spans="2:7" ht="11.25">
      <c r="B24" s="93" t="s">
        <v>217</v>
      </c>
      <c r="C24" s="94"/>
      <c r="D24" s="98"/>
      <c r="E24" s="98"/>
      <c r="F24" s="98"/>
      <c r="G24" s="95"/>
    </row>
    <row r="25" spans="2:7" ht="11.25">
      <c r="B25" s="93" t="s">
        <v>99</v>
      </c>
      <c r="C25" s="94"/>
      <c r="D25" s="98">
        <v>151273472</v>
      </c>
      <c r="E25" s="98"/>
      <c r="F25" s="98">
        <v>100980102</v>
      </c>
      <c r="G25" s="95"/>
    </row>
    <row r="26" spans="2:7" ht="11.25">
      <c r="B26" s="93" t="s">
        <v>217</v>
      </c>
      <c r="C26" s="94"/>
      <c r="D26" s="98">
        <v>0</v>
      </c>
      <c r="E26" s="98"/>
      <c r="F26" s="98"/>
      <c r="G26" s="95"/>
    </row>
    <row r="27" spans="2:7" ht="11.25">
      <c r="B27" s="93" t="s">
        <v>100</v>
      </c>
      <c r="C27" s="94"/>
      <c r="D27" s="98"/>
      <c r="E27" s="98"/>
      <c r="F27" s="98"/>
      <c r="G27" s="95"/>
    </row>
    <row r="28" spans="2:7" ht="11.25">
      <c r="B28" s="93"/>
      <c r="C28" s="94"/>
      <c r="D28" s="98"/>
      <c r="E28" s="98"/>
      <c r="F28" s="98"/>
      <c r="G28" s="95"/>
    </row>
    <row r="29" spans="2:7" ht="11.25">
      <c r="B29" s="96" t="s">
        <v>101</v>
      </c>
      <c r="C29" s="94"/>
      <c r="D29" s="98">
        <v>-722511184.7179015</v>
      </c>
      <c r="E29" s="98"/>
      <c r="F29" s="98">
        <v>955290914.1361996</v>
      </c>
      <c r="G29" s="95"/>
    </row>
    <row r="30" spans="2:7" ht="11.25">
      <c r="B30" s="93" t="s">
        <v>102</v>
      </c>
      <c r="C30" s="94"/>
      <c r="D30" s="98">
        <v>-166204839.41810083</v>
      </c>
      <c r="E30" s="98"/>
      <c r="F30" s="98">
        <v>-280342917.33280027</v>
      </c>
      <c r="G30" s="95"/>
    </row>
    <row r="31" spans="2:7" ht="13.5">
      <c r="B31" s="96" t="s">
        <v>103</v>
      </c>
      <c r="C31" s="94"/>
      <c r="D31" s="98">
        <v>-71774579.90920006</v>
      </c>
      <c r="E31" s="99"/>
      <c r="F31" s="98">
        <v>-2227418.93289998</v>
      </c>
      <c r="G31" s="95"/>
    </row>
    <row r="32" spans="2:7" ht="11.25">
      <c r="B32" s="93" t="s">
        <v>104</v>
      </c>
      <c r="C32" s="94"/>
      <c r="D32" s="98">
        <v>-113376466.36140019</v>
      </c>
      <c r="E32" s="98"/>
      <c r="F32" s="98">
        <v>-52316209.86460009</v>
      </c>
      <c r="G32" s="95"/>
    </row>
    <row r="33" spans="2:7" ht="11.25">
      <c r="B33" s="93" t="s">
        <v>225</v>
      </c>
      <c r="C33" s="94"/>
      <c r="D33" s="98">
        <v>73671389</v>
      </c>
      <c r="E33" s="98"/>
      <c r="F33" s="98">
        <v>-119679498.95</v>
      </c>
      <c r="G33" s="95"/>
    </row>
    <row r="34" spans="2:7" ht="11.25">
      <c r="B34" s="93" t="s">
        <v>105</v>
      </c>
      <c r="C34" s="94"/>
      <c r="D34" s="98"/>
      <c r="E34" s="98"/>
      <c r="F34" s="98"/>
      <c r="G34" s="95"/>
    </row>
    <row r="35" spans="2:7" ht="11.25">
      <c r="B35" s="93" t="s">
        <v>106</v>
      </c>
      <c r="C35" s="94"/>
      <c r="D35" s="98">
        <v>-405942595.89900017</v>
      </c>
      <c r="E35" s="98"/>
      <c r="F35" s="98">
        <v>1359549757.0582998</v>
      </c>
      <c r="G35" s="95"/>
    </row>
    <row r="36" spans="2:7" ht="11.25">
      <c r="B36" s="93" t="s">
        <v>107</v>
      </c>
      <c r="C36" s="94"/>
      <c r="D36" s="98">
        <v>-38860992.130200095</v>
      </c>
      <c r="E36" s="98"/>
      <c r="F36" s="98">
        <v>50358860.25800009</v>
      </c>
      <c r="G36" s="95"/>
    </row>
    <row r="37" spans="2:7" ht="11.25">
      <c r="B37" s="93" t="s">
        <v>108</v>
      </c>
      <c r="C37" s="94"/>
      <c r="D37" s="98">
        <v>-23100</v>
      </c>
      <c r="E37" s="98"/>
      <c r="F37" s="98">
        <v>-51658.09980000183</v>
      </c>
      <c r="G37" s="95"/>
    </row>
    <row r="38" spans="2:7" ht="11.25">
      <c r="B38" s="93" t="s">
        <v>109</v>
      </c>
      <c r="C38" s="94"/>
      <c r="D38" s="98"/>
      <c r="E38" s="98"/>
      <c r="F38" s="98"/>
      <c r="G38" s="95"/>
    </row>
    <row r="39" spans="2:7" ht="11.25">
      <c r="B39" s="93" t="s">
        <v>110</v>
      </c>
      <c r="C39" s="94"/>
      <c r="D39" s="98"/>
      <c r="E39" s="98"/>
      <c r="F39" s="98"/>
      <c r="G39" s="95"/>
    </row>
    <row r="40" spans="2:7" ht="13.5">
      <c r="B40" s="96" t="s">
        <v>111</v>
      </c>
      <c r="C40" s="94"/>
      <c r="D40" s="97"/>
      <c r="E40" s="97"/>
      <c r="F40" s="98"/>
      <c r="G40" s="95"/>
    </row>
    <row r="41" spans="2:7" ht="11.25">
      <c r="B41" s="93"/>
      <c r="C41" s="94"/>
      <c r="D41" s="98"/>
      <c r="E41" s="98"/>
      <c r="F41" s="98"/>
      <c r="G41" s="95"/>
    </row>
    <row r="42" spans="2:7" ht="11.25">
      <c r="B42" s="93" t="s">
        <v>112</v>
      </c>
      <c r="C42" s="94"/>
      <c r="D42" s="98">
        <v>-627322724.9205</v>
      </c>
      <c r="E42" s="98"/>
      <c r="F42" s="98">
        <v>-226029782.46170014</v>
      </c>
      <c r="G42" s="95"/>
    </row>
    <row r="43" spans="2:7" ht="11.25">
      <c r="B43" s="93" t="s">
        <v>113</v>
      </c>
      <c r="C43" s="94"/>
      <c r="D43" s="98"/>
      <c r="E43" s="98"/>
      <c r="F43" s="98"/>
      <c r="G43" s="95"/>
    </row>
    <row r="44" spans="2:7" ht="11.25">
      <c r="B44" s="93" t="s">
        <v>114</v>
      </c>
      <c r="C44" s="94"/>
      <c r="D44" s="98"/>
      <c r="E44" s="98"/>
      <c r="F44" s="98"/>
      <c r="G44" s="95"/>
    </row>
    <row r="45" spans="2:7" ht="11.25">
      <c r="B45" s="93" t="s">
        <v>115</v>
      </c>
      <c r="C45" s="94"/>
      <c r="D45" s="98"/>
      <c r="E45" s="98"/>
      <c r="F45" s="98"/>
      <c r="G45" s="95"/>
    </row>
    <row r="46" spans="2:7" ht="11.25">
      <c r="B46" s="93" t="s">
        <v>116</v>
      </c>
      <c r="C46" s="94"/>
      <c r="D46" s="98"/>
      <c r="E46" s="98"/>
      <c r="F46" s="98"/>
      <c r="G46" s="95"/>
    </row>
    <row r="47" spans="2:7" ht="11.25">
      <c r="B47" s="93" t="s">
        <v>117</v>
      </c>
      <c r="C47" s="94"/>
      <c r="D47" s="98">
        <v>-627322724.9205</v>
      </c>
      <c r="E47" s="98"/>
      <c r="F47" s="98">
        <v>-226029782.46170014</v>
      </c>
      <c r="G47" s="95"/>
    </row>
    <row r="48" spans="2:7" ht="11.25">
      <c r="B48" s="93" t="s">
        <v>118</v>
      </c>
      <c r="C48" s="94"/>
      <c r="D48" s="98"/>
      <c r="E48" s="98"/>
      <c r="F48" s="98"/>
      <c r="G48" s="95"/>
    </row>
    <row r="49" spans="2:7" ht="11.25">
      <c r="B49" s="93" t="s">
        <v>119</v>
      </c>
      <c r="C49" s="94"/>
      <c r="D49" s="98"/>
      <c r="E49" s="98"/>
      <c r="F49" s="98"/>
      <c r="G49" s="95"/>
    </row>
    <row r="50" spans="2:7" ht="11.25">
      <c r="B50" s="93"/>
      <c r="C50" s="94"/>
      <c r="D50" s="98"/>
      <c r="E50" s="98"/>
      <c r="F50" s="98"/>
      <c r="G50" s="95"/>
    </row>
    <row r="51" spans="2:7" ht="11.25">
      <c r="B51" s="93" t="s">
        <v>120</v>
      </c>
      <c r="C51" s="94"/>
      <c r="D51" s="98">
        <v>1545422841.0732996</v>
      </c>
      <c r="E51" s="98"/>
      <c r="F51" s="98">
        <v>577213037.1743996</v>
      </c>
      <c r="G51" s="95"/>
    </row>
    <row r="52" spans="2:7" ht="11.25">
      <c r="B52" s="96" t="s">
        <v>121</v>
      </c>
      <c r="C52" s="94"/>
      <c r="D52" s="98"/>
      <c r="E52" s="98"/>
      <c r="F52" s="98"/>
      <c r="G52" s="95"/>
    </row>
    <row r="53" spans="2:7" ht="11.25">
      <c r="B53" s="93" t="s">
        <v>122</v>
      </c>
      <c r="C53" s="94"/>
      <c r="D53" s="98"/>
      <c r="E53" s="98"/>
      <c r="F53" s="98"/>
      <c r="G53" s="95"/>
    </row>
    <row r="54" spans="2:7" ht="13.5">
      <c r="B54" s="96" t="s">
        <v>123</v>
      </c>
      <c r="C54" s="94"/>
      <c r="D54" s="97"/>
      <c r="E54" s="97"/>
      <c r="F54" s="98"/>
      <c r="G54" s="95"/>
    </row>
    <row r="55" spans="2:7" ht="13.5">
      <c r="B55" s="96" t="s">
        <v>124</v>
      </c>
      <c r="C55" s="94"/>
      <c r="D55" s="97"/>
      <c r="E55" s="97"/>
      <c r="F55" s="98"/>
      <c r="G55" s="95"/>
    </row>
    <row r="56" spans="2:7" ht="13.5">
      <c r="B56" s="96" t="s">
        <v>125</v>
      </c>
      <c r="C56" s="94"/>
      <c r="D56" s="97"/>
      <c r="E56" s="97"/>
      <c r="F56" s="98"/>
      <c r="G56" s="95"/>
    </row>
    <row r="57" spans="2:7" ht="11.25">
      <c r="B57" s="93" t="s">
        <v>126</v>
      </c>
      <c r="C57" s="94"/>
      <c r="D57" s="98"/>
      <c r="E57" s="98"/>
      <c r="F57" s="98"/>
      <c r="G57" s="95"/>
    </row>
    <row r="58" spans="2:7" ht="11.25">
      <c r="B58" s="93" t="s">
        <v>127</v>
      </c>
      <c r="C58" s="94"/>
      <c r="D58" s="98"/>
      <c r="E58" s="98"/>
      <c r="F58" s="98"/>
      <c r="G58" s="95"/>
    </row>
    <row r="59" spans="2:7" ht="11.25">
      <c r="B59" s="93" t="s">
        <v>128</v>
      </c>
      <c r="C59" s="94"/>
      <c r="D59" s="98"/>
      <c r="E59" s="98"/>
      <c r="F59" s="98"/>
      <c r="G59" s="95"/>
    </row>
    <row r="60" spans="2:7" ht="11.25">
      <c r="B60" s="93" t="s">
        <v>129</v>
      </c>
      <c r="C60" s="94"/>
      <c r="D60" s="98">
        <v>85597986.70580006</v>
      </c>
      <c r="E60" s="98"/>
      <c r="F60" s="98">
        <v>168561037.1743996</v>
      </c>
      <c r="G60" s="95"/>
    </row>
    <row r="61" spans="2:7" ht="11.25">
      <c r="B61" s="93" t="s">
        <v>130</v>
      </c>
      <c r="C61" s="94"/>
      <c r="D61" s="98">
        <v>1459824854.3674996</v>
      </c>
      <c r="E61" s="98"/>
      <c r="F61" s="98">
        <v>408652000</v>
      </c>
      <c r="G61" s="95"/>
    </row>
    <row r="62" spans="2:7" ht="11.25">
      <c r="B62" s="93" t="s">
        <v>131</v>
      </c>
      <c r="C62" s="94"/>
      <c r="D62" s="98"/>
      <c r="E62" s="98"/>
      <c r="F62" s="98"/>
      <c r="G62" s="95"/>
    </row>
    <row r="63" spans="2:7" ht="11.25">
      <c r="B63" s="93" t="s">
        <v>132</v>
      </c>
      <c r="C63" s="94"/>
      <c r="D63" s="98"/>
      <c r="E63" s="98"/>
      <c r="F63" s="98"/>
      <c r="G63" s="95"/>
    </row>
    <row r="64" spans="2:7" ht="11.25">
      <c r="B64" s="93" t="s">
        <v>133</v>
      </c>
      <c r="C64" s="94"/>
      <c r="D64" s="98"/>
      <c r="E64" s="98"/>
      <c r="F64" s="98"/>
      <c r="G64" s="95"/>
    </row>
    <row r="65" spans="2:7" ht="11.25">
      <c r="B65" s="93" t="s">
        <v>134</v>
      </c>
      <c r="C65" s="94"/>
      <c r="D65" s="98">
        <v>-94355732.57840157</v>
      </c>
      <c r="E65" s="98"/>
      <c r="F65" s="98">
        <v>237117881.27099913</v>
      </c>
      <c r="G65" s="95"/>
    </row>
    <row r="66" spans="2:7" ht="11.25">
      <c r="B66" s="93" t="s">
        <v>135</v>
      </c>
      <c r="C66" s="94"/>
      <c r="D66" s="98">
        <v>251484696.44593328</v>
      </c>
      <c r="E66" s="98"/>
      <c r="F66" s="98">
        <v>14366815.174934149</v>
      </c>
      <c r="G66" s="95"/>
    </row>
    <row r="67" spans="2:7" ht="15.75" customHeight="1">
      <c r="B67" s="102" t="s">
        <v>136</v>
      </c>
      <c r="C67" s="103"/>
      <c r="D67" s="104">
        <v>157128963.86753172</v>
      </c>
      <c r="E67" s="104"/>
      <c r="F67" s="104">
        <v>251484696.44593328</v>
      </c>
      <c r="G67" s="101"/>
    </row>
    <row r="68" spans="4:6" ht="11.25">
      <c r="D68" s="100"/>
      <c r="E68" s="100"/>
      <c r="F68" s="100"/>
    </row>
    <row r="69" spans="2:5" ht="11.25">
      <c r="B69" s="66" t="s">
        <v>38</v>
      </c>
      <c r="C69" s="4"/>
      <c r="D69" s="54"/>
      <c r="E69" s="54"/>
    </row>
    <row r="70" spans="2:5" ht="11.25">
      <c r="B70" s="67"/>
      <c r="C70" s="4"/>
      <c r="D70" s="4"/>
      <c r="E70" s="4"/>
    </row>
    <row r="71" spans="2:5" ht="11.25">
      <c r="B71" s="67"/>
      <c r="C71" s="4"/>
      <c r="D71" s="4"/>
      <c r="E71" s="4"/>
    </row>
    <row r="72" spans="2:5" ht="11.25">
      <c r="B72" s="67"/>
      <c r="C72" s="4"/>
      <c r="D72" s="4"/>
      <c r="E72" s="4"/>
    </row>
    <row r="73" spans="2:5" ht="12.75">
      <c r="B73" s="66" t="s">
        <v>39</v>
      </c>
      <c r="C73" s="4"/>
      <c r="D73" s="369" t="s">
        <v>480</v>
      </c>
      <c r="E73" s="54"/>
    </row>
  </sheetData>
  <sheetProtection/>
  <printOptions/>
  <pageMargins left="0.75" right="0.75" top="1" bottom="1" header="0.5" footer="0.5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59"/>
  <sheetViews>
    <sheetView zoomScalePageLayoutView="0" workbookViewId="0" topLeftCell="A1">
      <selection activeCell="B52" sqref="B52"/>
    </sheetView>
  </sheetViews>
  <sheetFormatPr defaultColWidth="14.8515625" defaultRowHeight="12.75"/>
  <cols>
    <col min="1" max="1" width="3.8515625" style="378" customWidth="1"/>
    <col min="2" max="2" width="14.8515625" style="378" customWidth="1"/>
    <col min="3" max="3" width="6.57421875" style="406" customWidth="1"/>
    <col min="4" max="4" width="12.140625" style="378" customWidth="1"/>
    <col min="5" max="5" width="12.28125" style="378" customWidth="1"/>
    <col min="6" max="6" width="15.8515625" style="378" customWidth="1"/>
    <col min="7" max="7" width="12.140625" style="378" customWidth="1"/>
    <col min="8" max="8" width="11.00390625" style="378" customWidth="1"/>
    <col min="9" max="16384" width="14.8515625" style="378" customWidth="1"/>
  </cols>
  <sheetData>
    <row r="2" spans="2:6" ht="15">
      <c r="B2" s="373" t="s">
        <v>212</v>
      </c>
      <c r="C2" s="374"/>
      <c r="D2" s="375"/>
      <c r="E2" s="376"/>
      <c r="F2" s="377"/>
    </row>
    <row r="3" spans="2:9" ht="12.75">
      <c r="B3" s="379"/>
      <c r="C3" s="380"/>
      <c r="D3" s="379"/>
      <c r="E3" s="379"/>
      <c r="F3" s="379"/>
      <c r="G3" s="379"/>
      <c r="H3" s="379"/>
      <c r="I3" s="379"/>
    </row>
    <row r="4" spans="2:10" s="383" customFormat="1" ht="15" customHeight="1">
      <c r="B4" s="535" t="s">
        <v>180</v>
      </c>
      <c r="C4" s="381"/>
      <c r="D4" s="382" t="s">
        <v>23</v>
      </c>
      <c r="E4" s="533" t="s">
        <v>24</v>
      </c>
      <c r="F4" s="533" t="s">
        <v>25</v>
      </c>
      <c r="G4" s="537" t="s">
        <v>26</v>
      </c>
      <c r="H4" s="382" t="s">
        <v>27</v>
      </c>
      <c r="I4" s="533" t="s">
        <v>28</v>
      </c>
      <c r="J4" s="538" t="s">
        <v>29</v>
      </c>
    </row>
    <row r="5" spans="2:10" s="383" customFormat="1" ht="11.25" customHeight="1">
      <c r="B5" s="536"/>
      <c r="C5" s="384"/>
      <c r="D5" s="385" t="s">
        <v>30</v>
      </c>
      <c r="E5" s="534"/>
      <c r="F5" s="534"/>
      <c r="G5" s="534"/>
      <c r="H5" s="385" t="s">
        <v>31</v>
      </c>
      <c r="I5" s="534"/>
      <c r="J5" s="539"/>
    </row>
    <row r="6" spans="2:10" ht="8.25" customHeight="1">
      <c r="B6" s="386"/>
      <c r="C6" s="387"/>
      <c r="D6" s="388"/>
      <c r="E6" s="389"/>
      <c r="F6" s="389"/>
      <c r="G6" s="389"/>
      <c r="H6" s="388"/>
      <c r="I6" s="389"/>
      <c r="J6" s="390"/>
    </row>
    <row r="7" spans="2:10" ht="13.5">
      <c r="B7" s="391" t="s">
        <v>32</v>
      </c>
      <c r="C7" s="392"/>
      <c r="D7" s="393">
        <v>0</v>
      </c>
      <c r="E7" s="393">
        <v>0</v>
      </c>
      <c r="F7" s="394">
        <v>-498866626</v>
      </c>
      <c r="G7" s="395">
        <v>0</v>
      </c>
      <c r="H7" s="396"/>
      <c r="I7" s="394">
        <v>-626306433.7767999</v>
      </c>
      <c r="J7" s="397">
        <v>-1125173059.7768</v>
      </c>
    </row>
    <row r="8" spans="2:10" ht="12.75">
      <c r="B8" s="398" t="s">
        <v>33</v>
      </c>
      <c r="C8" s="399"/>
      <c r="D8" s="400"/>
      <c r="E8" s="400"/>
      <c r="F8" s="395"/>
      <c r="G8" s="396"/>
      <c r="H8" s="396"/>
      <c r="I8" s="394"/>
      <c r="J8" s="397">
        <v>0</v>
      </c>
    </row>
    <row r="9" spans="2:10" ht="12.75">
      <c r="B9" s="398" t="s">
        <v>34</v>
      </c>
      <c r="C9" s="399"/>
      <c r="D9" s="400"/>
      <c r="E9" s="395"/>
      <c r="F9" s="394">
        <v>-626306434</v>
      </c>
      <c r="G9" s="395"/>
      <c r="H9" s="400"/>
      <c r="I9" s="394">
        <v>626306433.7767999</v>
      </c>
      <c r="J9" s="397">
        <v>-0.22320008277893066</v>
      </c>
    </row>
    <row r="10" spans="2:10" ht="12.75">
      <c r="B10" s="398" t="s">
        <v>35</v>
      </c>
      <c r="C10" s="399"/>
      <c r="D10" s="400"/>
      <c r="E10" s="395"/>
      <c r="F10" s="396"/>
      <c r="G10" s="401"/>
      <c r="H10" s="400"/>
      <c r="I10" s="394">
        <v>-1170336389.7</v>
      </c>
      <c r="J10" s="397">
        <v>-1170336389.7</v>
      </c>
    </row>
    <row r="11" spans="2:10" ht="12.75">
      <c r="B11" s="398" t="s">
        <v>26</v>
      </c>
      <c r="C11" s="399"/>
      <c r="D11" s="400"/>
      <c r="E11" s="395"/>
      <c r="F11" s="396"/>
      <c r="G11" s="401"/>
      <c r="H11" s="400"/>
      <c r="I11" s="395"/>
      <c r="J11" s="397">
        <v>0</v>
      </c>
    </row>
    <row r="12" spans="2:10" ht="13.5">
      <c r="B12" s="398" t="s">
        <v>36</v>
      </c>
      <c r="C12" s="399"/>
      <c r="D12" s="402"/>
      <c r="E12" s="393"/>
      <c r="F12" s="395"/>
      <c r="G12" s="395"/>
      <c r="H12" s="403"/>
      <c r="I12" s="395"/>
      <c r="J12" s="397">
        <v>0</v>
      </c>
    </row>
    <row r="13" spans="2:10" ht="14.25" customHeight="1">
      <c r="B13" s="391" t="s">
        <v>37</v>
      </c>
      <c r="C13" s="392"/>
      <c r="D13" s="404">
        <v>0</v>
      </c>
      <c r="E13" s="404">
        <v>0</v>
      </c>
      <c r="F13" s="404">
        <v>-1125173060</v>
      </c>
      <c r="G13" s="404">
        <v>0</v>
      </c>
      <c r="H13" s="404">
        <v>0</v>
      </c>
      <c r="I13" s="404">
        <v>-1170336389.7</v>
      </c>
      <c r="J13" s="405">
        <v>-2295509449.7</v>
      </c>
    </row>
    <row r="14" spans="2:10" ht="15" customHeight="1" hidden="1">
      <c r="B14" s="398" t="s">
        <v>34</v>
      </c>
      <c r="D14" s="404"/>
      <c r="E14" s="404"/>
      <c r="F14" s="394"/>
      <c r="G14" s="394"/>
      <c r="H14" s="394"/>
      <c r="I14" s="394"/>
      <c r="J14" s="397">
        <v>0</v>
      </c>
    </row>
    <row r="15" spans="2:10" ht="15" customHeight="1" hidden="1">
      <c r="B15" s="398" t="s">
        <v>35</v>
      </c>
      <c r="D15" s="404"/>
      <c r="E15" s="404"/>
      <c r="F15" s="394"/>
      <c r="G15" s="394"/>
      <c r="H15" s="394"/>
      <c r="I15" s="394"/>
      <c r="J15" s="397">
        <v>0</v>
      </c>
    </row>
    <row r="16" spans="2:10" ht="15" customHeight="1" hidden="1">
      <c r="B16" s="398" t="s">
        <v>26</v>
      </c>
      <c r="D16" s="404"/>
      <c r="E16" s="404"/>
      <c r="F16" s="394"/>
      <c r="G16" s="394"/>
      <c r="H16" s="394"/>
      <c r="I16" s="394"/>
      <c r="J16" s="397">
        <v>0</v>
      </c>
    </row>
    <row r="17" spans="2:10" s="408" customFormat="1" ht="26.25" customHeight="1" hidden="1">
      <c r="B17" s="398" t="s">
        <v>36</v>
      </c>
      <c r="C17" s="407"/>
      <c r="D17" s="404" t="s">
        <v>227</v>
      </c>
      <c r="E17" s="404"/>
      <c r="F17" s="394"/>
      <c r="G17" s="394"/>
      <c r="H17" s="394"/>
      <c r="I17" s="394"/>
      <c r="J17" s="397">
        <v>0</v>
      </c>
    </row>
    <row r="18" spans="2:10" s="408" customFormat="1" ht="15" customHeight="1" hidden="1">
      <c r="B18" s="409"/>
      <c r="C18" s="407"/>
      <c r="D18" s="404" t="s">
        <v>23</v>
      </c>
      <c r="E18" s="404" t="s">
        <v>228</v>
      </c>
      <c r="F18" s="394" t="s">
        <v>229</v>
      </c>
      <c r="G18" s="394" t="s">
        <v>26</v>
      </c>
      <c r="H18" s="394" t="s">
        <v>230</v>
      </c>
      <c r="I18" s="394" t="s">
        <v>231</v>
      </c>
      <c r="J18" s="397">
        <v>0</v>
      </c>
    </row>
    <row r="19" spans="2:10" s="408" customFormat="1" ht="15" customHeight="1" hidden="1">
      <c r="B19" s="409"/>
      <c r="C19" s="407"/>
      <c r="D19" s="404" t="s">
        <v>232</v>
      </c>
      <c r="E19" s="404" t="s">
        <v>233</v>
      </c>
      <c r="F19" s="394" t="s">
        <v>234</v>
      </c>
      <c r="G19" s="394" t="s">
        <v>235</v>
      </c>
      <c r="H19" s="394" t="s">
        <v>236</v>
      </c>
      <c r="I19" s="394" t="s">
        <v>237</v>
      </c>
      <c r="J19" s="397">
        <v>0</v>
      </c>
    </row>
    <row r="20" spans="2:10" s="408" customFormat="1" ht="15" customHeight="1" hidden="1">
      <c r="B20" s="409"/>
      <c r="C20" s="407"/>
      <c r="D20" s="404"/>
      <c r="E20" s="404"/>
      <c r="F20" s="394"/>
      <c r="G20" s="394" t="s">
        <v>238</v>
      </c>
      <c r="H20" s="394" t="s">
        <v>239</v>
      </c>
      <c r="I20" s="394"/>
      <c r="J20" s="397">
        <v>0</v>
      </c>
    </row>
    <row r="21" spans="2:10" s="408" customFormat="1" ht="15" customHeight="1" hidden="1">
      <c r="B21" s="409"/>
      <c r="C21" s="407"/>
      <c r="D21" s="404"/>
      <c r="E21" s="404"/>
      <c r="F21" s="394"/>
      <c r="G21" s="394" t="s">
        <v>240</v>
      </c>
      <c r="H21" s="394" t="s">
        <v>241</v>
      </c>
      <c r="I21" s="394"/>
      <c r="J21" s="397">
        <v>0</v>
      </c>
    </row>
    <row r="22" spans="2:10" ht="15" customHeight="1" hidden="1">
      <c r="B22" s="410"/>
      <c r="D22" s="404"/>
      <c r="E22" s="404"/>
      <c r="F22" s="394"/>
      <c r="G22" s="394"/>
      <c r="H22" s="394"/>
      <c r="I22" s="394"/>
      <c r="J22" s="397">
        <v>0</v>
      </c>
    </row>
    <row r="23" spans="2:10" ht="15" customHeight="1" hidden="1">
      <c r="B23" s="411" t="s">
        <v>242</v>
      </c>
      <c r="D23" s="404">
        <v>0</v>
      </c>
      <c r="E23" s="404">
        <v>0</v>
      </c>
      <c r="F23" s="394">
        <v>0</v>
      </c>
      <c r="G23" s="394">
        <v>0</v>
      </c>
      <c r="H23" s="394">
        <v>0</v>
      </c>
      <c r="I23" s="394">
        <v>-241478237.10726598</v>
      </c>
      <c r="J23" s="397">
        <v>-241478237.10726598</v>
      </c>
    </row>
    <row r="24" spans="2:10" ht="15" customHeight="1" hidden="1">
      <c r="B24" s="412" t="s">
        <v>243</v>
      </c>
      <c r="D24" s="404"/>
      <c r="E24" s="404"/>
      <c r="F24" s="394"/>
      <c r="G24" s="394"/>
      <c r="H24" s="394"/>
      <c r="I24" s="394"/>
      <c r="J24" s="397">
        <v>0</v>
      </c>
    </row>
    <row r="25" spans="2:10" ht="15" customHeight="1" hidden="1">
      <c r="B25" s="412" t="s">
        <v>244</v>
      </c>
      <c r="D25" s="404"/>
      <c r="E25" s="404"/>
      <c r="F25" s="394"/>
      <c r="G25" s="394"/>
      <c r="H25" s="394"/>
      <c r="I25" s="394"/>
      <c r="J25" s="397">
        <v>0</v>
      </c>
    </row>
    <row r="26" spans="2:10" ht="15" customHeight="1" hidden="1">
      <c r="B26" s="411" t="s">
        <v>245</v>
      </c>
      <c r="D26" s="404">
        <v>0</v>
      </c>
      <c r="E26" s="404">
        <v>0</v>
      </c>
      <c r="F26" s="394">
        <v>0</v>
      </c>
      <c r="G26" s="394">
        <v>0</v>
      </c>
      <c r="H26" s="394">
        <v>0</v>
      </c>
      <c r="I26" s="394">
        <v>-241478237.10726598</v>
      </c>
      <c r="J26" s="397">
        <v>-241478237.10726598</v>
      </c>
    </row>
    <row r="27" spans="2:10" ht="15" customHeight="1" hidden="1">
      <c r="B27" s="412" t="s">
        <v>246</v>
      </c>
      <c r="D27" s="404"/>
      <c r="E27" s="404"/>
      <c r="F27" s="394"/>
      <c r="G27" s="394"/>
      <c r="H27" s="394"/>
      <c r="I27" s="394"/>
      <c r="J27" s="397">
        <v>0</v>
      </c>
    </row>
    <row r="28" spans="2:10" ht="60" customHeight="1" hidden="1">
      <c r="B28" s="412" t="s">
        <v>247</v>
      </c>
      <c r="D28" s="404"/>
      <c r="E28" s="404"/>
      <c r="F28" s="394"/>
      <c r="G28" s="394"/>
      <c r="H28" s="394"/>
      <c r="I28" s="394"/>
      <c r="J28" s="397">
        <v>0</v>
      </c>
    </row>
    <row r="29" spans="2:10" ht="15" customHeight="1" hidden="1">
      <c r="B29" s="412" t="s">
        <v>248</v>
      </c>
      <c r="D29" s="404"/>
      <c r="E29" s="404"/>
      <c r="F29" s="394"/>
      <c r="G29" s="394"/>
      <c r="H29" s="394"/>
      <c r="I29" s="394"/>
      <c r="J29" s="397">
        <v>0</v>
      </c>
    </row>
    <row r="30" spans="2:10" ht="15" customHeight="1" hidden="1">
      <c r="B30" s="412" t="s">
        <v>249</v>
      </c>
      <c r="D30" s="404"/>
      <c r="E30" s="404"/>
      <c r="F30" s="394"/>
      <c r="G30" s="394"/>
      <c r="H30" s="394"/>
      <c r="I30" s="394"/>
      <c r="J30" s="397">
        <v>0</v>
      </c>
    </row>
    <row r="31" spans="2:10" ht="15" customHeight="1" hidden="1">
      <c r="B31" s="412" t="s">
        <v>250</v>
      </c>
      <c r="D31" s="404"/>
      <c r="E31" s="404"/>
      <c r="F31" s="394"/>
      <c r="G31" s="394"/>
      <c r="H31" s="394"/>
      <c r="I31" s="394"/>
      <c r="J31" s="397">
        <v>0</v>
      </c>
    </row>
    <row r="32" spans="2:10" ht="15" customHeight="1" hidden="1">
      <c r="B32" s="412" t="s">
        <v>251</v>
      </c>
      <c r="D32" s="404"/>
      <c r="E32" s="404"/>
      <c r="F32" s="394"/>
      <c r="G32" s="394"/>
      <c r="H32" s="394"/>
      <c r="I32" s="394"/>
      <c r="J32" s="397">
        <v>0</v>
      </c>
    </row>
    <row r="33" spans="2:10" ht="15" customHeight="1" hidden="1">
      <c r="B33" s="412" t="s">
        <v>252</v>
      </c>
      <c r="D33" s="404"/>
      <c r="E33" s="404"/>
      <c r="F33" s="394"/>
      <c r="G33" s="394"/>
      <c r="H33" s="394"/>
      <c r="I33" s="394"/>
      <c r="J33" s="397">
        <v>0</v>
      </c>
    </row>
    <row r="34" spans="2:10" ht="15" customHeight="1" hidden="1">
      <c r="B34" s="411" t="s">
        <v>253</v>
      </c>
      <c r="D34" s="404">
        <v>0</v>
      </c>
      <c r="E34" s="404">
        <v>0</v>
      </c>
      <c r="F34" s="394">
        <v>0</v>
      </c>
      <c r="G34" s="394">
        <v>0</v>
      </c>
      <c r="H34" s="394">
        <v>0</v>
      </c>
      <c r="I34" s="394">
        <v>-241478237.10726598</v>
      </c>
      <c r="J34" s="397">
        <v>-241478237.10726598</v>
      </c>
    </row>
    <row r="35" spans="2:10" ht="15" customHeight="1" hidden="1">
      <c r="B35" s="412" t="s">
        <v>246</v>
      </c>
      <c r="D35" s="404"/>
      <c r="E35" s="404"/>
      <c r="F35" s="394"/>
      <c r="G35" s="394"/>
      <c r="H35" s="394"/>
      <c r="I35" s="394"/>
      <c r="J35" s="397">
        <v>0</v>
      </c>
    </row>
    <row r="36" spans="2:10" ht="60" customHeight="1" hidden="1">
      <c r="B36" s="412" t="s">
        <v>254</v>
      </c>
      <c r="D36" s="404"/>
      <c r="E36" s="404"/>
      <c r="F36" s="394"/>
      <c r="G36" s="394"/>
      <c r="H36" s="394"/>
      <c r="I36" s="394"/>
      <c r="J36" s="397">
        <v>0</v>
      </c>
    </row>
    <row r="37" spans="2:10" ht="15" customHeight="1" hidden="1">
      <c r="B37" s="412" t="s">
        <v>248</v>
      </c>
      <c r="D37" s="404"/>
      <c r="E37" s="404"/>
      <c r="F37" s="394"/>
      <c r="G37" s="394"/>
      <c r="H37" s="394"/>
      <c r="I37" s="394"/>
      <c r="J37" s="397">
        <v>0</v>
      </c>
    </row>
    <row r="38" spans="2:10" ht="15" customHeight="1" hidden="1">
      <c r="B38" s="412" t="s">
        <v>249</v>
      </c>
      <c r="D38" s="404"/>
      <c r="E38" s="404"/>
      <c r="F38" s="394"/>
      <c r="G38" s="394"/>
      <c r="H38" s="394"/>
      <c r="I38" s="394"/>
      <c r="J38" s="397">
        <v>0</v>
      </c>
    </row>
    <row r="39" spans="2:10" ht="15" customHeight="1" hidden="1">
      <c r="B39" s="412" t="s">
        <v>255</v>
      </c>
      <c r="D39" s="404"/>
      <c r="E39" s="404"/>
      <c r="F39" s="394"/>
      <c r="G39" s="394"/>
      <c r="H39" s="394"/>
      <c r="I39" s="394" t="e">
        <v>#REF!</v>
      </c>
      <c r="J39" s="397" t="e">
        <v>#REF!</v>
      </c>
    </row>
    <row r="40" spans="2:10" ht="15" customHeight="1" hidden="1">
      <c r="B40" s="412" t="s">
        <v>251</v>
      </c>
      <c r="D40" s="404"/>
      <c r="E40" s="404"/>
      <c r="F40" s="394"/>
      <c r="G40" s="394"/>
      <c r="H40" s="394"/>
      <c r="I40" s="394"/>
      <c r="J40" s="397">
        <v>0</v>
      </c>
    </row>
    <row r="41" spans="2:10" ht="15" customHeight="1" hidden="1">
      <c r="B41" s="412" t="s">
        <v>252</v>
      </c>
      <c r="D41" s="404"/>
      <c r="E41" s="404"/>
      <c r="F41" s="394"/>
      <c r="G41" s="394"/>
      <c r="H41" s="394"/>
      <c r="I41" s="394"/>
      <c r="J41" s="397">
        <v>0</v>
      </c>
    </row>
    <row r="42" spans="2:10" ht="26.25" customHeight="1" hidden="1">
      <c r="B42" s="411" t="s">
        <v>256</v>
      </c>
      <c r="C42" s="413"/>
      <c r="D42" s="404">
        <v>0</v>
      </c>
      <c r="E42" s="404">
        <v>0</v>
      </c>
      <c r="F42" s="394">
        <v>0</v>
      </c>
      <c r="G42" s="394">
        <v>0</v>
      </c>
      <c r="H42" s="394">
        <v>0</v>
      </c>
      <c r="I42" s="394" t="e">
        <v>#REF!</v>
      </c>
      <c r="J42" s="397" t="e">
        <v>#REF!</v>
      </c>
    </row>
    <row r="43" spans="2:10" ht="26.25" customHeight="1" hidden="1">
      <c r="B43" s="411"/>
      <c r="C43" s="413"/>
      <c r="D43" s="404"/>
      <c r="E43" s="404"/>
      <c r="F43" s="394"/>
      <c r="G43" s="394"/>
      <c r="H43" s="394"/>
      <c r="I43" s="394"/>
      <c r="J43" s="397">
        <v>0</v>
      </c>
    </row>
    <row r="44" spans="2:10" ht="16.5" customHeight="1">
      <c r="B44" s="398" t="s">
        <v>33</v>
      </c>
      <c r="C44" s="413"/>
      <c r="D44" s="404"/>
      <c r="E44" s="404"/>
      <c r="F44" s="394"/>
      <c r="G44" s="394"/>
      <c r="H44" s="394"/>
      <c r="I44" s="394"/>
      <c r="J44" s="397">
        <v>0</v>
      </c>
    </row>
    <row r="45" spans="2:10" ht="15" customHeight="1">
      <c r="B45" s="398" t="s">
        <v>34</v>
      </c>
      <c r="D45" s="404"/>
      <c r="E45" s="404"/>
      <c r="F45" s="394">
        <v>-1170336390.4</v>
      </c>
      <c r="G45" s="394"/>
      <c r="H45" s="394"/>
      <c r="I45" s="394">
        <v>1170336390</v>
      </c>
      <c r="J45" s="397">
        <v>0</v>
      </c>
    </row>
    <row r="46" spans="2:10" ht="13.5">
      <c r="B46" s="398" t="s">
        <v>35</v>
      </c>
      <c r="D46" s="404"/>
      <c r="E46" s="404"/>
      <c r="F46" s="394"/>
      <c r="G46" s="394"/>
      <c r="H46" s="394"/>
      <c r="I46" s="394">
        <v>-441218136.2</v>
      </c>
      <c r="J46" s="397">
        <v>-441218136.2</v>
      </c>
    </row>
    <row r="47" spans="2:10" ht="13.5">
      <c r="B47" s="398" t="s">
        <v>26</v>
      </c>
      <c r="D47" s="404"/>
      <c r="E47" s="404"/>
      <c r="F47" s="394"/>
      <c r="G47" s="394"/>
      <c r="H47" s="394"/>
      <c r="I47" s="394"/>
      <c r="J47" s="397">
        <v>0</v>
      </c>
    </row>
    <row r="48" spans="2:10" ht="13.5">
      <c r="B48" s="414" t="s">
        <v>36</v>
      </c>
      <c r="C48" s="415"/>
      <c r="D48" s="416"/>
      <c r="E48" s="416"/>
      <c r="F48" s="417"/>
      <c r="G48" s="417"/>
      <c r="H48" s="417"/>
      <c r="I48" s="417"/>
      <c r="J48" s="418">
        <v>0</v>
      </c>
    </row>
    <row r="49" spans="2:10" ht="17.25" customHeight="1">
      <c r="B49" s="419" t="s">
        <v>257</v>
      </c>
      <c r="C49" s="420"/>
      <c r="D49" s="421">
        <v>0</v>
      </c>
      <c r="E49" s="421">
        <v>0</v>
      </c>
      <c r="F49" s="421">
        <v>-2295509450.4</v>
      </c>
      <c r="G49" s="421">
        <v>0</v>
      </c>
      <c r="H49" s="421">
        <v>0</v>
      </c>
      <c r="I49" s="421">
        <v>-441218135.90000004</v>
      </c>
      <c r="J49" s="422">
        <v>-2736727586.3</v>
      </c>
    </row>
    <row r="50" spans="4:10" ht="12.75">
      <c r="D50" s="423"/>
      <c r="E50" s="423"/>
      <c r="F50" s="423"/>
      <c r="G50" s="423"/>
      <c r="H50" s="423"/>
      <c r="I50" s="423"/>
      <c r="J50" s="424"/>
    </row>
    <row r="54" spans="7:10" ht="12.75">
      <c r="G54" s="425" t="s">
        <v>38</v>
      </c>
      <c r="H54" s="426"/>
      <c r="I54" s="427"/>
      <c r="J54" s="427"/>
    </row>
    <row r="55" spans="7:10" ht="12.75">
      <c r="G55" s="428"/>
      <c r="H55" s="426"/>
      <c r="I55" s="426"/>
      <c r="J55" s="426"/>
    </row>
    <row r="56" spans="7:10" ht="12.75">
      <c r="G56" s="428"/>
      <c r="H56" s="426"/>
      <c r="I56" s="426"/>
      <c r="J56" s="426"/>
    </row>
    <row r="57" spans="7:10" ht="12.75">
      <c r="G57" s="428"/>
      <c r="H57" s="426"/>
      <c r="I57" s="426"/>
      <c r="J57" s="426"/>
    </row>
    <row r="58" spans="7:10" ht="13.5">
      <c r="G58" s="425" t="s">
        <v>39</v>
      </c>
      <c r="H58" s="426"/>
      <c r="I58" s="429" t="s">
        <v>480</v>
      </c>
      <c r="J58" s="427"/>
    </row>
    <row r="59" spans="7:10" ht="12.75">
      <c r="G59" s="430"/>
      <c r="H59" s="430"/>
      <c r="I59" s="430"/>
      <c r="J59" s="430"/>
    </row>
  </sheetData>
  <sheetProtection/>
  <mergeCells count="6">
    <mergeCell ref="I4:I5"/>
    <mergeCell ref="B4:B5"/>
    <mergeCell ref="E4:E5"/>
    <mergeCell ref="F4:F5"/>
    <mergeCell ref="G4:G5"/>
    <mergeCell ref="J4:J5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4">
      <selection activeCell="K19" sqref="K19"/>
    </sheetView>
  </sheetViews>
  <sheetFormatPr defaultColWidth="9.140625" defaultRowHeight="12.75"/>
  <cols>
    <col min="1" max="1" width="4.00390625" style="431" customWidth="1"/>
    <col min="2" max="2" width="37.140625" style="437" customWidth="1"/>
    <col min="3" max="3" width="1.8515625" style="437" customWidth="1"/>
    <col min="4" max="4" width="11.00390625" style="437" customWidth="1"/>
    <col min="5" max="5" width="11.28125" style="437" customWidth="1"/>
    <col min="6" max="6" width="14.8515625" style="437" bestFit="1" customWidth="1"/>
    <col min="7" max="8" width="13.28125" style="437" bestFit="1" customWidth="1"/>
    <col min="9" max="9" width="2.8515625" style="437" customWidth="1"/>
    <col min="10" max="10" width="15.8515625" style="437" customWidth="1"/>
    <col min="11" max="11" width="11.28125" style="437" bestFit="1" customWidth="1"/>
    <col min="12" max="12" width="10.28125" style="437" bestFit="1" customWidth="1"/>
    <col min="13" max="16384" width="9.140625" style="437" customWidth="1"/>
  </cols>
  <sheetData>
    <row r="1" spans="2:6" ht="12.75">
      <c r="B1" s="432" t="s">
        <v>212</v>
      </c>
      <c r="C1" s="433"/>
      <c r="D1" s="434"/>
      <c r="E1" s="435"/>
      <c r="F1" s="436"/>
    </row>
    <row r="2" spans="1:8" ht="11.25">
      <c r="A2" s="542"/>
      <c r="B2" s="542"/>
      <c r="C2" s="542"/>
      <c r="D2" s="542"/>
      <c r="E2" s="542"/>
      <c r="F2" s="542"/>
      <c r="G2" s="542"/>
      <c r="H2" s="542"/>
    </row>
    <row r="4" spans="1:10" s="441" customFormat="1" ht="12.75" customHeight="1">
      <c r="A4" s="438"/>
      <c r="B4" s="543" t="s">
        <v>258</v>
      </c>
      <c r="C4" s="439"/>
      <c r="D4" s="545" t="s">
        <v>79</v>
      </c>
      <c r="E4" s="545" t="s">
        <v>259</v>
      </c>
      <c r="F4" s="547" t="s">
        <v>260</v>
      </c>
      <c r="G4" s="547" t="s">
        <v>261</v>
      </c>
      <c r="H4" s="547" t="s">
        <v>262</v>
      </c>
      <c r="I4" s="440"/>
      <c r="J4" s="540" t="s">
        <v>263</v>
      </c>
    </row>
    <row r="5" spans="1:10" s="441" customFormat="1" ht="13.5" customHeight="1">
      <c r="A5" s="438"/>
      <c r="B5" s="544"/>
      <c r="C5" s="442"/>
      <c r="D5" s="546"/>
      <c r="E5" s="546"/>
      <c r="F5" s="548"/>
      <c r="G5" s="548"/>
      <c r="H5" s="548"/>
      <c r="I5" s="443"/>
      <c r="J5" s="541"/>
    </row>
    <row r="6" spans="1:11" ht="10.5" customHeight="1">
      <c r="A6" s="444"/>
      <c r="B6" s="445" t="s">
        <v>275</v>
      </c>
      <c r="C6" s="446"/>
      <c r="D6" s="447">
        <v>0</v>
      </c>
      <c r="E6" s="447">
        <v>0</v>
      </c>
      <c r="F6" s="448">
        <v>652434752.1285</v>
      </c>
      <c r="G6" s="449">
        <v>42424700</v>
      </c>
      <c r="H6" s="449">
        <v>6336972.8306</v>
      </c>
      <c r="I6" s="449"/>
      <c r="J6" s="450">
        <v>701196424.9591</v>
      </c>
      <c r="K6" s="451"/>
    </row>
    <row r="7" spans="1:11" ht="10.5" customHeight="1">
      <c r="A7" s="452"/>
      <c r="B7" s="453" t="s">
        <v>264</v>
      </c>
      <c r="C7" s="452"/>
      <c r="D7" s="454">
        <v>0</v>
      </c>
      <c r="E7" s="454">
        <v>0</v>
      </c>
      <c r="F7" s="455">
        <v>613203240.9279997</v>
      </c>
      <c r="G7" s="456">
        <v>7599350</v>
      </c>
      <c r="H7" s="456">
        <v>6520123.685099999</v>
      </c>
      <c r="I7" s="456"/>
      <c r="J7" s="457">
        <v>627322714.6130997</v>
      </c>
      <c r="K7" s="451"/>
    </row>
    <row r="8" spans="1:12" ht="11.25" customHeight="1">
      <c r="A8" s="452"/>
      <c r="B8" s="453" t="s">
        <v>265</v>
      </c>
      <c r="C8" s="452"/>
      <c r="D8" s="454">
        <v>0</v>
      </c>
      <c r="E8" s="454">
        <v>0</v>
      </c>
      <c r="F8" s="456">
        <v>0</v>
      </c>
      <c r="G8" s="456">
        <v>0</v>
      </c>
      <c r="H8" s="456">
        <v>0</v>
      </c>
      <c r="I8" s="456"/>
      <c r="J8" s="457">
        <v>0</v>
      </c>
      <c r="L8" s="451"/>
    </row>
    <row r="9" spans="1:12" ht="17.25" customHeight="1">
      <c r="A9" s="452"/>
      <c r="B9" s="453" t="s">
        <v>266</v>
      </c>
      <c r="C9" s="452"/>
      <c r="D9" s="454">
        <f>SUM(D6:D7)</f>
        <v>0</v>
      </c>
      <c r="E9" s="454"/>
      <c r="F9" s="458">
        <v>1265637993.0564997</v>
      </c>
      <c r="G9" s="458"/>
      <c r="H9" s="458">
        <v>12857096.5157</v>
      </c>
      <c r="I9" s="458"/>
      <c r="J9" s="459">
        <v>1328519139.5721998</v>
      </c>
      <c r="L9" s="451"/>
    </row>
    <row r="10" spans="1:12" ht="12" customHeight="1">
      <c r="A10" s="452"/>
      <c r="B10" s="453" t="s">
        <v>267</v>
      </c>
      <c r="C10" s="452"/>
      <c r="D10" s="454">
        <v>0</v>
      </c>
      <c r="E10" s="454">
        <v>0</v>
      </c>
      <c r="F10" s="456">
        <v>-148413681.0174616</v>
      </c>
      <c r="G10" s="456">
        <v>-12864266.308120543</v>
      </c>
      <c r="H10" s="456">
        <v>-2395032.6813389193</v>
      </c>
      <c r="I10" s="456"/>
      <c r="J10" s="460">
        <v>-163672980.00692105</v>
      </c>
      <c r="L10" s="451"/>
    </row>
    <row r="11" spans="1:12" ht="14.25" customHeight="1">
      <c r="A11" s="456"/>
      <c r="B11" s="453" t="s">
        <v>483</v>
      </c>
      <c r="C11" s="452"/>
      <c r="D11" s="454">
        <v>0</v>
      </c>
      <c r="E11" s="454">
        <v>0</v>
      </c>
      <c r="F11" s="456">
        <v>-143632773.88901475</v>
      </c>
      <c r="G11" s="456">
        <v>-6291013.231526574</v>
      </c>
      <c r="H11" s="456">
        <v>-1349686.290397503</v>
      </c>
      <c r="I11" s="456"/>
      <c r="J11" s="460">
        <v>-151273473.41093883</v>
      </c>
      <c r="L11" s="451"/>
    </row>
    <row r="12" spans="1:12" ht="15" customHeight="1">
      <c r="A12" s="452"/>
      <c r="B12" s="453" t="s">
        <v>268</v>
      </c>
      <c r="C12" s="452"/>
      <c r="D12" s="454">
        <v>0</v>
      </c>
      <c r="E12" s="454">
        <v>0</v>
      </c>
      <c r="F12" s="456">
        <v>0</v>
      </c>
      <c r="G12" s="456">
        <v>0</v>
      </c>
      <c r="H12" s="456">
        <v>0</v>
      </c>
      <c r="I12" s="456"/>
      <c r="J12" s="460">
        <v>0</v>
      </c>
      <c r="L12" s="451"/>
    </row>
    <row r="13" spans="1:12" ht="15.75" customHeight="1">
      <c r="A13" s="444"/>
      <c r="B13" s="461" t="s">
        <v>269</v>
      </c>
      <c r="C13" s="444"/>
      <c r="D13" s="454">
        <f>+SUM(D10:D12)</f>
        <v>0</v>
      </c>
      <c r="E13" s="454">
        <f>+SUM(E10:E12)</f>
        <v>0</v>
      </c>
      <c r="F13" s="458">
        <v>-292046454.9064764</v>
      </c>
      <c r="G13" s="458">
        <v>-19155279.539647117</v>
      </c>
      <c r="H13" s="458">
        <v>-3744718.9717364223</v>
      </c>
      <c r="I13" s="458">
        <v>0</v>
      </c>
      <c r="J13" s="459">
        <v>-314946453.4178599</v>
      </c>
      <c r="L13" s="451"/>
    </row>
    <row r="14" spans="1:12" ht="10.5" customHeight="1">
      <c r="A14" s="444"/>
      <c r="B14" s="461" t="s">
        <v>270</v>
      </c>
      <c r="C14" s="444"/>
      <c r="D14" s="454">
        <v>0</v>
      </c>
      <c r="E14" s="454">
        <v>0</v>
      </c>
      <c r="F14" s="454">
        <v>0</v>
      </c>
      <c r="G14" s="454">
        <v>0</v>
      </c>
      <c r="H14" s="454">
        <v>0</v>
      </c>
      <c r="I14" s="456"/>
      <c r="J14" s="462">
        <v>0</v>
      </c>
      <c r="L14" s="451"/>
    </row>
    <row r="15" spans="1:12" ht="13.5" customHeight="1">
      <c r="A15" s="444"/>
      <c r="B15" s="453" t="s">
        <v>264</v>
      </c>
      <c r="C15" s="452"/>
      <c r="D15" s="454">
        <v>0</v>
      </c>
      <c r="E15" s="454">
        <v>0</v>
      </c>
      <c r="F15" s="454">
        <v>0</v>
      </c>
      <c r="G15" s="454">
        <v>0</v>
      </c>
      <c r="H15" s="454">
        <v>0</v>
      </c>
      <c r="I15" s="456"/>
      <c r="J15" s="462">
        <v>0</v>
      </c>
      <c r="L15" s="451"/>
    </row>
    <row r="16" spans="1:12" ht="10.5" customHeight="1">
      <c r="A16" s="444"/>
      <c r="B16" s="453" t="s">
        <v>271</v>
      </c>
      <c r="C16" s="452"/>
      <c r="D16" s="454">
        <v>0</v>
      </c>
      <c r="E16" s="454">
        <v>0</v>
      </c>
      <c r="F16" s="454">
        <v>0</v>
      </c>
      <c r="G16" s="454">
        <v>0</v>
      </c>
      <c r="H16" s="454">
        <v>0</v>
      </c>
      <c r="I16" s="456"/>
      <c r="J16" s="462">
        <v>0</v>
      </c>
      <c r="L16" s="451"/>
    </row>
    <row r="17" spans="1:12" ht="10.5" customHeight="1">
      <c r="A17" s="444"/>
      <c r="B17" s="453" t="s">
        <v>265</v>
      </c>
      <c r="C17" s="452"/>
      <c r="D17" s="454">
        <v>0</v>
      </c>
      <c r="E17" s="454">
        <v>0</v>
      </c>
      <c r="F17" s="454">
        <v>0</v>
      </c>
      <c r="G17" s="454">
        <v>0</v>
      </c>
      <c r="H17" s="454">
        <v>0</v>
      </c>
      <c r="I17" s="456"/>
      <c r="J17" s="462">
        <v>0</v>
      </c>
      <c r="L17" s="451"/>
    </row>
    <row r="18" spans="1:12" ht="15" customHeight="1">
      <c r="A18" s="444"/>
      <c r="B18" s="461" t="s">
        <v>272</v>
      </c>
      <c r="C18" s="444"/>
      <c r="D18" s="454">
        <v>0</v>
      </c>
      <c r="E18" s="454">
        <v>0</v>
      </c>
      <c r="F18" s="454">
        <v>0</v>
      </c>
      <c r="G18" s="454">
        <v>0</v>
      </c>
      <c r="H18" s="454">
        <v>0</v>
      </c>
      <c r="I18" s="454"/>
      <c r="J18" s="462">
        <v>0</v>
      </c>
      <c r="L18" s="451"/>
    </row>
    <row r="19" spans="1:12" ht="13.5" customHeight="1">
      <c r="A19" s="444"/>
      <c r="B19" s="461"/>
      <c r="C19" s="444"/>
      <c r="D19" s="454"/>
      <c r="E19" s="454"/>
      <c r="F19" s="463"/>
      <c r="G19" s="463"/>
      <c r="H19" s="463"/>
      <c r="I19" s="463"/>
      <c r="J19" s="464"/>
      <c r="L19" s="451"/>
    </row>
    <row r="20" spans="1:12" ht="15" customHeight="1">
      <c r="A20" s="444"/>
      <c r="B20" s="453" t="s">
        <v>273</v>
      </c>
      <c r="C20" s="452"/>
      <c r="D20" s="454">
        <f>+D6+D10</f>
        <v>0</v>
      </c>
      <c r="E20" s="454">
        <v>0</v>
      </c>
      <c r="F20" s="463">
        <v>504021071.1110384</v>
      </c>
      <c r="G20" s="463">
        <v>29560433.69187946</v>
      </c>
      <c r="H20" s="463">
        <v>3941940.1492610807</v>
      </c>
      <c r="I20" s="463"/>
      <c r="J20" s="464">
        <v>537523432.952179</v>
      </c>
      <c r="L20" s="451"/>
    </row>
    <row r="21" spans="1:12" ht="10.5" customHeight="1">
      <c r="A21" s="444"/>
      <c r="B21" s="465"/>
      <c r="C21" s="466"/>
      <c r="D21" s="467"/>
      <c r="E21" s="467"/>
      <c r="F21" s="468"/>
      <c r="G21" s="468"/>
      <c r="H21" s="468"/>
      <c r="I21" s="468"/>
      <c r="J21" s="469">
        <v>0</v>
      </c>
      <c r="L21" s="451"/>
    </row>
    <row r="22" spans="1:10" ht="16.5" customHeight="1">
      <c r="A22" s="452"/>
      <c r="B22" s="470" t="s">
        <v>274</v>
      </c>
      <c r="C22" s="471"/>
      <c r="D22" s="472">
        <f>+D9+D13</f>
        <v>0</v>
      </c>
      <c r="E22" s="472">
        <v>0</v>
      </c>
      <c r="F22" s="473">
        <v>973591538.1500233</v>
      </c>
      <c r="G22" s="473">
        <v>-19155279.539647117</v>
      </c>
      <c r="H22" s="473">
        <v>9112377.543963578</v>
      </c>
      <c r="I22" s="473">
        <v>0</v>
      </c>
      <c r="J22" s="474">
        <v>1013572686.1543399</v>
      </c>
    </row>
    <row r="26" spans="5:8" ht="11.25">
      <c r="E26" s="475" t="s">
        <v>38</v>
      </c>
      <c r="F26" s="476"/>
      <c r="G26" s="477"/>
      <c r="H26" s="477"/>
    </row>
    <row r="27" spans="5:8" ht="11.25">
      <c r="E27" s="478"/>
      <c r="F27" s="476"/>
      <c r="G27" s="476"/>
      <c r="H27" s="476"/>
    </row>
    <row r="28" spans="5:8" ht="11.25">
      <c r="E28" s="478"/>
      <c r="F28" s="476"/>
      <c r="G28" s="476"/>
      <c r="H28" s="476"/>
    </row>
    <row r="29" spans="5:8" ht="11.25">
      <c r="E29" s="478"/>
      <c r="F29" s="476"/>
      <c r="G29" s="476"/>
      <c r="H29" s="476"/>
    </row>
    <row r="30" spans="5:8" ht="12.75">
      <c r="E30" s="475" t="s">
        <v>39</v>
      </c>
      <c r="F30" s="476"/>
      <c r="G30" s="479" t="s">
        <v>480</v>
      </c>
      <c r="H30" s="477"/>
    </row>
  </sheetData>
  <sheetProtection/>
  <mergeCells count="8">
    <mergeCell ref="J4:J5"/>
    <mergeCell ref="A2:H2"/>
    <mergeCell ref="B4:B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4">
      <selection activeCell="E50" sqref="E50"/>
    </sheetView>
  </sheetViews>
  <sheetFormatPr defaultColWidth="9.140625" defaultRowHeight="12.75"/>
  <cols>
    <col min="1" max="1" width="5.140625" style="146" customWidth="1"/>
    <col min="2" max="2" width="20.00390625" style="146" customWidth="1"/>
    <col min="3" max="3" width="7.8515625" style="146" customWidth="1"/>
    <col min="4" max="4" width="15.28125" style="146" customWidth="1"/>
    <col min="5" max="5" width="16.00390625" style="146" customWidth="1"/>
    <col min="6" max="6" width="10.7109375" style="146" customWidth="1"/>
    <col min="7" max="7" width="14.28125" style="146" customWidth="1"/>
    <col min="8" max="8" width="9.140625" style="146" customWidth="1"/>
    <col min="9" max="10" width="10.140625" style="146" bestFit="1" customWidth="1"/>
    <col min="11" max="12" width="9.140625" style="146" customWidth="1"/>
    <col min="13" max="13" width="12.28125" style="146" customWidth="1"/>
    <col min="14" max="16384" width="9.140625" style="146" customWidth="1"/>
  </cols>
  <sheetData>
    <row r="1" ht="12">
      <c r="B1" s="179" t="s">
        <v>401</v>
      </c>
    </row>
    <row r="2" ht="12">
      <c r="B2" s="147"/>
    </row>
    <row r="3" spans="2:7" ht="12">
      <c r="B3" s="551" t="s">
        <v>398</v>
      </c>
      <c r="C3" s="551"/>
      <c r="D3" s="551"/>
      <c r="E3" s="551"/>
      <c r="F3" s="551"/>
      <c r="G3" s="551"/>
    </row>
    <row r="5" spans="1:7" ht="12">
      <c r="A5" s="552" t="s">
        <v>383</v>
      </c>
      <c r="B5" s="554" t="s">
        <v>384</v>
      </c>
      <c r="C5" s="554" t="s">
        <v>385</v>
      </c>
      <c r="D5" s="168" t="s">
        <v>386</v>
      </c>
      <c r="E5" s="554" t="s">
        <v>387</v>
      </c>
      <c r="F5" s="554" t="s">
        <v>388</v>
      </c>
      <c r="G5" s="169" t="s">
        <v>386</v>
      </c>
    </row>
    <row r="6" spans="1:9" ht="12">
      <c r="A6" s="553"/>
      <c r="B6" s="555"/>
      <c r="C6" s="555"/>
      <c r="D6" s="170">
        <v>40909</v>
      </c>
      <c r="E6" s="555"/>
      <c r="F6" s="555"/>
      <c r="G6" s="171">
        <v>41274</v>
      </c>
      <c r="H6" s="148"/>
      <c r="I6" s="148"/>
    </row>
    <row r="7" spans="1:9" ht="12">
      <c r="A7" s="149">
        <v>1</v>
      </c>
      <c r="B7" s="150" t="s">
        <v>79</v>
      </c>
      <c r="C7" s="151">
        <v>0</v>
      </c>
      <c r="D7" s="152">
        <v>0</v>
      </c>
      <c r="E7" s="153">
        <v>0</v>
      </c>
      <c r="F7" s="153">
        <v>0</v>
      </c>
      <c r="G7" s="154">
        <v>0</v>
      </c>
      <c r="H7" s="148"/>
      <c r="I7" s="148"/>
    </row>
    <row r="8" spans="1:9" ht="12">
      <c r="A8" s="149">
        <v>2</v>
      </c>
      <c r="B8" s="150" t="s">
        <v>389</v>
      </c>
      <c r="C8" s="155">
        <v>0</v>
      </c>
      <c r="D8" s="155">
        <v>0</v>
      </c>
      <c r="E8" s="153">
        <v>0</v>
      </c>
      <c r="F8" s="153">
        <v>0</v>
      </c>
      <c r="G8" s="154">
        <v>0</v>
      </c>
      <c r="H8" s="156"/>
      <c r="I8" s="156"/>
    </row>
    <row r="9" spans="1:9" ht="12">
      <c r="A9" s="149">
        <v>3</v>
      </c>
      <c r="B9" s="150" t="s">
        <v>390</v>
      </c>
      <c r="C9" s="155"/>
      <c r="D9" s="155">
        <v>652434752</v>
      </c>
      <c r="E9" s="153">
        <v>613203241</v>
      </c>
      <c r="F9" s="153"/>
      <c r="G9" s="154">
        <v>1265637993</v>
      </c>
      <c r="H9" s="156"/>
      <c r="I9" s="156"/>
    </row>
    <row r="10" spans="1:9" ht="12">
      <c r="A10" s="149">
        <v>4</v>
      </c>
      <c r="B10" s="150" t="s">
        <v>391</v>
      </c>
      <c r="C10" s="155">
        <v>0</v>
      </c>
      <c r="D10" s="155">
        <v>42424700</v>
      </c>
      <c r="E10" s="153">
        <v>7599350</v>
      </c>
      <c r="F10" s="153"/>
      <c r="G10" s="154">
        <v>50024050</v>
      </c>
      <c r="H10" s="156"/>
      <c r="I10" s="156"/>
    </row>
    <row r="11" spans="1:9" ht="12">
      <c r="A11" s="149">
        <v>5</v>
      </c>
      <c r="B11" s="150" t="s">
        <v>392</v>
      </c>
      <c r="C11" s="155"/>
      <c r="D11" s="155">
        <v>3042762</v>
      </c>
      <c r="E11" s="153">
        <v>1166841</v>
      </c>
      <c r="F11" s="153">
        <v>0</v>
      </c>
      <c r="G11" s="154">
        <v>4209603</v>
      </c>
      <c r="H11" s="156"/>
      <c r="I11" s="156"/>
    </row>
    <row r="12" spans="1:9" ht="12">
      <c r="A12" s="149">
        <v>1</v>
      </c>
      <c r="B12" s="150" t="s">
        <v>400</v>
      </c>
      <c r="C12" s="155"/>
      <c r="D12" s="155">
        <v>3294211</v>
      </c>
      <c r="E12" s="153">
        <v>5353282</v>
      </c>
      <c r="F12" s="153">
        <v>0</v>
      </c>
      <c r="G12" s="154">
        <v>8647493</v>
      </c>
      <c r="H12" s="156"/>
      <c r="I12" s="156"/>
    </row>
    <row r="13" spans="1:9" ht="12">
      <c r="A13" s="149">
        <v>2</v>
      </c>
      <c r="B13" s="150" t="s">
        <v>394</v>
      </c>
      <c r="C13" s="155">
        <v>0</v>
      </c>
      <c r="D13" s="155">
        <v>0</v>
      </c>
      <c r="E13" s="153"/>
      <c r="F13" s="153"/>
      <c r="G13" s="154">
        <v>0</v>
      </c>
      <c r="H13" s="148"/>
      <c r="I13" s="148"/>
    </row>
    <row r="14" spans="1:9" ht="12">
      <c r="A14" s="149">
        <v>3</v>
      </c>
      <c r="B14" s="150"/>
      <c r="C14" s="151">
        <v>0</v>
      </c>
      <c r="D14" s="155">
        <v>0</v>
      </c>
      <c r="E14" s="153"/>
      <c r="F14" s="153"/>
      <c r="G14" s="154">
        <v>0</v>
      </c>
      <c r="H14" s="148"/>
      <c r="I14" s="148"/>
    </row>
    <row r="15" spans="1:9" ht="12">
      <c r="A15" s="149">
        <v>4</v>
      </c>
      <c r="B15" s="150"/>
      <c r="C15" s="151">
        <v>0</v>
      </c>
      <c r="D15" s="155">
        <v>0</v>
      </c>
      <c r="E15" s="153"/>
      <c r="F15" s="153"/>
      <c r="G15" s="154">
        <v>0</v>
      </c>
      <c r="H15" s="148"/>
      <c r="I15" s="148"/>
    </row>
    <row r="16" spans="1:9" ht="12">
      <c r="A16" s="157"/>
      <c r="B16" s="158" t="s">
        <v>395</v>
      </c>
      <c r="C16" s="159">
        <f>SUM(C7:C15)</f>
        <v>0</v>
      </c>
      <c r="D16" s="160">
        <v>701196425</v>
      </c>
      <c r="E16" s="161">
        <v>627322714</v>
      </c>
      <c r="F16" s="161">
        <v>0</v>
      </c>
      <c r="G16" s="162">
        <v>1328519139</v>
      </c>
      <c r="I16" s="163"/>
    </row>
    <row r="19" spans="2:9" ht="12">
      <c r="B19" s="551" t="s">
        <v>399</v>
      </c>
      <c r="C19" s="551"/>
      <c r="D19" s="551"/>
      <c r="E19" s="551"/>
      <c r="F19" s="551"/>
      <c r="G19" s="551"/>
      <c r="I19" s="163"/>
    </row>
    <row r="21" spans="1:7" ht="12">
      <c r="A21" s="552" t="s">
        <v>383</v>
      </c>
      <c r="B21" s="554" t="s">
        <v>384</v>
      </c>
      <c r="C21" s="554" t="s">
        <v>385</v>
      </c>
      <c r="D21" s="168" t="s">
        <v>386</v>
      </c>
      <c r="E21" s="554" t="s">
        <v>387</v>
      </c>
      <c r="F21" s="554" t="s">
        <v>388</v>
      </c>
      <c r="G21" s="169" t="s">
        <v>386</v>
      </c>
    </row>
    <row r="22" spans="1:7" ht="12">
      <c r="A22" s="553"/>
      <c r="B22" s="555"/>
      <c r="C22" s="555"/>
      <c r="D22" s="170">
        <v>40909</v>
      </c>
      <c r="E22" s="555"/>
      <c r="F22" s="555"/>
      <c r="G22" s="171">
        <v>41274</v>
      </c>
    </row>
    <row r="23" spans="1:7" ht="12">
      <c r="A23" s="149">
        <v>1</v>
      </c>
      <c r="B23" s="150" t="s">
        <v>79</v>
      </c>
      <c r="C23" s="172">
        <v>0</v>
      </c>
      <c r="D23" s="173">
        <v>0</v>
      </c>
      <c r="E23" s="173">
        <v>0</v>
      </c>
      <c r="F23" s="173">
        <v>0</v>
      </c>
      <c r="G23" s="174">
        <v>0</v>
      </c>
    </row>
    <row r="24" spans="1:7" ht="12">
      <c r="A24" s="149">
        <v>2</v>
      </c>
      <c r="B24" s="150" t="s">
        <v>389</v>
      </c>
      <c r="C24" s="172">
        <v>0</v>
      </c>
      <c r="D24" s="173"/>
      <c r="E24" s="173"/>
      <c r="F24" s="173">
        <v>0</v>
      </c>
      <c r="G24" s="174">
        <v>0</v>
      </c>
    </row>
    <row r="25" spans="1:7" ht="12">
      <c r="A25" s="149">
        <v>3</v>
      </c>
      <c r="B25" s="150" t="s">
        <v>396</v>
      </c>
      <c r="C25" s="172">
        <v>0</v>
      </c>
      <c r="D25" s="173">
        <v>-148413681</v>
      </c>
      <c r="E25" s="173">
        <v>-143632774</v>
      </c>
      <c r="F25" s="173">
        <v>0</v>
      </c>
      <c r="G25" s="174">
        <v>-292046455</v>
      </c>
    </row>
    <row r="26" spans="1:7" ht="12">
      <c r="A26" s="149">
        <v>4</v>
      </c>
      <c r="B26" s="150" t="s">
        <v>391</v>
      </c>
      <c r="C26" s="172">
        <v>0</v>
      </c>
      <c r="D26" s="173">
        <v>-12864266</v>
      </c>
      <c r="E26" s="173">
        <v>-6291013</v>
      </c>
      <c r="F26" s="173">
        <v>0</v>
      </c>
      <c r="G26" s="174">
        <v>-19155279</v>
      </c>
    </row>
    <row r="27" spans="1:7" ht="12">
      <c r="A27" s="149">
        <v>5</v>
      </c>
      <c r="B27" s="150" t="s">
        <v>392</v>
      </c>
      <c r="C27" s="172">
        <v>0</v>
      </c>
      <c r="D27" s="173">
        <v>-1160641.4</v>
      </c>
      <c r="E27" s="173">
        <v>-562575</v>
      </c>
      <c r="F27" s="173">
        <v>0</v>
      </c>
      <c r="G27" s="174">
        <v>-1723216.4</v>
      </c>
    </row>
    <row r="28" spans="1:7" ht="12">
      <c r="A28" s="149">
        <v>1</v>
      </c>
      <c r="B28" s="150" t="s">
        <v>393</v>
      </c>
      <c r="C28" s="172">
        <v>0</v>
      </c>
      <c r="D28" s="173">
        <v>-1234391.2</v>
      </c>
      <c r="E28" s="173">
        <v>-787111</v>
      </c>
      <c r="F28" s="173">
        <v>0</v>
      </c>
      <c r="G28" s="174">
        <v>-2021502.2</v>
      </c>
    </row>
    <row r="29" spans="1:7" ht="12">
      <c r="A29" s="149">
        <v>2</v>
      </c>
      <c r="B29" s="150" t="s">
        <v>394</v>
      </c>
      <c r="C29" s="172">
        <v>0</v>
      </c>
      <c r="D29" s="173">
        <v>0</v>
      </c>
      <c r="E29" s="173">
        <v>0</v>
      </c>
      <c r="F29" s="173">
        <v>0</v>
      </c>
      <c r="G29" s="174">
        <v>0</v>
      </c>
    </row>
    <row r="30" spans="1:7" ht="12">
      <c r="A30" s="149">
        <v>3</v>
      </c>
      <c r="B30" s="150"/>
      <c r="C30" s="172">
        <v>0</v>
      </c>
      <c r="D30" s="173"/>
      <c r="E30" s="173"/>
      <c r="F30" s="173"/>
      <c r="G30" s="174">
        <v>0</v>
      </c>
    </row>
    <row r="31" spans="1:7" ht="12">
      <c r="A31" s="149">
        <v>4</v>
      </c>
      <c r="B31" s="150"/>
      <c r="C31" s="172">
        <v>0</v>
      </c>
      <c r="D31" s="173"/>
      <c r="E31" s="173"/>
      <c r="F31" s="173"/>
      <c r="G31" s="174">
        <v>0</v>
      </c>
    </row>
    <row r="32" spans="1:10" ht="12">
      <c r="A32" s="157"/>
      <c r="B32" s="158" t="s">
        <v>395</v>
      </c>
      <c r="C32" s="175">
        <f>SUM(C23:C31)</f>
        <v>0</v>
      </c>
      <c r="D32" s="176">
        <v>-163672979.6</v>
      </c>
      <c r="E32" s="176">
        <v>-151273473</v>
      </c>
      <c r="F32" s="176">
        <v>0</v>
      </c>
      <c r="G32" s="177">
        <v>-314946452.59999996</v>
      </c>
      <c r="H32" s="164"/>
      <c r="I32" s="163"/>
      <c r="J32" s="163"/>
    </row>
    <row r="33" ht="12">
      <c r="G33" s="164"/>
    </row>
    <row r="35" spans="2:7" ht="12">
      <c r="B35" s="551"/>
      <c r="C35" s="551"/>
      <c r="D35" s="551"/>
      <c r="E35" s="551"/>
      <c r="F35" s="551"/>
      <c r="G35" s="551"/>
    </row>
    <row r="37" spans="1:7" ht="12">
      <c r="A37" s="552" t="s">
        <v>383</v>
      </c>
      <c r="B37" s="554" t="s">
        <v>384</v>
      </c>
      <c r="C37" s="554" t="s">
        <v>385</v>
      </c>
      <c r="D37" s="168" t="s">
        <v>386</v>
      </c>
      <c r="E37" s="554" t="s">
        <v>387</v>
      </c>
      <c r="F37" s="554" t="s">
        <v>388</v>
      </c>
      <c r="G37" s="169" t="s">
        <v>386</v>
      </c>
    </row>
    <row r="38" spans="1:7" ht="12">
      <c r="A38" s="553"/>
      <c r="B38" s="555"/>
      <c r="C38" s="555"/>
      <c r="D38" s="170">
        <v>40909</v>
      </c>
      <c r="E38" s="555"/>
      <c r="F38" s="555"/>
      <c r="G38" s="171">
        <v>41274</v>
      </c>
    </row>
    <row r="39" spans="1:7" ht="12">
      <c r="A39" s="149">
        <v>1</v>
      </c>
      <c r="B39" s="150" t="s">
        <v>79</v>
      </c>
      <c r="C39" s="151">
        <v>0</v>
      </c>
      <c r="D39" s="152">
        <f>D7+D23</f>
        <v>0</v>
      </c>
      <c r="E39" s="152">
        <f>E7+E23</f>
        <v>0</v>
      </c>
      <c r="F39" s="152">
        <f>F7+F23</f>
        <v>0</v>
      </c>
      <c r="G39" s="178">
        <f>D39+E39-F39</f>
        <v>0</v>
      </c>
    </row>
    <row r="40" spans="1:14" ht="12">
      <c r="A40" s="149">
        <v>2</v>
      </c>
      <c r="B40" s="150" t="s">
        <v>389</v>
      </c>
      <c r="C40" s="151">
        <v>0</v>
      </c>
      <c r="D40" s="173">
        <v>0</v>
      </c>
      <c r="E40" s="173">
        <v>0</v>
      </c>
      <c r="F40" s="173">
        <v>0</v>
      </c>
      <c r="G40" s="174">
        <v>0</v>
      </c>
      <c r="M40" s="148"/>
      <c r="N40" s="148"/>
    </row>
    <row r="41" spans="1:14" ht="12">
      <c r="A41" s="149">
        <v>3</v>
      </c>
      <c r="B41" s="150" t="s">
        <v>396</v>
      </c>
      <c r="C41" s="151">
        <v>0</v>
      </c>
      <c r="D41" s="173">
        <v>504021071</v>
      </c>
      <c r="E41" s="173">
        <v>469570467</v>
      </c>
      <c r="F41" s="173">
        <v>0</v>
      </c>
      <c r="G41" s="174">
        <v>973591538</v>
      </c>
      <c r="M41" s="148"/>
      <c r="N41" s="148"/>
    </row>
    <row r="42" spans="1:14" ht="12">
      <c r="A42" s="149">
        <v>4</v>
      </c>
      <c r="B42" s="150" t="s">
        <v>391</v>
      </c>
      <c r="C42" s="151">
        <v>0</v>
      </c>
      <c r="D42" s="173">
        <v>29560434</v>
      </c>
      <c r="E42" s="173">
        <v>1308337</v>
      </c>
      <c r="F42" s="173">
        <v>0</v>
      </c>
      <c r="G42" s="174">
        <v>30868771</v>
      </c>
      <c r="M42" s="148"/>
      <c r="N42" s="148"/>
    </row>
    <row r="43" spans="1:14" ht="12">
      <c r="A43" s="149">
        <v>5</v>
      </c>
      <c r="B43" s="150" t="s">
        <v>392</v>
      </c>
      <c r="C43" s="151">
        <v>0</v>
      </c>
      <c r="D43" s="173">
        <v>1882120.6</v>
      </c>
      <c r="E43" s="173">
        <v>604266</v>
      </c>
      <c r="F43" s="173">
        <v>0</v>
      </c>
      <c r="G43" s="174">
        <v>2486386.6</v>
      </c>
      <c r="M43" s="148"/>
      <c r="N43" s="148"/>
    </row>
    <row r="44" spans="1:14" ht="12">
      <c r="A44" s="149">
        <v>1</v>
      </c>
      <c r="B44" s="150" t="s">
        <v>393</v>
      </c>
      <c r="C44" s="151">
        <v>0</v>
      </c>
      <c r="D44" s="173">
        <v>2059819.8</v>
      </c>
      <c r="E44" s="173">
        <v>4566171</v>
      </c>
      <c r="F44" s="173">
        <v>0</v>
      </c>
      <c r="G44" s="174">
        <v>6625990.8</v>
      </c>
      <c r="M44" s="148"/>
      <c r="N44" s="148"/>
    </row>
    <row r="45" spans="1:14" ht="12">
      <c r="A45" s="149">
        <v>2</v>
      </c>
      <c r="B45" s="150" t="s">
        <v>394</v>
      </c>
      <c r="C45" s="151">
        <v>0</v>
      </c>
      <c r="D45" s="173">
        <v>0</v>
      </c>
      <c r="E45" s="173">
        <v>0</v>
      </c>
      <c r="F45" s="173">
        <v>0</v>
      </c>
      <c r="G45" s="174">
        <v>0</v>
      </c>
      <c r="M45" s="148"/>
      <c r="N45" s="148"/>
    </row>
    <row r="46" spans="1:14" ht="12">
      <c r="A46" s="149">
        <v>3</v>
      </c>
      <c r="B46" s="150"/>
      <c r="C46" s="151">
        <v>0</v>
      </c>
      <c r="D46" s="173">
        <v>0</v>
      </c>
      <c r="E46" s="173"/>
      <c r="F46" s="173"/>
      <c r="G46" s="174">
        <v>0</v>
      </c>
      <c r="M46" s="148"/>
      <c r="N46" s="148"/>
    </row>
    <row r="47" spans="1:14" ht="12">
      <c r="A47" s="149">
        <v>4</v>
      </c>
      <c r="B47" s="150"/>
      <c r="C47" s="151">
        <v>0</v>
      </c>
      <c r="D47" s="173"/>
      <c r="E47" s="173"/>
      <c r="F47" s="173"/>
      <c r="G47" s="174">
        <v>0</v>
      </c>
      <c r="M47" s="148"/>
      <c r="N47" s="148"/>
    </row>
    <row r="48" spans="1:14" ht="12.75" customHeight="1">
      <c r="A48" s="195"/>
      <c r="B48" s="196" t="s">
        <v>395</v>
      </c>
      <c r="C48" s="197">
        <f>SUM(C39:C47)</f>
        <v>0</v>
      </c>
      <c r="D48" s="198">
        <v>537523445.4</v>
      </c>
      <c r="E48" s="198">
        <v>476049241</v>
      </c>
      <c r="F48" s="198">
        <v>0</v>
      </c>
      <c r="G48" s="199">
        <v>1013572686.4</v>
      </c>
      <c r="I48" s="164"/>
      <c r="J48" s="163"/>
      <c r="M48" s="165"/>
      <c r="N48" s="148"/>
    </row>
    <row r="49" spans="5:10" s="148" customFormat="1" ht="12">
      <c r="E49" s="166"/>
      <c r="F49" s="156"/>
      <c r="G49" s="167"/>
      <c r="J49" s="156"/>
    </row>
    <row r="50" spans="4:14" ht="12">
      <c r="D50" s="163"/>
      <c r="G50" s="163"/>
      <c r="I50" s="164"/>
      <c r="M50" s="148"/>
      <c r="N50" s="148"/>
    </row>
    <row r="51" spans="4:14" ht="12">
      <c r="D51" s="163"/>
      <c r="G51" s="163"/>
      <c r="I51" s="163"/>
      <c r="M51" s="148"/>
      <c r="N51" s="148"/>
    </row>
    <row r="52" spans="3:14" ht="12">
      <c r="C52" s="146" t="s">
        <v>402</v>
      </c>
      <c r="D52" s="190"/>
      <c r="E52" s="549"/>
      <c r="F52" s="549"/>
      <c r="G52" s="549"/>
      <c r="M52" s="148"/>
      <c r="N52" s="148"/>
    </row>
    <row r="53" spans="5:7" ht="12">
      <c r="E53" s="550"/>
      <c r="F53" s="550"/>
      <c r="G53" s="550"/>
    </row>
    <row r="55" spans="3:4" ht="12">
      <c r="C55" s="146" t="s">
        <v>403</v>
      </c>
      <c r="D55" s="190" t="s">
        <v>481</v>
      </c>
    </row>
  </sheetData>
  <sheetProtection/>
  <mergeCells count="20">
    <mergeCell ref="B3:G3"/>
    <mergeCell ref="A5:A6"/>
    <mergeCell ref="B5:B6"/>
    <mergeCell ref="C5:C6"/>
    <mergeCell ref="E5:E6"/>
    <mergeCell ref="F5:F6"/>
    <mergeCell ref="B19:G19"/>
    <mergeCell ref="A21:A22"/>
    <mergeCell ref="B21:B22"/>
    <mergeCell ref="C21:C22"/>
    <mergeCell ref="E21:E22"/>
    <mergeCell ref="F21:F22"/>
    <mergeCell ref="E52:G52"/>
    <mergeCell ref="E53:G53"/>
    <mergeCell ref="B35:G35"/>
    <mergeCell ref="A37:A38"/>
    <mergeCell ref="B37:B38"/>
    <mergeCell ref="C37:C38"/>
    <mergeCell ref="E37:E38"/>
    <mergeCell ref="F37:F3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22">
      <selection activeCell="K17" sqref="K17"/>
    </sheetView>
  </sheetViews>
  <sheetFormatPr defaultColWidth="9.140625" defaultRowHeight="12.75"/>
  <cols>
    <col min="1" max="1" width="2.8515625" style="253" customWidth="1"/>
    <col min="2" max="2" width="9.140625" style="253" customWidth="1"/>
    <col min="3" max="3" width="11.28125" style="253" customWidth="1"/>
    <col min="4" max="4" width="14.7109375" style="253" customWidth="1"/>
    <col min="5" max="5" width="12.7109375" style="253" customWidth="1"/>
    <col min="6" max="6" width="2.7109375" style="253" customWidth="1"/>
    <col min="7" max="8" width="10.8515625" style="253" customWidth="1"/>
    <col min="9" max="9" width="14.421875" style="253" customWidth="1"/>
    <col min="10" max="10" width="14.57421875" style="253" customWidth="1"/>
    <col min="11" max="11" width="18.140625" style="253" customWidth="1"/>
    <col min="12" max="12" width="11.7109375" style="253" bestFit="1" customWidth="1"/>
    <col min="13" max="15" width="9.140625" style="253" customWidth="1"/>
    <col min="16" max="16" width="53.421875" style="253" customWidth="1"/>
    <col min="17" max="16384" width="9.140625" style="253" customWidth="1"/>
  </cols>
  <sheetData>
    <row r="1" spans="2:4" ht="12">
      <c r="B1" s="201"/>
      <c r="C1" s="254"/>
      <c r="D1" s="254"/>
    </row>
    <row r="2" spans="2:4" ht="12.75">
      <c r="B2" s="491" t="s">
        <v>212</v>
      </c>
      <c r="C2" s="254"/>
      <c r="D2" s="254"/>
    </row>
    <row r="3" spans="2:9" ht="11.25">
      <c r="B3" s="255"/>
      <c r="I3" s="255" t="s">
        <v>301</v>
      </c>
    </row>
    <row r="4" spans="1:16" ht="11.25">
      <c r="A4" s="256"/>
      <c r="B4" s="256"/>
      <c r="C4" s="256"/>
      <c r="D4" s="256"/>
      <c r="E4" s="256"/>
      <c r="F4" s="256"/>
      <c r="G4" s="256"/>
      <c r="H4" s="256"/>
      <c r="I4" s="257"/>
      <c r="J4" s="258" t="s">
        <v>302</v>
      </c>
      <c r="K4" s="256"/>
      <c r="L4" s="256"/>
      <c r="M4" s="256"/>
      <c r="N4" s="256"/>
      <c r="O4" s="256"/>
      <c r="P4" s="256"/>
    </row>
    <row r="5" spans="1:16" ht="15.75" customHeight="1">
      <c r="A5" s="566" t="s">
        <v>303</v>
      </c>
      <c r="B5" s="567"/>
      <c r="C5" s="567"/>
      <c r="D5" s="567"/>
      <c r="E5" s="567"/>
      <c r="F5" s="567"/>
      <c r="G5" s="567"/>
      <c r="H5" s="567"/>
      <c r="I5" s="567"/>
      <c r="J5" s="568"/>
      <c r="K5" s="259"/>
      <c r="L5" s="259"/>
      <c r="M5" s="259"/>
      <c r="N5" s="259"/>
      <c r="O5" s="259"/>
      <c r="P5" s="259"/>
    </row>
    <row r="6" spans="1:10" ht="23.25" customHeight="1" thickBot="1">
      <c r="A6" s="260"/>
      <c r="B6" s="582" t="s">
        <v>304</v>
      </c>
      <c r="C6" s="582"/>
      <c r="D6" s="582"/>
      <c r="E6" s="582"/>
      <c r="F6" s="583"/>
      <c r="G6" s="261" t="s">
        <v>305</v>
      </c>
      <c r="H6" s="261" t="s">
        <v>306</v>
      </c>
      <c r="I6" s="262" t="s">
        <v>397</v>
      </c>
      <c r="J6" s="262" t="s">
        <v>307</v>
      </c>
    </row>
    <row r="7" spans="1:10" ht="13.5" customHeight="1">
      <c r="A7" s="263">
        <v>1</v>
      </c>
      <c r="B7" s="572" t="s">
        <v>308</v>
      </c>
      <c r="C7" s="573"/>
      <c r="D7" s="573"/>
      <c r="E7" s="573"/>
      <c r="F7" s="573"/>
      <c r="G7" s="264">
        <v>70</v>
      </c>
      <c r="H7" s="264">
        <v>11100</v>
      </c>
      <c r="I7" s="265">
        <v>3644280.5575499</v>
      </c>
      <c r="J7" s="265">
        <v>1901162</v>
      </c>
    </row>
    <row r="8" spans="1:10" ht="13.5" customHeight="1">
      <c r="A8" s="266" t="s">
        <v>47</v>
      </c>
      <c r="B8" s="580" t="s">
        <v>309</v>
      </c>
      <c r="C8" s="580"/>
      <c r="D8" s="580"/>
      <c r="E8" s="580"/>
      <c r="F8" s="581"/>
      <c r="G8" s="267" t="s">
        <v>310</v>
      </c>
      <c r="H8" s="267">
        <v>11101</v>
      </c>
      <c r="I8" s="268">
        <v>3644280.5575499</v>
      </c>
      <c r="J8" s="269">
        <v>1901162</v>
      </c>
    </row>
    <row r="9" spans="1:10" ht="13.5" customHeight="1">
      <c r="A9" s="270" t="s">
        <v>311</v>
      </c>
      <c r="B9" s="580" t="s">
        <v>312</v>
      </c>
      <c r="C9" s="580"/>
      <c r="D9" s="580"/>
      <c r="E9" s="580"/>
      <c r="F9" s="581"/>
      <c r="G9" s="267">
        <v>704</v>
      </c>
      <c r="H9" s="267">
        <v>11102</v>
      </c>
      <c r="I9" s="268">
        <v>0</v>
      </c>
      <c r="J9" s="269">
        <v>0</v>
      </c>
    </row>
    <row r="10" spans="1:10" ht="13.5" customHeight="1">
      <c r="A10" s="270" t="s">
        <v>313</v>
      </c>
      <c r="B10" s="580" t="s">
        <v>314</v>
      </c>
      <c r="C10" s="580"/>
      <c r="D10" s="580"/>
      <c r="E10" s="580"/>
      <c r="F10" s="581"/>
      <c r="G10" s="271">
        <v>705</v>
      </c>
      <c r="H10" s="267">
        <v>11103</v>
      </c>
      <c r="I10" s="268"/>
      <c r="J10" s="269">
        <v>0</v>
      </c>
    </row>
    <row r="11" spans="1:10" ht="13.5" customHeight="1">
      <c r="A11" s="272">
        <v>2</v>
      </c>
      <c r="B11" s="576" t="s">
        <v>315</v>
      </c>
      <c r="C11" s="576"/>
      <c r="D11" s="576"/>
      <c r="E11" s="576"/>
      <c r="F11" s="577"/>
      <c r="G11" s="273">
        <v>708</v>
      </c>
      <c r="H11" s="274">
        <v>11104</v>
      </c>
      <c r="I11" s="268">
        <v>0</v>
      </c>
      <c r="J11" s="268">
        <v>0</v>
      </c>
    </row>
    <row r="12" spans="1:10" ht="13.5" customHeight="1">
      <c r="A12" s="275" t="s">
        <v>47</v>
      </c>
      <c r="B12" s="580" t="s">
        <v>316</v>
      </c>
      <c r="C12" s="580"/>
      <c r="D12" s="580"/>
      <c r="E12" s="580"/>
      <c r="F12" s="581"/>
      <c r="G12" s="267">
        <v>7081</v>
      </c>
      <c r="H12" s="276">
        <v>111041</v>
      </c>
      <c r="I12" s="268">
        <v>0</v>
      </c>
      <c r="J12" s="269"/>
    </row>
    <row r="13" spans="1:10" ht="13.5" customHeight="1">
      <c r="A13" s="275" t="s">
        <v>49</v>
      </c>
      <c r="B13" s="580" t="s">
        <v>317</v>
      </c>
      <c r="C13" s="580"/>
      <c r="D13" s="580"/>
      <c r="E13" s="580"/>
      <c r="F13" s="581"/>
      <c r="G13" s="267">
        <v>7082</v>
      </c>
      <c r="H13" s="276">
        <v>111042</v>
      </c>
      <c r="I13" s="268">
        <v>0</v>
      </c>
      <c r="J13" s="269"/>
    </row>
    <row r="14" spans="1:10" ht="13.5" customHeight="1">
      <c r="A14" s="275" t="s">
        <v>55</v>
      </c>
      <c r="B14" s="580" t="s">
        <v>318</v>
      </c>
      <c r="C14" s="580"/>
      <c r="D14" s="580"/>
      <c r="E14" s="580"/>
      <c r="F14" s="581"/>
      <c r="G14" s="267">
        <v>7083</v>
      </c>
      <c r="H14" s="276">
        <v>111043</v>
      </c>
      <c r="I14" s="268">
        <v>0</v>
      </c>
      <c r="J14" s="269"/>
    </row>
    <row r="15" spans="1:10" ht="13.5" customHeight="1">
      <c r="A15" s="277">
        <v>3</v>
      </c>
      <c r="B15" s="576" t="s">
        <v>319</v>
      </c>
      <c r="C15" s="576"/>
      <c r="D15" s="576"/>
      <c r="E15" s="576"/>
      <c r="F15" s="577"/>
      <c r="G15" s="273">
        <v>71</v>
      </c>
      <c r="H15" s="274">
        <v>11201</v>
      </c>
      <c r="I15" s="278">
        <v>-73671.39</v>
      </c>
      <c r="J15" s="278">
        <v>119679</v>
      </c>
    </row>
    <row r="16" spans="1:10" ht="13.5" customHeight="1">
      <c r="A16" s="279"/>
      <c r="B16" s="574" t="s">
        <v>320</v>
      </c>
      <c r="C16" s="574"/>
      <c r="D16" s="574"/>
      <c r="E16" s="574"/>
      <c r="F16" s="575"/>
      <c r="G16" s="280"/>
      <c r="H16" s="267">
        <v>112011</v>
      </c>
      <c r="I16" s="268">
        <v>0</v>
      </c>
      <c r="J16" s="269"/>
    </row>
    <row r="17" spans="1:10" ht="13.5" customHeight="1">
      <c r="A17" s="279"/>
      <c r="B17" s="574" t="s">
        <v>321</v>
      </c>
      <c r="C17" s="574"/>
      <c r="D17" s="574"/>
      <c r="E17" s="574"/>
      <c r="F17" s="575"/>
      <c r="G17" s="280"/>
      <c r="H17" s="267">
        <v>112012</v>
      </c>
      <c r="I17" s="268">
        <v>0</v>
      </c>
      <c r="J17" s="269">
        <v>0</v>
      </c>
    </row>
    <row r="18" spans="1:10" ht="13.5" customHeight="1">
      <c r="A18" s="281">
        <v>4</v>
      </c>
      <c r="B18" s="576" t="s">
        <v>322</v>
      </c>
      <c r="C18" s="576"/>
      <c r="D18" s="576"/>
      <c r="E18" s="576"/>
      <c r="F18" s="577"/>
      <c r="G18" s="282">
        <v>72</v>
      </c>
      <c r="H18" s="283">
        <v>11300</v>
      </c>
      <c r="I18" s="278">
        <v>0</v>
      </c>
      <c r="J18" s="278">
        <v>0</v>
      </c>
    </row>
    <row r="19" spans="1:10" ht="13.5" customHeight="1">
      <c r="A19" s="270"/>
      <c r="B19" s="578" t="s">
        <v>323</v>
      </c>
      <c r="C19" s="579"/>
      <c r="D19" s="579"/>
      <c r="E19" s="579"/>
      <c r="F19" s="579"/>
      <c r="G19" s="284"/>
      <c r="H19" s="285">
        <v>11301</v>
      </c>
      <c r="I19" s="268">
        <v>0</v>
      </c>
      <c r="J19" s="269">
        <v>0</v>
      </c>
    </row>
    <row r="20" spans="1:10" ht="13.5" customHeight="1">
      <c r="A20" s="286">
        <v>5</v>
      </c>
      <c r="B20" s="577" t="s">
        <v>324</v>
      </c>
      <c r="C20" s="561"/>
      <c r="D20" s="561"/>
      <c r="E20" s="561"/>
      <c r="F20" s="561"/>
      <c r="G20" s="287">
        <v>73</v>
      </c>
      <c r="H20" s="287">
        <v>11400</v>
      </c>
      <c r="I20" s="268">
        <v>0</v>
      </c>
      <c r="J20" s="269">
        <v>0</v>
      </c>
    </row>
    <row r="21" spans="1:10" ht="13.5" customHeight="1">
      <c r="A21" s="288">
        <v>6</v>
      </c>
      <c r="B21" s="577" t="s">
        <v>325</v>
      </c>
      <c r="C21" s="561"/>
      <c r="D21" s="561"/>
      <c r="E21" s="561"/>
      <c r="F21" s="561"/>
      <c r="G21" s="287">
        <v>75</v>
      </c>
      <c r="H21" s="289">
        <v>11500</v>
      </c>
      <c r="I21" s="268">
        <v>0</v>
      </c>
      <c r="J21" s="269">
        <v>0</v>
      </c>
    </row>
    <row r="22" spans="1:10" ht="13.5" customHeight="1">
      <c r="A22" s="286">
        <v>7</v>
      </c>
      <c r="B22" s="576" t="s">
        <v>326</v>
      </c>
      <c r="C22" s="576"/>
      <c r="D22" s="576"/>
      <c r="E22" s="576"/>
      <c r="F22" s="577"/>
      <c r="G22" s="273">
        <v>77</v>
      </c>
      <c r="H22" s="273">
        <v>11600</v>
      </c>
      <c r="I22" s="268">
        <v>0</v>
      </c>
      <c r="J22" s="269"/>
    </row>
    <row r="23" spans="1:10" ht="13.5" customHeight="1" thickBot="1">
      <c r="A23" s="290" t="s">
        <v>327</v>
      </c>
      <c r="B23" s="565" t="s">
        <v>328</v>
      </c>
      <c r="C23" s="565"/>
      <c r="D23" s="565"/>
      <c r="E23" s="565"/>
      <c r="F23" s="565"/>
      <c r="G23" s="291"/>
      <c r="H23" s="291">
        <v>11800</v>
      </c>
      <c r="I23" s="292">
        <v>3570609.1675499</v>
      </c>
      <c r="J23" s="292">
        <v>2020841</v>
      </c>
    </row>
    <row r="24" spans="2:4" ht="13.5" customHeight="1">
      <c r="B24" s="294"/>
      <c r="C24" s="254"/>
      <c r="D24" s="254"/>
    </row>
    <row r="25" spans="2:9" ht="13.5" customHeight="1">
      <c r="B25" s="255"/>
      <c r="I25" s="255" t="s">
        <v>329</v>
      </c>
    </row>
    <row r="26" spans="1:16" ht="13.5" customHeight="1">
      <c r="A26" s="256"/>
      <c r="B26" s="256"/>
      <c r="C26" s="256"/>
      <c r="D26" s="256"/>
      <c r="E26" s="256"/>
      <c r="F26" s="256"/>
      <c r="G26" s="256"/>
      <c r="H26" s="256"/>
      <c r="I26" s="257"/>
      <c r="J26" s="258" t="s">
        <v>302</v>
      </c>
      <c r="K26" s="256"/>
      <c r="L26" s="256"/>
      <c r="M26" s="256"/>
      <c r="N26" s="256"/>
      <c r="O26" s="256"/>
      <c r="P26" s="256"/>
    </row>
    <row r="27" spans="1:10" ht="13.5" customHeight="1">
      <c r="A27" s="566" t="s">
        <v>303</v>
      </c>
      <c r="B27" s="567"/>
      <c r="C27" s="567"/>
      <c r="D27" s="567"/>
      <c r="E27" s="567"/>
      <c r="F27" s="567"/>
      <c r="G27" s="567"/>
      <c r="H27" s="567"/>
      <c r="I27" s="567"/>
      <c r="J27" s="568"/>
    </row>
    <row r="28" spans="1:10" ht="13.5" customHeight="1" thickBot="1">
      <c r="A28" s="295"/>
      <c r="B28" s="569" t="s">
        <v>330</v>
      </c>
      <c r="C28" s="570"/>
      <c r="D28" s="570"/>
      <c r="E28" s="570"/>
      <c r="F28" s="571"/>
      <c r="G28" s="296" t="s">
        <v>305</v>
      </c>
      <c r="H28" s="296" t="s">
        <v>306</v>
      </c>
      <c r="I28" s="297" t="s">
        <v>307</v>
      </c>
      <c r="J28" s="297" t="s">
        <v>307</v>
      </c>
    </row>
    <row r="29" spans="1:11" ht="13.5" customHeight="1">
      <c r="A29" s="298">
        <v>1</v>
      </c>
      <c r="B29" s="572" t="s">
        <v>331</v>
      </c>
      <c r="C29" s="573"/>
      <c r="D29" s="573"/>
      <c r="E29" s="573"/>
      <c r="F29" s="573"/>
      <c r="G29" s="264">
        <v>60</v>
      </c>
      <c r="H29" s="264">
        <v>12100</v>
      </c>
      <c r="I29" s="331">
        <v>710977.78</v>
      </c>
      <c r="J29" s="299">
        <v>456031</v>
      </c>
      <c r="K29" s="306"/>
    </row>
    <row r="30" spans="1:10" ht="13.5" customHeight="1">
      <c r="A30" s="300" t="s">
        <v>332</v>
      </c>
      <c r="B30" s="560" t="s">
        <v>333</v>
      </c>
      <c r="C30" s="560" t="s">
        <v>334</v>
      </c>
      <c r="D30" s="560"/>
      <c r="E30" s="560"/>
      <c r="F30" s="560"/>
      <c r="G30" s="325" t="s">
        <v>478</v>
      </c>
      <c r="H30" s="301">
        <v>12101</v>
      </c>
      <c r="I30" s="332">
        <v>710977.78</v>
      </c>
      <c r="J30" s="302">
        <v>456031</v>
      </c>
    </row>
    <row r="31" spans="1:11" ht="13.5" customHeight="1">
      <c r="A31" s="300" t="s">
        <v>311</v>
      </c>
      <c r="B31" s="560" t="s">
        <v>335</v>
      </c>
      <c r="C31" s="560" t="s">
        <v>334</v>
      </c>
      <c r="D31" s="560"/>
      <c r="E31" s="560"/>
      <c r="F31" s="560"/>
      <c r="G31" s="301"/>
      <c r="H31" s="303">
        <v>12102</v>
      </c>
      <c r="I31" s="332">
        <v>0</v>
      </c>
      <c r="J31" s="304"/>
      <c r="K31" s="306"/>
    </row>
    <row r="32" spans="1:10" ht="13.5" customHeight="1">
      <c r="A32" s="300" t="s">
        <v>313</v>
      </c>
      <c r="B32" s="560" t="s">
        <v>336</v>
      </c>
      <c r="C32" s="560" t="s">
        <v>334</v>
      </c>
      <c r="D32" s="560"/>
      <c r="E32" s="560"/>
      <c r="F32" s="560"/>
      <c r="G32" s="301" t="s">
        <v>337</v>
      </c>
      <c r="H32" s="301">
        <v>12103</v>
      </c>
      <c r="I32" s="332">
        <v>0</v>
      </c>
      <c r="J32" s="304"/>
    </row>
    <row r="33" spans="1:10" ht="13.5" customHeight="1">
      <c r="A33" s="300" t="s">
        <v>338</v>
      </c>
      <c r="B33" s="563" t="s">
        <v>474</v>
      </c>
      <c r="C33" s="560" t="s">
        <v>334</v>
      </c>
      <c r="D33" s="560"/>
      <c r="E33" s="560"/>
      <c r="F33" s="560"/>
      <c r="G33" s="301"/>
      <c r="H33" s="303">
        <v>12104</v>
      </c>
      <c r="I33" s="332"/>
      <c r="J33" s="304"/>
    </row>
    <row r="34" spans="1:10" ht="13.5" customHeight="1">
      <c r="A34" s="300" t="s">
        <v>339</v>
      </c>
      <c r="B34" s="560" t="s">
        <v>340</v>
      </c>
      <c r="C34" s="560" t="s">
        <v>334</v>
      </c>
      <c r="D34" s="560"/>
      <c r="E34" s="560"/>
      <c r="F34" s="560"/>
      <c r="G34" s="301" t="s">
        <v>341</v>
      </c>
      <c r="H34" s="303">
        <v>12105</v>
      </c>
      <c r="I34" s="332">
        <v>0</v>
      </c>
      <c r="J34" s="304"/>
    </row>
    <row r="35" spans="1:10" ht="13.5" customHeight="1">
      <c r="A35" s="272">
        <v>2</v>
      </c>
      <c r="B35" s="561" t="s">
        <v>342</v>
      </c>
      <c r="C35" s="561"/>
      <c r="D35" s="561"/>
      <c r="E35" s="561"/>
      <c r="F35" s="561"/>
      <c r="G35" s="287">
        <v>64</v>
      </c>
      <c r="H35" s="287">
        <v>12200</v>
      </c>
      <c r="I35" s="332">
        <v>426437.403</v>
      </c>
      <c r="J35" s="302">
        <v>382937</v>
      </c>
    </row>
    <row r="36" spans="1:10" ht="13.5" customHeight="1">
      <c r="A36" s="305" t="s">
        <v>343</v>
      </c>
      <c r="B36" s="561" t="s">
        <v>475</v>
      </c>
      <c r="C36" s="564"/>
      <c r="D36" s="564"/>
      <c r="E36" s="564"/>
      <c r="F36" s="564"/>
      <c r="G36" s="303">
        <v>641</v>
      </c>
      <c r="H36" s="303">
        <v>12201</v>
      </c>
      <c r="I36" s="332">
        <v>370351.19</v>
      </c>
      <c r="J36" s="304">
        <v>377233</v>
      </c>
    </row>
    <row r="37" spans="1:10" ht="13.5" customHeight="1">
      <c r="A37" s="305" t="s">
        <v>344</v>
      </c>
      <c r="B37" s="564" t="s">
        <v>345</v>
      </c>
      <c r="C37" s="564"/>
      <c r="D37" s="564"/>
      <c r="E37" s="564"/>
      <c r="F37" s="564"/>
      <c r="G37" s="303">
        <v>644</v>
      </c>
      <c r="H37" s="303">
        <v>12202</v>
      </c>
      <c r="I37" s="332">
        <v>56086.213</v>
      </c>
      <c r="J37" s="304">
        <v>5704</v>
      </c>
    </row>
    <row r="38" spans="1:12" ht="13.5" customHeight="1">
      <c r="A38" s="272">
        <v>3</v>
      </c>
      <c r="B38" s="561" t="s">
        <v>346</v>
      </c>
      <c r="C38" s="561"/>
      <c r="D38" s="561"/>
      <c r="E38" s="561"/>
      <c r="F38" s="561"/>
      <c r="G38" s="287">
        <v>68</v>
      </c>
      <c r="H38" s="287">
        <v>12300</v>
      </c>
      <c r="I38" s="332">
        <v>151273.472</v>
      </c>
      <c r="J38" s="304">
        <v>100980</v>
      </c>
      <c r="L38" s="306"/>
    </row>
    <row r="39" spans="1:10" ht="36" customHeight="1">
      <c r="A39" s="272">
        <v>4</v>
      </c>
      <c r="B39" s="561" t="s">
        <v>347</v>
      </c>
      <c r="C39" s="561"/>
      <c r="D39" s="561"/>
      <c r="E39" s="561"/>
      <c r="F39" s="561"/>
      <c r="G39" s="287">
        <v>61</v>
      </c>
      <c r="H39" s="287">
        <v>12400</v>
      </c>
      <c r="I39" s="332">
        <v>1816691</v>
      </c>
      <c r="J39" s="302">
        <v>1941785</v>
      </c>
    </row>
    <row r="40" spans="1:10" ht="13.5" customHeight="1">
      <c r="A40" s="305" t="s">
        <v>47</v>
      </c>
      <c r="B40" s="557" t="s">
        <v>348</v>
      </c>
      <c r="C40" s="557"/>
      <c r="D40" s="557"/>
      <c r="E40" s="557"/>
      <c r="F40" s="557"/>
      <c r="G40" s="301"/>
      <c r="H40" s="301">
        <v>12401</v>
      </c>
      <c r="I40" s="332">
        <v>978970</v>
      </c>
      <c r="J40" s="304"/>
    </row>
    <row r="41" spans="1:11" ht="13.5" customHeight="1">
      <c r="A41" s="305" t="s">
        <v>49</v>
      </c>
      <c r="B41" s="557" t="s">
        <v>349</v>
      </c>
      <c r="C41" s="557"/>
      <c r="D41" s="557"/>
      <c r="E41" s="557"/>
      <c r="F41" s="557"/>
      <c r="G41" s="307">
        <v>611</v>
      </c>
      <c r="H41" s="301">
        <v>12402</v>
      </c>
      <c r="I41" s="332"/>
      <c r="J41" s="304">
        <v>1317205</v>
      </c>
      <c r="K41" s="306"/>
    </row>
    <row r="42" spans="1:11" ht="13.5" customHeight="1">
      <c r="A42" s="305" t="s">
        <v>55</v>
      </c>
      <c r="B42" s="557" t="s">
        <v>350</v>
      </c>
      <c r="C42" s="557"/>
      <c r="D42" s="557"/>
      <c r="E42" s="557"/>
      <c r="F42" s="557"/>
      <c r="G42" s="301">
        <v>613</v>
      </c>
      <c r="H42" s="301">
        <v>12403</v>
      </c>
      <c r="I42" s="332">
        <v>97050</v>
      </c>
      <c r="J42" s="304">
        <v>109739</v>
      </c>
      <c r="K42" s="306"/>
    </row>
    <row r="43" spans="1:10" ht="13.5" customHeight="1">
      <c r="A43" s="305" t="s">
        <v>57</v>
      </c>
      <c r="B43" s="557" t="s">
        <v>351</v>
      </c>
      <c r="C43" s="557"/>
      <c r="D43" s="557"/>
      <c r="E43" s="557"/>
      <c r="F43" s="557"/>
      <c r="G43" s="307">
        <v>615</v>
      </c>
      <c r="H43" s="301">
        <v>12404</v>
      </c>
      <c r="I43" s="333">
        <v>44926</v>
      </c>
      <c r="J43" s="308">
        <v>9708</v>
      </c>
    </row>
    <row r="44" spans="1:10" ht="13.5" customHeight="1">
      <c r="A44" s="305" t="s">
        <v>64</v>
      </c>
      <c r="B44" s="557" t="s">
        <v>352</v>
      </c>
      <c r="C44" s="557"/>
      <c r="D44" s="557"/>
      <c r="E44" s="557"/>
      <c r="F44" s="557"/>
      <c r="G44" s="307">
        <v>616</v>
      </c>
      <c r="H44" s="301">
        <v>12405</v>
      </c>
      <c r="I44" s="332">
        <v>4900</v>
      </c>
      <c r="J44" s="304">
        <v>3850</v>
      </c>
    </row>
    <row r="45" spans="1:10" ht="13.5" customHeight="1">
      <c r="A45" s="305" t="s">
        <v>353</v>
      </c>
      <c r="B45" s="557" t="s">
        <v>354</v>
      </c>
      <c r="C45" s="557"/>
      <c r="D45" s="557"/>
      <c r="E45" s="557"/>
      <c r="F45" s="557"/>
      <c r="G45" s="307">
        <v>617</v>
      </c>
      <c r="H45" s="301">
        <v>12406</v>
      </c>
      <c r="I45" s="332">
        <v>2180</v>
      </c>
      <c r="J45" s="304">
        <v>7910</v>
      </c>
    </row>
    <row r="46" spans="1:10" ht="13.5" customHeight="1">
      <c r="A46" s="305" t="s">
        <v>355</v>
      </c>
      <c r="B46" s="560" t="s">
        <v>356</v>
      </c>
      <c r="C46" s="560" t="s">
        <v>334</v>
      </c>
      <c r="D46" s="560"/>
      <c r="E46" s="560"/>
      <c r="F46" s="560"/>
      <c r="G46" s="307">
        <v>618</v>
      </c>
      <c r="H46" s="301">
        <v>12407</v>
      </c>
      <c r="I46" s="332">
        <v>335082</v>
      </c>
      <c r="J46" s="304">
        <v>211727</v>
      </c>
    </row>
    <row r="47" spans="1:10" ht="13.5" customHeight="1">
      <c r="A47" s="305" t="s">
        <v>357</v>
      </c>
      <c r="B47" s="560" t="s">
        <v>358</v>
      </c>
      <c r="C47" s="560"/>
      <c r="D47" s="560"/>
      <c r="E47" s="560"/>
      <c r="F47" s="560"/>
      <c r="G47" s="307">
        <v>623</v>
      </c>
      <c r="H47" s="301">
        <v>12408</v>
      </c>
      <c r="I47" s="332"/>
      <c r="J47" s="304"/>
    </row>
    <row r="48" spans="1:10" ht="13.5" customHeight="1">
      <c r="A48" s="305" t="s">
        <v>359</v>
      </c>
      <c r="B48" s="560" t="s">
        <v>360</v>
      </c>
      <c r="C48" s="560"/>
      <c r="D48" s="560"/>
      <c r="E48" s="560"/>
      <c r="F48" s="560"/>
      <c r="G48" s="307">
        <v>624</v>
      </c>
      <c r="H48" s="301">
        <v>12409</v>
      </c>
      <c r="I48" s="332"/>
      <c r="J48" s="304">
        <v>4230</v>
      </c>
    </row>
    <row r="49" spans="1:10" ht="13.5" customHeight="1">
      <c r="A49" s="305" t="s">
        <v>361</v>
      </c>
      <c r="B49" s="560" t="s">
        <v>362</v>
      </c>
      <c r="C49" s="560"/>
      <c r="D49" s="560"/>
      <c r="E49" s="560"/>
      <c r="F49" s="560"/>
      <c r="G49" s="307">
        <v>625</v>
      </c>
      <c r="H49" s="301">
        <v>12410</v>
      </c>
      <c r="I49" s="332">
        <v>47840</v>
      </c>
      <c r="J49" s="304">
        <v>60935</v>
      </c>
    </row>
    <row r="50" spans="1:10" ht="13.5" customHeight="1">
      <c r="A50" s="305" t="s">
        <v>363</v>
      </c>
      <c r="B50" s="560" t="s">
        <v>364</v>
      </c>
      <c r="C50" s="560"/>
      <c r="D50" s="560"/>
      <c r="E50" s="560"/>
      <c r="F50" s="560"/>
      <c r="G50" s="307">
        <v>626</v>
      </c>
      <c r="H50" s="301">
        <v>12411</v>
      </c>
      <c r="I50" s="332">
        <v>9646</v>
      </c>
      <c r="J50" s="304">
        <v>13967</v>
      </c>
    </row>
    <row r="51" spans="1:10" ht="13.5" customHeight="1">
      <c r="A51" s="305" t="s">
        <v>365</v>
      </c>
      <c r="B51" s="560" t="s">
        <v>366</v>
      </c>
      <c r="C51" s="560"/>
      <c r="D51" s="560"/>
      <c r="E51" s="560"/>
      <c r="F51" s="560"/>
      <c r="G51" s="307">
        <v>627</v>
      </c>
      <c r="H51" s="301">
        <v>12412</v>
      </c>
      <c r="I51" s="332">
        <v>296097</v>
      </c>
      <c r="J51" s="304">
        <v>202514</v>
      </c>
    </row>
    <row r="52" spans="1:10" ht="13.5" customHeight="1">
      <c r="A52" s="305"/>
      <c r="B52" s="562" t="s">
        <v>479</v>
      </c>
      <c r="C52" s="562"/>
      <c r="D52" s="562"/>
      <c r="E52" s="562"/>
      <c r="F52" s="562"/>
      <c r="G52" s="307">
        <v>6271</v>
      </c>
      <c r="H52" s="307">
        <v>124121</v>
      </c>
      <c r="I52" s="332">
        <v>38826</v>
      </c>
      <c r="J52" s="304"/>
    </row>
    <row r="53" spans="1:11" ht="13.5" customHeight="1">
      <c r="A53" s="305"/>
      <c r="B53" s="562" t="s">
        <v>367</v>
      </c>
      <c r="C53" s="562"/>
      <c r="D53" s="562"/>
      <c r="E53" s="562"/>
      <c r="F53" s="562"/>
      <c r="G53" s="307">
        <v>6272</v>
      </c>
      <c r="H53" s="307">
        <v>124122</v>
      </c>
      <c r="I53" s="332">
        <v>257270</v>
      </c>
      <c r="J53" s="304"/>
      <c r="K53" s="306"/>
    </row>
    <row r="54" spans="1:10" ht="13.5" customHeight="1">
      <c r="A54" s="305" t="s">
        <v>368</v>
      </c>
      <c r="B54" s="560" t="s">
        <v>369</v>
      </c>
      <c r="C54" s="560"/>
      <c r="D54" s="560"/>
      <c r="E54" s="560"/>
      <c r="F54" s="560"/>
      <c r="G54" s="307">
        <v>628</v>
      </c>
      <c r="H54" s="307">
        <v>12413</v>
      </c>
      <c r="I54" s="332">
        <v>0</v>
      </c>
      <c r="J54" s="304"/>
    </row>
    <row r="55" spans="1:11" ht="13.5" customHeight="1">
      <c r="A55" s="272">
        <v>5</v>
      </c>
      <c r="B55" s="563" t="s">
        <v>370</v>
      </c>
      <c r="C55" s="560"/>
      <c r="D55" s="560"/>
      <c r="E55" s="560"/>
      <c r="F55" s="560"/>
      <c r="G55" s="309">
        <v>63</v>
      </c>
      <c r="H55" s="309">
        <v>12500</v>
      </c>
      <c r="I55" s="332">
        <v>411107</v>
      </c>
      <c r="J55" s="302">
        <v>232451</v>
      </c>
      <c r="K55" s="306"/>
    </row>
    <row r="56" spans="1:10" ht="13.5" customHeight="1">
      <c r="A56" s="305" t="s">
        <v>47</v>
      </c>
      <c r="B56" s="560" t="s">
        <v>371</v>
      </c>
      <c r="C56" s="560"/>
      <c r="D56" s="560"/>
      <c r="E56" s="560"/>
      <c r="F56" s="560"/>
      <c r="G56" s="307">
        <v>632</v>
      </c>
      <c r="H56" s="307">
        <v>12501</v>
      </c>
      <c r="I56" s="332">
        <v>394793</v>
      </c>
      <c r="J56" s="304">
        <v>232451</v>
      </c>
    </row>
    <row r="57" spans="1:10" ht="13.5" customHeight="1">
      <c r="A57" s="305" t="s">
        <v>49</v>
      </c>
      <c r="B57" s="560" t="s">
        <v>372</v>
      </c>
      <c r="C57" s="560"/>
      <c r="D57" s="560"/>
      <c r="E57" s="560"/>
      <c r="F57" s="560"/>
      <c r="G57" s="307">
        <v>633</v>
      </c>
      <c r="H57" s="307">
        <v>12502</v>
      </c>
      <c r="I57" s="332"/>
      <c r="J57" s="304"/>
    </row>
    <row r="58" spans="1:10" ht="13.5" customHeight="1">
      <c r="A58" s="305" t="s">
        <v>55</v>
      </c>
      <c r="B58" s="560" t="s">
        <v>373</v>
      </c>
      <c r="C58" s="560"/>
      <c r="D58" s="560"/>
      <c r="E58" s="560"/>
      <c r="F58" s="560"/>
      <c r="G58" s="307">
        <v>634</v>
      </c>
      <c r="H58" s="307">
        <v>12503</v>
      </c>
      <c r="I58" s="332">
        <v>16314</v>
      </c>
      <c r="J58" s="304"/>
    </row>
    <row r="59" spans="1:11" ht="13.5" customHeight="1">
      <c r="A59" s="305" t="s">
        <v>57</v>
      </c>
      <c r="B59" s="560" t="s">
        <v>477</v>
      </c>
      <c r="C59" s="560"/>
      <c r="D59" s="560"/>
      <c r="E59" s="560"/>
      <c r="F59" s="560"/>
      <c r="G59" s="326" t="s">
        <v>476</v>
      </c>
      <c r="H59" s="307">
        <v>12504</v>
      </c>
      <c r="I59" s="332">
        <v>384929</v>
      </c>
      <c r="J59" s="304"/>
      <c r="K59" s="306"/>
    </row>
    <row r="60" spans="1:12" ht="13.5" customHeight="1">
      <c r="A60" s="272" t="s">
        <v>374</v>
      </c>
      <c r="B60" s="561" t="s">
        <v>375</v>
      </c>
      <c r="C60" s="561"/>
      <c r="D60" s="561"/>
      <c r="E60" s="561"/>
      <c r="F60" s="561"/>
      <c r="G60" s="307"/>
      <c r="H60" s="307">
        <v>12600</v>
      </c>
      <c r="I60" s="332">
        <v>3901415</v>
      </c>
      <c r="J60" s="302">
        <v>3114184</v>
      </c>
      <c r="K60" s="306"/>
      <c r="L60" s="306"/>
    </row>
    <row r="61" spans="1:11" ht="13.5" customHeight="1">
      <c r="A61" s="310"/>
      <c r="B61" s="311" t="s">
        <v>376</v>
      </c>
      <c r="C61" s="256"/>
      <c r="D61" s="256"/>
      <c r="E61" s="256"/>
      <c r="F61" s="256"/>
      <c r="G61" s="256"/>
      <c r="H61" s="256"/>
      <c r="I61" s="312" t="s">
        <v>397</v>
      </c>
      <c r="J61" s="313" t="s">
        <v>307</v>
      </c>
      <c r="K61" s="306"/>
    </row>
    <row r="62" spans="1:12" ht="13.5" customHeight="1">
      <c r="A62" s="314">
        <v>1</v>
      </c>
      <c r="B62" s="556" t="s">
        <v>377</v>
      </c>
      <c r="C62" s="556"/>
      <c r="D62" s="556"/>
      <c r="E62" s="556"/>
      <c r="F62" s="556"/>
      <c r="G62" s="309"/>
      <c r="H62" s="309">
        <v>14000</v>
      </c>
      <c r="I62" s="327">
        <v>435</v>
      </c>
      <c r="J62" s="328">
        <v>494</v>
      </c>
      <c r="L62" s="306"/>
    </row>
    <row r="63" spans="1:11" ht="13.5" customHeight="1">
      <c r="A63" s="314">
        <v>2</v>
      </c>
      <c r="B63" s="556" t="s">
        <v>378</v>
      </c>
      <c r="C63" s="556"/>
      <c r="D63" s="556"/>
      <c r="E63" s="556"/>
      <c r="F63" s="556"/>
      <c r="G63" s="309"/>
      <c r="H63" s="309">
        <v>15000</v>
      </c>
      <c r="I63" s="315"/>
      <c r="J63" s="316"/>
      <c r="K63" s="306"/>
    </row>
    <row r="64" spans="1:10" ht="13.5" customHeight="1">
      <c r="A64" s="317" t="s">
        <v>47</v>
      </c>
      <c r="B64" s="557" t="s">
        <v>379</v>
      </c>
      <c r="C64" s="557"/>
      <c r="D64" s="557"/>
      <c r="E64" s="557"/>
      <c r="F64" s="557"/>
      <c r="G64" s="309"/>
      <c r="H64" s="307">
        <v>15001</v>
      </c>
      <c r="I64" s="315">
        <v>627322.7</v>
      </c>
      <c r="J64" s="315">
        <v>226030</v>
      </c>
    </row>
    <row r="65" spans="1:10" ht="13.5" customHeight="1">
      <c r="A65" s="317"/>
      <c r="B65" s="558" t="s">
        <v>380</v>
      </c>
      <c r="C65" s="558"/>
      <c r="D65" s="558"/>
      <c r="E65" s="558"/>
      <c r="F65" s="558"/>
      <c r="G65" s="309"/>
      <c r="H65" s="307">
        <v>150011</v>
      </c>
      <c r="I65" s="315">
        <v>627323</v>
      </c>
      <c r="J65" s="316">
        <v>226030</v>
      </c>
    </row>
    <row r="66" spans="1:10" ht="13.5" customHeight="1">
      <c r="A66" s="318" t="s">
        <v>49</v>
      </c>
      <c r="B66" s="557" t="s">
        <v>381</v>
      </c>
      <c r="C66" s="557"/>
      <c r="D66" s="557"/>
      <c r="E66" s="557"/>
      <c r="F66" s="557"/>
      <c r="G66" s="309"/>
      <c r="H66" s="307">
        <v>15002</v>
      </c>
      <c r="I66" s="315"/>
      <c r="J66" s="316"/>
    </row>
    <row r="67" spans="1:10" ht="13.5" customHeight="1" thickBot="1">
      <c r="A67" s="319"/>
      <c r="B67" s="559" t="s">
        <v>382</v>
      </c>
      <c r="C67" s="559"/>
      <c r="D67" s="559"/>
      <c r="E67" s="559"/>
      <c r="F67" s="559"/>
      <c r="G67" s="320"/>
      <c r="H67" s="321">
        <v>150021</v>
      </c>
      <c r="I67" s="322"/>
      <c r="J67" s="323"/>
    </row>
    <row r="68" spans="9:10" ht="13.5" customHeight="1">
      <c r="I68" s="293"/>
      <c r="J68" s="293"/>
    </row>
    <row r="69" spans="4:10" ht="13.5" customHeight="1">
      <c r="D69" s="66" t="s">
        <v>38</v>
      </c>
      <c r="E69" s="4"/>
      <c r="F69" s="54"/>
      <c r="G69" s="372"/>
      <c r="I69" s="293"/>
      <c r="J69" s="293"/>
    </row>
    <row r="70" spans="4:10" ht="13.5" customHeight="1">
      <c r="D70" s="67"/>
      <c r="E70" s="4"/>
      <c r="F70" s="4"/>
      <c r="J70" s="293"/>
    </row>
    <row r="71" spans="4:10" ht="13.5" customHeight="1">
      <c r="D71" s="67"/>
      <c r="E71" s="4"/>
      <c r="F71" s="4"/>
      <c r="J71" s="293"/>
    </row>
    <row r="72" spans="4:10" ht="13.5" customHeight="1">
      <c r="D72" s="67"/>
      <c r="E72" s="4"/>
      <c r="F72" s="4"/>
      <c r="J72" s="293"/>
    </row>
    <row r="73" spans="2:10" ht="13.5" customHeight="1">
      <c r="B73" s="324"/>
      <c r="D73" s="66" t="s">
        <v>39</v>
      </c>
      <c r="E73" s="4"/>
      <c r="F73" s="369" t="s">
        <v>480</v>
      </c>
      <c r="G73" s="372"/>
      <c r="J73" s="293"/>
    </row>
    <row r="74" ht="13.5" customHeight="1">
      <c r="B74" s="324"/>
    </row>
    <row r="75" ht="13.5" customHeight="1">
      <c r="B75" s="324"/>
    </row>
    <row r="76" ht="13.5" customHeight="1">
      <c r="B76" s="324"/>
    </row>
    <row r="77" ht="13.5" customHeight="1"/>
  </sheetData>
  <sheetProtection/>
  <mergeCells count="59">
    <mergeCell ref="A5:J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A27:J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62:F62"/>
    <mergeCell ref="B50:F50"/>
    <mergeCell ref="B51:F51"/>
    <mergeCell ref="B52:F52"/>
    <mergeCell ref="B53:F53"/>
    <mergeCell ref="B54:F54"/>
    <mergeCell ref="B55:F55"/>
    <mergeCell ref="B63:F63"/>
    <mergeCell ref="B64:F64"/>
    <mergeCell ref="B65:F65"/>
    <mergeCell ref="B66:F66"/>
    <mergeCell ref="B67:F67"/>
    <mergeCell ref="B56:F56"/>
    <mergeCell ref="B57:F57"/>
    <mergeCell ref="B58:F58"/>
    <mergeCell ref="B59:F59"/>
    <mergeCell ref="B60:F60"/>
  </mergeCells>
  <printOptions/>
  <pageMargins left="0.7" right="0.7" top="0.16" bottom="0.16" header="0.3" footer="0.3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2013-03-28T17:03:16Z</cp:lastPrinted>
  <dcterms:created xsi:type="dcterms:W3CDTF">2012-05-21T10:34:36Z</dcterms:created>
  <dcterms:modified xsi:type="dcterms:W3CDTF">2013-03-28T17:08:21Z</dcterms:modified>
  <cp:category/>
  <cp:version/>
  <cp:contentType/>
  <cp:contentStatus/>
</cp:coreProperties>
</file>