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992" activeTab="0"/>
  </bookViews>
  <sheets>
    <sheet name="Kopertina" sheetId="1" r:id="rId1"/>
    <sheet name="Aktivet" sheetId="2" r:id="rId2"/>
    <sheet name="Pasivet" sheetId="3" r:id="rId3"/>
    <sheet name="Ardh.Shpenz.1" sheetId="4" r:id="rId4"/>
    <sheet name="Fluksi M.direkte" sheetId="5" r:id="rId5"/>
    <sheet name="Kapitali pa Konsol." sheetId="6" r:id="rId6"/>
    <sheet name="Informacion i pergjithshem " sheetId="7" r:id="rId7"/>
    <sheet name="Shpjegim zerave te bilancit " sheetId="8" r:id="rId8"/>
    <sheet name="Shenime te tjera shpjeguese" sheetId="9" r:id="rId9"/>
    <sheet name="Skaner" sheetId="10" r:id="rId10"/>
  </sheets>
  <definedNames/>
  <calcPr fullCalcOnLoad="1"/>
</workbook>
</file>

<file path=xl/sharedStrings.xml><?xml version="1.0" encoding="utf-8"?>
<sst xmlns="http://schemas.openxmlformats.org/spreadsheetml/2006/main" count="570" uniqueCount="352">
  <si>
    <t>Deri   me</t>
  </si>
  <si>
    <t>me  date</t>
  </si>
  <si>
    <t xml:space="preserve">  Data e depozitimit</t>
  </si>
  <si>
    <t>Data e krijimit</t>
  </si>
  <si>
    <t>Nr. i  Regjistrit  Tregetar</t>
  </si>
  <si>
    <t>Nr</t>
  </si>
  <si>
    <t>I</t>
  </si>
  <si>
    <t>II</t>
  </si>
  <si>
    <t>Ndertesa</t>
  </si>
  <si>
    <t xml:space="preserve">Emertimi </t>
  </si>
  <si>
    <t>Adresa e Selise</t>
  </si>
  <si>
    <t>N.I.P.T -i</t>
  </si>
  <si>
    <t xml:space="preserve">  Periudha    Nga</t>
  </si>
  <si>
    <t xml:space="preserve">  Data  e  mbylljes</t>
  </si>
  <si>
    <t xml:space="preserve">  Miratuar  nga</t>
  </si>
  <si>
    <t>P A S Q Y R A T     F I N A N C I A R E</t>
  </si>
  <si>
    <t>Statusi   Juridik</t>
  </si>
  <si>
    <t>A   K   T   I   V   E   T</t>
  </si>
  <si>
    <t>Shenime</t>
  </si>
  <si>
    <t>Ushtrimi</t>
  </si>
  <si>
    <t>Mbyllur</t>
  </si>
  <si>
    <t>Para ardhes</t>
  </si>
  <si>
    <t>A K T I V E T    A F A T S H K U R T E R A</t>
  </si>
  <si>
    <t>Aktivet  monetare</t>
  </si>
  <si>
    <t>Derivative dhe aktive te mbajtura per tregetim</t>
  </si>
  <si>
    <t>i</t>
  </si>
  <si>
    <t>ii</t>
  </si>
  <si>
    <t xml:space="preserve">Derivative </t>
  </si>
  <si>
    <t>Aktive te mbajtura per tregetim</t>
  </si>
  <si>
    <t>Aktive te tjera financiare afatshkurtera</t>
  </si>
  <si>
    <t>iii</t>
  </si>
  <si>
    <t>iv</t>
  </si>
  <si>
    <t>v</t>
  </si>
  <si>
    <t>Llogari / Kerkesa te arketueshme</t>
  </si>
  <si>
    <t>Llogari / Kerkesa te tjera te arketueshme</t>
  </si>
  <si>
    <t>Instrumenta te tjera borxhi</t>
  </si>
  <si>
    <t>Investime te tjera financiare</t>
  </si>
  <si>
    <t>Inventari</t>
  </si>
  <si>
    <t>Lendet e para</t>
  </si>
  <si>
    <t>Prodhim ne proces</t>
  </si>
  <si>
    <t>Mallra per rishitje</t>
  </si>
  <si>
    <t>Parapagesa per furnizime</t>
  </si>
  <si>
    <t>Aktive biologjike afatshkurtera</t>
  </si>
  <si>
    <t>Aktive afatshkurtera te mbajtura per rishitje</t>
  </si>
  <si>
    <t>Parapagime dhe shpenzime te shtyra</t>
  </si>
  <si>
    <t>A K T I V E T    A F A T G J A T A</t>
  </si>
  <si>
    <t>Investimet  financiare afatgjata</t>
  </si>
  <si>
    <t xml:space="preserve">i 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</si>
  <si>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</si>
  <si>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</si>
  <si>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</si>
  <si>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</si>
  <si>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</si>
  <si>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Pjesemarje te tjera ne njesi te kontrolluara</t>
  </si>
  <si>
    <t>Aksione dhe investime te tjera ne pjesemarje</t>
  </si>
  <si>
    <t>Aksone dhe letra te tjera me vlere</t>
  </si>
  <si>
    <t>Llogari / Kerkesa te arketueshme afatgjata</t>
  </si>
  <si>
    <t>Toka</t>
  </si>
  <si>
    <t>Makineri dhe pausje</t>
  </si>
  <si>
    <t>Emri i mire</t>
  </si>
  <si>
    <t>Shpenzimet e zhvillimit</t>
  </si>
  <si>
    <t>Aktive tjera afat gjata materiale ( me Vl.Kontab)</t>
  </si>
  <si>
    <t>Aktive tjera afat gjata jo materiale</t>
  </si>
  <si>
    <t>Derivativet</t>
  </si>
  <si>
    <t>Huamarjet</t>
  </si>
  <si>
    <t>Huat  dhe  parapagimet</t>
  </si>
  <si>
    <t>Grantet dhe te ardhurat e shtyra</t>
  </si>
  <si>
    <t>Provizionet afatshkurtera</t>
  </si>
  <si>
    <t>Banka</t>
  </si>
  <si>
    <t>Arka</t>
  </si>
  <si>
    <t>Kthimet / ripagesat e huave afatgjata</t>
  </si>
  <si>
    <t>Bono te konvertueshme</t>
  </si>
  <si>
    <t>Veprimtaria  Kryesore</t>
  </si>
  <si>
    <t xml:space="preserve"> Huat dhe oblikacionet afatshkurtera</t>
  </si>
  <si>
    <t>Te pagushme ndaj furnitoreve</t>
  </si>
  <si>
    <t>Detyrime tatimore</t>
  </si>
  <si>
    <t>Hua te tjera</t>
  </si>
  <si>
    <t>Parapagime e arketuara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</si>
  <si>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</si>
  <si>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</si>
  <si>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</si>
  <si>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</si>
  <si>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</si>
  <si>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</si>
  <si>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</si>
  <si>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</si>
  <si>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</si>
  <si>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</si>
  <si>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Njesite ose aksinet e thesarit (Negative)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</si>
  <si>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</si>
  <si>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</si>
  <si>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</si>
  <si>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</si>
  <si>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</si>
  <si>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</si>
  <si>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S H K U R T E R A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</si>
  <si>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</si>
  <si>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</si>
  <si>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</si>
  <si>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</si>
  <si>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</si>
  <si>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Ndrysh.ne invent.prod.gateshme e punes ne proces</t>
  </si>
  <si>
    <t>(pakesimet shpenz.e rritjet pakesim shpenzimesh)</t>
  </si>
  <si>
    <t>Puna e kryer nga njesite ekon.raportuese per qellimet</t>
  </si>
  <si>
    <t>e veta dhe e kapitalizuar</t>
  </si>
  <si>
    <t>Mallrat,lendet e para dhe sherbimet</t>
  </si>
  <si>
    <t>Shpenzime te tjera nga veprimtaria e shfrytezimit</t>
  </si>
  <si>
    <t>Shpenzime te personelit</t>
  </si>
  <si>
    <t>Pagat</t>
  </si>
  <si>
    <t>Shpenzimet e sigurimeve shoqerore</t>
  </si>
  <si>
    <t>Shpenzimet per pensionet</t>
  </si>
  <si>
    <t>Renia ne vlere (zhvleresimi) dhe amortizimi</t>
  </si>
  <si>
    <t>Fitimi (humbja) nga veprimtarite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</si>
  <si>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</si>
  <si>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</si>
  <si>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</si>
  <si>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Te ardhurat dhe shpenzimet nga interesi</t>
  </si>
  <si>
    <t>Fitimet (Humbjet) nga kursi kembimit</t>
  </si>
  <si>
    <t>Te ardhura dhe shpenzime te tjera financiare</t>
  </si>
  <si>
    <t>Totali i te Ardhurave dhe Shpenzimeve financiare</t>
  </si>
  <si>
    <t>Fitimi (humbja) para tatimit</t>
  </si>
  <si>
    <t>Shpenzimet e tatimit mbi fitimin</t>
  </si>
  <si>
    <t>Fitimi (humbja) neto e vitit financiar</t>
  </si>
  <si>
    <t>Perfshin pjesen e fitimit neto per aksioneret e shoqerise meme</t>
  </si>
  <si>
    <t>Pjesa e fitimit neto per aksioneret e pakices</t>
  </si>
  <si>
    <t>Te pagushme ndaj punonjesve</t>
  </si>
  <si>
    <t>Sipas natyres</t>
  </si>
  <si>
    <t>Pozicioni i rregulluar</t>
  </si>
  <si>
    <t>TOTALI</t>
  </si>
  <si>
    <t>Efekti ndryshimeve ne politikat kontabel</t>
  </si>
  <si>
    <t>Dividentet e paguar</t>
  </si>
  <si>
    <t>Emertimi</t>
  </si>
  <si>
    <t>Pozicioni me 31 dhjetor 2007</t>
  </si>
  <si>
    <t>Fitimi neto per periudhen kontabel</t>
  </si>
  <si>
    <t>Aksione te Thesari te Riblera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</si>
  <si>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</si>
  <si>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</si>
  <si>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</si>
  <si>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</si>
  <si>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</si>
  <si>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>Emetimi aksioneve</t>
  </si>
  <si>
    <t>Emetimi kapitali aksionar</t>
  </si>
  <si>
    <t>S H E N I M E T          S P J E G U E S E</t>
  </si>
  <si>
    <t>Per Drejtimin  e Njesise  Ekonomike</t>
  </si>
  <si>
    <t xml:space="preserve">(  Ne zbatim te Standartit Kombetar te Kontabilitetit Nr.2 dhe </t>
  </si>
  <si>
    <t>Interesi i paguar</t>
  </si>
  <si>
    <t>Tatimfitimi i paguar</t>
  </si>
  <si>
    <t>Fluksi i parave nga veprimtaritë investuese</t>
  </si>
  <si>
    <t>Blerja e aktiveve afatgjata materiale</t>
  </si>
  <si>
    <t>Interesi i arkëtuar</t>
  </si>
  <si>
    <t>Pagesat e detyrimeve të qirasë financiare</t>
  </si>
  <si>
    <t>Rritja/rënia neto e mjeteve monetare</t>
  </si>
  <si>
    <t>Mjetet monetare në fillim të periudhës kontabël</t>
  </si>
  <si>
    <t>Mjetet monetare në fund të periudhës kontabël</t>
  </si>
  <si>
    <t>Fluksi i parave nga veprimtaritë e shfrytëzimit</t>
  </si>
  <si>
    <t>Paratë e arkëtuara nga klientët</t>
  </si>
  <si>
    <t>Paratë e paguara ndaj furnitorëve dhe punonjësve</t>
  </si>
  <si>
    <t>Paratë e ardhura nga veprimtaritë</t>
  </si>
  <si>
    <t>Paraja neto nga veprimtaritë e shfrytëzimit</t>
  </si>
  <si>
    <t>Blerja e kompanisë së kontrolluar X minus paratë e Arkëtuara</t>
  </si>
  <si>
    <t>Të ardhurat nga shitja e pajisjeve</t>
  </si>
  <si>
    <t>Paraja neto e përdorur në veprimtaritë investuese</t>
  </si>
  <si>
    <t>Fluksi i parave nga aktivitetet financiare</t>
  </si>
  <si>
    <t>Dividendë të paguar</t>
  </si>
  <si>
    <t>Paraja neto e përdorur në veprimtaritë financiare</t>
  </si>
  <si>
    <t xml:space="preserve">  Ligjit Nr. 9228 Date 29.04.2004 , i ndryshuar " Per Kontabilitetin dhe Pasqyrat Financiare"  )</t>
  </si>
  <si>
    <t>Sqarim: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</si>
  <si>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</si>
  <si>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</si>
  <si>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>percaktuara ne SKK 2 dhe konkretisht paragrafeve 49-55.  Rradha e dhenies se spjegimeve duhet te jete :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</si>
  <si>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</si>
  <si>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</si>
  <si>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</si>
  <si>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Informacion i përgjithshëm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</si>
  <si>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</si>
  <si>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</si>
  <si>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</si>
  <si>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</si>
  <si>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</si>
  <si>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</si>
  <si>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</si>
  <si>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</si>
  <si>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</si>
  <si>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</si>
  <si>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</si>
  <si>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</si>
  <si>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</si>
  <si>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</si>
  <si>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</si>
  <si>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</si>
  <si>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</si>
  <si>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</si>
  <si>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</si>
  <si>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</si>
  <si>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</si>
  <si>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 xml:space="preserve">     Per percaktimin e kostos se inventareve eshte zgjedhur metoda "FIFO" ( hyrje e pare ,</t>
  </si>
  <si>
    <t>dalje e pare.(SKK 4: 15)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</si>
  <si>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</si>
  <si>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</si>
  <si>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</si>
  <si>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</si>
  <si>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</si>
  <si>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</si>
  <si>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</si>
  <si>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</si>
  <si>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</si>
  <si>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fiskal ne fuqi dhe konkretisht :</t>
  </si>
  <si>
    <t xml:space="preserve">     Per llogaritjen e amortizimit te AAJM (SKK 5: 59) njesia ekonomike raportuese ka </t>
  </si>
  <si>
    <t>Ref.</t>
  </si>
  <si>
    <t>B</t>
  </si>
  <si>
    <t>Shënimet qe shpjegojnë zërat e ndryshëm të pasqyrave financiare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</si>
  <si>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</si>
  <si>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</si>
  <si>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</si>
  <si>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</si>
  <si>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</si>
  <si>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</si>
  <si>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</si>
  <si>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</si>
  <si>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</si>
  <si>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Totali</t>
  </si>
  <si>
    <t>E M E R T I M I</t>
  </si>
  <si>
    <t>Arka ne Leke</t>
  </si>
  <si>
    <t>Derivative dhe aktive te mbajtura per tregtim</t>
  </si>
  <si>
    <t>Shoqeria nuk ka derivative dhe aktive te mbajtura per tregtim</t>
  </si>
  <si>
    <t>Aktive te tjera financiare afatshkurtra</t>
  </si>
  <si>
    <t>&gt;</t>
  </si>
  <si>
    <t>Kliente per mallra,produkte e sherbime</t>
  </si>
  <si>
    <t xml:space="preserve">   Fatura gjithsej</t>
  </si>
  <si>
    <t>Leke</t>
  </si>
  <si>
    <t>Debitore,Kreditore te tjere</t>
  </si>
  <si>
    <t>Tatim mbi fitimin</t>
  </si>
  <si>
    <t>Tvsh</t>
  </si>
  <si>
    <t>Te drejta e detyrime ndaj ortakeve</t>
  </si>
  <si>
    <t xml:space="preserve">Nuk ka </t>
  </si>
  <si>
    <t>Inventari Imet</t>
  </si>
  <si>
    <t>Produkte te gatshme</t>
  </si>
  <si>
    <t>Aktive biologjike afatshkurtra</t>
  </si>
  <si>
    <t>Aktive afatshkurtra te mbajtura per rishitje</t>
  </si>
  <si>
    <t>Shpenzime te periudhave te ardhshme</t>
  </si>
  <si>
    <t>AKTIVET AFATGJATA</t>
  </si>
  <si>
    <t>Analiza e posteve te amortizushme</t>
  </si>
  <si>
    <t>Viti raportues</t>
  </si>
  <si>
    <t>Viti paraardhes</t>
  </si>
  <si>
    <t>Vlera</t>
  </si>
  <si>
    <t>Amortizimi</t>
  </si>
  <si>
    <t>Vl.mbetur</t>
  </si>
  <si>
    <t xml:space="preserve">AAM te tjera </t>
  </si>
  <si>
    <t>PASIVET  AFATSHKURTRA</t>
  </si>
  <si>
    <t>Overdraftet bankare</t>
  </si>
  <si>
    <t>Huamarrje afat shkuatra</t>
  </si>
  <si>
    <t>Te pagueshme ndaj furnitoreve</t>
  </si>
  <si>
    <t>Te pagueshme ndaj punonjesve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</si>
  <si>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</si>
  <si>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</si>
  <si>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</si>
  <si>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</si>
  <si>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</si>
  <si>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Dividente per tu paguar</t>
  </si>
  <si>
    <t>Debitore dhe Kreditore te tjere</t>
  </si>
  <si>
    <t>Provizionet afatshkurtra</t>
  </si>
  <si>
    <t>PASIVET  AFATGJATA</t>
  </si>
  <si>
    <t xml:space="preserve">KAPITALI </t>
  </si>
  <si>
    <t>Njesite ose aksionet e thesarit (Negative)</t>
  </si>
  <si>
    <t>●</t>
  </si>
  <si>
    <t>Fitimi i ushtrimit</t>
  </si>
  <si>
    <t>IV</t>
  </si>
  <si>
    <t>Pasqyra e te Ardhurave dhe Shpenzimeve</t>
  </si>
  <si>
    <t>C</t>
  </si>
  <si>
    <t>Shënime të tjera shpjegeuse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</si>
  <si>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</si>
  <si>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</si>
  <si>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</si>
  <si>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</si>
  <si>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 xml:space="preserve">                - Per ndertesat ne menyre lineare me     % ne vit.</t>
  </si>
  <si>
    <t xml:space="preserve">                - Kompjutera e sisteme informacioni me       % te vleftes se mbetur</t>
  </si>
  <si>
    <t>S H E N I M E T          SHP J E G U E S E</t>
  </si>
  <si>
    <t>Te ardhurat dhe shpenzimet financiare nga pjesmarjet</t>
  </si>
  <si>
    <t>KORCE</t>
  </si>
  <si>
    <t>Pasqyra financiare individuale</t>
  </si>
  <si>
    <t>Administratori</t>
  </si>
  <si>
    <t>Ne    Leke</t>
  </si>
  <si>
    <t>Shpenzime te panjohura</t>
  </si>
  <si>
    <t>Materiale te tjera</t>
  </si>
  <si>
    <t>Sipas metodes direkte   ne  Leke</t>
  </si>
  <si>
    <t>Pagesa te tjera</t>
  </si>
  <si>
    <t>Ne Leke</t>
  </si>
  <si>
    <t>Pozicioni me 31 dhjetor 2008</t>
  </si>
  <si>
    <t>Megjithese eshte bere riklasifikimi i PF te vitit 2007 ato nuk jane te krahasuara  me PF te vitit 2008</t>
  </si>
  <si>
    <t>Nuk jane zbatuar politikat e reja kontabel sipas SKK ne retrospektive</t>
  </si>
  <si>
    <t xml:space="preserve">Aktivet afat gjata jane raportuar </t>
  </si>
  <si>
    <t>percaktuar si metode te amortizimit metoden lineare ndersa normen e amortizimit me  % ne vit.</t>
  </si>
  <si>
    <t xml:space="preserve"> AII     Politikat kontabël</t>
  </si>
  <si>
    <t xml:space="preserve"> 4    Parimet dhe karakteristikat cilesore te perdorura per hartimin e P.F. : (SKK 1; 37 - 69)</t>
  </si>
  <si>
    <t xml:space="preserve"> 3 Baza e pergatitjes se PF : Te drejtat dhe detyrimet e konstatuara.(SSK 1, 35) </t>
  </si>
  <si>
    <t xml:space="preserve">  2   Kuadri kontabel i aplikuar : Stndartet Kombetare te Kontabilitetit ne Shqiperi.(SKK 2; 49)</t>
  </si>
  <si>
    <t xml:space="preserve">  1 Kuadri ligjor: Ligjit 9228 dt 29.04.2004 "Per Kontabilitetin dhe Pasqyrat Financiare"</t>
  </si>
  <si>
    <t>lek</t>
  </si>
  <si>
    <t>shtesa</t>
  </si>
  <si>
    <t>Makineri dhe pajisje</t>
  </si>
  <si>
    <t>Shitjet mall</t>
  </si>
  <si>
    <t>V</t>
  </si>
  <si>
    <t>Pasqyra e fluksit te parase</t>
  </si>
  <si>
    <t>Lek</t>
  </si>
  <si>
    <t>5,1</t>
  </si>
  <si>
    <t>5,2</t>
  </si>
  <si>
    <t>5,3</t>
  </si>
  <si>
    <t>Materiale te tjera dhe sherbime</t>
  </si>
  <si>
    <t>nafte</t>
  </si>
  <si>
    <t>telefon</t>
  </si>
  <si>
    <t>energji</t>
  </si>
  <si>
    <t>Shpenzime personeli</t>
  </si>
  <si>
    <t>Amortizimi eshte llogaritur ne masen 5% tabela e amortizimit eshte dhene ne shenimet e mesiperme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</si>
  <si>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</si>
  <si>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</si>
  <si>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</si>
  <si>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</si>
  <si>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</si>
  <si>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</si>
  <si>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</si>
  <si>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</si>
  <si>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</si>
  <si>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</si>
  <si>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 xml:space="preserve">parate e arketuara nga klientet </t>
  </si>
  <si>
    <t>Pagesa te detyrimeve te tjera</t>
  </si>
  <si>
    <t>VI</t>
  </si>
  <si>
    <t>Pasqyra e ndryshimeve ne kapital</t>
  </si>
  <si>
    <t>S H E N I M E T          SH P J E G U E S E</t>
  </si>
  <si>
    <t>Raiffeisen Bank</t>
  </si>
  <si>
    <t>Nuk ka</t>
  </si>
  <si>
    <t>Nga derdhjet e kuatave</t>
  </si>
  <si>
    <t>uje</t>
  </si>
  <si>
    <t>materiale te tjera</t>
  </si>
  <si>
    <t>Fitimi neto i periudhes kontabel eshte</t>
  </si>
  <si>
    <t>Pozicioni me 31 dhjetor 2009</t>
  </si>
  <si>
    <t>interesa bankare</t>
  </si>
  <si>
    <t>SOTIRAQ PALASARI</t>
  </si>
  <si>
    <t>Pasqyra  e  Ndryshimeve  ne  Kapital  2012</t>
  </si>
  <si>
    <t>K33925036K</t>
  </si>
  <si>
    <t>TREGETI</t>
  </si>
  <si>
    <t>Te ardhura nga shitjet</t>
  </si>
  <si>
    <t xml:space="preserve">Huamarje te tjera </t>
  </si>
  <si>
    <t>Ortake</t>
  </si>
  <si>
    <t>nga viti 2012</t>
  </si>
  <si>
    <t xml:space="preserve">PERSON FIZIK </t>
  </si>
  <si>
    <t>B  I  L  A  N  C  I     2013</t>
  </si>
  <si>
    <t>Pasqyra   e   te   Ardhurave   dhe   Shpenzimeve     2013</t>
  </si>
  <si>
    <t>Pasqyra   e   Fluksit   te  Parase   2013</t>
  </si>
  <si>
    <t>01.01.2013</t>
  </si>
  <si>
    <t>31.12.2013</t>
  </si>
  <si>
    <t>26.03.2014</t>
  </si>
  <si>
    <t>nga viti 2013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</si>
</sst>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&quot;Lek&quot;;\-#,##0&quot;Lek&quot;"/>
    <numFmt numFmtId="179" formatCode="#,##0&quot;Lek&quot;;[Red]\-#,##0&quot;Lek&quot;"/>
    <numFmt numFmtId="180" formatCode="#,##0.00&quot;Lek&quot;;\-#,##0.00&quot;Lek&quot;"/>
    <numFmt numFmtId="181" formatCode="#,##0.00&quot;Lek&quot;;[Red]\-#,##0.00&quot;Lek&quot;"/>
    <numFmt numFmtId="182" formatCode="_-* #,##0&quot;Lek&quot;_-;\-* #,##0&quot;Lek&quot;_-;_-* &quot;-&quot;&quot;Lek&quot;_-;_-@_-"/>
    <numFmt numFmtId="183" formatCode="_-* #,##0_L_e_k_-;\-* #,##0_L_e_k_-;_-* &quot;-&quot;_L_e_k_-;_-@_-"/>
    <numFmt numFmtId="184" formatCode="_-* #,##0.00&quot;Lek&quot;_-;\-* #,##0.00&quot;Lek&quot;_-;_-* &quot;-&quot;??&quot;Lek&quot;_-;_-@_-"/>
    <numFmt numFmtId="185" formatCode="_-* #,##0.00_L_e_k_-;\-* #,##0.00_L_e_k_-;_-* &quot;-&quot;??_L_e_k_-;_-@_-"/>
    <numFmt numFmtId="186" formatCode="0.0000"/>
    <numFmt numFmtId="187" formatCode="0.000"/>
    <numFmt numFmtId="188" formatCode="0.0"/>
  </numFmts>
  <fonts count="54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26"/>
      <name val="Arial Narrow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u val="single"/>
      <sz val="11"/>
      <name val="Arial"/>
      <family val="0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0"/>
    </font>
    <font>
      <b/>
      <u val="single"/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double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/>
    </xf>
    <xf numFmtId="3" fontId="0" fillId="0" borderId="19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16" xfId="0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12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" fillId="0" borderId="21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3" fontId="0" fillId="0" borderId="0" xfId="0" applyNumberFormat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3" fontId="0" fillId="0" borderId="0" xfId="0" applyNumberFormat="1" applyAlignment="1">
      <alignment horizontal="left" vertic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23" xfId="0" applyFont="1" applyBorder="1" applyAlignment="1">
      <alignment horizontal="center" vertical="center"/>
    </xf>
    <xf numFmtId="0" fontId="11" fillId="0" borderId="21" xfId="0" applyFont="1" applyBorder="1" applyAlignment="1">
      <alignment vertical="center"/>
    </xf>
    <xf numFmtId="3" fontId="11" fillId="0" borderId="19" xfId="0" applyNumberFormat="1" applyFont="1" applyBorder="1" applyAlignment="1">
      <alignment vertical="center"/>
    </xf>
    <xf numFmtId="3" fontId="11" fillId="0" borderId="24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3" fontId="11" fillId="0" borderId="25" xfId="0" applyNumberFormat="1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vertical="center"/>
    </xf>
    <xf numFmtId="3" fontId="11" fillId="0" borderId="29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8" xfId="0" applyFont="1" applyBorder="1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 vertical="center"/>
    </xf>
    <xf numFmtId="3" fontId="0" fillId="0" borderId="19" xfId="0" applyNumberFormat="1" applyBorder="1" applyAlignment="1">
      <alignment/>
    </xf>
    <xf numFmtId="0" fontId="6" fillId="0" borderId="18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0" xfId="0" applyFont="1" applyAlignment="1">
      <alignment/>
    </xf>
    <xf numFmtId="0" fontId="10" fillId="0" borderId="32" xfId="0" applyFont="1" applyBorder="1" applyAlignment="1">
      <alignment/>
    </xf>
    <xf numFmtId="0" fontId="10" fillId="0" borderId="32" xfId="0" applyFont="1" applyFill="1" applyBorder="1" applyAlignment="1">
      <alignment/>
    </xf>
    <xf numFmtId="0" fontId="10" fillId="0" borderId="33" xfId="0" applyFont="1" applyBorder="1" applyAlignment="1">
      <alignment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Border="1" applyAlignment="1">
      <alignment horizontal="center"/>
    </xf>
    <xf numFmtId="0" fontId="14" fillId="0" borderId="34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10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10" fillId="0" borderId="19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7" fillId="0" borderId="0" xfId="0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5" xfId="0" applyBorder="1" applyAlignment="1">
      <alignment/>
    </xf>
    <xf numFmtId="0" fontId="1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center"/>
    </xf>
    <xf numFmtId="0" fontId="10" fillId="0" borderId="35" xfId="0" applyFont="1" applyBorder="1" applyAlignment="1">
      <alignment/>
    </xf>
    <xf numFmtId="0" fontId="10" fillId="0" borderId="37" xfId="0" applyFont="1" applyBorder="1" applyAlignment="1">
      <alignment/>
    </xf>
    <xf numFmtId="0" fontId="0" fillId="0" borderId="35" xfId="0" applyBorder="1" applyAlignment="1">
      <alignment/>
    </xf>
    <xf numFmtId="0" fontId="14" fillId="0" borderId="35" xfId="0" applyFont="1" applyBorder="1" applyAlignment="1">
      <alignment vertical="center"/>
    </xf>
    <xf numFmtId="0" fontId="0" fillId="0" borderId="35" xfId="0" applyFont="1" applyFill="1" applyBorder="1" applyAlignment="1">
      <alignment/>
    </xf>
    <xf numFmtId="0" fontId="0" fillId="0" borderId="35" xfId="0" applyFont="1" applyBorder="1" applyAlignment="1">
      <alignment/>
    </xf>
    <xf numFmtId="0" fontId="0" fillId="0" borderId="35" xfId="0" applyFont="1" applyBorder="1" applyAlignment="1">
      <alignment horizontal="left" vertical="center"/>
    </xf>
    <xf numFmtId="0" fontId="10" fillId="0" borderId="35" xfId="0" applyFont="1" applyFill="1" applyBorder="1" applyAlignment="1">
      <alignment horizontal="center"/>
    </xf>
    <xf numFmtId="0" fontId="11" fillId="0" borderId="19" xfId="0" applyFont="1" applyBorder="1" applyAlignment="1">
      <alignment/>
    </xf>
    <xf numFmtId="0" fontId="18" fillId="0" borderId="0" xfId="0" applyFont="1" applyBorder="1" applyAlignment="1">
      <alignment horizontal="left"/>
    </xf>
    <xf numFmtId="16" fontId="0" fillId="0" borderId="19" xfId="0" applyNumberFormat="1" applyBorder="1" applyAlignment="1">
      <alignment horizontal="center" vertical="center"/>
    </xf>
    <xf numFmtId="3" fontId="5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17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Alignment="1">
      <alignment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3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right" vertical="center"/>
    </xf>
    <xf numFmtId="3" fontId="0" fillId="0" borderId="20" xfId="0" applyNumberForma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3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0" fillId="0" borderId="19" xfId="0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0" fillId="0" borderId="2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21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400050</xdr:colOff>
      <xdr:row>46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05650" cy="760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3"/>
  <sheetViews>
    <sheetView tabSelected="1" zoomScalePageLayoutView="0" workbookViewId="0" topLeftCell="A1">
      <selection activeCell="H52" sqref="H52"/>
    </sheetView>
  </sheetViews>
  <sheetFormatPr defaultColWidth="9.140625" defaultRowHeight="12.75"/>
  <cols>
    <col min="1" max="1" width="12.421875" style="0" customWidth="1"/>
    <col min="4" max="4" width="9.28125" style="0" customWidth="1"/>
    <col min="5" max="5" width="11.421875" style="0" customWidth="1"/>
    <col min="10" max="10" width="3.140625" style="0" customWidth="1"/>
    <col min="12" max="12" width="1.8515625" style="0" customWidth="1"/>
  </cols>
  <sheetData>
    <row r="1" ht="4.5" customHeight="1"/>
    <row r="2" spans="2:11" ht="12.75">
      <c r="B2" s="1"/>
      <c r="C2" s="2"/>
      <c r="D2" s="2"/>
      <c r="E2" s="2"/>
      <c r="F2" s="2"/>
      <c r="G2" s="2"/>
      <c r="H2" s="2"/>
      <c r="I2" s="2"/>
      <c r="J2" s="2"/>
      <c r="K2" s="3"/>
    </row>
    <row r="3" spans="2:11" ht="18" customHeight="1">
      <c r="B3" s="4"/>
      <c r="C3" s="12" t="s">
        <v>9</v>
      </c>
      <c r="D3" s="5"/>
      <c r="E3" s="5"/>
      <c r="F3" s="46" t="s">
        <v>336</v>
      </c>
      <c r="G3" s="25"/>
      <c r="H3" s="23"/>
      <c r="I3" s="8"/>
      <c r="J3" s="5"/>
      <c r="K3" s="6"/>
    </row>
    <row r="4" spans="2:11" ht="18" customHeight="1">
      <c r="B4" s="4"/>
      <c r="C4" s="12" t="s">
        <v>16</v>
      </c>
      <c r="D4" s="5"/>
      <c r="E4" s="5"/>
      <c r="F4" s="8"/>
      <c r="G4" s="25" t="s">
        <v>344</v>
      </c>
      <c r="H4" s="23"/>
      <c r="I4" s="8"/>
      <c r="J4" s="11"/>
      <c r="K4" s="6"/>
    </row>
    <row r="5" spans="2:11" ht="18" customHeight="1">
      <c r="B5" s="4"/>
      <c r="C5" s="12" t="s">
        <v>10</v>
      </c>
      <c r="D5" s="5"/>
      <c r="E5" s="5"/>
      <c r="F5" s="11"/>
      <c r="G5" s="11"/>
      <c r="H5" s="14"/>
      <c r="I5" s="11"/>
      <c r="J5" s="11"/>
      <c r="K5" s="6"/>
    </row>
    <row r="6" spans="2:11" ht="18" customHeight="1">
      <c r="B6" s="4"/>
      <c r="C6" s="12" t="s">
        <v>11</v>
      </c>
      <c r="D6" s="5"/>
      <c r="E6" s="5"/>
      <c r="F6" s="11"/>
      <c r="G6" s="91" t="s">
        <v>338</v>
      </c>
      <c r="H6" s="11"/>
      <c r="I6" s="11"/>
      <c r="J6" s="11"/>
      <c r="K6" s="6"/>
    </row>
    <row r="7" spans="2:11" ht="18" customHeight="1">
      <c r="B7" s="4"/>
      <c r="C7" s="5"/>
      <c r="D7" s="5"/>
      <c r="E7" s="5"/>
      <c r="F7" s="5"/>
      <c r="G7" s="5"/>
      <c r="H7" s="17"/>
      <c r="I7" s="17" t="s">
        <v>278</v>
      </c>
      <c r="J7" s="11"/>
      <c r="K7" s="6"/>
    </row>
    <row r="8" spans="2:11" ht="12.75">
      <c r="B8" s="4"/>
      <c r="C8" s="5"/>
      <c r="D8" s="5"/>
      <c r="E8" s="5"/>
      <c r="F8" s="5"/>
      <c r="G8" s="5"/>
      <c r="H8" s="5"/>
      <c r="I8" s="5"/>
      <c r="J8" s="5"/>
      <c r="K8" s="6"/>
    </row>
    <row r="9" spans="2:11" ht="12.75">
      <c r="B9" s="4"/>
      <c r="C9" s="5"/>
      <c r="D9" s="5"/>
      <c r="E9" s="5"/>
      <c r="F9" s="5"/>
      <c r="G9" s="5"/>
      <c r="H9" s="5"/>
      <c r="I9" s="5"/>
      <c r="J9" s="5"/>
      <c r="K9" s="6"/>
    </row>
    <row r="10" spans="2:11" ht="15">
      <c r="B10" s="4"/>
      <c r="C10" s="13" t="s">
        <v>3</v>
      </c>
      <c r="D10" s="5"/>
      <c r="E10" s="5"/>
      <c r="F10" s="8"/>
      <c r="G10" s="26"/>
      <c r="H10" s="8"/>
      <c r="I10" s="8"/>
      <c r="J10" s="8"/>
      <c r="K10" s="6"/>
    </row>
    <row r="11" spans="2:11" ht="15">
      <c r="B11" s="4"/>
      <c r="C11" s="13" t="s">
        <v>4</v>
      </c>
      <c r="D11" s="5"/>
      <c r="E11" s="5"/>
      <c r="F11" s="11"/>
      <c r="G11" s="17"/>
      <c r="H11" s="11"/>
      <c r="I11" s="11"/>
      <c r="J11" s="11"/>
      <c r="K11" s="6"/>
    </row>
    <row r="12" spans="2:11" ht="12.75">
      <c r="B12" s="4"/>
      <c r="C12" s="5"/>
      <c r="D12" s="5"/>
      <c r="E12" s="5"/>
      <c r="F12" s="5"/>
      <c r="G12" s="5"/>
      <c r="H12" s="5"/>
      <c r="I12" s="5"/>
      <c r="J12" s="5"/>
      <c r="K12" s="6"/>
    </row>
    <row r="13" spans="2:11" ht="12.75">
      <c r="B13" s="4"/>
      <c r="C13" s="5"/>
      <c r="D13" s="5"/>
      <c r="E13" s="5"/>
      <c r="F13" s="5"/>
      <c r="G13" s="5"/>
      <c r="H13" s="5"/>
      <c r="I13" s="5"/>
      <c r="J13" s="5"/>
      <c r="K13" s="6"/>
    </row>
    <row r="14" spans="2:11" ht="12.75">
      <c r="B14" s="4"/>
      <c r="C14" s="5"/>
      <c r="D14" s="5"/>
      <c r="E14" s="5"/>
      <c r="F14" s="5"/>
      <c r="G14" s="5"/>
      <c r="H14" s="5"/>
      <c r="I14" s="5"/>
      <c r="J14" s="5"/>
      <c r="K14" s="6"/>
    </row>
    <row r="15" spans="2:11" ht="18" customHeight="1">
      <c r="B15" s="4"/>
      <c r="C15" s="13" t="s">
        <v>72</v>
      </c>
      <c r="D15" s="5"/>
      <c r="E15" s="5"/>
      <c r="F15" s="15"/>
      <c r="G15" s="24" t="s">
        <v>339</v>
      </c>
      <c r="H15" s="8"/>
      <c r="I15" s="8"/>
      <c r="J15" s="8"/>
      <c r="K15" s="6"/>
    </row>
    <row r="16" spans="2:11" ht="18" customHeight="1">
      <c r="B16" s="4"/>
      <c r="C16" s="5"/>
      <c r="D16" s="5"/>
      <c r="E16" s="5"/>
      <c r="F16" s="14"/>
      <c r="G16" s="27"/>
      <c r="H16" s="11"/>
      <c r="I16" s="11"/>
      <c r="J16" s="11"/>
      <c r="K16" s="6"/>
    </row>
    <row r="17" spans="2:11" ht="18" customHeight="1">
      <c r="B17" s="4"/>
      <c r="C17" s="5"/>
      <c r="D17" s="5"/>
      <c r="E17" s="5"/>
      <c r="F17" s="11"/>
      <c r="G17" s="11"/>
      <c r="H17" s="11"/>
      <c r="I17" s="11"/>
      <c r="J17" s="11"/>
      <c r="K17" s="6"/>
    </row>
    <row r="18" spans="2:11" ht="12.75">
      <c r="B18" s="4"/>
      <c r="C18" s="5"/>
      <c r="D18" s="5"/>
      <c r="E18" s="5"/>
      <c r="F18" s="5"/>
      <c r="G18" s="5"/>
      <c r="H18" s="5"/>
      <c r="I18" s="5"/>
      <c r="J18" s="5"/>
      <c r="K18" s="6"/>
    </row>
    <row r="19" spans="2:11" ht="12.75">
      <c r="B19" s="4"/>
      <c r="C19" s="5"/>
      <c r="D19" s="5"/>
      <c r="E19" s="5"/>
      <c r="F19" s="5"/>
      <c r="G19" s="5"/>
      <c r="H19" s="5"/>
      <c r="I19" s="5"/>
      <c r="J19" s="5"/>
      <c r="K19" s="6"/>
    </row>
    <row r="20" spans="2:11" ht="12.75">
      <c r="B20" s="4"/>
      <c r="C20" s="5"/>
      <c r="D20" s="5"/>
      <c r="E20" s="5"/>
      <c r="F20" s="5"/>
      <c r="G20" s="5"/>
      <c r="H20" s="5"/>
      <c r="I20" s="5"/>
      <c r="J20" s="5"/>
      <c r="K20" s="6"/>
    </row>
    <row r="21" spans="2:11" ht="12.75">
      <c r="B21" s="4"/>
      <c r="C21" s="5"/>
      <c r="D21" s="5"/>
      <c r="E21" s="5"/>
      <c r="F21" s="5"/>
      <c r="G21" s="5"/>
      <c r="H21" s="5"/>
      <c r="I21" s="5"/>
      <c r="J21" s="5"/>
      <c r="K21" s="6"/>
    </row>
    <row r="22" spans="2:11" ht="12.75">
      <c r="B22" s="4"/>
      <c r="C22" s="5"/>
      <c r="D22" s="5"/>
      <c r="E22" s="5"/>
      <c r="F22" s="5"/>
      <c r="G22" s="5"/>
      <c r="H22" s="5"/>
      <c r="I22" s="5"/>
      <c r="J22" s="5"/>
      <c r="K22" s="6"/>
    </row>
    <row r="23" spans="2:11" ht="12.75">
      <c r="B23" s="4"/>
      <c r="C23" s="5"/>
      <c r="D23" s="5"/>
      <c r="E23" s="5"/>
      <c r="F23" s="5"/>
      <c r="G23" s="5"/>
      <c r="H23" s="5"/>
      <c r="I23" s="5"/>
      <c r="J23" s="5"/>
      <c r="K23" s="6"/>
    </row>
    <row r="24" spans="2:11" ht="12.75">
      <c r="B24" s="4"/>
      <c r="C24" s="5"/>
      <c r="D24" s="5"/>
      <c r="E24" s="5"/>
      <c r="F24" s="5"/>
      <c r="G24" s="5"/>
      <c r="H24" s="5"/>
      <c r="I24" s="5"/>
      <c r="J24" s="5"/>
      <c r="K24" s="6"/>
    </row>
    <row r="25" spans="2:11" ht="12.75">
      <c r="B25" s="4"/>
      <c r="D25" s="5"/>
      <c r="E25" s="5"/>
      <c r="F25" s="5"/>
      <c r="G25" s="5"/>
      <c r="H25" s="5"/>
      <c r="I25" s="5"/>
      <c r="J25" s="5"/>
      <c r="K25" s="6"/>
    </row>
    <row r="26" spans="2:11" ht="12.75">
      <c r="B26" s="4"/>
      <c r="C26" s="5"/>
      <c r="D26" s="5"/>
      <c r="E26" s="5"/>
      <c r="F26" s="5"/>
      <c r="G26" s="5"/>
      <c r="H26" s="5"/>
      <c r="I26" s="5"/>
      <c r="J26" s="5"/>
      <c r="K26" s="6"/>
    </row>
    <row r="27" spans="2:11" ht="12.75">
      <c r="B27" s="4"/>
      <c r="C27" s="5"/>
      <c r="D27" s="5"/>
      <c r="E27" s="5"/>
      <c r="F27" s="5"/>
      <c r="G27" s="5"/>
      <c r="H27" s="5"/>
      <c r="I27" s="5"/>
      <c r="J27" s="5"/>
      <c r="K27" s="6"/>
    </row>
    <row r="28" spans="2:11" ht="12.75">
      <c r="B28" s="4"/>
      <c r="C28" s="5"/>
      <c r="D28" s="5"/>
      <c r="E28" s="5"/>
      <c r="F28" s="5"/>
      <c r="G28" s="5"/>
      <c r="H28" s="5"/>
      <c r="I28" s="5"/>
      <c r="J28" s="5"/>
      <c r="K28" s="6"/>
    </row>
    <row r="29" spans="2:11" ht="33.75">
      <c r="B29" s="182" t="s">
        <v>15</v>
      </c>
      <c r="C29" s="183"/>
      <c r="D29" s="183"/>
      <c r="E29" s="183"/>
      <c r="F29" s="183"/>
      <c r="G29" s="183"/>
      <c r="H29" s="183"/>
      <c r="I29" s="183"/>
      <c r="J29" s="183"/>
      <c r="K29" s="184"/>
    </row>
    <row r="30" spans="2:11" ht="12.75">
      <c r="B30" s="4"/>
      <c r="C30" s="185" t="s">
        <v>144</v>
      </c>
      <c r="D30" s="185"/>
      <c r="E30" s="185"/>
      <c r="F30" s="185"/>
      <c r="G30" s="185"/>
      <c r="H30" s="185"/>
      <c r="I30" s="185"/>
      <c r="J30" s="185"/>
      <c r="K30" s="6"/>
    </row>
    <row r="31" spans="2:11" ht="12.75">
      <c r="B31" s="4"/>
      <c r="C31" s="185" t="s">
        <v>165</v>
      </c>
      <c r="D31" s="185"/>
      <c r="E31" s="185"/>
      <c r="F31" s="185"/>
      <c r="G31" s="185"/>
      <c r="H31" s="185"/>
      <c r="I31" s="185"/>
      <c r="J31" s="185"/>
      <c r="K31" s="6"/>
    </row>
    <row r="32" spans="2:11" ht="12.75">
      <c r="B32" s="4"/>
      <c r="C32" s="5"/>
      <c r="D32" s="5"/>
      <c r="E32" s="5"/>
      <c r="F32" s="5"/>
      <c r="G32" s="5"/>
      <c r="H32" s="5"/>
      <c r="I32" s="5"/>
      <c r="J32" s="5"/>
      <c r="K32" s="6"/>
    </row>
    <row r="33" spans="2:11" ht="12.75">
      <c r="B33" s="4"/>
      <c r="C33" s="5"/>
      <c r="D33" s="5"/>
      <c r="E33" s="5"/>
      <c r="F33" s="5"/>
      <c r="G33" s="5"/>
      <c r="H33" s="5"/>
      <c r="I33" s="5"/>
      <c r="J33" s="5"/>
      <c r="K33" s="6"/>
    </row>
    <row r="34" spans="2:11" ht="12.75">
      <c r="B34" s="4"/>
      <c r="C34" s="5" t="s">
        <v>279</v>
      </c>
      <c r="D34" s="5"/>
      <c r="E34" s="5"/>
      <c r="F34" s="5"/>
      <c r="G34" s="5"/>
      <c r="H34" s="5"/>
      <c r="I34" s="5"/>
      <c r="J34" s="5"/>
      <c r="K34" s="6"/>
    </row>
    <row r="35" spans="2:11" ht="12.75">
      <c r="B35" s="4"/>
      <c r="C35" s="5"/>
      <c r="D35" s="5"/>
      <c r="E35" s="5"/>
      <c r="F35" s="5"/>
      <c r="G35" s="5"/>
      <c r="H35" s="5"/>
      <c r="I35" s="5"/>
      <c r="J35" s="5"/>
      <c r="K35" s="6"/>
    </row>
    <row r="36" spans="2:11" ht="12.75">
      <c r="B36" s="4"/>
      <c r="C36" s="5"/>
      <c r="D36" s="5"/>
      <c r="E36" s="5"/>
      <c r="F36" s="5"/>
      <c r="G36" s="5"/>
      <c r="H36" s="5"/>
      <c r="I36" s="5"/>
      <c r="J36" s="5"/>
      <c r="K36" s="6"/>
    </row>
    <row r="37" spans="2:11" ht="12.75">
      <c r="B37" s="4"/>
      <c r="C37" s="5" t="s">
        <v>280</v>
      </c>
      <c r="D37" s="5"/>
      <c r="E37" s="5"/>
      <c r="F37" s="5"/>
      <c r="G37" s="5"/>
      <c r="H37" s="5"/>
      <c r="I37" s="5"/>
      <c r="J37" s="5"/>
      <c r="K37" s="6"/>
    </row>
    <row r="38" spans="2:11" ht="12.75">
      <c r="B38" s="4"/>
      <c r="C38" s="5"/>
      <c r="D38" s="5"/>
      <c r="E38" s="5"/>
      <c r="F38" s="5"/>
      <c r="G38" s="5"/>
      <c r="H38" s="5"/>
      <c r="I38" s="5"/>
      <c r="J38" s="5"/>
      <c r="K38" s="6"/>
    </row>
    <row r="39" spans="2:11" ht="12.75">
      <c r="B39" s="4"/>
      <c r="C39" s="5"/>
      <c r="D39" s="5"/>
      <c r="E39" s="5"/>
      <c r="F39" s="5"/>
      <c r="G39" s="5"/>
      <c r="H39" s="5"/>
      <c r="I39" s="5"/>
      <c r="J39" s="5"/>
      <c r="K39" s="6"/>
    </row>
    <row r="40" spans="2:11" ht="12.75">
      <c r="B40" s="4"/>
      <c r="C40" s="5"/>
      <c r="D40" s="5"/>
      <c r="E40" s="5"/>
      <c r="F40" s="5"/>
      <c r="G40" s="5"/>
      <c r="H40" s="5"/>
      <c r="I40" s="5"/>
      <c r="J40" s="5"/>
      <c r="K40" s="6"/>
    </row>
    <row r="41" spans="2:11" ht="12.75">
      <c r="B41" s="4"/>
      <c r="C41" s="5"/>
      <c r="D41" s="5"/>
      <c r="E41" s="5"/>
      <c r="F41" s="5"/>
      <c r="G41" s="5"/>
      <c r="H41" s="5"/>
      <c r="I41" s="5"/>
      <c r="J41" s="5"/>
      <c r="K41" s="6"/>
    </row>
    <row r="42" spans="2:11" ht="15.75" customHeight="1">
      <c r="B42" s="4"/>
      <c r="C42" s="5"/>
      <c r="D42" s="54"/>
      <c r="E42" s="54"/>
      <c r="F42" s="54"/>
      <c r="G42" s="54"/>
      <c r="H42" s="54"/>
      <c r="I42" s="54"/>
      <c r="J42" s="5"/>
      <c r="K42" s="6"/>
    </row>
    <row r="43" spans="2:11" ht="18" customHeight="1">
      <c r="B43" s="4"/>
      <c r="C43" s="8"/>
      <c r="D43" s="8"/>
      <c r="E43" s="8"/>
      <c r="F43" s="8"/>
      <c r="G43" s="16"/>
      <c r="H43" s="8"/>
      <c r="I43" s="8"/>
      <c r="J43" s="8"/>
      <c r="K43" s="6"/>
    </row>
    <row r="44" spans="2:11" ht="18" customHeight="1">
      <c r="B44" s="4"/>
      <c r="C44" s="4"/>
      <c r="D44" s="5"/>
      <c r="E44" s="5"/>
      <c r="F44" s="5"/>
      <c r="G44" s="5"/>
      <c r="H44" s="5"/>
      <c r="I44" s="5"/>
      <c r="J44" s="6"/>
      <c r="K44" s="6"/>
    </row>
    <row r="45" spans="2:11" ht="18" customHeight="1">
      <c r="B45" s="4"/>
      <c r="C45" s="4" t="s">
        <v>12</v>
      </c>
      <c r="E45" s="186" t="s">
        <v>348</v>
      </c>
      <c r="F45" s="186"/>
      <c r="G45" s="10" t="s">
        <v>0</v>
      </c>
      <c r="H45" s="15" t="s">
        <v>349</v>
      </c>
      <c r="I45" s="8"/>
      <c r="J45" s="6"/>
      <c r="K45" s="6"/>
    </row>
    <row r="46" spans="2:11" ht="18" customHeight="1">
      <c r="B46" s="4"/>
      <c r="C46" s="4" t="s">
        <v>13</v>
      </c>
      <c r="D46" s="5"/>
      <c r="E46" s="8"/>
      <c r="F46" s="16"/>
      <c r="G46" s="179" t="s">
        <v>350</v>
      </c>
      <c r="H46" s="8"/>
      <c r="I46" s="8"/>
      <c r="J46" s="6"/>
      <c r="K46" s="6"/>
    </row>
    <row r="47" spans="2:11" ht="18" customHeight="1">
      <c r="B47" s="4"/>
      <c r="C47" s="4" t="s">
        <v>14</v>
      </c>
      <c r="D47" s="5"/>
      <c r="E47" s="11"/>
      <c r="F47" s="17"/>
      <c r="G47" s="11"/>
      <c r="H47" s="17"/>
      <c r="I47" s="11"/>
      <c r="J47" s="6"/>
      <c r="K47" s="6"/>
    </row>
    <row r="48" spans="2:11" ht="18" customHeight="1">
      <c r="B48" s="4"/>
      <c r="C48" s="4"/>
      <c r="D48" s="5"/>
      <c r="E48" s="5"/>
      <c r="F48" s="10" t="s">
        <v>1</v>
      </c>
      <c r="G48" s="14"/>
      <c r="H48" s="11"/>
      <c r="I48" s="11"/>
      <c r="J48" s="6"/>
      <c r="K48" s="6"/>
    </row>
    <row r="49" spans="2:11" ht="18" customHeight="1">
      <c r="B49" s="4"/>
      <c r="C49" s="4" t="s">
        <v>2</v>
      </c>
      <c r="D49" s="5"/>
      <c r="E49" s="8"/>
      <c r="F49" s="8"/>
      <c r="G49" s="8"/>
      <c r="H49" s="8"/>
      <c r="I49" s="8"/>
      <c r="J49" s="6"/>
      <c r="K49" s="6"/>
    </row>
    <row r="50" spans="2:11" ht="18" customHeight="1">
      <c r="B50" s="4"/>
      <c r="C50" s="7"/>
      <c r="D50" s="8"/>
      <c r="E50" s="8"/>
      <c r="F50" s="8"/>
      <c r="G50" s="8"/>
      <c r="H50" s="8"/>
      <c r="I50" s="8"/>
      <c r="J50" s="9"/>
      <c r="K50" s="6"/>
    </row>
    <row r="51" spans="2:11" ht="12" customHeight="1">
      <c r="B51" s="4"/>
      <c r="C51" s="5"/>
      <c r="D51" s="5"/>
      <c r="E51" s="5"/>
      <c r="F51" s="5"/>
      <c r="G51" s="5"/>
      <c r="H51" s="5"/>
      <c r="I51" s="5"/>
      <c r="J51" s="5"/>
      <c r="K51" s="6"/>
    </row>
    <row r="52" spans="2:11" ht="15.75" customHeight="1">
      <c r="B52" s="4"/>
      <c r="C52" s="5"/>
      <c r="D52" s="5"/>
      <c r="E52" s="5"/>
      <c r="F52" s="5"/>
      <c r="G52" s="5"/>
      <c r="H52" s="5"/>
      <c r="I52" s="5"/>
      <c r="J52" s="5"/>
      <c r="K52" s="6"/>
    </row>
    <row r="53" spans="2:11" ht="9" customHeight="1">
      <c r="B53" s="7"/>
      <c r="C53" s="8"/>
      <c r="D53" s="8"/>
      <c r="E53" s="8"/>
      <c r="F53" s="8"/>
      <c r="G53" s="8"/>
      <c r="H53" s="8"/>
      <c r="I53" s="8"/>
      <c r="J53" s="8"/>
      <c r="K53" s="9"/>
    </row>
    <row r="54" ht="5.25" customHeight="1"/>
  </sheetData>
  <sheetProtection/>
  <mergeCells count="4">
    <mergeCell ref="B29:K29"/>
    <mergeCell ref="C30:J30"/>
    <mergeCell ref="C31:J31"/>
    <mergeCell ref="E45:F45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49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1" width="13.28125" style="0" customWidth="1"/>
    <col min="2" max="2" width="3.7109375" style="19" customWidth="1"/>
    <col min="3" max="3" width="2.7109375" style="19" customWidth="1"/>
    <col min="4" max="4" width="4.00390625" style="19" customWidth="1"/>
    <col min="5" max="5" width="40.57421875" style="0" customWidth="1"/>
    <col min="6" max="6" width="8.28125" style="0" customWidth="1"/>
    <col min="7" max="8" width="15.7109375" style="18" customWidth="1"/>
    <col min="9" max="9" width="1.421875" style="0" customWidth="1"/>
  </cols>
  <sheetData>
    <row r="1" ht="17.25" customHeight="1"/>
    <row r="2" spans="2:8" s="29" customFormat="1" ht="18">
      <c r="B2" s="46" t="s">
        <v>336</v>
      </c>
      <c r="C2" s="47"/>
      <c r="D2" s="47"/>
      <c r="E2" s="48"/>
      <c r="G2" s="187" t="s">
        <v>281</v>
      </c>
      <c r="H2" s="187"/>
    </row>
    <row r="3" spans="2:8" s="29" customFormat="1" ht="9" customHeight="1">
      <c r="B3" s="46"/>
      <c r="C3" s="47"/>
      <c r="D3" s="47"/>
      <c r="E3" s="48"/>
      <c r="G3" s="64"/>
      <c r="H3" s="64"/>
    </row>
    <row r="4" spans="2:8" s="29" customFormat="1" ht="18" customHeight="1">
      <c r="B4" s="188" t="s">
        <v>345</v>
      </c>
      <c r="C4" s="188"/>
      <c r="D4" s="188"/>
      <c r="E4" s="188"/>
      <c r="F4" s="188"/>
      <c r="G4" s="188"/>
      <c r="H4" s="188"/>
    </row>
    <row r="5" ht="6.75" customHeight="1"/>
    <row r="6" spans="2:8" ht="18.75" customHeight="1">
      <c r="B6" s="192" t="s">
        <v>5</v>
      </c>
      <c r="C6" s="194" t="s">
        <v>17</v>
      </c>
      <c r="D6" s="195"/>
      <c r="E6" s="196"/>
      <c r="F6" s="192" t="s">
        <v>18</v>
      </c>
      <c r="G6" s="43" t="s">
        <v>19</v>
      </c>
      <c r="H6" s="43" t="s">
        <v>19</v>
      </c>
    </row>
    <row r="7" spans="2:8" ht="18" customHeight="1">
      <c r="B7" s="193"/>
      <c r="C7" s="197"/>
      <c r="D7" s="198"/>
      <c r="E7" s="199"/>
      <c r="F7" s="193"/>
      <c r="G7" s="44" t="s">
        <v>20</v>
      </c>
      <c r="H7" s="45" t="s">
        <v>21</v>
      </c>
    </row>
    <row r="8" spans="2:8" s="29" customFormat="1" ht="19.5" customHeight="1">
      <c r="B8" s="49" t="s">
        <v>6</v>
      </c>
      <c r="C8" s="189" t="s">
        <v>22</v>
      </c>
      <c r="D8" s="190"/>
      <c r="E8" s="191"/>
      <c r="F8" s="28"/>
      <c r="G8" s="21">
        <f>G9+G12+G15+G20+G26+G27+G28</f>
        <v>4353701.852941176</v>
      </c>
      <c r="H8" s="21">
        <f>H9+H12+H15+H20+H26+H27+H28</f>
        <v>3895450</v>
      </c>
    </row>
    <row r="9" spans="2:8" s="29" customFormat="1" ht="15" customHeight="1">
      <c r="B9" s="30"/>
      <c r="C9" s="32">
        <v>1</v>
      </c>
      <c r="D9" s="33" t="s">
        <v>23</v>
      </c>
      <c r="E9" s="34"/>
      <c r="F9" s="31"/>
      <c r="G9" s="21">
        <f>G10+G11</f>
        <v>0</v>
      </c>
      <c r="H9" s="21">
        <f>H10+H11</f>
        <v>0</v>
      </c>
    </row>
    <row r="10" spans="2:8" s="29" customFormat="1" ht="15" customHeight="1">
      <c r="B10" s="30"/>
      <c r="C10" s="32"/>
      <c r="D10" s="51" t="s">
        <v>25</v>
      </c>
      <c r="E10" s="37" t="s">
        <v>68</v>
      </c>
      <c r="F10" s="31"/>
      <c r="G10" s="21">
        <v>0</v>
      </c>
      <c r="H10" s="21">
        <v>0</v>
      </c>
    </row>
    <row r="11" spans="2:8" s="29" customFormat="1" ht="15" customHeight="1">
      <c r="B11" s="30"/>
      <c r="C11" s="32"/>
      <c r="D11" s="51" t="s">
        <v>26</v>
      </c>
      <c r="E11" s="37" t="s">
        <v>69</v>
      </c>
      <c r="F11" s="31"/>
      <c r="G11" s="21">
        <v>0</v>
      </c>
      <c r="H11" s="21">
        <v>0</v>
      </c>
    </row>
    <row r="12" spans="2:8" s="29" customFormat="1" ht="15" customHeight="1">
      <c r="B12" s="30"/>
      <c r="C12" s="32">
        <v>2</v>
      </c>
      <c r="D12" s="33" t="s">
        <v>24</v>
      </c>
      <c r="E12" s="34"/>
      <c r="F12" s="31"/>
      <c r="G12" s="21">
        <f>G13+G14</f>
        <v>0</v>
      </c>
      <c r="H12" s="21">
        <f>H13+H14</f>
        <v>0</v>
      </c>
    </row>
    <row r="13" spans="2:8" s="29" customFormat="1" ht="15" customHeight="1">
      <c r="B13" s="30"/>
      <c r="C13" s="35"/>
      <c r="D13" s="36" t="s">
        <v>25</v>
      </c>
      <c r="E13" s="37" t="s">
        <v>27</v>
      </c>
      <c r="F13" s="31"/>
      <c r="G13" s="21"/>
      <c r="H13" s="21"/>
    </row>
    <row r="14" spans="2:8" s="29" customFormat="1" ht="15" customHeight="1">
      <c r="B14" s="30"/>
      <c r="C14" s="35"/>
      <c r="D14" s="36" t="s">
        <v>26</v>
      </c>
      <c r="E14" s="37" t="s">
        <v>28</v>
      </c>
      <c r="F14" s="31"/>
      <c r="G14" s="21"/>
      <c r="H14" s="21"/>
    </row>
    <row r="15" spans="2:8" s="29" customFormat="1" ht="15" customHeight="1">
      <c r="B15" s="30"/>
      <c r="C15" s="32">
        <v>3</v>
      </c>
      <c r="D15" s="33" t="s">
        <v>29</v>
      </c>
      <c r="E15" s="34"/>
      <c r="F15" s="31"/>
      <c r="G15" s="21">
        <f>G16+G17+G18+G19</f>
        <v>114443</v>
      </c>
      <c r="H15" s="21">
        <f>H16+H17+H18+H19</f>
        <v>91488</v>
      </c>
    </row>
    <row r="16" spans="2:8" s="29" customFormat="1" ht="15" customHeight="1">
      <c r="B16" s="30"/>
      <c r="C16" s="35"/>
      <c r="D16" s="36" t="s">
        <v>25</v>
      </c>
      <c r="E16" s="37" t="s">
        <v>33</v>
      </c>
      <c r="F16" s="31"/>
      <c r="G16" s="21"/>
      <c r="H16" s="21"/>
    </row>
    <row r="17" spans="2:8" s="29" customFormat="1" ht="15" customHeight="1">
      <c r="B17" s="30"/>
      <c r="C17" s="35"/>
      <c r="D17" s="36" t="s">
        <v>26</v>
      </c>
      <c r="E17" s="37" t="s">
        <v>34</v>
      </c>
      <c r="F17" s="31"/>
      <c r="G17" s="21">
        <v>114443</v>
      </c>
      <c r="H17" s="21">
        <v>91488</v>
      </c>
    </row>
    <row r="18" spans="2:8" s="29" customFormat="1" ht="15" customHeight="1">
      <c r="B18" s="30"/>
      <c r="C18" s="35"/>
      <c r="D18" s="36" t="s">
        <v>30</v>
      </c>
      <c r="E18" s="37" t="s">
        <v>35</v>
      </c>
      <c r="F18" s="31"/>
      <c r="G18" s="21"/>
      <c r="H18" s="21"/>
    </row>
    <row r="19" spans="2:8" s="29" customFormat="1" ht="15" customHeight="1">
      <c r="B19" s="30"/>
      <c r="C19" s="35"/>
      <c r="D19" s="36" t="s">
        <v>31</v>
      </c>
      <c r="E19" s="37" t="s">
        <v>36</v>
      </c>
      <c r="F19" s="31"/>
      <c r="G19" s="21"/>
      <c r="H19" s="21"/>
    </row>
    <row r="20" spans="2:8" s="29" customFormat="1" ht="15" customHeight="1">
      <c r="B20" s="30"/>
      <c r="C20" s="32">
        <v>4</v>
      </c>
      <c r="D20" s="33" t="s">
        <v>37</v>
      </c>
      <c r="E20" s="34"/>
      <c r="F20" s="31"/>
      <c r="G20" s="21">
        <f>G21+G22+G23+G24+G25</f>
        <v>4239258.852941176</v>
      </c>
      <c r="H20" s="21">
        <f>H21+H22+H23+H24+H25</f>
        <v>3803962</v>
      </c>
    </row>
    <row r="21" spans="2:8" s="29" customFormat="1" ht="15" customHeight="1">
      <c r="B21" s="30"/>
      <c r="C21" s="35"/>
      <c r="D21" s="36" t="s">
        <v>25</v>
      </c>
      <c r="E21" s="37" t="s">
        <v>38</v>
      </c>
      <c r="F21" s="31"/>
      <c r="G21" s="21"/>
      <c r="H21" s="21"/>
    </row>
    <row r="22" spans="2:8" s="29" customFormat="1" ht="15" customHeight="1">
      <c r="B22" s="30"/>
      <c r="C22" s="35"/>
      <c r="D22" s="36" t="s">
        <v>26</v>
      </c>
      <c r="E22" s="37" t="s">
        <v>39</v>
      </c>
      <c r="F22" s="31"/>
      <c r="G22" s="21"/>
      <c r="H22" s="21"/>
    </row>
    <row r="23" spans="2:8" s="29" customFormat="1" ht="15" customHeight="1">
      <c r="B23" s="30"/>
      <c r="C23" s="35"/>
      <c r="D23" s="36" t="s">
        <v>30</v>
      </c>
      <c r="E23" s="37" t="s">
        <v>283</v>
      </c>
      <c r="F23" s="31"/>
      <c r="G23" s="21"/>
      <c r="H23" s="21"/>
    </row>
    <row r="24" spans="2:8" s="29" customFormat="1" ht="15" customHeight="1">
      <c r="B24" s="30"/>
      <c r="C24" s="35"/>
      <c r="D24" s="36" t="s">
        <v>31</v>
      </c>
      <c r="E24" s="37" t="s">
        <v>40</v>
      </c>
      <c r="F24" s="31"/>
      <c r="G24" s="18">
        <v>4239258.852941176</v>
      </c>
      <c r="H24" s="21">
        <v>3803962</v>
      </c>
    </row>
    <row r="25" spans="2:8" s="29" customFormat="1" ht="15" customHeight="1">
      <c r="B25" s="30"/>
      <c r="C25" s="35"/>
      <c r="D25" s="36" t="s">
        <v>32</v>
      </c>
      <c r="E25" s="37" t="s">
        <v>41</v>
      </c>
      <c r="F25" s="31"/>
      <c r="G25" s="21"/>
      <c r="H25" s="21"/>
    </row>
    <row r="26" spans="2:8" s="29" customFormat="1" ht="15" customHeight="1">
      <c r="B26" s="30"/>
      <c r="C26" s="32">
        <v>5</v>
      </c>
      <c r="D26" s="33" t="s">
        <v>42</v>
      </c>
      <c r="E26" s="34"/>
      <c r="F26" s="31"/>
      <c r="G26" s="21"/>
      <c r="H26" s="21"/>
    </row>
    <row r="27" spans="2:8" s="29" customFormat="1" ht="15" customHeight="1">
      <c r="B27" s="30"/>
      <c r="C27" s="32">
        <v>6</v>
      </c>
      <c r="D27" s="33" t="s">
        <v>43</v>
      </c>
      <c r="E27" s="34"/>
      <c r="F27" s="31"/>
      <c r="G27" s="21"/>
      <c r="H27" s="21"/>
    </row>
    <row r="28" spans="2:8" s="29" customFormat="1" ht="15" customHeight="1">
      <c r="B28" s="30"/>
      <c r="C28" s="32">
        <v>7</v>
      </c>
      <c r="D28" s="33" t="s">
        <v>44</v>
      </c>
      <c r="E28" s="34"/>
      <c r="F28" s="31"/>
      <c r="G28" s="21"/>
      <c r="H28" s="21"/>
    </row>
    <row r="29" spans="2:8" s="29" customFormat="1" ht="19.5" customHeight="1">
      <c r="B29" s="50" t="s">
        <v>7</v>
      </c>
      <c r="C29" s="189" t="s">
        <v>45</v>
      </c>
      <c r="D29" s="190"/>
      <c r="E29" s="191"/>
      <c r="F29" s="31"/>
      <c r="G29" s="21">
        <f>G30+G35+G40+G41+G45+G46</f>
        <v>0</v>
      </c>
      <c r="H29" s="21">
        <f>H30+H35+H40+H41+H45+H46</f>
        <v>0</v>
      </c>
    </row>
    <row r="30" spans="2:8" s="29" customFormat="1" ht="15" customHeight="1">
      <c r="B30" s="30"/>
      <c r="C30" s="32">
        <v>1</v>
      </c>
      <c r="D30" s="33" t="s">
        <v>46</v>
      </c>
      <c r="E30" s="34"/>
      <c r="F30" s="31"/>
      <c r="G30" s="21">
        <f>G31+G32+G33+G34</f>
        <v>0</v>
      </c>
      <c r="H30" s="21">
        <f>H31+H32+H33+H34</f>
        <v>0</v>
      </c>
    </row>
    <row r="31" spans="2:8" s="29" customFormat="1" ht="15" customHeight="1">
      <c r="B31" s="30"/>
      <c r="C31" s="35"/>
      <c r="D31" s="36" t="s">
        <v>47</v>
      </c>
      <c r="E31" s="37" t="s">
        <v>53</v>
      </c>
      <c r="F31" s="31"/>
      <c r="G31" s="21"/>
      <c r="H31" s="21"/>
    </row>
    <row r="32" spans="2:8" s="29" customFormat="1" ht="15" customHeight="1">
      <c r="B32" s="30"/>
      <c r="C32" s="35"/>
      <c r="D32" s="36" t="s">
        <v>26</v>
      </c>
      <c r="E32" s="37" t="s">
        <v>54</v>
      </c>
      <c r="F32" s="31"/>
      <c r="G32" s="21"/>
      <c r="H32" s="21"/>
    </row>
    <row r="33" spans="2:8" s="29" customFormat="1" ht="15" customHeight="1">
      <c r="B33" s="30"/>
      <c r="C33" s="35"/>
      <c r="D33" s="36" t="s">
        <v>30</v>
      </c>
      <c r="E33" s="37" t="s">
        <v>55</v>
      </c>
      <c r="F33" s="31"/>
      <c r="G33" s="21"/>
      <c r="H33" s="21"/>
    </row>
    <row r="34" spans="2:8" s="29" customFormat="1" ht="15" customHeight="1">
      <c r="B34" s="30"/>
      <c r="C34" s="35"/>
      <c r="D34" s="36" t="s">
        <v>31</v>
      </c>
      <c r="E34" s="37" t="s">
        <v>56</v>
      </c>
      <c r="F34" s="31"/>
      <c r="G34" s="21"/>
      <c r="H34" s="21"/>
    </row>
    <row r="35" spans="2:8" s="29" customFormat="1" ht="15" customHeight="1">
      <c r="B35" s="30"/>
      <c r="C35" s="32">
        <v>2</v>
      </c>
      <c r="D35" s="33" t="s">
        <v>48</v>
      </c>
      <c r="E35" s="38"/>
      <c r="F35" s="31"/>
      <c r="G35" s="21">
        <f>G36+G37+G38+G39</f>
        <v>0</v>
      </c>
      <c r="H35" s="21">
        <f>H36+H37+H38+H39</f>
        <v>0</v>
      </c>
    </row>
    <row r="36" spans="2:8" s="29" customFormat="1" ht="15" customHeight="1">
      <c r="B36" s="30"/>
      <c r="C36" s="35"/>
      <c r="D36" s="36" t="s">
        <v>25</v>
      </c>
      <c r="E36" s="37" t="s">
        <v>57</v>
      </c>
      <c r="F36" s="31"/>
      <c r="G36" s="21"/>
      <c r="H36" s="21"/>
    </row>
    <row r="37" spans="2:8" s="29" customFormat="1" ht="15" customHeight="1">
      <c r="B37" s="30"/>
      <c r="C37" s="35"/>
      <c r="D37" s="36" t="s">
        <v>26</v>
      </c>
      <c r="E37" s="37" t="s">
        <v>8</v>
      </c>
      <c r="F37" s="31"/>
      <c r="G37" s="21"/>
      <c r="H37" s="21"/>
    </row>
    <row r="38" spans="2:8" s="29" customFormat="1" ht="15" customHeight="1">
      <c r="B38" s="30"/>
      <c r="C38" s="35"/>
      <c r="D38" s="36" t="s">
        <v>30</v>
      </c>
      <c r="E38" s="37" t="s">
        <v>58</v>
      </c>
      <c r="F38" s="31"/>
      <c r="G38" s="21"/>
      <c r="H38" s="21"/>
    </row>
    <row r="39" spans="2:8" s="29" customFormat="1" ht="15" customHeight="1">
      <c r="B39" s="30"/>
      <c r="C39" s="35"/>
      <c r="D39" s="36" t="s">
        <v>31</v>
      </c>
      <c r="E39" s="37" t="s">
        <v>61</v>
      </c>
      <c r="F39" s="31"/>
      <c r="G39" s="21"/>
      <c r="H39" s="21"/>
    </row>
    <row r="40" spans="2:8" s="29" customFormat="1" ht="15" customHeight="1">
      <c r="B40" s="30"/>
      <c r="C40" s="32">
        <v>3</v>
      </c>
      <c r="D40" s="33" t="s">
        <v>49</v>
      </c>
      <c r="E40" s="34"/>
      <c r="F40" s="31"/>
      <c r="G40" s="21"/>
      <c r="H40" s="21"/>
    </row>
    <row r="41" spans="2:8" s="29" customFormat="1" ht="15" customHeight="1">
      <c r="B41" s="30"/>
      <c r="C41" s="32">
        <v>4</v>
      </c>
      <c r="D41" s="33" t="s">
        <v>50</v>
      </c>
      <c r="E41" s="34"/>
      <c r="F41" s="31"/>
      <c r="G41" s="21">
        <f>G42+G43+G44</f>
        <v>0</v>
      </c>
      <c r="H41" s="21">
        <f>H42+H43+H44</f>
        <v>0</v>
      </c>
    </row>
    <row r="42" spans="2:8" s="29" customFormat="1" ht="15" customHeight="1">
      <c r="B42" s="30"/>
      <c r="C42" s="35"/>
      <c r="D42" s="36" t="s">
        <v>25</v>
      </c>
      <c r="E42" s="37" t="s">
        <v>59</v>
      </c>
      <c r="F42" s="31"/>
      <c r="G42" s="21"/>
      <c r="H42" s="21"/>
    </row>
    <row r="43" spans="2:8" s="29" customFormat="1" ht="15" customHeight="1">
      <c r="B43" s="30"/>
      <c r="C43" s="35"/>
      <c r="D43" s="36" t="s">
        <v>26</v>
      </c>
      <c r="E43" s="37" t="s">
        <v>60</v>
      </c>
      <c r="F43" s="31"/>
      <c r="G43" s="21"/>
      <c r="H43" s="21"/>
    </row>
    <row r="44" spans="2:8" s="29" customFormat="1" ht="15" customHeight="1">
      <c r="B44" s="30"/>
      <c r="C44" s="35"/>
      <c r="D44" s="36" t="s">
        <v>30</v>
      </c>
      <c r="E44" s="37" t="s">
        <v>62</v>
      </c>
      <c r="F44" s="31"/>
      <c r="G44" s="21"/>
      <c r="H44" s="21"/>
    </row>
    <row r="45" spans="2:8" s="29" customFormat="1" ht="15" customHeight="1">
      <c r="B45" s="30"/>
      <c r="C45" s="32">
        <v>5</v>
      </c>
      <c r="D45" s="33" t="s">
        <v>51</v>
      </c>
      <c r="E45" s="34"/>
      <c r="F45" s="31"/>
      <c r="G45" s="21"/>
      <c r="H45" s="21"/>
    </row>
    <row r="46" spans="2:8" s="29" customFormat="1" ht="15" customHeight="1">
      <c r="B46" s="30"/>
      <c r="C46" s="32">
        <v>6</v>
      </c>
      <c r="D46" s="33" t="s">
        <v>52</v>
      </c>
      <c r="E46" s="34"/>
      <c r="F46" s="31"/>
      <c r="G46" s="21"/>
      <c r="H46" s="21"/>
    </row>
    <row r="47" spans="2:8" s="29" customFormat="1" ht="35.25" customHeight="1">
      <c r="B47" s="31"/>
      <c r="C47" s="189" t="s">
        <v>99</v>
      </c>
      <c r="D47" s="190"/>
      <c r="E47" s="191"/>
      <c r="F47" s="31"/>
      <c r="G47" s="21">
        <f>G29+G8</f>
        <v>4353701.852941176</v>
      </c>
      <c r="H47" s="21">
        <f>H29+H8</f>
        <v>3895450</v>
      </c>
    </row>
    <row r="48" spans="2:8" s="29" customFormat="1" ht="15.75" customHeight="1">
      <c r="B48" s="40"/>
      <c r="C48" s="40"/>
      <c r="D48" s="40"/>
      <c r="E48" s="40"/>
      <c r="F48" s="41"/>
      <c r="G48" s="42"/>
      <c r="H48" s="42"/>
    </row>
    <row r="49" spans="2:8" s="29" customFormat="1" ht="15.75" customHeight="1">
      <c r="B49" s="40"/>
      <c r="C49" s="40"/>
      <c r="D49" s="40"/>
      <c r="E49" s="40"/>
      <c r="F49" s="41"/>
      <c r="G49" s="42"/>
      <c r="H49" s="42"/>
    </row>
  </sheetData>
  <sheetProtection/>
  <mergeCells count="8">
    <mergeCell ref="G2:H2"/>
    <mergeCell ref="B4:H4"/>
    <mergeCell ref="C29:E29"/>
    <mergeCell ref="C47:E47"/>
    <mergeCell ref="F6:F7"/>
    <mergeCell ref="C6:E7"/>
    <mergeCell ref="B6:B7"/>
    <mergeCell ref="C8:E8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52"/>
  <sheetViews>
    <sheetView zoomScalePageLayoutView="0" workbookViewId="0" topLeftCell="A1">
      <selection activeCell="G16" sqref="G16:G17"/>
    </sheetView>
  </sheetViews>
  <sheetFormatPr defaultColWidth="9.140625" defaultRowHeight="12.75"/>
  <cols>
    <col min="1" max="1" width="13.28125" style="0" customWidth="1"/>
    <col min="2" max="2" width="3.7109375" style="19" customWidth="1"/>
    <col min="3" max="3" width="2.7109375" style="19" customWidth="1"/>
    <col min="4" max="4" width="4.00390625" style="19" customWidth="1"/>
    <col min="5" max="5" width="40.57421875" style="0" customWidth="1"/>
    <col min="6" max="6" width="8.28125" style="0" customWidth="1"/>
    <col min="7" max="8" width="15.7109375" style="18" customWidth="1"/>
    <col min="9" max="9" width="1.421875" style="0" customWidth="1"/>
  </cols>
  <sheetData>
    <row r="2" spans="2:8" s="29" customFormat="1" ht="18">
      <c r="B2" s="46" t="s">
        <v>336</v>
      </c>
      <c r="C2" s="47"/>
      <c r="D2" s="47"/>
      <c r="E2" s="48"/>
      <c r="G2" s="187" t="s">
        <v>281</v>
      </c>
      <c r="H2" s="187"/>
    </row>
    <row r="3" spans="2:8" s="29" customFormat="1" ht="6" customHeight="1">
      <c r="B3" s="46"/>
      <c r="C3" s="47"/>
      <c r="D3" s="47"/>
      <c r="E3" s="48"/>
      <c r="G3" s="64"/>
      <c r="H3" s="64"/>
    </row>
    <row r="4" spans="2:8" s="29" customFormat="1" ht="18" customHeight="1">
      <c r="B4" s="188" t="s">
        <v>345</v>
      </c>
      <c r="C4" s="188"/>
      <c r="D4" s="188"/>
      <c r="E4" s="188"/>
      <c r="F4" s="188"/>
      <c r="G4" s="188"/>
      <c r="H4" s="188"/>
    </row>
    <row r="5" ht="6.75" customHeight="1"/>
    <row r="6" spans="2:8" s="29" customFormat="1" ht="15.75" customHeight="1">
      <c r="B6" s="192" t="s">
        <v>5</v>
      </c>
      <c r="C6" s="194" t="s">
        <v>94</v>
      </c>
      <c r="D6" s="195"/>
      <c r="E6" s="196"/>
      <c r="F6" s="192" t="s">
        <v>18</v>
      </c>
      <c r="G6" s="43" t="s">
        <v>19</v>
      </c>
      <c r="H6" s="43" t="s">
        <v>19</v>
      </c>
    </row>
    <row r="7" spans="2:8" s="29" customFormat="1" ht="15.75" customHeight="1">
      <c r="B7" s="193"/>
      <c r="C7" s="197"/>
      <c r="D7" s="198"/>
      <c r="E7" s="199"/>
      <c r="F7" s="193"/>
      <c r="G7" s="44" t="s">
        <v>20</v>
      </c>
      <c r="H7" s="45" t="s">
        <v>21</v>
      </c>
    </row>
    <row r="8" spans="2:8" s="29" customFormat="1" ht="24.75" customHeight="1">
      <c r="B8" s="50" t="s">
        <v>6</v>
      </c>
      <c r="C8" s="189" t="s">
        <v>95</v>
      </c>
      <c r="D8" s="190"/>
      <c r="E8" s="191"/>
      <c r="F8" s="31"/>
      <c r="G8" s="21">
        <f>G9+G10+G14+G20+G21</f>
        <v>4673307</v>
      </c>
      <c r="H8" s="21">
        <f>H9+H10+H14+H20+H21</f>
        <v>3580600</v>
      </c>
    </row>
    <row r="9" spans="2:8" s="29" customFormat="1" ht="15.75" customHeight="1">
      <c r="B9" s="30"/>
      <c r="C9" s="32">
        <v>1</v>
      </c>
      <c r="D9" s="33" t="s">
        <v>63</v>
      </c>
      <c r="E9" s="34"/>
      <c r="F9" s="31"/>
      <c r="G9" s="21"/>
      <c r="H9" s="21"/>
    </row>
    <row r="10" spans="2:8" s="29" customFormat="1" ht="15.75" customHeight="1">
      <c r="B10" s="30"/>
      <c r="C10" s="32">
        <v>2</v>
      </c>
      <c r="D10" s="33" t="s">
        <v>64</v>
      </c>
      <c r="E10" s="34"/>
      <c r="F10" s="31"/>
      <c r="G10" s="21">
        <f>G11+G12+G13</f>
        <v>0</v>
      </c>
      <c r="H10" s="21">
        <f>H11+H12+H13</f>
        <v>0</v>
      </c>
    </row>
    <row r="11" spans="2:8" s="29" customFormat="1" ht="15.75" customHeight="1">
      <c r="B11" s="30"/>
      <c r="C11" s="35"/>
      <c r="D11" s="36" t="s">
        <v>25</v>
      </c>
      <c r="E11" s="37" t="s">
        <v>73</v>
      </c>
      <c r="F11" s="31"/>
      <c r="G11" s="21"/>
      <c r="H11" s="21"/>
    </row>
    <row r="12" spans="2:8" s="29" customFormat="1" ht="15.75" customHeight="1">
      <c r="B12" s="30"/>
      <c r="C12" s="35"/>
      <c r="D12" s="36" t="s">
        <v>26</v>
      </c>
      <c r="E12" s="37" t="s">
        <v>70</v>
      </c>
      <c r="F12" s="31"/>
      <c r="G12" s="21"/>
      <c r="H12" s="21"/>
    </row>
    <row r="13" spans="2:8" s="29" customFormat="1" ht="15.75" customHeight="1">
      <c r="B13" s="30"/>
      <c r="C13" s="35"/>
      <c r="D13" s="36" t="s">
        <v>30</v>
      </c>
      <c r="E13" s="37" t="s">
        <v>71</v>
      </c>
      <c r="F13" s="31"/>
      <c r="G13" s="21"/>
      <c r="H13" s="21"/>
    </row>
    <row r="14" spans="2:8" s="29" customFormat="1" ht="15.75" customHeight="1">
      <c r="B14" s="30"/>
      <c r="C14" s="32">
        <v>3</v>
      </c>
      <c r="D14" s="33" t="s">
        <v>65</v>
      </c>
      <c r="E14" s="34"/>
      <c r="F14" s="31"/>
      <c r="G14" s="21">
        <f>G15+G16+G17+G18+G19</f>
        <v>4673307</v>
      </c>
      <c r="H14" s="21">
        <f>H15+H16+H17+H18+H19</f>
        <v>3580600</v>
      </c>
    </row>
    <row r="15" spans="2:8" s="29" customFormat="1" ht="15.75" customHeight="1">
      <c r="B15" s="30"/>
      <c r="C15" s="35"/>
      <c r="D15" s="36" t="s">
        <v>25</v>
      </c>
      <c r="E15" s="37" t="s">
        <v>74</v>
      </c>
      <c r="F15" s="31"/>
      <c r="G15" s="21">
        <v>1962124</v>
      </c>
      <c r="H15" s="21">
        <v>1540600</v>
      </c>
    </row>
    <row r="16" spans="2:8" s="29" customFormat="1" ht="15.75" customHeight="1">
      <c r="B16" s="30"/>
      <c r="C16" s="35"/>
      <c r="D16" s="36" t="s">
        <v>26</v>
      </c>
      <c r="E16" s="37" t="s">
        <v>125</v>
      </c>
      <c r="F16" s="31"/>
      <c r="G16" s="21">
        <v>88000</v>
      </c>
      <c r="H16" s="21">
        <v>84000</v>
      </c>
    </row>
    <row r="17" spans="2:8" s="29" customFormat="1" ht="15.75" customHeight="1">
      <c r="B17" s="30"/>
      <c r="C17" s="35"/>
      <c r="D17" s="36" t="s">
        <v>30</v>
      </c>
      <c r="E17" s="37" t="s">
        <v>75</v>
      </c>
      <c r="F17" s="31"/>
      <c r="G17" s="21">
        <v>23183</v>
      </c>
      <c r="H17" s="21">
        <v>14028</v>
      </c>
    </row>
    <row r="18" spans="2:8" s="29" customFormat="1" ht="15.75" customHeight="1">
      <c r="B18" s="30"/>
      <c r="C18" s="35"/>
      <c r="D18" s="36" t="s">
        <v>31</v>
      </c>
      <c r="E18" s="37" t="s">
        <v>76</v>
      </c>
      <c r="F18" s="31"/>
      <c r="G18" s="21">
        <v>2600000</v>
      </c>
      <c r="H18" s="21">
        <v>1941972</v>
      </c>
    </row>
    <row r="19" spans="2:8" s="29" customFormat="1" ht="15.75" customHeight="1">
      <c r="B19" s="30"/>
      <c r="C19" s="35"/>
      <c r="D19" s="36" t="s">
        <v>32</v>
      </c>
      <c r="E19" s="37" t="s">
        <v>77</v>
      </c>
      <c r="F19" s="31"/>
      <c r="G19" s="21"/>
      <c r="H19" s="21"/>
    </row>
    <row r="20" spans="2:8" s="29" customFormat="1" ht="15.75" customHeight="1">
      <c r="B20" s="30"/>
      <c r="C20" s="32">
        <v>4</v>
      </c>
      <c r="D20" s="33" t="s">
        <v>66</v>
      </c>
      <c r="E20" s="34"/>
      <c r="F20" s="31"/>
      <c r="G20" s="21"/>
      <c r="H20" s="21"/>
    </row>
    <row r="21" spans="2:8" s="29" customFormat="1" ht="15.75" customHeight="1">
      <c r="B21" s="30"/>
      <c r="C21" s="32">
        <v>5</v>
      </c>
      <c r="D21" s="33" t="s">
        <v>67</v>
      </c>
      <c r="E21" s="34"/>
      <c r="F21" s="31"/>
      <c r="G21" s="21"/>
      <c r="H21" s="21"/>
    </row>
    <row r="22" spans="2:8" s="29" customFormat="1" ht="24.75" customHeight="1">
      <c r="B22" s="50" t="s">
        <v>7</v>
      </c>
      <c r="C22" s="189" t="s">
        <v>96</v>
      </c>
      <c r="D22" s="190"/>
      <c r="E22" s="191"/>
      <c r="F22" s="31"/>
      <c r="G22" s="21">
        <f>G23+G26+G27+G28</f>
        <v>0</v>
      </c>
      <c r="H22" s="21">
        <f>H23+H26+H27+H28</f>
        <v>0</v>
      </c>
    </row>
    <row r="23" spans="2:8" s="29" customFormat="1" ht="15.75" customHeight="1">
      <c r="B23" s="30"/>
      <c r="C23" s="32">
        <v>1</v>
      </c>
      <c r="D23" s="33" t="s">
        <v>78</v>
      </c>
      <c r="E23" s="38"/>
      <c r="F23" s="31"/>
      <c r="G23" s="21">
        <f>G24+G25</f>
        <v>0</v>
      </c>
      <c r="H23" s="21">
        <f>H24+H25</f>
        <v>0</v>
      </c>
    </row>
    <row r="24" spans="2:8" s="29" customFormat="1" ht="15.75" customHeight="1">
      <c r="B24" s="30"/>
      <c r="C24" s="35"/>
      <c r="D24" s="36" t="s">
        <v>25</v>
      </c>
      <c r="E24" s="37" t="s">
        <v>79</v>
      </c>
      <c r="F24" s="31"/>
      <c r="G24" s="21"/>
      <c r="H24" s="21"/>
    </row>
    <row r="25" spans="2:8" s="29" customFormat="1" ht="15.75" customHeight="1">
      <c r="B25" s="30"/>
      <c r="C25" s="35"/>
      <c r="D25" s="36" t="s">
        <v>26</v>
      </c>
      <c r="E25" s="37" t="s">
        <v>71</v>
      </c>
      <c r="F25" s="31"/>
      <c r="G25" s="21"/>
      <c r="H25" s="21"/>
    </row>
    <row r="26" spans="2:8" s="29" customFormat="1" ht="15.75" customHeight="1">
      <c r="B26" s="30"/>
      <c r="C26" s="32">
        <v>2</v>
      </c>
      <c r="D26" s="33" t="s">
        <v>341</v>
      </c>
      <c r="E26" s="34"/>
      <c r="F26" s="31"/>
      <c r="G26" s="21"/>
      <c r="H26" s="21">
        <v>0</v>
      </c>
    </row>
    <row r="27" spans="2:8" s="29" customFormat="1" ht="15.75" customHeight="1">
      <c r="B27" s="30"/>
      <c r="C27" s="32">
        <v>3</v>
      </c>
      <c r="D27" s="33" t="s">
        <v>66</v>
      </c>
      <c r="E27" s="34"/>
      <c r="F27" s="31"/>
      <c r="G27" s="21"/>
      <c r="H27" s="21"/>
    </row>
    <row r="28" spans="2:8" s="29" customFormat="1" ht="15.75" customHeight="1">
      <c r="B28" s="30"/>
      <c r="C28" s="32">
        <v>4</v>
      </c>
      <c r="D28" s="33" t="s">
        <v>81</v>
      </c>
      <c r="E28" s="34"/>
      <c r="F28" s="31"/>
      <c r="G28" s="21"/>
      <c r="H28" s="21"/>
    </row>
    <row r="29" spans="2:8" s="29" customFormat="1" ht="24.75" customHeight="1">
      <c r="B29" s="30"/>
      <c r="C29" s="189" t="s">
        <v>98</v>
      </c>
      <c r="D29" s="190"/>
      <c r="E29" s="191"/>
      <c r="F29" s="31"/>
      <c r="G29" s="21">
        <f>G8+G22</f>
        <v>4673307</v>
      </c>
      <c r="H29" s="21">
        <f>H8+H22</f>
        <v>3580600</v>
      </c>
    </row>
    <row r="30" spans="2:8" s="29" customFormat="1" ht="24.75" customHeight="1">
      <c r="B30" s="50" t="s">
        <v>82</v>
      </c>
      <c r="C30" s="189" t="s">
        <v>83</v>
      </c>
      <c r="D30" s="190"/>
      <c r="E30" s="191"/>
      <c r="F30" s="31"/>
      <c r="G30" s="21">
        <f>G31+G32+G33+G34+G35+G36+G37+G38+G39+G40</f>
        <v>-319605</v>
      </c>
      <c r="H30" s="21">
        <f>H31+H32+H33+H34+H35+H36+H37+H38+H39+H40</f>
        <v>314849.7</v>
      </c>
    </row>
    <row r="31" spans="2:8" s="29" customFormat="1" ht="15.75" customHeight="1">
      <c r="B31" s="30"/>
      <c r="C31" s="32">
        <v>1</v>
      </c>
      <c r="D31" s="33" t="s">
        <v>84</v>
      </c>
      <c r="E31" s="34"/>
      <c r="F31" s="31"/>
      <c r="G31" s="21"/>
      <c r="H31" s="21"/>
    </row>
    <row r="32" spans="2:8" s="29" customFormat="1" ht="15.75" customHeight="1">
      <c r="B32" s="30"/>
      <c r="C32" s="55">
        <v>2</v>
      </c>
      <c r="D32" s="33" t="s">
        <v>85</v>
      </c>
      <c r="E32" s="34"/>
      <c r="F32" s="31"/>
      <c r="G32" s="21"/>
      <c r="H32" s="21"/>
    </row>
    <row r="33" spans="2:8" s="29" customFormat="1" ht="15.75" customHeight="1">
      <c r="B33" s="30"/>
      <c r="C33" s="32">
        <v>3</v>
      </c>
      <c r="D33" s="33" t="s">
        <v>86</v>
      </c>
      <c r="E33" s="34"/>
      <c r="F33" s="31"/>
      <c r="G33" s="21"/>
      <c r="H33" s="21"/>
    </row>
    <row r="34" spans="2:8" s="29" customFormat="1" ht="15.75" customHeight="1">
      <c r="B34" s="30"/>
      <c r="C34" s="55">
        <v>4</v>
      </c>
      <c r="D34" s="33" t="s">
        <v>87</v>
      </c>
      <c r="E34" s="34"/>
      <c r="F34" s="31"/>
      <c r="G34" s="21"/>
      <c r="H34" s="21"/>
    </row>
    <row r="35" spans="2:8" s="29" customFormat="1" ht="15.75" customHeight="1">
      <c r="B35" s="30"/>
      <c r="C35" s="32">
        <v>5</v>
      </c>
      <c r="D35" s="33" t="s">
        <v>88</v>
      </c>
      <c r="E35" s="34"/>
      <c r="F35" s="31"/>
      <c r="G35" s="21"/>
      <c r="H35" s="21"/>
    </row>
    <row r="36" spans="2:8" s="29" customFormat="1" ht="15.75" customHeight="1">
      <c r="B36" s="30"/>
      <c r="C36" s="55">
        <v>6</v>
      </c>
      <c r="D36" s="33" t="s">
        <v>89</v>
      </c>
      <c r="E36" s="34"/>
      <c r="F36" s="31"/>
      <c r="G36" s="21"/>
      <c r="H36" s="21"/>
    </row>
    <row r="37" spans="2:8" s="29" customFormat="1" ht="15.75" customHeight="1">
      <c r="B37" s="30"/>
      <c r="C37" s="32">
        <v>7</v>
      </c>
      <c r="D37" s="33" t="s">
        <v>90</v>
      </c>
      <c r="E37" s="34"/>
      <c r="F37" s="31"/>
      <c r="G37" s="21"/>
      <c r="H37" s="21"/>
    </row>
    <row r="38" spans="2:8" s="29" customFormat="1" ht="15.75" customHeight="1">
      <c r="B38" s="30"/>
      <c r="C38" s="55">
        <v>8</v>
      </c>
      <c r="D38" s="33" t="s">
        <v>91</v>
      </c>
      <c r="E38" s="34"/>
      <c r="F38" s="31"/>
      <c r="G38" s="21"/>
      <c r="H38" s="21"/>
    </row>
    <row r="39" spans="2:8" s="29" customFormat="1" ht="15.75" customHeight="1">
      <c r="B39" s="30"/>
      <c r="C39" s="32">
        <v>9</v>
      </c>
      <c r="D39" s="33" t="s">
        <v>92</v>
      </c>
      <c r="E39" s="34"/>
      <c r="F39" s="31"/>
      <c r="G39" s="21">
        <v>314850</v>
      </c>
      <c r="H39" s="21"/>
    </row>
    <row r="40" spans="2:8" s="29" customFormat="1" ht="15.75" customHeight="1">
      <c r="B40" s="30"/>
      <c r="C40" s="55">
        <v>10</v>
      </c>
      <c r="D40" s="33" t="s">
        <v>93</v>
      </c>
      <c r="E40" s="34"/>
      <c r="F40" s="31"/>
      <c r="G40" s="21">
        <v>-634455</v>
      </c>
      <c r="H40" s="21">
        <v>314849.7</v>
      </c>
    </row>
    <row r="41" spans="2:8" s="29" customFormat="1" ht="24.75" customHeight="1">
      <c r="B41" s="30"/>
      <c r="C41" s="189" t="s">
        <v>97</v>
      </c>
      <c r="D41" s="190"/>
      <c r="E41" s="191"/>
      <c r="F41" s="31"/>
      <c r="G41" s="21">
        <f>G29+G30</f>
        <v>4353702</v>
      </c>
      <c r="H41" s="21">
        <f>H29+H30</f>
        <v>3895449.7</v>
      </c>
    </row>
    <row r="42" spans="2:8" s="29" customFormat="1" ht="15.75" customHeight="1">
      <c r="B42" s="40"/>
      <c r="C42" s="40"/>
      <c r="D42" s="56"/>
      <c r="E42" s="41"/>
      <c r="F42" s="41"/>
      <c r="G42" s="42"/>
      <c r="H42" s="42"/>
    </row>
    <row r="43" spans="2:8" s="29" customFormat="1" ht="15.75" customHeight="1">
      <c r="B43" s="40"/>
      <c r="C43" s="40"/>
      <c r="D43" s="56"/>
      <c r="E43" s="41"/>
      <c r="F43" s="41"/>
      <c r="G43" s="42"/>
      <c r="H43" s="42"/>
    </row>
    <row r="44" spans="2:8" s="29" customFormat="1" ht="15.75" customHeight="1">
      <c r="B44" s="40"/>
      <c r="C44" s="40"/>
      <c r="D44" s="56"/>
      <c r="E44" s="41"/>
      <c r="F44" s="41"/>
      <c r="G44" s="42"/>
      <c r="H44" s="42"/>
    </row>
    <row r="45" spans="2:8" s="29" customFormat="1" ht="15.75" customHeight="1">
      <c r="B45" s="40"/>
      <c r="C45" s="40"/>
      <c r="D45" s="56"/>
      <c r="E45" s="41"/>
      <c r="F45" s="41"/>
      <c r="G45" s="42"/>
      <c r="H45" s="42"/>
    </row>
    <row r="46" spans="2:8" s="29" customFormat="1" ht="15.75" customHeight="1">
      <c r="B46" s="40"/>
      <c r="C46" s="40"/>
      <c r="D46" s="56"/>
      <c r="E46" s="41"/>
      <c r="F46" s="41"/>
      <c r="G46" s="42"/>
      <c r="H46" s="42"/>
    </row>
    <row r="47" spans="2:8" s="29" customFormat="1" ht="15.75" customHeight="1">
      <c r="B47" s="40"/>
      <c r="C47" s="40"/>
      <c r="D47" s="56"/>
      <c r="E47" s="41"/>
      <c r="F47" s="41"/>
      <c r="G47" s="42"/>
      <c r="H47" s="42"/>
    </row>
    <row r="48" spans="2:8" s="29" customFormat="1" ht="15.75" customHeight="1">
      <c r="B48" s="40"/>
      <c r="C48" s="40"/>
      <c r="D48" s="56"/>
      <c r="E48" s="41"/>
      <c r="F48" s="41"/>
      <c r="G48" s="42"/>
      <c r="H48" s="42"/>
    </row>
    <row r="49" spans="2:8" s="29" customFormat="1" ht="15.75" customHeight="1">
      <c r="B49" s="40"/>
      <c r="C49" s="40"/>
      <c r="D49" s="56"/>
      <c r="E49" s="41"/>
      <c r="F49" s="41"/>
      <c r="G49" s="42"/>
      <c r="H49" s="42"/>
    </row>
    <row r="50" spans="2:8" s="29" customFormat="1" ht="15.75" customHeight="1">
      <c r="B50" s="40"/>
      <c r="C50" s="40"/>
      <c r="D50" s="56"/>
      <c r="E50" s="41"/>
      <c r="F50" s="41"/>
      <c r="G50" s="42"/>
      <c r="H50" s="42"/>
    </row>
    <row r="51" spans="2:8" s="29" customFormat="1" ht="15.75" customHeight="1">
      <c r="B51" s="40"/>
      <c r="C51" s="40"/>
      <c r="D51" s="40"/>
      <c r="E51" s="40"/>
      <c r="F51" s="41"/>
      <c r="G51" s="42"/>
      <c r="H51" s="42"/>
    </row>
    <row r="52" spans="2:8" ht="12.75">
      <c r="B52" s="10"/>
      <c r="C52" s="10"/>
      <c r="D52" s="39"/>
      <c r="E52" s="5"/>
      <c r="F52" s="5"/>
      <c r="G52" s="20"/>
      <c r="H52" s="20"/>
    </row>
  </sheetData>
  <sheetProtection/>
  <mergeCells count="10">
    <mergeCell ref="C41:E41"/>
    <mergeCell ref="B6:B7"/>
    <mergeCell ref="C6:E7"/>
    <mergeCell ref="C22:E22"/>
    <mergeCell ref="G2:H2"/>
    <mergeCell ref="B4:H4"/>
    <mergeCell ref="C29:E29"/>
    <mergeCell ref="C8:E8"/>
    <mergeCell ref="F6:F7"/>
    <mergeCell ref="C30:E30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52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13.28125" style="0" customWidth="1"/>
    <col min="2" max="3" width="3.7109375" style="19" customWidth="1"/>
    <col min="4" max="4" width="2.7109375" style="19" customWidth="1"/>
    <col min="5" max="5" width="51.7109375" style="0" customWidth="1"/>
    <col min="6" max="6" width="14.8515625" style="18" customWidth="1"/>
    <col min="7" max="7" width="14.00390625" style="18" customWidth="1"/>
    <col min="8" max="8" width="1.421875" style="0" customWidth="1"/>
  </cols>
  <sheetData>
    <row r="2" spans="2:7" s="29" customFormat="1" ht="18">
      <c r="B2" s="46" t="s">
        <v>336</v>
      </c>
      <c r="C2" s="47"/>
      <c r="D2" s="47"/>
      <c r="E2" s="48"/>
      <c r="F2" s="64" t="s">
        <v>126</v>
      </c>
      <c r="G2" s="22"/>
    </row>
    <row r="3" spans="2:7" s="29" customFormat="1" ht="9" customHeight="1">
      <c r="B3" s="46"/>
      <c r="C3" s="46"/>
      <c r="D3" s="47"/>
      <c r="E3" s="48"/>
      <c r="F3" s="64"/>
      <c r="G3" s="22"/>
    </row>
    <row r="4" spans="2:7" s="29" customFormat="1" ht="16.5" customHeight="1">
      <c r="B4" s="204" t="s">
        <v>346</v>
      </c>
      <c r="C4" s="204"/>
      <c r="D4" s="204"/>
      <c r="E4" s="204"/>
      <c r="F4" s="204"/>
      <c r="G4" s="204"/>
    </row>
    <row r="5" ht="6.75" customHeight="1"/>
    <row r="6" spans="2:7" s="29" customFormat="1" ht="15.75" customHeight="1">
      <c r="B6" s="192" t="s">
        <v>5</v>
      </c>
      <c r="C6" s="194"/>
      <c r="D6" s="195"/>
      <c r="E6" s="196"/>
      <c r="F6" s="43" t="s">
        <v>19</v>
      </c>
      <c r="G6" s="43" t="s">
        <v>19</v>
      </c>
    </row>
    <row r="7" spans="2:7" s="29" customFormat="1" ht="15.75" customHeight="1">
      <c r="B7" s="193"/>
      <c r="C7" s="197"/>
      <c r="D7" s="198"/>
      <c r="E7" s="199"/>
      <c r="F7" s="44" t="s">
        <v>20</v>
      </c>
      <c r="G7" s="45" t="s">
        <v>21</v>
      </c>
    </row>
    <row r="8" spans="2:7" s="29" customFormat="1" ht="15.75" customHeight="1">
      <c r="B8" s="30">
        <v>1</v>
      </c>
      <c r="C8" s="57" t="s">
        <v>100</v>
      </c>
      <c r="D8" s="58"/>
      <c r="E8" s="34"/>
      <c r="F8" s="21">
        <f>F9</f>
        <v>4078762</v>
      </c>
      <c r="G8" s="21">
        <f>G9</f>
        <v>3569729</v>
      </c>
    </row>
    <row r="9" spans="2:7" s="29" customFormat="1" ht="15.75" customHeight="1">
      <c r="B9" s="30">
        <v>2</v>
      </c>
      <c r="C9" s="57" t="s">
        <v>340</v>
      </c>
      <c r="E9" s="34"/>
      <c r="F9" s="21">
        <v>4078762</v>
      </c>
      <c r="G9" s="21">
        <v>3569729</v>
      </c>
    </row>
    <row r="10" spans="2:7" s="29" customFormat="1" ht="15.75" customHeight="1">
      <c r="B10" s="192"/>
      <c r="C10" s="52"/>
      <c r="D10" s="59" t="s">
        <v>101</v>
      </c>
      <c r="F10" s="200"/>
      <c r="G10" s="202"/>
    </row>
    <row r="11" spans="2:7" s="29" customFormat="1" ht="15.75" customHeight="1">
      <c r="B11" s="193"/>
      <c r="C11" s="53"/>
      <c r="D11" s="60" t="s">
        <v>102</v>
      </c>
      <c r="E11" s="28"/>
      <c r="F11" s="201"/>
      <c r="G11" s="203"/>
    </row>
    <row r="12" spans="2:7" s="29" customFormat="1" ht="15.75" customHeight="1">
      <c r="B12" s="192"/>
      <c r="C12" s="52"/>
      <c r="D12" s="59" t="s">
        <v>103</v>
      </c>
      <c r="F12" s="200"/>
      <c r="G12" s="200"/>
    </row>
    <row r="13" spans="2:7" s="29" customFormat="1" ht="15.75" customHeight="1">
      <c r="B13" s="193"/>
      <c r="C13" s="53"/>
      <c r="D13" s="60" t="s">
        <v>104</v>
      </c>
      <c r="E13" s="28"/>
      <c r="F13" s="201"/>
      <c r="G13" s="201"/>
    </row>
    <row r="14" spans="2:7" s="29" customFormat="1" ht="15.75" customHeight="1">
      <c r="B14" s="30">
        <v>3</v>
      </c>
      <c r="C14" s="35"/>
      <c r="D14" s="34" t="s">
        <v>105</v>
      </c>
      <c r="E14" s="31"/>
      <c r="F14" s="21">
        <v>-3458989</v>
      </c>
      <c r="G14" s="21">
        <v>-2538368</v>
      </c>
    </row>
    <row r="15" spans="2:7" s="29" customFormat="1" ht="15.75" customHeight="1">
      <c r="B15" s="30">
        <v>4</v>
      </c>
      <c r="C15" s="35"/>
      <c r="D15" s="34" t="s">
        <v>106</v>
      </c>
      <c r="F15" s="21">
        <v>0</v>
      </c>
      <c r="G15" s="21">
        <v>0</v>
      </c>
    </row>
    <row r="16" spans="2:7" s="29" customFormat="1" ht="15.75" customHeight="1">
      <c r="B16" s="30">
        <v>5</v>
      </c>
      <c r="C16" s="35"/>
      <c r="D16" s="61" t="s">
        <v>107</v>
      </c>
      <c r="E16" s="34"/>
      <c r="F16" s="21">
        <f>F17+F18+F19</f>
        <v>-1254228</v>
      </c>
      <c r="G16" s="21">
        <f>G17+G18+G19</f>
        <v>-681528</v>
      </c>
    </row>
    <row r="17" spans="2:7" s="29" customFormat="1" ht="15.75" customHeight="1">
      <c r="B17" s="173" t="s">
        <v>304</v>
      </c>
      <c r="C17" s="35"/>
      <c r="D17" s="61"/>
      <c r="E17" s="37" t="s">
        <v>108</v>
      </c>
      <c r="F17" s="21">
        <v>-1025131</v>
      </c>
      <c r="G17" s="21">
        <v>-584000</v>
      </c>
    </row>
    <row r="18" spans="2:7" s="29" customFormat="1" ht="15.75" customHeight="1">
      <c r="B18" s="30" t="s">
        <v>305</v>
      </c>
      <c r="C18" s="35"/>
      <c r="D18" s="61"/>
      <c r="E18" s="37" t="s">
        <v>109</v>
      </c>
      <c r="F18" s="21">
        <v>-229097</v>
      </c>
      <c r="G18" s="21">
        <v>-97528</v>
      </c>
    </row>
    <row r="19" spans="2:7" s="29" customFormat="1" ht="15.75" customHeight="1">
      <c r="B19" s="30" t="s">
        <v>306</v>
      </c>
      <c r="C19" s="35"/>
      <c r="D19" s="61"/>
      <c r="E19" s="37" t="s">
        <v>110</v>
      </c>
      <c r="F19" s="21"/>
      <c r="G19" s="21"/>
    </row>
    <row r="20" spans="2:7" s="29" customFormat="1" ht="15.75" customHeight="1">
      <c r="B20" s="30">
        <v>6</v>
      </c>
      <c r="C20" s="35"/>
      <c r="D20" s="61" t="s">
        <v>111</v>
      </c>
      <c r="E20" s="34"/>
      <c r="F20" s="21"/>
      <c r="G20" s="21"/>
    </row>
    <row r="21" spans="2:7" s="29" customFormat="1" ht="15.75" customHeight="1">
      <c r="B21" s="30"/>
      <c r="C21" s="57" t="s">
        <v>112</v>
      </c>
      <c r="D21" s="61"/>
      <c r="E21" s="34"/>
      <c r="F21" s="21">
        <f>F8+(F10+F14+F15+F16+F20)</f>
        <v>-634455</v>
      </c>
      <c r="G21" s="21">
        <f>G8+(G10+G14+G15+G16+G20)</f>
        <v>349833</v>
      </c>
    </row>
    <row r="22" spans="2:7" s="29" customFormat="1" ht="15.75" customHeight="1">
      <c r="B22" s="30">
        <v>7</v>
      </c>
      <c r="C22" s="35"/>
      <c r="D22" s="61" t="s">
        <v>113</v>
      </c>
      <c r="E22" s="34"/>
      <c r="F22" s="21"/>
      <c r="G22" s="21"/>
    </row>
    <row r="23" spans="2:7" s="29" customFormat="1" ht="15.75" customHeight="1">
      <c r="B23" s="30">
        <v>8</v>
      </c>
      <c r="C23" s="35"/>
      <c r="D23" s="61" t="s">
        <v>277</v>
      </c>
      <c r="E23" s="34"/>
      <c r="F23" s="21"/>
      <c r="G23" s="21"/>
    </row>
    <row r="24" spans="2:7" s="29" customFormat="1" ht="15.75" customHeight="1">
      <c r="B24" s="30">
        <v>9</v>
      </c>
      <c r="C24" s="35"/>
      <c r="D24" s="61" t="s">
        <v>114</v>
      </c>
      <c r="E24" s="34"/>
      <c r="F24" s="21"/>
      <c r="G24" s="21"/>
    </row>
    <row r="25" spans="2:7" s="29" customFormat="1" ht="15.75" customHeight="1">
      <c r="B25" s="30">
        <v>10</v>
      </c>
      <c r="C25" s="35"/>
      <c r="D25" s="61"/>
      <c r="E25" s="37" t="s">
        <v>115</v>
      </c>
      <c r="F25" s="21"/>
      <c r="G25" s="21"/>
    </row>
    <row r="26" spans="2:7" s="29" customFormat="1" ht="15.75" customHeight="1">
      <c r="B26" s="30">
        <v>11</v>
      </c>
      <c r="C26" s="35"/>
      <c r="D26" s="61"/>
      <c r="E26" s="37" t="s">
        <v>116</v>
      </c>
      <c r="F26" s="21"/>
      <c r="G26" s="21"/>
    </row>
    <row r="27" spans="2:7" s="29" customFormat="1" ht="15.75" customHeight="1">
      <c r="B27" s="30">
        <v>12</v>
      </c>
      <c r="C27" s="35"/>
      <c r="D27" s="61"/>
      <c r="E27" s="37" t="s">
        <v>117</v>
      </c>
      <c r="F27" s="21"/>
      <c r="G27" s="21"/>
    </row>
    <row r="28" spans="2:7" s="29" customFormat="1" ht="15.75" customHeight="1">
      <c r="B28" s="30">
        <v>13</v>
      </c>
      <c r="C28" s="35"/>
      <c r="D28" s="61"/>
      <c r="E28" s="37" t="s">
        <v>118</v>
      </c>
      <c r="F28" s="21"/>
      <c r="G28" s="21"/>
    </row>
    <row r="29" spans="2:7" s="29" customFormat="1" ht="27.75" customHeight="1">
      <c r="B29" s="30"/>
      <c r="C29" s="189" t="s">
        <v>119</v>
      </c>
      <c r="D29" s="190"/>
      <c r="E29" s="191"/>
      <c r="F29" s="21">
        <f>F22+F23+F24+F25+F26+F27+F28</f>
        <v>0</v>
      </c>
      <c r="G29" s="21">
        <f>G22+G23+G24+G25+G26+G27+G28</f>
        <v>0</v>
      </c>
    </row>
    <row r="30" spans="2:7" s="29" customFormat="1" ht="15.75" customHeight="1">
      <c r="B30" s="30">
        <v>14</v>
      </c>
      <c r="E30" s="34" t="s">
        <v>282</v>
      </c>
      <c r="F30" s="21">
        <v>1025131</v>
      </c>
      <c r="G30" s="21"/>
    </row>
    <row r="31" spans="2:7" s="29" customFormat="1" ht="15.75" customHeight="1">
      <c r="B31" s="30">
        <v>15</v>
      </c>
      <c r="C31" s="57" t="s">
        <v>120</v>
      </c>
      <c r="D31" s="61"/>
      <c r="E31" s="34"/>
      <c r="F31" s="21">
        <f>F21+F29+F30</f>
        <v>390676</v>
      </c>
      <c r="G31" s="21">
        <f>G21+G29+G30</f>
        <v>349833</v>
      </c>
    </row>
    <row r="32" spans="2:7" s="29" customFormat="1" ht="15.75" customHeight="1">
      <c r="B32" s="30">
        <v>16</v>
      </c>
      <c r="C32" s="62"/>
      <c r="D32" s="61" t="s">
        <v>121</v>
      </c>
      <c r="E32" s="34"/>
      <c r="F32" s="21">
        <f>F31*10%</f>
        <v>39067.6</v>
      </c>
      <c r="G32" s="21">
        <f>G31*10%</f>
        <v>34983.3</v>
      </c>
    </row>
    <row r="33" spans="2:7" s="29" customFormat="1" ht="15.75" customHeight="1">
      <c r="B33" s="30">
        <v>17</v>
      </c>
      <c r="C33" s="57" t="s">
        <v>122</v>
      </c>
      <c r="D33" s="61"/>
      <c r="E33" s="34"/>
      <c r="F33" s="21">
        <f>F31-(F31*10%)</f>
        <v>351608.4</v>
      </c>
      <c r="G33" s="21">
        <f>G31-(G31*10%)</f>
        <v>314849.7</v>
      </c>
    </row>
    <row r="34" spans="2:7" s="29" customFormat="1" ht="15.75" customHeight="1">
      <c r="B34" s="30"/>
      <c r="C34" s="53"/>
      <c r="D34" s="63" t="s">
        <v>123</v>
      </c>
      <c r="E34" s="34"/>
      <c r="F34" s="21"/>
      <c r="G34" s="21"/>
    </row>
    <row r="35" spans="2:7" s="29" customFormat="1" ht="15.75" customHeight="1">
      <c r="B35" s="30"/>
      <c r="C35" s="53"/>
      <c r="D35" s="63"/>
      <c r="E35" s="34"/>
      <c r="F35" s="21"/>
      <c r="G35" s="21"/>
    </row>
    <row r="36" spans="2:7" s="29" customFormat="1" ht="15.75" customHeight="1">
      <c r="B36" s="30"/>
      <c r="C36" s="53"/>
      <c r="D36" s="63" t="s">
        <v>124</v>
      </c>
      <c r="E36" s="34"/>
      <c r="F36" s="21"/>
      <c r="G36" s="21"/>
    </row>
    <row r="37" spans="2:7" s="29" customFormat="1" ht="15.75" customHeight="1">
      <c r="B37" s="30"/>
      <c r="C37" s="53"/>
      <c r="D37" s="63"/>
      <c r="E37" s="34"/>
      <c r="F37" s="21"/>
      <c r="G37" s="21"/>
    </row>
    <row r="38" spans="2:7" s="29" customFormat="1" ht="15.75" customHeight="1">
      <c r="B38" s="30"/>
      <c r="C38" s="53"/>
      <c r="D38" s="63"/>
      <c r="E38" s="34"/>
      <c r="F38" s="21"/>
      <c r="G38" s="21"/>
    </row>
    <row r="39" spans="2:7" s="29" customFormat="1" ht="15.75" customHeight="1">
      <c r="B39" s="30"/>
      <c r="C39" s="53"/>
      <c r="D39" s="63"/>
      <c r="E39" s="34"/>
      <c r="F39" s="21"/>
      <c r="G39" s="21"/>
    </row>
    <row r="40" spans="2:7" s="29" customFormat="1" ht="15.75" customHeight="1">
      <c r="B40" s="30"/>
      <c r="C40" s="53"/>
      <c r="D40" s="63"/>
      <c r="E40" s="34"/>
      <c r="F40" s="21"/>
      <c r="G40" s="21"/>
    </row>
    <row r="41" spans="2:7" s="29" customFormat="1" ht="24.75" customHeight="1">
      <c r="B41" s="30"/>
      <c r="C41" s="35"/>
      <c r="D41" s="190"/>
      <c r="E41" s="191"/>
      <c r="F41" s="21"/>
      <c r="G41" s="21"/>
    </row>
    <row r="42" spans="2:7" s="29" customFormat="1" ht="15.75" customHeight="1">
      <c r="B42" s="40"/>
      <c r="C42" s="40"/>
      <c r="D42" s="40"/>
      <c r="E42" s="41"/>
      <c r="F42" s="42"/>
      <c r="G42" s="42"/>
    </row>
    <row r="43" spans="2:7" s="29" customFormat="1" ht="15.75" customHeight="1">
      <c r="B43" s="40"/>
      <c r="C43" s="40"/>
      <c r="D43" s="40"/>
      <c r="E43" s="41"/>
      <c r="F43" s="42"/>
      <c r="G43" s="42"/>
    </row>
    <row r="44" spans="2:7" s="29" customFormat="1" ht="15.75" customHeight="1">
      <c r="B44" s="40"/>
      <c r="C44" s="40"/>
      <c r="D44" s="40"/>
      <c r="E44" s="41"/>
      <c r="F44" s="42"/>
      <c r="G44" s="42"/>
    </row>
    <row r="45" spans="2:7" s="29" customFormat="1" ht="15.75" customHeight="1">
      <c r="B45" s="40"/>
      <c r="C45" s="40"/>
      <c r="D45" s="40"/>
      <c r="E45" s="41"/>
      <c r="F45" s="42"/>
      <c r="G45" s="42"/>
    </row>
    <row r="46" spans="2:7" s="29" customFormat="1" ht="15.75" customHeight="1">
      <c r="B46" s="40"/>
      <c r="C46" s="40"/>
      <c r="D46" s="40"/>
      <c r="E46" s="41"/>
      <c r="F46" s="42"/>
      <c r="G46" s="42"/>
    </row>
    <row r="47" spans="2:7" s="29" customFormat="1" ht="15.75" customHeight="1">
      <c r="B47" s="40"/>
      <c r="C47" s="40"/>
      <c r="D47" s="40"/>
      <c r="E47" s="41"/>
      <c r="F47" s="42"/>
      <c r="G47" s="42"/>
    </row>
    <row r="48" spans="2:7" s="29" customFormat="1" ht="15.75" customHeight="1">
      <c r="B48" s="40"/>
      <c r="C48" s="40"/>
      <c r="D48" s="40"/>
      <c r="E48" s="41"/>
      <c r="F48" s="42"/>
      <c r="G48" s="42"/>
    </row>
    <row r="49" spans="2:7" s="29" customFormat="1" ht="15.75" customHeight="1">
      <c r="B49" s="40"/>
      <c r="C49" s="40"/>
      <c r="D49" s="40"/>
      <c r="E49" s="41"/>
      <c r="F49" s="42"/>
      <c r="G49" s="42"/>
    </row>
    <row r="50" spans="2:7" s="29" customFormat="1" ht="15.75" customHeight="1">
      <c r="B50" s="40"/>
      <c r="C50" s="40"/>
      <c r="D50" s="40"/>
      <c r="E50" s="41"/>
      <c r="F50" s="42"/>
      <c r="G50" s="42"/>
    </row>
    <row r="51" spans="2:7" s="29" customFormat="1" ht="15.75" customHeight="1">
      <c r="B51" s="40"/>
      <c r="C51" s="40"/>
      <c r="D51" s="40"/>
      <c r="E51" s="40"/>
      <c r="F51" s="42"/>
      <c r="G51" s="42"/>
    </row>
    <row r="52" spans="2:7" ht="12.75">
      <c r="B52" s="10"/>
      <c r="C52" s="10"/>
      <c r="D52" s="10"/>
      <c r="E52" s="5"/>
      <c r="F52" s="20"/>
      <c r="G52" s="20"/>
    </row>
  </sheetData>
  <sheetProtection/>
  <mergeCells count="11">
    <mergeCell ref="B4:G4"/>
    <mergeCell ref="B10:B11"/>
    <mergeCell ref="B12:B13"/>
    <mergeCell ref="C29:E29"/>
    <mergeCell ref="C6:E7"/>
    <mergeCell ref="B6:B7"/>
    <mergeCell ref="D41:E41"/>
    <mergeCell ref="F10:F11"/>
    <mergeCell ref="G10:G11"/>
    <mergeCell ref="F12:F13"/>
    <mergeCell ref="G12:G13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40"/>
  <sheetViews>
    <sheetView zoomScalePageLayoutView="0" workbookViewId="0" topLeftCell="A5">
      <selection activeCell="F30" sqref="F30"/>
    </sheetView>
  </sheetViews>
  <sheetFormatPr defaultColWidth="9.140625" defaultRowHeight="12.75"/>
  <cols>
    <col min="1" max="1" width="13.28125" style="0" customWidth="1"/>
    <col min="2" max="3" width="3.7109375" style="19" customWidth="1"/>
    <col min="4" max="4" width="2.7109375" style="19" customWidth="1"/>
    <col min="5" max="5" width="50.28125" style="0" customWidth="1"/>
    <col min="6" max="6" width="15.28125" style="18" customWidth="1"/>
    <col min="7" max="7" width="13.7109375" style="18" customWidth="1"/>
    <col min="8" max="8" width="1.421875" style="0" customWidth="1"/>
  </cols>
  <sheetData>
    <row r="2" spans="2:7" s="29" customFormat="1" ht="18">
      <c r="B2" s="46" t="s">
        <v>336</v>
      </c>
      <c r="C2" s="47"/>
      <c r="D2" s="47"/>
      <c r="E2" s="48"/>
      <c r="F2" s="67"/>
      <c r="G2" s="67"/>
    </row>
    <row r="3" spans="2:7" s="29" customFormat="1" ht="18">
      <c r="B3" s="46"/>
      <c r="C3" s="46"/>
      <c r="D3" s="47"/>
      <c r="E3" s="48"/>
      <c r="F3" s="67"/>
      <c r="G3" s="87" t="s">
        <v>284</v>
      </c>
    </row>
    <row r="4" spans="2:7" s="29" customFormat="1" ht="8.25" customHeight="1">
      <c r="B4" s="46"/>
      <c r="C4" s="46"/>
      <c r="D4" s="47"/>
      <c r="E4" s="48"/>
      <c r="F4" s="64"/>
      <c r="G4" s="22"/>
    </row>
    <row r="5" spans="2:7" s="29" customFormat="1" ht="18" customHeight="1">
      <c r="B5" s="204" t="s">
        <v>347</v>
      </c>
      <c r="C5" s="204"/>
      <c r="D5" s="204"/>
      <c r="E5" s="204"/>
      <c r="F5" s="204"/>
      <c r="G5" s="204"/>
    </row>
    <row r="6" ht="6.75" customHeight="1"/>
    <row r="7" spans="2:7" s="29" customFormat="1" ht="15.75" customHeight="1">
      <c r="B7" s="192" t="s">
        <v>5</v>
      </c>
      <c r="C7" s="194"/>
      <c r="D7" s="195"/>
      <c r="E7" s="196"/>
      <c r="F7" s="43" t="s">
        <v>19</v>
      </c>
      <c r="G7" s="43" t="s">
        <v>19</v>
      </c>
    </row>
    <row r="8" spans="2:7" s="29" customFormat="1" ht="15.75" customHeight="1">
      <c r="B8" s="193"/>
      <c r="C8" s="197"/>
      <c r="D8" s="198"/>
      <c r="E8" s="199"/>
      <c r="F8" s="44" t="s">
        <v>20</v>
      </c>
      <c r="G8" s="45" t="s">
        <v>21</v>
      </c>
    </row>
    <row r="9" spans="2:7" s="29" customFormat="1" ht="15.75" customHeight="1">
      <c r="B9" s="30" t="s">
        <v>6</v>
      </c>
      <c r="C9" s="65" t="s">
        <v>154</v>
      </c>
      <c r="D9" s="66"/>
      <c r="E9" s="38"/>
      <c r="F9" s="21"/>
      <c r="G9" s="21"/>
    </row>
    <row r="10" spans="2:7" s="29" customFormat="1" ht="15.75" customHeight="1">
      <c r="B10" s="30" t="s">
        <v>26</v>
      </c>
      <c r="C10" s="65"/>
      <c r="D10" s="86" t="s">
        <v>155</v>
      </c>
      <c r="E10" s="38"/>
      <c r="F10" s="21">
        <v>4894514</v>
      </c>
      <c r="G10" s="21">
        <v>3569729</v>
      </c>
    </row>
    <row r="11" spans="2:7" s="29" customFormat="1" ht="15.75" customHeight="1">
      <c r="B11" s="30" t="s">
        <v>30</v>
      </c>
      <c r="C11" s="65"/>
      <c r="D11" s="86" t="s">
        <v>156</v>
      </c>
      <c r="E11" s="38"/>
      <c r="F11" s="21">
        <v>-5465894</v>
      </c>
      <c r="G11" s="21">
        <v>-5511701</v>
      </c>
    </row>
    <row r="12" spans="2:7" s="29" customFormat="1" ht="15.75" customHeight="1">
      <c r="B12" s="30" t="s">
        <v>31</v>
      </c>
      <c r="C12" s="65"/>
      <c r="D12" s="86" t="s">
        <v>157</v>
      </c>
      <c r="E12" s="38"/>
      <c r="F12" s="21"/>
      <c r="G12" s="21"/>
    </row>
    <row r="13" spans="2:7" s="29" customFormat="1" ht="15.75" customHeight="1">
      <c r="B13" s="30" t="s">
        <v>32</v>
      </c>
      <c r="C13" s="65"/>
      <c r="D13" s="86" t="s">
        <v>145</v>
      </c>
      <c r="E13" s="38"/>
      <c r="F13" s="21"/>
      <c r="G13" s="21"/>
    </row>
    <row r="14" spans="2:7" s="29" customFormat="1" ht="15.75" customHeight="1">
      <c r="B14" s="30" t="s">
        <v>313</v>
      </c>
      <c r="C14" s="65"/>
      <c r="D14" s="86" t="s">
        <v>146</v>
      </c>
      <c r="E14" s="38"/>
      <c r="F14" s="21">
        <v>-86648</v>
      </c>
      <c r="G14" s="21"/>
    </row>
    <row r="15" spans="2:7" s="29" customFormat="1" ht="15.75" customHeight="1">
      <c r="B15" s="30"/>
      <c r="C15" s="65"/>
      <c r="D15" s="94" t="s">
        <v>158</v>
      </c>
      <c r="E15" s="38"/>
      <c r="F15" s="21"/>
      <c r="G15" s="21"/>
    </row>
    <row r="16" spans="2:7" s="29" customFormat="1" ht="15.75" customHeight="1">
      <c r="B16" s="30"/>
      <c r="C16" s="65"/>
      <c r="D16" s="66"/>
      <c r="E16" s="38"/>
      <c r="F16" s="21">
        <f>F10+(F11+F13+F14)</f>
        <v>-658028</v>
      </c>
      <c r="G16" s="21">
        <f>G10+(G11+G13+G14)</f>
        <v>-1941972</v>
      </c>
    </row>
    <row r="17" spans="2:7" s="29" customFormat="1" ht="15.75" customHeight="1">
      <c r="B17" s="30"/>
      <c r="C17" s="66" t="s">
        <v>147</v>
      </c>
      <c r="E17" s="38"/>
      <c r="F17" s="21">
        <f>F19</f>
        <v>0</v>
      </c>
      <c r="G17" s="21">
        <f>G19</f>
        <v>0</v>
      </c>
    </row>
    <row r="18" spans="2:7" s="29" customFormat="1" ht="15.75" customHeight="1">
      <c r="B18" s="30" t="s">
        <v>314</v>
      </c>
      <c r="C18" s="65"/>
      <c r="D18" s="86" t="s">
        <v>159</v>
      </c>
      <c r="E18" s="38"/>
      <c r="F18" s="21"/>
      <c r="G18" s="21"/>
    </row>
    <row r="19" spans="2:7" s="29" customFormat="1" ht="15.75" customHeight="1">
      <c r="B19" s="30" t="s">
        <v>315</v>
      </c>
      <c r="C19" s="65"/>
      <c r="D19" s="86" t="s">
        <v>148</v>
      </c>
      <c r="E19" s="38"/>
      <c r="F19" s="21"/>
      <c r="G19" s="21"/>
    </row>
    <row r="20" spans="2:7" s="29" customFormat="1" ht="15.75" customHeight="1">
      <c r="B20" s="30" t="s">
        <v>316</v>
      </c>
      <c r="C20" s="65"/>
      <c r="D20" s="86" t="s">
        <v>160</v>
      </c>
      <c r="E20" s="38"/>
      <c r="F20" s="21"/>
      <c r="G20" s="21"/>
    </row>
    <row r="21" spans="2:7" s="29" customFormat="1" ht="15.75" customHeight="1">
      <c r="B21" s="30" t="s">
        <v>317</v>
      </c>
      <c r="C21" s="65"/>
      <c r="D21" s="86" t="s">
        <v>149</v>
      </c>
      <c r="E21" s="38"/>
      <c r="F21" s="21"/>
      <c r="G21" s="21"/>
    </row>
    <row r="22" spans="2:7" s="29" customFormat="1" ht="15.75" customHeight="1">
      <c r="B22" s="30" t="s">
        <v>318</v>
      </c>
      <c r="C22" s="65"/>
      <c r="D22" s="86" t="s">
        <v>342</v>
      </c>
      <c r="E22" s="38"/>
      <c r="F22" s="21">
        <v>658028</v>
      </c>
      <c r="G22" s="21">
        <v>1941972</v>
      </c>
    </row>
    <row r="23" spans="2:7" s="29" customFormat="1" ht="15.75" customHeight="1">
      <c r="B23" s="30"/>
      <c r="C23" s="65"/>
      <c r="D23" s="94" t="s">
        <v>161</v>
      </c>
      <c r="E23" s="38"/>
      <c r="F23" s="21"/>
      <c r="G23" s="21"/>
    </row>
    <row r="24" spans="2:7" s="29" customFormat="1" ht="15.75" customHeight="1">
      <c r="B24" s="30"/>
      <c r="C24" s="65"/>
      <c r="D24" s="66"/>
      <c r="E24" s="38"/>
      <c r="F24" s="21"/>
      <c r="G24" s="21"/>
    </row>
    <row r="25" spans="2:7" s="29" customFormat="1" ht="15.75" customHeight="1">
      <c r="B25" s="30"/>
      <c r="C25" s="66" t="s">
        <v>162</v>
      </c>
      <c r="E25" s="38"/>
      <c r="F25" s="21"/>
      <c r="G25" s="21"/>
    </row>
    <row r="26" spans="2:7" s="29" customFormat="1" ht="15.75" customHeight="1">
      <c r="B26" s="30" t="s">
        <v>319</v>
      </c>
      <c r="C26" s="65"/>
      <c r="D26" s="86" t="s">
        <v>285</v>
      </c>
      <c r="E26" s="38"/>
      <c r="F26" s="21"/>
      <c r="G26" s="21"/>
    </row>
    <row r="27" spans="2:7" s="29" customFormat="1" ht="15.75" customHeight="1">
      <c r="B27" s="30" t="s">
        <v>320</v>
      </c>
      <c r="C27" s="65"/>
      <c r="D27" s="86" t="s">
        <v>324</v>
      </c>
      <c r="E27" s="38"/>
      <c r="F27" s="21"/>
      <c r="G27" s="21"/>
    </row>
    <row r="28" spans="2:7" s="29" customFormat="1" ht="15.75" customHeight="1">
      <c r="B28" s="30" t="s">
        <v>321</v>
      </c>
      <c r="C28" s="65"/>
      <c r="D28" s="86" t="s">
        <v>150</v>
      </c>
      <c r="E28" s="38"/>
      <c r="F28" s="21"/>
      <c r="G28" s="21"/>
    </row>
    <row r="29" spans="2:7" s="29" customFormat="1" ht="15.75" customHeight="1">
      <c r="B29" s="30" t="s">
        <v>322</v>
      </c>
      <c r="C29" s="57"/>
      <c r="D29" s="58" t="s">
        <v>163</v>
      </c>
      <c r="E29" s="34"/>
      <c r="F29" s="21"/>
      <c r="G29" s="21"/>
    </row>
    <row r="30" spans="2:7" s="29" customFormat="1" ht="15.75" customHeight="1">
      <c r="B30" s="40"/>
      <c r="C30" s="40"/>
      <c r="D30" s="95" t="s">
        <v>164</v>
      </c>
      <c r="E30" s="41"/>
      <c r="F30" s="42">
        <f>F10+F22</f>
        <v>5552542</v>
      </c>
      <c r="G30" s="42">
        <f>G10+G22</f>
        <v>5511701</v>
      </c>
    </row>
    <row r="31" spans="2:7" s="29" customFormat="1" ht="15.75" customHeight="1">
      <c r="B31" s="40"/>
      <c r="C31" s="40"/>
      <c r="D31" s="40"/>
      <c r="E31" s="41"/>
      <c r="F31" s="42"/>
      <c r="G31" s="42"/>
    </row>
    <row r="32" spans="2:7" s="29" customFormat="1" ht="15.75" customHeight="1">
      <c r="B32" s="40"/>
      <c r="C32" s="40"/>
      <c r="D32" s="92" t="s">
        <v>151</v>
      </c>
      <c r="F32" s="42">
        <f>F34-F33</f>
        <v>0</v>
      </c>
      <c r="G32" s="42">
        <f>G34-G33</f>
        <v>0</v>
      </c>
    </row>
    <row r="33" spans="2:7" s="29" customFormat="1" ht="15.75" customHeight="1">
      <c r="B33" s="40"/>
      <c r="C33" s="40"/>
      <c r="D33" s="92" t="s">
        <v>152</v>
      </c>
      <c r="F33" s="42">
        <f>Aktivet!H9</f>
        <v>0</v>
      </c>
      <c r="G33" s="42">
        <f>Aktivet!I9</f>
        <v>0</v>
      </c>
    </row>
    <row r="34" spans="2:7" s="29" customFormat="1" ht="15.75" customHeight="1">
      <c r="B34" s="40"/>
      <c r="C34" s="40"/>
      <c r="D34" s="92" t="s">
        <v>153</v>
      </c>
      <c r="F34" s="42">
        <f>Aktivet!G9</f>
        <v>0</v>
      </c>
      <c r="G34" s="42">
        <f>Aktivet!H9</f>
        <v>0</v>
      </c>
    </row>
    <row r="35" spans="2:7" s="29" customFormat="1" ht="15.75" customHeight="1">
      <c r="B35" s="40"/>
      <c r="C35" s="40"/>
      <c r="D35" s="40"/>
      <c r="E35" s="41"/>
      <c r="F35" s="42"/>
      <c r="G35" s="42"/>
    </row>
    <row r="36" spans="2:7" s="29" customFormat="1" ht="15.75" customHeight="1">
      <c r="B36" s="40"/>
      <c r="C36" s="40"/>
      <c r="D36" s="40"/>
      <c r="E36" s="41"/>
      <c r="F36" s="42"/>
      <c r="G36" s="42"/>
    </row>
    <row r="37" spans="2:7" s="29" customFormat="1" ht="15.75" customHeight="1">
      <c r="B37" s="40"/>
      <c r="C37" s="40"/>
      <c r="D37" s="40"/>
      <c r="E37" s="41"/>
      <c r="F37" s="42"/>
      <c r="G37" s="42"/>
    </row>
    <row r="38" spans="2:7" s="29" customFormat="1" ht="15.75" customHeight="1">
      <c r="B38" s="40"/>
      <c r="C38" s="40"/>
      <c r="D38" s="40"/>
      <c r="E38" s="41"/>
      <c r="F38" s="42"/>
      <c r="G38" s="42"/>
    </row>
    <row r="39" spans="2:7" s="29" customFormat="1" ht="15.75" customHeight="1">
      <c r="B39" s="40"/>
      <c r="C39" s="40"/>
      <c r="D39" s="40"/>
      <c r="E39" s="40"/>
      <c r="F39" s="42"/>
      <c r="G39" s="42"/>
    </row>
    <row r="40" spans="2:7" ht="12.75">
      <c r="B40" s="10"/>
      <c r="C40" s="10"/>
      <c r="D40" s="10"/>
      <c r="E40" s="5"/>
      <c r="F40" s="20"/>
      <c r="G40" s="20"/>
    </row>
  </sheetData>
  <sheetProtection/>
  <mergeCells count="3">
    <mergeCell ref="B5:G5"/>
    <mergeCell ref="C7:E8"/>
    <mergeCell ref="B7:B8"/>
  </mergeCells>
  <printOptions horizontalCentered="1" verticalCentered="1"/>
  <pageMargins left="0.25" right="0.25" top="0.25" bottom="0.25" header="0.261811024" footer="0.261811024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0">
      <selection activeCell="F29" sqref="F29"/>
    </sheetView>
  </sheetViews>
  <sheetFormatPr defaultColWidth="17.7109375" defaultRowHeight="12.75"/>
  <cols>
    <col min="1" max="1" width="2.8515625" style="0" customWidth="1"/>
    <col min="2" max="2" width="31.28125" style="0" customWidth="1"/>
    <col min="3" max="3" width="14.8515625" style="0" bestFit="1" customWidth="1"/>
    <col min="4" max="4" width="13.00390625" style="0" customWidth="1"/>
    <col min="5" max="5" width="14.00390625" style="0" bestFit="1" customWidth="1"/>
    <col min="6" max="6" width="17.140625" style="0" customWidth="1"/>
    <col min="7" max="7" width="18.140625" style="0" bestFit="1" customWidth="1"/>
    <col min="8" max="8" width="12.140625" style="0" customWidth="1"/>
    <col min="9" max="9" width="2.7109375" style="0" customWidth="1"/>
  </cols>
  <sheetData>
    <row r="2" spans="2:5" ht="18">
      <c r="B2" s="46" t="s">
        <v>336</v>
      </c>
      <c r="C2" s="47"/>
      <c r="D2" s="47"/>
      <c r="E2" s="48"/>
    </row>
    <row r="3" ht="6.75" customHeight="1"/>
    <row r="4" spans="1:8" ht="25.5" customHeight="1">
      <c r="A4" s="205" t="s">
        <v>337</v>
      </c>
      <c r="B4" s="205"/>
      <c r="C4" s="205"/>
      <c r="D4" s="205"/>
      <c r="E4" s="205"/>
      <c r="F4" s="205"/>
      <c r="G4" s="205"/>
      <c r="H4" s="205"/>
    </row>
    <row r="5" ht="6.75" customHeight="1"/>
    <row r="6" spans="2:7" ht="12.75" customHeight="1">
      <c r="B6" s="81" t="s">
        <v>135</v>
      </c>
      <c r="G6" s="68" t="s">
        <v>286</v>
      </c>
    </row>
    <row r="7" ht="6.75" customHeight="1" thickBot="1"/>
    <row r="8" spans="1:8" s="69" customFormat="1" ht="24.75" customHeight="1" thickTop="1">
      <c r="A8" s="206"/>
      <c r="B8" s="207"/>
      <c r="C8" s="88" t="s">
        <v>86</v>
      </c>
      <c r="D8" s="88" t="s">
        <v>87</v>
      </c>
      <c r="E8" s="89" t="s">
        <v>137</v>
      </c>
      <c r="F8" s="89" t="s">
        <v>136</v>
      </c>
      <c r="G8" s="88" t="s">
        <v>138</v>
      </c>
      <c r="H8" s="90" t="s">
        <v>128</v>
      </c>
    </row>
    <row r="9" spans="1:8" s="74" customFormat="1" ht="30" customHeight="1">
      <c r="A9" s="70" t="s">
        <v>6</v>
      </c>
      <c r="B9" s="71" t="s">
        <v>132</v>
      </c>
      <c r="C9" s="72"/>
      <c r="D9" s="72"/>
      <c r="E9" s="72"/>
      <c r="F9" s="72"/>
      <c r="G9" s="72"/>
      <c r="H9" s="73"/>
    </row>
    <row r="10" spans="1:8" s="74" customFormat="1" ht="19.5" customHeight="1">
      <c r="A10" s="70">
        <v>1</v>
      </c>
      <c r="B10" s="71" t="s">
        <v>129</v>
      </c>
      <c r="C10" s="72"/>
      <c r="D10" s="72"/>
      <c r="E10" s="72"/>
      <c r="F10" s="72"/>
      <c r="G10" s="72"/>
      <c r="H10" s="73"/>
    </row>
    <row r="11" spans="1:8" s="74" customFormat="1" ht="19.5" customHeight="1">
      <c r="A11" s="70">
        <v>2</v>
      </c>
      <c r="B11" s="71" t="s">
        <v>127</v>
      </c>
      <c r="C11" s="72"/>
      <c r="D11" s="72"/>
      <c r="E11" s="72"/>
      <c r="F11" s="72"/>
      <c r="G11" s="72"/>
      <c r="H11" s="73"/>
    </row>
    <row r="12" spans="1:8" s="74" customFormat="1" ht="19.5" customHeight="1">
      <c r="A12" s="77">
        <v>3</v>
      </c>
      <c r="B12" s="75" t="s">
        <v>133</v>
      </c>
      <c r="C12" s="76"/>
      <c r="D12" s="76"/>
      <c r="E12" s="76"/>
      <c r="F12" s="76"/>
      <c r="G12" s="76"/>
      <c r="H12" s="73"/>
    </row>
    <row r="13" spans="1:8" s="74" customFormat="1" ht="19.5" customHeight="1">
      <c r="A13" s="77">
        <v>4</v>
      </c>
      <c r="B13" s="75" t="s">
        <v>130</v>
      </c>
      <c r="C13" s="76"/>
      <c r="D13" s="76"/>
      <c r="E13" s="76"/>
      <c r="F13" s="76"/>
      <c r="G13" s="76"/>
      <c r="H13" s="73"/>
    </row>
    <row r="14" spans="1:8" s="74" customFormat="1" ht="19.5" customHeight="1">
      <c r="A14" s="77">
        <v>5</v>
      </c>
      <c r="B14" s="75" t="s">
        <v>139</v>
      </c>
      <c r="C14" s="76"/>
      <c r="D14" s="76"/>
      <c r="E14" s="76"/>
      <c r="F14" s="76"/>
      <c r="G14" s="76"/>
      <c r="H14" s="73"/>
    </row>
    <row r="15" spans="1:8" s="74" customFormat="1" ht="19.5" customHeight="1">
      <c r="A15" s="77">
        <v>6</v>
      </c>
      <c r="B15" s="75" t="s">
        <v>140</v>
      </c>
      <c r="C15" s="76"/>
      <c r="D15" s="76"/>
      <c r="E15" s="76"/>
      <c r="F15" s="76"/>
      <c r="G15" s="76"/>
      <c r="H15" s="73"/>
    </row>
    <row r="16" spans="1:8" s="74" customFormat="1" ht="30" customHeight="1">
      <c r="A16" s="70" t="s">
        <v>7</v>
      </c>
      <c r="B16" s="71" t="s">
        <v>287</v>
      </c>
      <c r="C16" s="76">
        <f>SUM(C9:C15)</f>
        <v>0</v>
      </c>
      <c r="D16" s="76">
        <f>SUM(D9:D15)</f>
        <v>0</v>
      </c>
      <c r="E16" s="76">
        <f>SUM(E9:E15)</f>
        <v>0</v>
      </c>
      <c r="F16" s="76">
        <f>SUM(F9:F15)</f>
        <v>0</v>
      </c>
      <c r="G16" s="76"/>
      <c r="H16" s="73"/>
    </row>
    <row r="17" spans="1:8" s="74" customFormat="1" ht="19.5" customHeight="1">
      <c r="A17" s="70">
        <v>1</v>
      </c>
      <c r="B17" s="75" t="s">
        <v>133</v>
      </c>
      <c r="C17" s="76"/>
      <c r="D17" s="76"/>
      <c r="E17" s="76"/>
      <c r="F17" s="76"/>
      <c r="G17" s="76"/>
      <c r="H17" s="73"/>
    </row>
    <row r="18" spans="1:8" s="74" customFormat="1" ht="19.5" customHeight="1">
      <c r="A18" s="70">
        <v>2</v>
      </c>
      <c r="B18" s="75" t="s">
        <v>130</v>
      </c>
      <c r="C18" s="76"/>
      <c r="D18" s="76"/>
      <c r="E18" s="76"/>
      <c r="F18" s="76"/>
      <c r="G18" s="76"/>
      <c r="H18" s="73"/>
    </row>
    <row r="19" spans="1:8" s="74" customFormat="1" ht="19.5" customHeight="1">
      <c r="A19" s="70">
        <v>3</v>
      </c>
      <c r="B19" s="75" t="s">
        <v>141</v>
      </c>
      <c r="C19" s="76"/>
      <c r="D19" s="76"/>
      <c r="E19" s="76"/>
      <c r="F19" s="76"/>
      <c r="G19" s="76"/>
      <c r="H19" s="73"/>
    </row>
    <row r="20" spans="1:8" s="74" customFormat="1" ht="19.5" customHeight="1">
      <c r="A20" s="70">
        <v>4</v>
      </c>
      <c r="B20" s="75" t="s">
        <v>134</v>
      </c>
      <c r="C20" s="76"/>
      <c r="D20" s="76"/>
      <c r="E20" s="76"/>
      <c r="F20" s="76"/>
      <c r="G20" s="76"/>
      <c r="H20" s="73"/>
    </row>
    <row r="21" spans="1:8" s="74" customFormat="1" ht="30" customHeight="1" thickBot="1">
      <c r="A21" s="78" t="s">
        <v>82</v>
      </c>
      <c r="B21" s="79" t="s">
        <v>334</v>
      </c>
      <c r="C21" s="80">
        <f>SUM(C16:C20)</f>
        <v>0</v>
      </c>
      <c r="D21" s="80">
        <f>SUM(D16:D20)</f>
        <v>0</v>
      </c>
      <c r="E21" s="80">
        <f>SUM(E16:E20)</f>
        <v>0</v>
      </c>
      <c r="F21" s="80">
        <f>SUM(F16:F20)</f>
        <v>0</v>
      </c>
      <c r="G21" s="80"/>
      <c r="H21" s="73"/>
    </row>
    <row r="22" ht="13.5" customHeight="1" thickTop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1">
    <mergeCell ref="A4:H4"/>
  </mergeCells>
  <printOptions horizontalCentered="1"/>
  <pageMargins left="0" right="0" top="0.708661417322835" bottom="0.31496062992126" header="0.511811023622047" footer="0.511811023622047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E60"/>
  <sheetViews>
    <sheetView zoomScalePageLayoutView="0" workbookViewId="0" topLeftCell="A43">
      <selection activeCell="D54" sqref="D54"/>
    </sheetView>
  </sheetViews>
  <sheetFormatPr defaultColWidth="4.7109375" defaultRowHeight="12.75"/>
  <cols>
    <col min="1" max="1" width="9.140625" style="0" customWidth="1"/>
    <col min="2" max="2" width="7.140625" style="0" customWidth="1"/>
    <col min="3" max="3" width="7.7109375" style="0" customWidth="1"/>
    <col min="4" max="4" width="85.140625" style="0" customWidth="1"/>
    <col min="5" max="5" width="4.8515625" style="0" customWidth="1"/>
    <col min="6" max="6" width="1.57421875" style="0" customWidth="1"/>
  </cols>
  <sheetData>
    <row r="2" spans="2:5" ht="12.75">
      <c r="B2" s="1"/>
      <c r="C2" s="2"/>
      <c r="D2" s="160"/>
      <c r="E2" s="3"/>
    </row>
    <row r="3" spans="3:5" s="29" customFormat="1" ht="33" customHeight="1">
      <c r="C3" s="97"/>
      <c r="D3" s="161" t="s">
        <v>142</v>
      </c>
      <c r="E3" s="98"/>
    </row>
    <row r="4" spans="2:5" s="101" customFormat="1" ht="12.75">
      <c r="B4" s="99"/>
      <c r="D4" s="162" t="s">
        <v>166</v>
      </c>
      <c r="E4" s="100"/>
    </row>
    <row r="5" spans="2:5" s="101" customFormat="1" ht="11.25">
      <c r="B5" s="99"/>
      <c r="C5" s="102"/>
      <c r="D5" s="163" t="s">
        <v>167</v>
      </c>
      <c r="E5" s="100"/>
    </row>
    <row r="6" spans="2:5" s="101" customFormat="1" ht="11.25">
      <c r="B6" s="99"/>
      <c r="C6" s="102"/>
      <c r="D6" s="163" t="s">
        <v>168</v>
      </c>
      <c r="E6" s="100"/>
    </row>
    <row r="7" spans="2:5" s="101" customFormat="1" ht="11.25">
      <c r="B7" s="99"/>
      <c r="D7" s="163" t="s">
        <v>169</v>
      </c>
      <c r="E7" s="100"/>
    </row>
    <row r="8" spans="2:5" s="101" customFormat="1" ht="11.25">
      <c r="B8" s="99"/>
      <c r="C8" s="102"/>
      <c r="D8" s="163" t="s">
        <v>170</v>
      </c>
      <c r="E8" s="100"/>
    </row>
    <row r="9" spans="2:5" s="101" customFormat="1" ht="11.25">
      <c r="B9" s="99"/>
      <c r="C9" s="103"/>
      <c r="D9" s="163" t="s">
        <v>171</v>
      </c>
      <c r="E9" s="100"/>
    </row>
    <row r="10" spans="2:5" s="101" customFormat="1" ht="11.25">
      <c r="B10" s="99"/>
      <c r="C10" s="104"/>
      <c r="D10" s="164" t="s">
        <v>172</v>
      </c>
      <c r="E10" s="100"/>
    </row>
    <row r="11" spans="2:5" ht="5.25" customHeight="1">
      <c r="B11" s="4"/>
      <c r="C11" s="5"/>
      <c r="D11" s="165"/>
      <c r="E11" s="6"/>
    </row>
    <row r="12" spans="2:5" ht="15.75">
      <c r="B12" s="4"/>
      <c r="C12" s="105"/>
      <c r="D12" s="166" t="s">
        <v>173</v>
      </c>
      <c r="E12" s="6"/>
    </row>
    <row r="13" spans="2:5" ht="6" customHeight="1">
      <c r="B13" s="4"/>
      <c r="C13" s="107"/>
      <c r="D13" s="165"/>
      <c r="E13" s="6"/>
    </row>
    <row r="14" spans="2:5" ht="12.75">
      <c r="B14" s="4"/>
      <c r="C14" s="108"/>
      <c r="D14" s="167" t="s">
        <v>296</v>
      </c>
      <c r="E14" s="6"/>
    </row>
    <row r="15" spans="2:5" ht="12.75">
      <c r="B15" s="4"/>
      <c r="C15" s="108"/>
      <c r="D15" s="168" t="s">
        <v>295</v>
      </c>
      <c r="E15" s="6"/>
    </row>
    <row r="16" spans="2:5" ht="12.75">
      <c r="B16" s="4"/>
      <c r="C16" s="111"/>
      <c r="D16" s="168" t="s">
        <v>294</v>
      </c>
      <c r="E16" s="6"/>
    </row>
    <row r="17" spans="2:5" s="110" customFormat="1" ht="12.75">
      <c r="B17" s="112"/>
      <c r="C17" s="111"/>
      <c r="D17" s="168" t="s">
        <v>293</v>
      </c>
      <c r="E17" s="113"/>
    </row>
    <row r="18" spans="2:5" s="110" customFormat="1" ht="12.75">
      <c r="B18" s="112"/>
      <c r="C18" s="111"/>
      <c r="D18" s="167" t="s">
        <v>174</v>
      </c>
      <c r="E18" s="113"/>
    </row>
    <row r="19" spans="2:5" s="110" customFormat="1" ht="12.75">
      <c r="B19" s="112"/>
      <c r="D19" s="168" t="s">
        <v>175</v>
      </c>
      <c r="E19" s="113"/>
    </row>
    <row r="20" spans="2:5" s="110" customFormat="1" ht="12.75">
      <c r="B20" s="112"/>
      <c r="C20" s="111"/>
      <c r="D20" s="167" t="s">
        <v>176</v>
      </c>
      <c r="E20" s="113"/>
    </row>
    <row r="21" spans="2:5" s="110" customFormat="1" ht="12.75">
      <c r="B21" s="112"/>
      <c r="D21" s="168" t="s">
        <v>177</v>
      </c>
      <c r="E21" s="113"/>
    </row>
    <row r="22" spans="2:5" s="110" customFormat="1" ht="12.75">
      <c r="B22" s="112"/>
      <c r="C22" s="111"/>
      <c r="D22" s="167" t="s">
        <v>178</v>
      </c>
      <c r="E22" s="113"/>
    </row>
    <row r="23" spans="2:5" s="110" customFormat="1" ht="12.75">
      <c r="B23" s="112"/>
      <c r="D23" s="168" t="s">
        <v>179</v>
      </c>
      <c r="E23" s="113"/>
    </row>
    <row r="24" spans="2:5" s="110" customFormat="1" ht="12.75">
      <c r="B24" s="112"/>
      <c r="C24" s="111"/>
      <c r="D24" s="168" t="s">
        <v>180</v>
      </c>
      <c r="E24" s="113"/>
    </row>
    <row r="25" spans="2:5" s="110" customFormat="1" ht="12.75">
      <c r="B25" s="112"/>
      <c r="D25" s="168" t="s">
        <v>181</v>
      </c>
      <c r="E25" s="113"/>
    </row>
    <row r="26" spans="2:5" s="110" customFormat="1" ht="12.75">
      <c r="B26" s="112"/>
      <c r="D26" s="167" t="s">
        <v>182</v>
      </c>
      <c r="E26" s="113"/>
    </row>
    <row r="27" spans="2:5" s="110" customFormat="1" ht="12.75">
      <c r="B27" s="112"/>
      <c r="C27" s="111"/>
      <c r="D27" s="168" t="s">
        <v>183</v>
      </c>
      <c r="E27" s="113"/>
    </row>
    <row r="28" spans="2:5" s="110" customFormat="1" ht="12.75">
      <c r="B28" s="112"/>
      <c r="D28" s="167" t="s">
        <v>184</v>
      </c>
      <c r="E28" s="113"/>
    </row>
    <row r="29" spans="2:5" s="110" customFormat="1" ht="12.75">
      <c r="B29" s="112"/>
      <c r="C29" s="111"/>
      <c r="D29" s="168" t="s">
        <v>185</v>
      </c>
      <c r="E29" s="113"/>
    </row>
    <row r="30" spans="2:5" s="110" customFormat="1" ht="12.75">
      <c r="B30" s="112"/>
      <c r="D30" s="167" t="s">
        <v>186</v>
      </c>
      <c r="E30" s="113"/>
    </row>
    <row r="31" spans="2:5" s="110" customFormat="1" ht="12.75">
      <c r="B31" s="112"/>
      <c r="C31" s="111" t="s">
        <v>187</v>
      </c>
      <c r="D31" s="168" t="s">
        <v>188</v>
      </c>
      <c r="E31" s="113"/>
    </row>
    <row r="32" spans="2:5" s="110" customFormat="1" ht="12.75">
      <c r="B32" s="112"/>
      <c r="C32" s="111"/>
      <c r="D32" s="167" t="s">
        <v>189</v>
      </c>
      <c r="E32" s="113"/>
    </row>
    <row r="33" spans="2:5" s="110" customFormat="1" ht="12.75">
      <c r="B33" s="112"/>
      <c r="C33" s="111"/>
      <c r="D33" s="167" t="s">
        <v>190</v>
      </c>
      <c r="E33" s="113"/>
    </row>
    <row r="34" spans="2:5" s="110" customFormat="1" ht="12.75">
      <c r="B34" s="112"/>
      <c r="C34" s="111"/>
      <c r="D34" s="167" t="s">
        <v>191</v>
      </c>
      <c r="E34" s="113"/>
    </row>
    <row r="35" spans="2:5" s="110" customFormat="1" ht="12.75">
      <c r="B35" s="112"/>
      <c r="C35" s="111"/>
      <c r="D35" s="167" t="s">
        <v>192</v>
      </c>
      <c r="E35" s="113"/>
    </row>
    <row r="36" spans="2:5" s="110" customFormat="1" ht="12.75">
      <c r="B36" s="112"/>
      <c r="C36" s="111"/>
      <c r="D36" s="167" t="s">
        <v>193</v>
      </c>
      <c r="E36" s="113"/>
    </row>
    <row r="37" spans="2:5" s="110" customFormat="1" ht="12.75">
      <c r="B37" s="112"/>
      <c r="C37" s="111"/>
      <c r="D37" s="167" t="s">
        <v>194</v>
      </c>
      <c r="E37" s="113"/>
    </row>
    <row r="38" spans="2:5" s="110" customFormat="1" ht="6" customHeight="1">
      <c r="B38" s="112"/>
      <c r="C38" s="111"/>
      <c r="D38" s="168"/>
      <c r="E38" s="113"/>
    </row>
    <row r="39" spans="2:5" s="110" customFormat="1" ht="15.75">
      <c r="B39" s="112"/>
      <c r="C39" s="105"/>
      <c r="D39" s="166" t="s">
        <v>292</v>
      </c>
      <c r="E39" s="113"/>
    </row>
    <row r="40" spans="2:5" s="110" customFormat="1" ht="12.75">
      <c r="B40" s="112"/>
      <c r="D40" s="169" t="s">
        <v>288</v>
      </c>
      <c r="E40" s="113"/>
    </row>
    <row r="41" spans="2:5" s="110" customFormat="1" ht="12.75">
      <c r="B41" s="112"/>
      <c r="D41" s="169" t="s">
        <v>289</v>
      </c>
      <c r="E41" s="113"/>
    </row>
    <row r="42" spans="2:5" s="110" customFormat="1" ht="12.75">
      <c r="B42" s="112"/>
      <c r="D42" s="169" t="s">
        <v>290</v>
      </c>
      <c r="E42" s="113"/>
    </row>
    <row r="43" spans="2:5" s="110" customFormat="1" ht="18" customHeight="1">
      <c r="B43" s="112"/>
      <c r="D43" s="168" t="s">
        <v>205</v>
      </c>
      <c r="E43" s="113"/>
    </row>
    <row r="44" spans="2:5" s="110" customFormat="1" ht="12.75">
      <c r="B44" s="112"/>
      <c r="C44" s="111"/>
      <c r="D44" s="167" t="s">
        <v>195</v>
      </c>
      <c r="E44" s="113"/>
    </row>
    <row r="45" spans="2:5" s="110" customFormat="1" ht="12.75">
      <c r="B45" s="112"/>
      <c r="D45" s="168" t="s">
        <v>196</v>
      </c>
      <c r="E45" s="113"/>
    </row>
    <row r="46" spans="2:5" s="110" customFormat="1" ht="12.75">
      <c r="B46" s="112"/>
      <c r="C46" s="111"/>
      <c r="D46" s="168" t="s">
        <v>197</v>
      </c>
      <c r="E46" s="113"/>
    </row>
    <row r="47" spans="2:5" s="110" customFormat="1" ht="12.75">
      <c r="B47" s="112"/>
      <c r="D47" s="168" t="s">
        <v>198</v>
      </c>
      <c r="E47" s="113"/>
    </row>
    <row r="48" spans="2:5" s="110" customFormat="1" ht="12.75">
      <c r="B48" s="112"/>
      <c r="C48" s="111"/>
      <c r="D48" s="168" t="s">
        <v>199</v>
      </c>
      <c r="E48" s="113"/>
    </row>
    <row r="49" spans="2:5" s="110" customFormat="1" ht="12.75">
      <c r="B49" s="112"/>
      <c r="D49" s="168" t="s">
        <v>200</v>
      </c>
      <c r="E49" s="113"/>
    </row>
    <row r="50" spans="2:5" s="110" customFormat="1" ht="12.75">
      <c r="B50" s="112"/>
      <c r="C50" s="111"/>
      <c r="D50" s="168" t="s">
        <v>201</v>
      </c>
      <c r="E50" s="113"/>
    </row>
    <row r="51" spans="2:5" s="110" customFormat="1" ht="12.75">
      <c r="B51" s="112"/>
      <c r="D51" s="168" t="s">
        <v>202</v>
      </c>
      <c r="E51" s="113"/>
    </row>
    <row r="52" spans="2:5" s="110" customFormat="1" ht="12.75">
      <c r="B52" s="112"/>
      <c r="D52" s="168" t="s">
        <v>203</v>
      </c>
      <c r="E52" s="113"/>
    </row>
    <row r="53" spans="2:5" s="110" customFormat="1" ht="12.75">
      <c r="B53" s="112"/>
      <c r="D53" s="168" t="s">
        <v>204</v>
      </c>
      <c r="E53" s="113"/>
    </row>
    <row r="54" spans="2:5" s="110" customFormat="1" ht="12.75">
      <c r="B54" s="112"/>
      <c r="D54" s="168" t="s">
        <v>205</v>
      </c>
      <c r="E54" s="113"/>
    </row>
    <row r="55" spans="2:5" s="110" customFormat="1" ht="12.75">
      <c r="B55" s="112"/>
      <c r="D55" s="168" t="s">
        <v>206</v>
      </c>
      <c r="E55" s="113"/>
    </row>
    <row r="56" spans="2:5" s="110" customFormat="1" ht="12.75">
      <c r="B56" s="112"/>
      <c r="C56" s="111"/>
      <c r="D56" s="168" t="s">
        <v>274</v>
      </c>
      <c r="E56" s="113"/>
    </row>
    <row r="57" spans="2:5" s="110" customFormat="1" ht="12.75">
      <c r="B57" s="112"/>
      <c r="C57" s="111"/>
      <c r="D57" s="168" t="s">
        <v>275</v>
      </c>
      <c r="E57" s="113"/>
    </row>
    <row r="58" spans="2:5" ht="12.75">
      <c r="B58" s="4"/>
      <c r="C58" s="110"/>
      <c r="D58" s="168" t="s">
        <v>207</v>
      </c>
      <c r="E58" s="6"/>
    </row>
    <row r="59" spans="2:5" ht="12.75">
      <c r="B59" s="4"/>
      <c r="D59" s="168" t="s">
        <v>291</v>
      </c>
      <c r="E59" s="6"/>
    </row>
    <row r="60" spans="2:5" ht="12.75">
      <c r="B60" s="4"/>
      <c r="C60" s="110"/>
      <c r="D60" s="168"/>
      <c r="E60" s="6"/>
    </row>
  </sheetData>
  <sheetProtection/>
  <printOptions/>
  <pageMargins left="1.13" right="0.66" top="0.21" bottom="0.17" header="0.17" footer="0.17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O191"/>
  <sheetViews>
    <sheetView zoomScalePageLayoutView="0" workbookViewId="0" topLeftCell="A184">
      <selection activeCell="L43" sqref="L43"/>
    </sheetView>
  </sheetViews>
  <sheetFormatPr defaultColWidth="9.140625" defaultRowHeight="12.75"/>
  <cols>
    <col min="1" max="1" width="4.7109375" style="0" customWidth="1"/>
    <col min="2" max="2" width="3.7109375" style="0" hidden="1" customWidth="1"/>
    <col min="3" max="3" width="3.421875" style="19" customWidth="1"/>
    <col min="4" max="4" width="2.421875" style="0" customWidth="1"/>
    <col min="5" max="5" width="3.421875" style="0" customWidth="1"/>
    <col min="6" max="6" width="13.7109375" style="0" customWidth="1"/>
    <col min="7" max="10" width="8.7109375" style="0" customWidth="1"/>
    <col min="11" max="11" width="9.57421875" style="0" customWidth="1"/>
    <col min="12" max="12" width="10.00390625" style="0" customWidth="1"/>
    <col min="13" max="13" width="10.8515625" style="0" customWidth="1"/>
    <col min="14" max="14" width="9.28125" style="0" customWidth="1"/>
    <col min="15" max="15" width="3.421875" style="0" customWidth="1"/>
    <col min="16" max="16" width="2.140625" style="0" customWidth="1"/>
  </cols>
  <sheetData>
    <row r="2" spans="2:15" ht="12.75">
      <c r="B2" s="1"/>
      <c r="C2" s="11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2:15" ht="12.75">
      <c r="B3" s="4"/>
      <c r="C3" s="10" t="s">
        <v>208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2:15" s="29" customFormat="1" ht="33" customHeight="1">
      <c r="B4" s="208" t="s">
        <v>327</v>
      </c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10"/>
    </row>
    <row r="5" spans="2:15" s="29" customFormat="1" ht="12.75" customHeight="1">
      <c r="B5" s="96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8"/>
    </row>
    <row r="6" spans="2:15" ht="15.75">
      <c r="B6" s="4"/>
      <c r="C6" s="10"/>
      <c r="D6" s="211" t="s">
        <v>209</v>
      </c>
      <c r="E6" s="211"/>
      <c r="F6" s="115" t="s">
        <v>210</v>
      </c>
      <c r="G6" s="5"/>
      <c r="H6" s="5"/>
      <c r="I6" s="5"/>
      <c r="J6" s="5"/>
      <c r="K6" s="5"/>
      <c r="L6" s="116"/>
      <c r="M6" s="116"/>
      <c r="N6" s="5"/>
      <c r="O6" s="6"/>
    </row>
    <row r="7" spans="2:15" ht="12.75">
      <c r="B7" s="4"/>
      <c r="C7" s="10"/>
      <c r="D7" s="5"/>
      <c r="E7" s="5"/>
      <c r="F7" s="5"/>
      <c r="G7" s="5"/>
      <c r="H7" s="5"/>
      <c r="I7" s="5"/>
      <c r="J7" s="5"/>
      <c r="K7" s="5"/>
      <c r="L7" s="116"/>
      <c r="M7" s="116"/>
      <c r="N7" s="5"/>
      <c r="O7" s="6"/>
    </row>
    <row r="8" spans="2:15" ht="12.75">
      <c r="B8" s="4"/>
      <c r="C8" s="10"/>
      <c r="D8" s="5"/>
      <c r="E8" s="117" t="s">
        <v>6</v>
      </c>
      <c r="F8" s="118" t="s">
        <v>211</v>
      </c>
      <c r="G8" s="118"/>
      <c r="H8" s="119"/>
      <c r="I8" s="119"/>
      <c r="J8" s="5"/>
      <c r="K8" s="5"/>
      <c r="L8" s="5"/>
      <c r="M8" s="5"/>
      <c r="N8" s="5"/>
      <c r="O8" s="6"/>
    </row>
    <row r="9" spans="2:15" ht="12.75">
      <c r="B9" s="4"/>
      <c r="C9" s="10"/>
      <c r="D9" s="5"/>
      <c r="E9" s="117"/>
      <c r="F9" s="118"/>
      <c r="G9" s="118"/>
      <c r="H9" s="119"/>
      <c r="I9" s="119"/>
      <c r="J9" s="5"/>
      <c r="K9" s="5"/>
      <c r="L9" s="5"/>
      <c r="M9" s="5"/>
      <c r="N9" s="5"/>
      <c r="O9" s="6"/>
    </row>
    <row r="10" spans="2:15" ht="12.75">
      <c r="B10" s="112"/>
      <c r="C10" s="120"/>
      <c r="D10" s="111"/>
      <c r="E10" s="121">
        <v>1</v>
      </c>
      <c r="F10" s="122" t="s">
        <v>23</v>
      </c>
      <c r="G10" s="123"/>
      <c r="H10" s="5"/>
      <c r="I10" s="5"/>
      <c r="J10" s="5"/>
      <c r="K10" s="5"/>
      <c r="L10" s="5"/>
      <c r="M10" s="5"/>
      <c r="N10" s="5"/>
      <c r="O10" s="6"/>
    </row>
    <row r="11" spans="2:15" ht="12.75">
      <c r="B11" s="4"/>
      <c r="C11" s="10">
        <v>3</v>
      </c>
      <c r="D11" s="5"/>
      <c r="E11" s="5"/>
      <c r="F11" s="10" t="s">
        <v>68</v>
      </c>
      <c r="G11" s="116"/>
      <c r="H11" s="116"/>
      <c r="I11" s="116"/>
      <c r="J11" s="116"/>
      <c r="K11" s="116"/>
      <c r="L11" s="116"/>
      <c r="M11" s="116"/>
      <c r="N11" s="5"/>
      <c r="O11" s="6"/>
    </row>
    <row r="12" spans="2:15" ht="12.75">
      <c r="B12" s="4"/>
      <c r="C12" s="10"/>
      <c r="D12" s="5"/>
      <c r="E12" s="212" t="s">
        <v>5</v>
      </c>
      <c r="F12" s="212" t="s">
        <v>212</v>
      </c>
      <c r="G12" s="212"/>
      <c r="H12" s="212" t="s">
        <v>213</v>
      </c>
      <c r="I12" s="30"/>
      <c r="J12" s="212" t="s">
        <v>214</v>
      </c>
      <c r="K12" s="212"/>
      <c r="L12" s="124" t="s">
        <v>215</v>
      </c>
      <c r="M12" s="124" t="s">
        <v>216</v>
      </c>
      <c r="N12" s="124" t="s">
        <v>215</v>
      </c>
      <c r="O12" s="6"/>
    </row>
    <row r="13" spans="2:15" ht="12.75">
      <c r="B13" s="4"/>
      <c r="C13" s="10"/>
      <c r="D13" s="5"/>
      <c r="E13" s="212"/>
      <c r="F13" s="212"/>
      <c r="G13" s="212"/>
      <c r="H13" s="212"/>
      <c r="I13" s="30"/>
      <c r="J13" s="212"/>
      <c r="K13" s="212"/>
      <c r="L13" s="125" t="s">
        <v>217</v>
      </c>
      <c r="M13" s="125" t="s">
        <v>218</v>
      </c>
      <c r="N13" s="125" t="s">
        <v>219</v>
      </c>
      <c r="O13" s="6"/>
    </row>
    <row r="14" spans="2:15" ht="12.75">
      <c r="B14" s="4"/>
      <c r="C14" s="10"/>
      <c r="D14" s="5"/>
      <c r="E14" s="126">
        <v>1</v>
      </c>
      <c r="F14" s="220" t="s">
        <v>328</v>
      </c>
      <c r="G14" s="220"/>
      <c r="H14" s="127" t="s">
        <v>297</v>
      </c>
      <c r="I14" s="127"/>
      <c r="J14" s="221"/>
      <c r="K14" s="221"/>
      <c r="L14" s="127"/>
      <c r="M14" s="127"/>
      <c r="N14" s="93">
        <f>Aktivet!G10</f>
        <v>0</v>
      </c>
      <c r="O14" s="6"/>
    </row>
    <row r="15" spans="2:15" ht="12.75">
      <c r="B15" s="4"/>
      <c r="C15" s="10">
        <v>4</v>
      </c>
      <c r="D15" s="5"/>
      <c r="E15" s="129"/>
      <c r="F15" s="120" t="s">
        <v>69</v>
      </c>
      <c r="G15" s="129"/>
      <c r="H15" s="129"/>
      <c r="I15" s="129"/>
      <c r="J15" s="129"/>
      <c r="K15" s="129"/>
      <c r="L15" s="129"/>
      <c r="M15" s="129"/>
      <c r="N15" s="5"/>
      <c r="O15" s="6"/>
    </row>
    <row r="16" spans="2:15" ht="12.75">
      <c r="B16" s="4"/>
      <c r="C16" s="10"/>
      <c r="D16" s="5"/>
      <c r="E16" s="212" t="s">
        <v>5</v>
      </c>
      <c r="F16" s="194" t="s">
        <v>221</v>
      </c>
      <c r="G16" s="195"/>
      <c r="H16" s="195"/>
      <c r="I16" s="195"/>
      <c r="J16" s="195"/>
      <c r="K16" s="196"/>
      <c r="L16" s="124" t="s">
        <v>215</v>
      </c>
      <c r="M16" s="124" t="s">
        <v>216</v>
      </c>
      <c r="N16" s="124" t="s">
        <v>215</v>
      </c>
      <c r="O16" s="6"/>
    </row>
    <row r="17" spans="2:15" ht="12.75">
      <c r="B17" s="4"/>
      <c r="C17" s="10"/>
      <c r="D17" s="5"/>
      <c r="E17" s="212"/>
      <c r="F17" s="197"/>
      <c r="G17" s="198"/>
      <c r="H17" s="198"/>
      <c r="I17" s="198"/>
      <c r="J17" s="198"/>
      <c r="K17" s="199"/>
      <c r="L17" s="125" t="s">
        <v>217</v>
      </c>
      <c r="M17" s="125" t="s">
        <v>218</v>
      </c>
      <c r="N17" s="125" t="s">
        <v>219</v>
      </c>
      <c r="O17" s="6"/>
    </row>
    <row r="18" spans="2:15" ht="12.75">
      <c r="B18" s="4"/>
      <c r="C18" s="10"/>
      <c r="D18" s="5"/>
      <c r="E18" s="126"/>
      <c r="F18" s="224" t="s">
        <v>222</v>
      </c>
      <c r="G18" s="225"/>
      <c r="H18" s="225"/>
      <c r="I18" s="225"/>
      <c r="J18" s="225"/>
      <c r="K18" s="226"/>
      <c r="L18" s="127"/>
      <c r="M18" s="127"/>
      <c r="N18" s="93">
        <f>Aktivet!G11</f>
        <v>0</v>
      </c>
      <c r="O18" s="6"/>
    </row>
    <row r="19" spans="2:15" ht="18" customHeight="1">
      <c r="B19" s="4"/>
      <c r="C19" s="10"/>
      <c r="D19" s="5"/>
      <c r="E19" s="31"/>
      <c r="F19" s="217" t="s">
        <v>220</v>
      </c>
      <c r="G19" s="218"/>
      <c r="H19" s="218"/>
      <c r="I19" s="218"/>
      <c r="J19" s="218"/>
      <c r="K19" s="218"/>
      <c r="L19" s="218"/>
      <c r="M19" s="219"/>
      <c r="N19" s="21">
        <f>SUM(N18:N18)</f>
        <v>0</v>
      </c>
      <c r="O19" s="6"/>
    </row>
    <row r="20" spans="2:15" ht="12.75">
      <c r="B20" s="4"/>
      <c r="C20" s="10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</row>
    <row r="21" spans="2:15" ht="12.75">
      <c r="B21" s="4"/>
      <c r="C21" s="10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</row>
    <row r="22" spans="2:15" ht="12.75">
      <c r="B22" s="4"/>
      <c r="C22" s="10">
        <v>5</v>
      </c>
      <c r="D22" s="5"/>
      <c r="E22" s="130">
        <v>2</v>
      </c>
      <c r="F22" s="131" t="s">
        <v>223</v>
      </c>
      <c r="G22" s="132"/>
      <c r="H22" s="5"/>
      <c r="I22" s="5"/>
      <c r="J22" s="5"/>
      <c r="K22" s="5"/>
      <c r="L22" s="5"/>
      <c r="M22" s="5"/>
      <c r="N22" s="5"/>
      <c r="O22" s="6"/>
    </row>
    <row r="23" spans="2:15" ht="12.75">
      <c r="B23" s="4"/>
      <c r="C23" s="10"/>
      <c r="D23" s="5"/>
      <c r="E23" s="5"/>
      <c r="F23" s="5"/>
      <c r="G23" s="5" t="s">
        <v>224</v>
      </c>
      <c r="H23" s="5"/>
      <c r="I23" s="5"/>
      <c r="J23" s="5"/>
      <c r="K23" s="5"/>
      <c r="L23" s="5"/>
      <c r="M23" s="5"/>
      <c r="N23" s="5"/>
      <c r="O23" s="6"/>
    </row>
    <row r="24" spans="2:15" ht="12.75">
      <c r="B24" s="4"/>
      <c r="C24" s="10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</row>
    <row r="25" spans="2:15" ht="12.75">
      <c r="B25" s="4"/>
      <c r="C25" s="10">
        <v>6</v>
      </c>
      <c r="D25" s="5"/>
      <c r="E25" s="130">
        <v>3</v>
      </c>
      <c r="F25" s="131" t="s">
        <v>225</v>
      </c>
      <c r="G25" s="132"/>
      <c r="H25" s="5"/>
      <c r="I25" s="5"/>
      <c r="J25" s="5"/>
      <c r="K25" s="5"/>
      <c r="L25" s="5"/>
      <c r="M25" s="5"/>
      <c r="N25" s="5"/>
      <c r="O25" s="6"/>
    </row>
    <row r="26" spans="2:15" ht="12.75">
      <c r="B26" s="4"/>
      <c r="C26" s="10"/>
      <c r="D26" s="5"/>
      <c r="E26" s="133"/>
      <c r="F26" s="134"/>
      <c r="G26" s="132"/>
      <c r="H26" s="5"/>
      <c r="I26" s="5"/>
      <c r="J26" s="5"/>
      <c r="K26" s="5"/>
      <c r="L26" s="5"/>
      <c r="M26" s="5"/>
      <c r="N26" s="5"/>
      <c r="O26" s="6"/>
    </row>
    <row r="27" spans="2:15" ht="12.75">
      <c r="B27" s="4"/>
      <c r="C27" s="10">
        <v>7</v>
      </c>
      <c r="D27" s="5"/>
      <c r="E27" s="135" t="s">
        <v>226</v>
      </c>
      <c r="F27" s="136" t="s">
        <v>227</v>
      </c>
      <c r="G27" s="5"/>
      <c r="H27" s="5"/>
      <c r="I27" s="5"/>
      <c r="J27" s="5" t="s">
        <v>329</v>
      </c>
      <c r="K27" s="5"/>
      <c r="L27" s="5"/>
      <c r="M27" s="5"/>
      <c r="N27" s="5"/>
      <c r="O27" s="6"/>
    </row>
    <row r="28" spans="2:15" ht="12.75">
      <c r="B28" s="4"/>
      <c r="C28" s="10">
        <v>8</v>
      </c>
      <c r="D28" s="5"/>
      <c r="E28" s="135" t="s">
        <v>226</v>
      </c>
      <c r="F28" s="136" t="s">
        <v>230</v>
      </c>
      <c r="G28" s="5"/>
      <c r="H28" s="5"/>
      <c r="I28" s="5"/>
      <c r="J28" s="5"/>
      <c r="K28" s="5"/>
      <c r="L28" s="5"/>
      <c r="M28" s="5"/>
      <c r="N28" s="5"/>
      <c r="O28" s="6"/>
    </row>
    <row r="29" spans="2:15" ht="12.75">
      <c r="B29" s="4"/>
      <c r="C29" s="10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/>
    </row>
    <row r="30" spans="2:15" ht="12.75">
      <c r="B30" s="4"/>
      <c r="C30" s="10">
        <v>9</v>
      </c>
      <c r="D30" s="5"/>
      <c r="E30" s="135" t="s">
        <v>226</v>
      </c>
      <c r="F30" s="136" t="s">
        <v>231</v>
      </c>
      <c r="G30" s="5"/>
      <c r="H30" s="223"/>
      <c r="I30" s="223"/>
      <c r="J30" s="223"/>
      <c r="K30" s="5"/>
      <c r="L30" s="180">
        <v>47580</v>
      </c>
      <c r="M30" s="5"/>
      <c r="N30" s="5"/>
      <c r="O30" s="6"/>
    </row>
    <row r="31" spans="2:15" s="85" customFormat="1" ht="15">
      <c r="B31" s="82"/>
      <c r="C31" s="138">
        <v>10</v>
      </c>
      <c r="D31" s="83"/>
      <c r="E31" s="135" t="s">
        <v>226</v>
      </c>
      <c r="F31" s="136" t="s">
        <v>232</v>
      </c>
      <c r="G31" s="13"/>
      <c r="H31" s="13"/>
      <c r="I31" s="13"/>
      <c r="J31" s="13"/>
      <c r="K31" s="13"/>
      <c r="L31" s="180">
        <v>66863</v>
      </c>
      <c r="M31" s="13"/>
      <c r="N31" s="83"/>
      <c r="O31" s="84"/>
    </row>
    <row r="32" spans="2:15" ht="12.75">
      <c r="B32" s="82"/>
      <c r="C32" s="133">
        <v>11</v>
      </c>
      <c r="D32" s="140"/>
      <c r="E32" s="135" t="s">
        <v>226</v>
      </c>
      <c r="F32" s="136" t="s">
        <v>233</v>
      </c>
      <c r="G32" s="118"/>
      <c r="H32" s="119"/>
      <c r="I32" s="119"/>
      <c r="J32" s="5"/>
      <c r="L32" s="10" t="s">
        <v>234</v>
      </c>
      <c r="M32" s="5"/>
      <c r="N32" s="83"/>
      <c r="O32" s="84"/>
    </row>
    <row r="33" spans="2:15" ht="12.75">
      <c r="B33" s="82"/>
      <c r="C33" s="10">
        <v>14</v>
      </c>
      <c r="D33" s="5"/>
      <c r="E33" s="117">
        <v>4</v>
      </c>
      <c r="F33" s="142" t="s">
        <v>37</v>
      </c>
      <c r="G33" s="141"/>
      <c r="H33" s="116"/>
      <c r="I33" s="116"/>
      <c r="J33" s="116"/>
      <c r="L33" s="10"/>
      <c r="M33" s="5"/>
      <c r="N33" s="83"/>
      <c r="O33" s="84"/>
    </row>
    <row r="34" spans="2:15" ht="12.75">
      <c r="B34" s="82"/>
      <c r="C34" s="10"/>
      <c r="D34" s="5"/>
      <c r="E34" s="5"/>
      <c r="F34" s="141"/>
      <c r="G34" s="141"/>
      <c r="H34" s="116"/>
      <c r="I34" s="116"/>
      <c r="J34" s="116"/>
      <c r="L34" s="10"/>
      <c r="M34" s="5"/>
      <c r="N34" s="83"/>
      <c r="O34" s="84"/>
    </row>
    <row r="35" spans="2:15" ht="12.75">
      <c r="B35" s="82"/>
      <c r="C35" s="10">
        <v>15</v>
      </c>
      <c r="D35" s="5"/>
      <c r="E35" s="111" t="s">
        <v>226</v>
      </c>
      <c r="F35" s="143" t="s">
        <v>38</v>
      </c>
      <c r="G35" s="141"/>
      <c r="H35" s="116"/>
      <c r="I35" s="116"/>
      <c r="J35" s="116"/>
      <c r="L35" s="10" t="s">
        <v>234</v>
      </c>
      <c r="M35" s="5"/>
      <c r="N35" s="83"/>
      <c r="O35" s="84"/>
    </row>
    <row r="36" spans="2:15" ht="12.75">
      <c r="B36" s="82"/>
      <c r="D36" s="5"/>
      <c r="E36" s="110"/>
      <c r="F36" s="144"/>
      <c r="G36" s="141"/>
      <c r="H36" s="116"/>
      <c r="I36" s="116"/>
      <c r="J36" s="116"/>
      <c r="L36" s="10"/>
      <c r="M36" s="145"/>
      <c r="N36" s="83"/>
      <c r="O36" s="84"/>
    </row>
    <row r="37" spans="2:15" ht="12.75">
      <c r="B37" s="82"/>
      <c r="C37" s="10">
        <v>16</v>
      </c>
      <c r="D37" s="41"/>
      <c r="E37" s="111" t="s">
        <v>226</v>
      </c>
      <c r="F37" s="143" t="s">
        <v>235</v>
      </c>
      <c r="G37" s="146"/>
      <c r="H37" s="146"/>
      <c r="I37" s="146"/>
      <c r="J37" s="146"/>
      <c r="L37" s="10" t="s">
        <v>329</v>
      </c>
      <c r="M37" s="146"/>
      <c r="N37" s="83"/>
      <c r="O37" s="84"/>
    </row>
    <row r="38" spans="2:15" ht="12.75">
      <c r="B38" s="82"/>
      <c r="D38" s="5"/>
      <c r="E38" s="110"/>
      <c r="F38" s="144"/>
      <c r="G38" s="129"/>
      <c r="H38" s="129"/>
      <c r="I38" s="129"/>
      <c r="J38" s="129"/>
      <c r="L38" s="10"/>
      <c r="M38" s="129"/>
      <c r="N38" s="83"/>
      <c r="O38" s="84"/>
    </row>
    <row r="39" spans="2:15" ht="12.75">
      <c r="B39" s="82"/>
      <c r="C39" s="40">
        <v>17</v>
      </c>
      <c r="D39" s="5"/>
      <c r="E39" s="123" t="s">
        <v>226</v>
      </c>
      <c r="F39" s="147" t="s">
        <v>39</v>
      </c>
      <c r="G39" s="129"/>
      <c r="H39" s="129"/>
      <c r="I39" s="129"/>
      <c r="J39" s="129"/>
      <c r="L39" s="10" t="s">
        <v>234</v>
      </c>
      <c r="M39" s="129"/>
      <c r="N39" s="83"/>
      <c r="O39" s="84"/>
    </row>
    <row r="40" spans="2:15" ht="12.75">
      <c r="B40" s="82"/>
      <c r="C40" s="10"/>
      <c r="D40" s="5"/>
      <c r="E40" s="110"/>
      <c r="F40" s="144"/>
      <c r="G40" s="41"/>
      <c r="H40" s="41"/>
      <c r="I40" s="41"/>
      <c r="J40" s="41"/>
      <c r="L40" s="10"/>
      <c r="M40" s="10"/>
      <c r="N40" s="83"/>
      <c r="O40" s="84"/>
    </row>
    <row r="41" spans="2:15" ht="12.75">
      <c r="B41" s="82"/>
      <c r="C41" s="10">
        <v>18</v>
      </c>
      <c r="D41" s="5"/>
      <c r="E41" s="111" t="s">
        <v>226</v>
      </c>
      <c r="F41" s="148" t="s">
        <v>236</v>
      </c>
      <c r="G41" s="41"/>
      <c r="H41" s="41"/>
      <c r="I41" s="41"/>
      <c r="J41" s="41"/>
      <c r="L41" s="10" t="s">
        <v>234</v>
      </c>
      <c r="M41" s="10"/>
      <c r="N41" s="83"/>
      <c r="O41" s="84"/>
    </row>
    <row r="42" spans="2:15" ht="12.75">
      <c r="B42" s="82"/>
      <c r="C42" s="10"/>
      <c r="D42" s="5"/>
      <c r="E42" s="110"/>
      <c r="F42" s="144"/>
      <c r="G42" s="141"/>
      <c r="H42" s="141"/>
      <c r="I42" s="141"/>
      <c r="J42" s="141"/>
      <c r="L42" s="10"/>
      <c r="M42" s="116"/>
      <c r="N42" s="83"/>
      <c r="O42" s="84"/>
    </row>
    <row r="43" spans="2:15" ht="12.75">
      <c r="B43" s="82"/>
      <c r="C43" s="10">
        <v>19</v>
      </c>
      <c r="D43" s="5"/>
      <c r="E43" s="111" t="s">
        <v>226</v>
      </c>
      <c r="F43" s="149" t="s">
        <v>40</v>
      </c>
      <c r="G43" s="141"/>
      <c r="H43" s="141"/>
      <c r="I43" s="141"/>
      <c r="J43" s="141"/>
      <c r="L43" s="181">
        <v>4239258.852941176</v>
      </c>
      <c r="M43" s="5"/>
      <c r="N43" s="83"/>
      <c r="O43" s="84"/>
    </row>
    <row r="44" spans="2:15" ht="12.75">
      <c r="B44" s="82"/>
      <c r="C44" s="10"/>
      <c r="D44" s="5"/>
      <c r="E44" s="111"/>
      <c r="F44" s="149"/>
      <c r="G44" s="141"/>
      <c r="H44" s="141"/>
      <c r="I44" s="141"/>
      <c r="J44" s="141"/>
      <c r="L44" s="10"/>
      <c r="M44" s="5"/>
      <c r="N44" s="83"/>
      <c r="O44" s="84"/>
    </row>
    <row r="45" spans="2:15" ht="12.75">
      <c r="B45" s="82"/>
      <c r="C45" s="10">
        <v>20</v>
      </c>
      <c r="D45" s="5"/>
      <c r="E45" s="123" t="s">
        <v>226</v>
      </c>
      <c r="F45" s="136" t="s">
        <v>41</v>
      </c>
      <c r="G45" s="141"/>
      <c r="H45" s="141"/>
      <c r="I45" s="141"/>
      <c r="J45" s="141"/>
      <c r="L45" s="10" t="s">
        <v>234</v>
      </c>
      <c r="M45" s="5"/>
      <c r="N45" s="83"/>
      <c r="O45" s="84"/>
    </row>
    <row r="46" spans="2:15" ht="12.75">
      <c r="B46" s="82"/>
      <c r="C46" s="10"/>
      <c r="D46" s="5"/>
      <c r="E46" s="110"/>
      <c r="F46" s="144"/>
      <c r="G46" s="146"/>
      <c r="H46" s="146"/>
      <c r="I46" s="146"/>
      <c r="J46" s="146"/>
      <c r="L46" s="10"/>
      <c r="M46" s="146"/>
      <c r="N46" s="83"/>
      <c r="O46" s="84"/>
    </row>
    <row r="47" spans="2:15" ht="12.75">
      <c r="B47" s="82"/>
      <c r="C47" s="10">
        <v>22</v>
      </c>
      <c r="D47" s="5"/>
      <c r="E47" s="117">
        <v>5</v>
      </c>
      <c r="F47" s="142" t="s">
        <v>237</v>
      </c>
      <c r="G47" s="123"/>
      <c r="H47" s="5"/>
      <c r="I47" s="5"/>
      <c r="J47" s="5"/>
      <c r="L47" s="10" t="s">
        <v>234</v>
      </c>
      <c r="M47" s="5"/>
      <c r="N47" s="83"/>
      <c r="O47" s="84"/>
    </row>
    <row r="48" spans="2:15" ht="12.75">
      <c r="B48" s="82"/>
      <c r="C48" s="10"/>
      <c r="D48" s="5"/>
      <c r="E48" s="5"/>
      <c r="F48" s="5"/>
      <c r="G48" s="5"/>
      <c r="H48" s="5"/>
      <c r="I48" s="5"/>
      <c r="J48" s="5"/>
      <c r="L48" s="10"/>
      <c r="M48" s="5"/>
      <c r="N48" s="83"/>
      <c r="O48" s="84"/>
    </row>
    <row r="49" spans="2:15" ht="12.75">
      <c r="B49" s="82"/>
      <c r="C49" s="10">
        <v>23</v>
      </c>
      <c r="D49" s="5"/>
      <c r="E49" s="117">
        <v>6</v>
      </c>
      <c r="F49" s="142" t="s">
        <v>238</v>
      </c>
      <c r="G49" s="123"/>
      <c r="H49" s="5"/>
      <c r="I49" s="5"/>
      <c r="J49" s="5"/>
      <c r="L49" s="10" t="s">
        <v>234</v>
      </c>
      <c r="M49" s="5"/>
      <c r="N49" s="83"/>
      <c r="O49" s="84"/>
    </row>
    <row r="50" spans="2:15" ht="12.75">
      <c r="B50" s="82"/>
      <c r="C50" s="10"/>
      <c r="D50" s="5"/>
      <c r="H50" s="5"/>
      <c r="I50" s="5"/>
      <c r="J50" s="5"/>
      <c r="L50" s="10"/>
      <c r="M50" s="5"/>
      <c r="N50" s="83"/>
      <c r="O50" s="84"/>
    </row>
    <row r="51" spans="2:15" ht="12.75">
      <c r="B51" s="82"/>
      <c r="C51" s="10">
        <v>24</v>
      </c>
      <c r="D51" s="5"/>
      <c r="E51" s="117">
        <v>7</v>
      </c>
      <c r="F51" s="142" t="s">
        <v>44</v>
      </c>
      <c r="G51" s="123"/>
      <c r="H51" s="5"/>
      <c r="I51" s="5"/>
      <c r="J51" s="5"/>
      <c r="L51" s="10" t="s">
        <v>234</v>
      </c>
      <c r="M51" s="5"/>
      <c r="N51" s="83"/>
      <c r="O51" s="84"/>
    </row>
    <row r="52" spans="2:15" ht="12.75">
      <c r="B52" s="82"/>
      <c r="C52" s="10"/>
      <c r="H52" s="5"/>
      <c r="I52" s="5"/>
      <c r="J52" s="10"/>
      <c r="L52" s="10"/>
      <c r="M52" s="5"/>
      <c r="N52" s="83"/>
      <c r="O52" s="84"/>
    </row>
    <row r="53" spans="2:15" ht="12.75">
      <c r="B53" s="82"/>
      <c r="C53" s="10">
        <v>25</v>
      </c>
      <c r="D53" s="5"/>
      <c r="E53" s="135" t="s">
        <v>226</v>
      </c>
      <c r="F53" s="123" t="s">
        <v>239</v>
      </c>
      <c r="H53" s="5"/>
      <c r="I53" s="5"/>
      <c r="J53" s="10"/>
      <c r="L53" s="10" t="s">
        <v>234</v>
      </c>
      <c r="M53" s="5"/>
      <c r="N53" s="83"/>
      <c r="O53" s="84"/>
    </row>
    <row r="54" spans="2:15" ht="12.75">
      <c r="B54" s="82"/>
      <c r="D54" s="5"/>
      <c r="E54" s="5"/>
      <c r="F54" s="5"/>
      <c r="G54" s="5"/>
      <c r="H54" s="5"/>
      <c r="I54" s="5"/>
      <c r="J54" s="10"/>
      <c r="L54" s="10"/>
      <c r="M54" s="5"/>
      <c r="N54" s="83"/>
      <c r="O54" s="84"/>
    </row>
    <row r="55" spans="2:15" ht="12.75">
      <c r="B55" s="82"/>
      <c r="C55" s="10">
        <v>27</v>
      </c>
      <c r="D55" s="5"/>
      <c r="E55" s="139" t="s">
        <v>7</v>
      </c>
      <c r="F55" s="139" t="s">
        <v>240</v>
      </c>
      <c r="G55" s="5"/>
      <c r="H55" s="5"/>
      <c r="I55" s="5"/>
      <c r="J55" s="10"/>
      <c r="L55" s="10" t="s">
        <v>234</v>
      </c>
      <c r="M55" s="5"/>
      <c r="N55" s="83"/>
      <c r="O55" s="84"/>
    </row>
    <row r="56" spans="2:15" ht="12.75">
      <c r="B56" s="82"/>
      <c r="C56" s="10"/>
      <c r="D56" s="5"/>
      <c r="E56" s="5"/>
      <c r="F56" s="141"/>
      <c r="G56" s="141"/>
      <c r="H56" s="5"/>
      <c r="I56" s="5"/>
      <c r="J56" s="10"/>
      <c r="L56" s="10"/>
      <c r="M56" s="5"/>
      <c r="N56" s="83"/>
      <c r="O56" s="84"/>
    </row>
    <row r="57" spans="2:15" ht="12.75">
      <c r="B57" s="82"/>
      <c r="C57" s="10">
        <v>28</v>
      </c>
      <c r="D57" s="5"/>
      <c r="E57" s="139">
        <v>1</v>
      </c>
      <c r="F57" s="150" t="s">
        <v>46</v>
      </c>
      <c r="G57" s="5"/>
      <c r="H57" s="5"/>
      <c r="I57" s="5"/>
      <c r="J57" s="10"/>
      <c r="L57" s="10" t="s">
        <v>234</v>
      </c>
      <c r="M57" s="5"/>
      <c r="N57" s="83"/>
      <c r="O57" s="84"/>
    </row>
    <row r="58" spans="2:15" ht="12.75">
      <c r="B58" s="82"/>
      <c r="C58" s="10"/>
      <c r="D58" s="5"/>
      <c r="E58" s="139"/>
      <c r="F58" s="150"/>
      <c r="G58" s="5"/>
      <c r="H58" s="5"/>
      <c r="I58" s="5"/>
      <c r="J58" s="10"/>
      <c r="L58" s="10"/>
      <c r="M58" s="5"/>
      <c r="N58" s="83"/>
      <c r="O58" s="84"/>
    </row>
    <row r="59" spans="2:15" ht="12.75">
      <c r="B59" s="82"/>
      <c r="C59" s="10">
        <v>29</v>
      </c>
      <c r="D59" s="5"/>
      <c r="E59" s="139">
        <v>2</v>
      </c>
      <c r="F59" s="139" t="s">
        <v>48</v>
      </c>
      <c r="G59" s="5"/>
      <c r="H59" s="5"/>
      <c r="I59" s="5"/>
      <c r="J59" s="5"/>
      <c r="L59" s="10"/>
      <c r="M59" s="5"/>
      <c r="N59" s="83"/>
      <c r="O59" s="84"/>
    </row>
    <row r="60" spans="2:15" ht="12.75">
      <c r="B60" s="82"/>
      <c r="C60" s="10"/>
      <c r="D60" s="5"/>
      <c r="E60" s="5"/>
      <c r="F60" s="5"/>
      <c r="G60" s="5"/>
      <c r="H60" s="5"/>
      <c r="I60" s="5"/>
      <c r="J60" s="5"/>
      <c r="K60" s="5"/>
      <c r="L60" s="5"/>
      <c r="M60" s="5"/>
      <c r="N60" s="83"/>
      <c r="O60" s="84"/>
    </row>
    <row r="61" spans="2:15" ht="12.75">
      <c r="B61" s="82"/>
      <c r="C61" s="10"/>
      <c r="D61" s="5"/>
      <c r="E61" s="5"/>
      <c r="F61" s="5"/>
      <c r="G61" s="5" t="s">
        <v>241</v>
      </c>
      <c r="H61" s="5"/>
      <c r="I61" s="5"/>
      <c r="J61" s="5"/>
      <c r="K61" s="5"/>
      <c r="L61" s="5"/>
      <c r="M61" s="5"/>
      <c r="N61" s="83"/>
      <c r="O61" s="84"/>
    </row>
    <row r="62" spans="2:15" ht="12.75">
      <c r="B62" s="82"/>
      <c r="C62" s="10"/>
      <c r="D62" s="5"/>
      <c r="E62" s="213" t="s">
        <v>5</v>
      </c>
      <c r="F62" s="213" t="s">
        <v>131</v>
      </c>
      <c r="G62" s="214" t="s">
        <v>242</v>
      </c>
      <c r="H62" s="215"/>
      <c r="I62" s="215"/>
      <c r="J62" s="216"/>
      <c r="K62" s="214" t="s">
        <v>243</v>
      </c>
      <c r="L62" s="215"/>
      <c r="M62" s="216"/>
      <c r="N62" s="83"/>
      <c r="O62" s="84"/>
    </row>
    <row r="63" spans="2:15" ht="12.75">
      <c r="B63" s="82"/>
      <c r="C63" s="10"/>
      <c r="D63" s="5"/>
      <c r="E63" s="213"/>
      <c r="F63" s="213"/>
      <c r="G63" s="151" t="s">
        <v>244</v>
      </c>
      <c r="H63" s="151" t="s">
        <v>245</v>
      </c>
      <c r="I63" s="151" t="s">
        <v>298</v>
      </c>
      <c r="J63" s="151" t="s">
        <v>246</v>
      </c>
      <c r="K63" s="151" t="s">
        <v>244</v>
      </c>
      <c r="L63" s="170" t="s">
        <v>298</v>
      </c>
      <c r="M63" s="151" t="s">
        <v>245</v>
      </c>
      <c r="N63" s="151" t="s">
        <v>246</v>
      </c>
      <c r="O63" s="84"/>
    </row>
    <row r="64" spans="2:15" ht="12.75">
      <c r="B64" s="82"/>
      <c r="C64" s="10">
        <v>30</v>
      </c>
      <c r="D64" s="5"/>
      <c r="E64" s="152">
        <v>1</v>
      </c>
      <c r="F64" t="s">
        <v>57</v>
      </c>
      <c r="G64" s="152"/>
      <c r="H64" s="152"/>
      <c r="I64" s="152"/>
      <c r="J64" s="152"/>
      <c r="K64" s="152"/>
      <c r="L64" s="128"/>
      <c r="M64" s="152"/>
      <c r="N64" s="152"/>
      <c r="O64" s="84"/>
    </row>
    <row r="65" spans="2:15" ht="12.75">
      <c r="B65" s="82"/>
      <c r="C65" s="10">
        <v>31</v>
      </c>
      <c r="D65" s="5"/>
      <c r="E65" s="152">
        <v>2</v>
      </c>
      <c r="F65" s="153" t="s">
        <v>8</v>
      </c>
      <c r="G65" s="152"/>
      <c r="H65" s="152"/>
      <c r="I65" s="152"/>
      <c r="J65" s="152"/>
      <c r="K65" s="152"/>
      <c r="L65" s="128"/>
      <c r="M65" s="152"/>
      <c r="N65" s="152"/>
      <c r="O65" s="84"/>
    </row>
    <row r="66" spans="2:15" ht="12.75">
      <c r="B66" s="82"/>
      <c r="C66" s="10">
        <v>32</v>
      </c>
      <c r="D66" s="5"/>
      <c r="E66" s="152">
        <v>3</v>
      </c>
      <c r="F66" s="153" t="s">
        <v>247</v>
      </c>
      <c r="G66" s="152"/>
      <c r="H66" s="152"/>
      <c r="I66" s="152"/>
      <c r="J66" s="152"/>
      <c r="K66" s="152"/>
      <c r="L66" s="128"/>
      <c r="M66" s="152"/>
      <c r="N66" s="152"/>
      <c r="O66" s="84"/>
    </row>
    <row r="67" spans="2:15" ht="12.75">
      <c r="B67" s="82"/>
      <c r="C67" s="10">
        <v>33</v>
      </c>
      <c r="D67" s="5"/>
      <c r="E67" s="128">
        <v>4</v>
      </c>
      <c r="F67" s="171" t="s">
        <v>299</v>
      </c>
      <c r="G67" s="128"/>
      <c r="H67" s="128"/>
      <c r="I67" s="128"/>
      <c r="J67" s="152"/>
      <c r="K67" s="93"/>
      <c r="L67" s="128"/>
      <c r="M67" s="128"/>
      <c r="N67" s="128"/>
      <c r="O67" s="84"/>
    </row>
    <row r="68" spans="2:15" ht="12.75">
      <c r="B68" s="82"/>
      <c r="C68" s="10"/>
      <c r="D68" s="5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84"/>
    </row>
    <row r="69" spans="2:15" ht="12.75">
      <c r="B69" s="82"/>
      <c r="C69" s="138"/>
      <c r="D69" s="83"/>
      <c r="E69" s="83"/>
      <c r="F69" s="139"/>
      <c r="G69" s="139"/>
      <c r="H69" s="139"/>
      <c r="I69" s="139"/>
      <c r="J69" s="139"/>
      <c r="K69" s="139"/>
      <c r="L69" s="138"/>
      <c r="M69" s="139"/>
      <c r="N69" s="83"/>
      <c r="O69" s="84"/>
    </row>
    <row r="70" spans="2:15" ht="12.75">
      <c r="B70" s="82"/>
      <c r="C70" s="138"/>
      <c r="D70" s="83"/>
      <c r="E70" s="83"/>
      <c r="F70" s="139"/>
      <c r="G70" s="139"/>
      <c r="H70" s="139"/>
      <c r="I70" s="139"/>
      <c r="J70" s="139"/>
      <c r="K70" s="139"/>
      <c r="L70" s="138"/>
      <c r="M70" s="139"/>
      <c r="N70" s="83"/>
      <c r="O70" s="84"/>
    </row>
    <row r="71" spans="2:15" ht="12.75">
      <c r="B71" s="82"/>
      <c r="C71" s="10">
        <v>34</v>
      </c>
      <c r="D71" s="5"/>
      <c r="E71" s="139">
        <v>3</v>
      </c>
      <c r="F71" s="139" t="s">
        <v>49</v>
      </c>
      <c r="G71" s="5"/>
      <c r="H71" s="5"/>
      <c r="I71" s="5"/>
      <c r="J71" s="5"/>
      <c r="L71" s="5" t="s">
        <v>234</v>
      </c>
      <c r="M71" s="139"/>
      <c r="N71" s="83"/>
      <c r="O71" s="84"/>
    </row>
    <row r="72" spans="2:15" ht="12.75">
      <c r="B72" s="82"/>
      <c r="C72" s="10"/>
      <c r="D72" s="5"/>
      <c r="E72" s="139"/>
      <c r="F72" s="139"/>
      <c r="G72" s="5"/>
      <c r="H72" s="5"/>
      <c r="I72" s="5"/>
      <c r="J72" s="5"/>
      <c r="L72" s="5"/>
      <c r="M72" s="139"/>
      <c r="N72" s="83"/>
      <c r="O72" s="84"/>
    </row>
    <row r="73" spans="2:15" ht="12.75">
      <c r="B73" s="82"/>
      <c r="C73" s="10">
        <v>35</v>
      </c>
      <c r="D73" s="83"/>
      <c r="E73" s="139">
        <v>4</v>
      </c>
      <c r="F73" s="139" t="s">
        <v>50</v>
      </c>
      <c r="G73" s="83"/>
      <c r="H73" s="83"/>
      <c r="I73" s="83"/>
      <c r="J73" s="83"/>
      <c r="L73" s="83" t="s">
        <v>234</v>
      </c>
      <c r="M73" s="139"/>
      <c r="N73" s="83"/>
      <c r="O73" s="84"/>
    </row>
    <row r="74" spans="2:15" ht="12.75">
      <c r="B74" s="82"/>
      <c r="C74" s="10"/>
      <c r="D74" s="83"/>
      <c r="E74" s="139"/>
      <c r="F74" s="139"/>
      <c r="G74" s="83"/>
      <c r="H74" s="83"/>
      <c r="I74" s="83"/>
      <c r="J74" s="83"/>
      <c r="L74" s="83"/>
      <c r="M74" s="139"/>
      <c r="N74" s="83"/>
      <c r="O74" s="84"/>
    </row>
    <row r="75" spans="2:15" ht="15">
      <c r="B75" s="82"/>
      <c r="C75" s="10">
        <v>36</v>
      </c>
      <c r="D75" s="83"/>
      <c r="E75" s="139">
        <v>5</v>
      </c>
      <c r="F75" s="139" t="s">
        <v>51</v>
      </c>
      <c r="G75" s="83"/>
      <c r="H75" s="13"/>
      <c r="I75" s="13"/>
      <c r="J75" s="13"/>
      <c r="L75" s="83" t="s">
        <v>234</v>
      </c>
      <c r="M75" s="139"/>
      <c r="N75" s="83"/>
      <c r="O75" s="84"/>
    </row>
    <row r="76" spans="2:15" ht="15">
      <c r="B76" s="82"/>
      <c r="C76" s="10"/>
      <c r="D76" s="83"/>
      <c r="E76" s="139"/>
      <c r="F76" s="139"/>
      <c r="G76" s="83"/>
      <c r="H76" s="13"/>
      <c r="I76" s="13"/>
      <c r="J76" s="13"/>
      <c r="L76" s="83"/>
      <c r="M76" s="139"/>
      <c r="N76" s="83"/>
      <c r="O76" s="84"/>
    </row>
    <row r="77" spans="2:15" ht="15">
      <c r="B77" s="82"/>
      <c r="C77" s="10">
        <v>37</v>
      </c>
      <c r="D77" s="83"/>
      <c r="E77" s="139">
        <v>6</v>
      </c>
      <c r="F77" s="139" t="s">
        <v>52</v>
      </c>
      <c r="G77" s="13"/>
      <c r="H77" s="13"/>
      <c r="I77" s="13"/>
      <c r="J77" s="13"/>
      <c r="L77" s="83" t="s">
        <v>234</v>
      </c>
      <c r="M77" s="139"/>
      <c r="N77" s="83"/>
      <c r="O77" s="84"/>
    </row>
    <row r="78" spans="2:15" ht="15">
      <c r="B78" s="82"/>
      <c r="C78" s="10"/>
      <c r="D78" s="83"/>
      <c r="E78" s="139"/>
      <c r="F78" s="139"/>
      <c r="G78" s="13"/>
      <c r="H78" s="13"/>
      <c r="I78" s="13"/>
      <c r="J78" s="13"/>
      <c r="K78" s="83"/>
      <c r="L78" s="138"/>
      <c r="M78" s="139"/>
      <c r="N78" s="83"/>
      <c r="O78" s="84"/>
    </row>
    <row r="79" spans="2:15" ht="12.75">
      <c r="B79" s="82"/>
      <c r="C79" s="138"/>
      <c r="D79" s="111"/>
      <c r="E79" s="154" t="s">
        <v>6</v>
      </c>
      <c r="F79" s="118" t="s">
        <v>248</v>
      </c>
      <c r="G79" s="118"/>
      <c r="H79" s="155"/>
      <c r="I79" s="155"/>
      <c r="J79" s="155"/>
      <c r="K79" s="83"/>
      <c r="L79" s="138"/>
      <c r="M79" s="139"/>
      <c r="N79" s="83"/>
      <c r="O79" s="84"/>
    </row>
    <row r="80" spans="2:15" ht="12.75">
      <c r="B80" s="82"/>
      <c r="C80" s="138"/>
      <c r="D80" s="111"/>
      <c r="E80" s="154"/>
      <c r="F80" s="118"/>
      <c r="G80" s="118"/>
      <c r="H80" s="155"/>
      <c r="I80" s="155"/>
      <c r="J80" s="155"/>
      <c r="K80" s="83"/>
      <c r="L80" s="138"/>
      <c r="M80" s="139"/>
      <c r="N80" s="83"/>
      <c r="O80" s="84"/>
    </row>
    <row r="81" spans="2:15" ht="12.75">
      <c r="B81" s="82"/>
      <c r="C81" s="138">
        <v>40</v>
      </c>
      <c r="D81" s="111"/>
      <c r="E81" s="117">
        <v>1</v>
      </c>
      <c r="F81" s="142" t="s">
        <v>63</v>
      </c>
      <c r="G81" s="123"/>
      <c r="H81" s="156"/>
      <c r="I81" s="156"/>
      <c r="J81" s="156"/>
      <c r="K81" s="5"/>
      <c r="L81" s="83" t="s">
        <v>234</v>
      </c>
      <c r="M81" s="139"/>
      <c r="N81" s="83"/>
      <c r="O81" s="84"/>
    </row>
    <row r="82" spans="2:15" ht="12.75">
      <c r="B82" s="82"/>
      <c r="C82" s="138"/>
      <c r="D82" s="111"/>
      <c r="E82" s="117"/>
      <c r="F82" s="142"/>
      <c r="G82" s="123"/>
      <c r="H82" s="156"/>
      <c r="I82" s="156"/>
      <c r="J82" s="156"/>
      <c r="K82" s="5"/>
      <c r="L82" s="83"/>
      <c r="M82" s="139"/>
      <c r="N82" s="83"/>
      <c r="O82" s="84"/>
    </row>
    <row r="83" spans="2:15" ht="12.75">
      <c r="B83" s="4"/>
      <c r="C83" s="138">
        <v>41</v>
      </c>
      <c r="D83" s="111"/>
      <c r="E83" s="117">
        <v>2</v>
      </c>
      <c r="F83" s="142" t="s">
        <v>64</v>
      </c>
      <c r="G83" s="123"/>
      <c r="H83" s="111"/>
      <c r="I83" s="111"/>
      <c r="J83" s="111"/>
      <c r="K83" s="5"/>
      <c r="L83" s="83" t="s">
        <v>234</v>
      </c>
      <c r="M83" s="5"/>
      <c r="N83" s="5"/>
      <c r="O83" s="6"/>
    </row>
    <row r="84" spans="2:15" ht="12.75">
      <c r="B84" s="4"/>
      <c r="C84" s="138"/>
      <c r="D84" s="111"/>
      <c r="E84" s="117"/>
      <c r="F84" s="142"/>
      <c r="G84" s="123"/>
      <c r="H84" s="111"/>
      <c r="I84" s="111"/>
      <c r="J84" s="111"/>
      <c r="K84" s="5"/>
      <c r="L84" s="83"/>
      <c r="M84" s="5"/>
      <c r="N84" s="5"/>
      <c r="O84" s="6"/>
    </row>
    <row r="85" spans="2:15" ht="12.75">
      <c r="B85" s="4"/>
      <c r="C85" s="138">
        <v>42</v>
      </c>
      <c r="D85" s="111"/>
      <c r="E85" s="135" t="s">
        <v>226</v>
      </c>
      <c r="F85" s="136" t="s">
        <v>249</v>
      </c>
      <c r="G85" s="111"/>
      <c r="H85" s="111"/>
      <c r="I85" s="111"/>
      <c r="J85" s="111"/>
      <c r="K85" s="5"/>
      <c r="L85" s="83" t="s">
        <v>234</v>
      </c>
      <c r="M85" s="5"/>
      <c r="N85" s="5"/>
      <c r="O85" s="6"/>
    </row>
    <row r="86" spans="2:15" ht="12.75">
      <c r="B86" s="4"/>
      <c r="C86" s="138"/>
      <c r="D86" s="111"/>
      <c r="E86" s="135"/>
      <c r="F86" s="136"/>
      <c r="G86" s="111"/>
      <c r="H86" s="111"/>
      <c r="I86" s="111"/>
      <c r="J86" s="111"/>
      <c r="K86" s="5"/>
      <c r="L86" s="83"/>
      <c r="M86" s="5"/>
      <c r="N86" s="5"/>
      <c r="O86" s="6"/>
    </row>
    <row r="87" spans="2:15" ht="12.75">
      <c r="B87" s="4"/>
      <c r="C87" s="138">
        <v>43</v>
      </c>
      <c r="D87" s="111"/>
      <c r="E87" s="135" t="s">
        <v>226</v>
      </c>
      <c r="F87" s="136" t="s">
        <v>250</v>
      </c>
      <c r="G87" s="111"/>
      <c r="H87" s="111"/>
      <c r="I87" s="111"/>
      <c r="J87" s="111"/>
      <c r="K87" s="5"/>
      <c r="L87" s="83" t="s">
        <v>234</v>
      </c>
      <c r="M87" s="5"/>
      <c r="N87" s="5"/>
      <c r="O87" s="6"/>
    </row>
    <row r="88" spans="2:15" ht="12.75">
      <c r="B88" s="4"/>
      <c r="C88" s="138"/>
      <c r="D88" s="111"/>
      <c r="E88" s="135"/>
      <c r="F88" s="136"/>
      <c r="G88" s="111"/>
      <c r="H88" s="111"/>
      <c r="I88" s="111"/>
      <c r="J88" s="111"/>
      <c r="K88" s="5"/>
      <c r="L88" s="83"/>
      <c r="M88" s="5"/>
      <c r="N88" s="5"/>
      <c r="O88" s="6"/>
    </row>
    <row r="89" spans="2:15" ht="12.75">
      <c r="B89" s="4"/>
      <c r="C89" s="138">
        <v>44</v>
      </c>
      <c r="D89" s="111"/>
      <c r="E89" s="117">
        <v>3</v>
      </c>
      <c r="F89" s="142" t="s">
        <v>65</v>
      </c>
      <c r="G89" s="123"/>
      <c r="H89" s="111"/>
      <c r="I89" s="111"/>
      <c r="J89" s="111"/>
      <c r="K89" s="5"/>
      <c r="L89" s="83" t="s">
        <v>234</v>
      </c>
      <c r="M89" s="5"/>
      <c r="N89" s="5"/>
      <c r="O89" s="6"/>
    </row>
    <row r="90" spans="2:15" ht="12.75">
      <c r="B90" s="4"/>
      <c r="C90" s="138"/>
      <c r="D90" s="111"/>
      <c r="E90" s="117"/>
      <c r="F90" s="142"/>
      <c r="G90" s="123"/>
      <c r="H90" s="111"/>
      <c r="I90" s="111"/>
      <c r="J90" s="111"/>
      <c r="K90" s="5"/>
      <c r="L90" s="83"/>
      <c r="M90" s="5"/>
      <c r="N90" s="5"/>
      <c r="O90" s="6"/>
    </row>
    <row r="91" spans="2:15" ht="12.75">
      <c r="B91" s="4"/>
      <c r="C91" s="138">
        <v>45</v>
      </c>
      <c r="D91" s="111"/>
      <c r="E91" s="135" t="s">
        <v>226</v>
      </c>
      <c r="F91" s="136" t="s">
        <v>251</v>
      </c>
      <c r="G91" s="111"/>
      <c r="H91" s="111"/>
      <c r="I91" s="111"/>
      <c r="J91" s="111"/>
      <c r="K91" s="21">
        <v>1962124</v>
      </c>
      <c r="L91" s="10" t="s">
        <v>229</v>
      </c>
      <c r="M91" s="5"/>
      <c r="N91" s="5"/>
      <c r="O91" s="6"/>
    </row>
    <row r="92" spans="2:15" ht="12.75">
      <c r="B92" s="4"/>
      <c r="C92" s="138"/>
      <c r="D92" s="111"/>
      <c r="E92" s="135"/>
      <c r="F92" s="222" t="s">
        <v>228</v>
      </c>
      <c r="G92" s="222"/>
      <c r="H92" s="5"/>
      <c r="I92" s="5"/>
      <c r="J92" s="10"/>
      <c r="K92" s="5"/>
      <c r="L92" s="10" t="s">
        <v>229</v>
      </c>
      <c r="N92" s="5"/>
      <c r="O92" s="6"/>
    </row>
    <row r="93" spans="2:15" ht="12.75">
      <c r="B93" s="4"/>
      <c r="C93" s="138"/>
      <c r="D93" s="111"/>
      <c r="E93" s="135"/>
      <c r="F93" s="222"/>
      <c r="G93" s="222"/>
      <c r="H93" s="5"/>
      <c r="I93" s="5"/>
      <c r="J93" s="10"/>
      <c r="K93" s="11"/>
      <c r="L93" s="10" t="s">
        <v>229</v>
      </c>
      <c r="M93" s="11"/>
      <c r="N93" s="5"/>
      <c r="O93" s="6"/>
    </row>
    <row r="94" spans="2:15" ht="12.75">
      <c r="B94" s="4"/>
      <c r="C94" s="138"/>
      <c r="D94" s="111"/>
      <c r="E94" s="135"/>
      <c r="F94" s="5"/>
      <c r="G94" s="5"/>
      <c r="H94" s="5"/>
      <c r="I94" s="5"/>
      <c r="J94" s="10"/>
      <c r="K94" s="11"/>
      <c r="L94" s="10" t="s">
        <v>229</v>
      </c>
      <c r="M94" s="11"/>
      <c r="N94" s="5"/>
      <c r="O94" s="6"/>
    </row>
    <row r="95" spans="2:15" ht="12.75">
      <c r="B95" s="4"/>
      <c r="C95" s="138"/>
      <c r="D95" s="111"/>
      <c r="E95" s="135"/>
      <c r="F95" s="5"/>
      <c r="G95" s="5"/>
      <c r="H95" s="5"/>
      <c r="I95" s="5"/>
      <c r="J95" s="10"/>
      <c r="K95" s="11"/>
      <c r="L95" s="10" t="s">
        <v>229</v>
      </c>
      <c r="M95" s="11"/>
      <c r="N95" s="5"/>
      <c r="O95" s="6"/>
    </row>
    <row r="96" spans="2:15" ht="12.75">
      <c r="B96" s="4"/>
      <c r="C96" s="138">
        <v>46</v>
      </c>
      <c r="D96" s="111"/>
      <c r="E96" s="135" t="s">
        <v>226</v>
      </c>
      <c r="F96" s="136" t="s">
        <v>252</v>
      </c>
      <c r="G96" s="111"/>
      <c r="H96" s="111"/>
      <c r="I96" s="111"/>
      <c r="J96" s="111"/>
      <c r="K96" s="5">
        <v>88000</v>
      </c>
      <c r="L96" s="138" t="s">
        <v>229</v>
      </c>
      <c r="M96" s="137">
        <v>84000</v>
      </c>
      <c r="N96" s="5"/>
      <c r="O96" s="6"/>
    </row>
    <row r="97" spans="2:15" ht="12.75">
      <c r="B97" s="4"/>
      <c r="C97" s="138"/>
      <c r="D97" s="111"/>
      <c r="E97" s="135"/>
      <c r="F97" s="136"/>
      <c r="G97" s="111"/>
      <c r="H97" s="111"/>
      <c r="I97" s="111"/>
      <c r="J97" s="111"/>
      <c r="K97" s="5"/>
      <c r="L97" s="83"/>
      <c r="M97" s="5"/>
      <c r="N97" s="5"/>
      <c r="O97" s="6"/>
    </row>
    <row r="98" spans="2:15" ht="12.75">
      <c r="B98" s="4"/>
      <c r="C98" s="138">
        <v>47</v>
      </c>
      <c r="D98" s="111"/>
      <c r="E98" s="135" t="s">
        <v>226</v>
      </c>
      <c r="F98" s="136" t="s">
        <v>253</v>
      </c>
      <c r="G98" s="111"/>
      <c r="H98" s="111"/>
      <c r="I98" s="111"/>
      <c r="J98" s="111"/>
      <c r="K98" s="5">
        <v>23183</v>
      </c>
      <c r="L98" s="138" t="s">
        <v>229</v>
      </c>
      <c r="M98" s="137">
        <v>14028</v>
      </c>
      <c r="N98" s="5"/>
      <c r="O98" s="6"/>
    </row>
    <row r="99" spans="2:15" ht="12.75">
      <c r="B99" s="4"/>
      <c r="C99" s="138"/>
      <c r="D99" s="111"/>
      <c r="E99" s="135"/>
      <c r="F99" s="136"/>
      <c r="G99" s="111"/>
      <c r="H99" s="111"/>
      <c r="I99" s="111"/>
      <c r="J99" s="111"/>
      <c r="K99" s="5"/>
      <c r="L99" s="83"/>
      <c r="M99" s="5"/>
      <c r="N99" s="5"/>
      <c r="O99" s="6"/>
    </row>
    <row r="100" spans="2:15" ht="12.75">
      <c r="B100" s="4"/>
      <c r="C100" s="138">
        <v>48</v>
      </c>
      <c r="D100" s="111"/>
      <c r="E100" s="135" t="s">
        <v>226</v>
      </c>
      <c r="F100" s="136" t="s">
        <v>254</v>
      </c>
      <c r="G100" s="111"/>
      <c r="H100" s="111"/>
      <c r="I100" s="111"/>
      <c r="J100" s="111"/>
      <c r="K100" s="5"/>
      <c r="L100" s="138" t="s">
        <v>229</v>
      </c>
      <c r="M100" s="137"/>
      <c r="N100" s="5"/>
      <c r="O100" s="6"/>
    </row>
    <row r="101" spans="2:15" ht="12.75">
      <c r="B101" s="4"/>
      <c r="C101" s="138"/>
      <c r="D101" s="111"/>
      <c r="E101" s="135"/>
      <c r="F101" s="136"/>
      <c r="G101" s="111"/>
      <c r="H101" s="111"/>
      <c r="I101" s="111"/>
      <c r="J101" s="111"/>
      <c r="K101" s="5"/>
      <c r="L101" s="83"/>
      <c r="M101" s="5"/>
      <c r="N101" s="5"/>
      <c r="O101" s="6"/>
    </row>
    <row r="102" spans="2:15" ht="12.75">
      <c r="B102" s="4"/>
      <c r="C102" s="138">
        <v>49</v>
      </c>
      <c r="D102" s="111"/>
      <c r="E102" s="135" t="s">
        <v>226</v>
      </c>
      <c r="F102" s="136" t="s">
        <v>255</v>
      </c>
      <c r="G102" s="111"/>
      <c r="H102" s="111"/>
      <c r="I102" s="111"/>
      <c r="J102" s="111"/>
      <c r="K102" s="5"/>
      <c r="L102" s="83" t="s">
        <v>234</v>
      </c>
      <c r="M102" s="5"/>
      <c r="N102" s="5"/>
      <c r="O102" s="6"/>
    </row>
    <row r="103" spans="2:15" ht="12.75">
      <c r="B103" s="4"/>
      <c r="C103" s="138"/>
      <c r="D103" s="111"/>
      <c r="E103" s="135"/>
      <c r="F103" s="136"/>
      <c r="G103" s="111"/>
      <c r="H103" s="111"/>
      <c r="I103" s="111"/>
      <c r="J103" s="111"/>
      <c r="K103" s="5"/>
      <c r="L103" s="83"/>
      <c r="M103" s="5"/>
      <c r="N103" s="5"/>
      <c r="O103" s="6"/>
    </row>
    <row r="104" spans="2:15" ht="12.75">
      <c r="B104" s="4"/>
      <c r="C104" s="138">
        <v>50</v>
      </c>
      <c r="D104" s="111"/>
      <c r="E104" s="135" t="s">
        <v>226</v>
      </c>
      <c r="F104" s="136" t="s">
        <v>256</v>
      </c>
      <c r="G104" s="111"/>
      <c r="H104" s="111"/>
      <c r="I104" s="111"/>
      <c r="J104" s="111"/>
      <c r="K104" s="5"/>
      <c r="L104" s="83" t="s">
        <v>297</v>
      </c>
      <c r="M104" s="5"/>
      <c r="N104" s="5"/>
      <c r="O104" s="6"/>
    </row>
    <row r="105" spans="2:15" ht="12.75">
      <c r="B105" s="4"/>
      <c r="C105" s="138"/>
      <c r="D105" s="111"/>
      <c r="E105" s="135"/>
      <c r="F105" s="136"/>
      <c r="G105" s="111"/>
      <c r="H105" s="111"/>
      <c r="I105" s="111"/>
      <c r="J105" s="111"/>
      <c r="K105" s="5"/>
      <c r="L105" s="83"/>
      <c r="M105" s="5"/>
      <c r="N105" s="5"/>
      <c r="O105" s="6"/>
    </row>
    <row r="106" spans="2:15" ht="12.75">
      <c r="B106" s="4"/>
      <c r="C106" s="138">
        <v>51</v>
      </c>
      <c r="D106" s="111"/>
      <c r="E106" s="135" t="s">
        <v>226</v>
      </c>
      <c r="F106" s="136" t="s">
        <v>257</v>
      </c>
      <c r="G106" s="111"/>
      <c r="H106" s="111"/>
      <c r="I106" s="111"/>
      <c r="J106" s="111"/>
      <c r="K106" s="5"/>
      <c r="L106" s="83" t="s">
        <v>234</v>
      </c>
      <c r="M106" s="5"/>
      <c r="N106" s="5"/>
      <c r="O106" s="6"/>
    </row>
    <row r="107" spans="2:15" ht="12.75">
      <c r="B107" s="4"/>
      <c r="C107" s="138"/>
      <c r="D107" s="111"/>
      <c r="E107" s="135"/>
      <c r="F107" s="136"/>
      <c r="G107" s="111"/>
      <c r="H107" s="111"/>
      <c r="I107" s="111"/>
      <c r="J107" s="111"/>
      <c r="K107" s="5"/>
      <c r="L107" s="83"/>
      <c r="M107" s="5"/>
      <c r="N107" s="5"/>
      <c r="O107" s="6"/>
    </row>
    <row r="108" spans="2:15" ht="12.75">
      <c r="B108" s="4"/>
      <c r="C108" s="138">
        <v>52</v>
      </c>
      <c r="D108" s="111"/>
      <c r="E108" s="135" t="s">
        <v>226</v>
      </c>
      <c r="F108" s="136" t="s">
        <v>233</v>
      </c>
      <c r="G108" s="111"/>
      <c r="H108" s="111"/>
      <c r="I108" s="111"/>
      <c r="J108" s="111"/>
      <c r="K108" s="5"/>
      <c r="L108" s="83" t="s">
        <v>234</v>
      </c>
      <c r="M108" s="5"/>
      <c r="N108" s="5"/>
      <c r="O108" s="6"/>
    </row>
    <row r="109" spans="2:15" ht="12.75">
      <c r="B109" s="4"/>
      <c r="C109" s="138"/>
      <c r="D109" s="111"/>
      <c r="E109" s="135"/>
      <c r="F109" s="136"/>
      <c r="G109" s="111"/>
      <c r="H109" s="111"/>
      <c r="I109" s="111"/>
      <c r="J109" s="111"/>
      <c r="K109" s="5"/>
      <c r="L109" s="83"/>
      <c r="M109" s="5"/>
      <c r="N109" s="5"/>
      <c r="O109" s="6"/>
    </row>
    <row r="110" spans="2:15" ht="12.75">
      <c r="B110" s="4"/>
      <c r="C110" s="138">
        <v>53</v>
      </c>
      <c r="D110" s="111"/>
      <c r="E110" s="135" t="s">
        <v>226</v>
      </c>
      <c r="F110" s="136" t="s">
        <v>258</v>
      </c>
      <c r="G110" s="111"/>
      <c r="H110" s="111"/>
      <c r="I110" s="111"/>
      <c r="J110" s="111"/>
      <c r="K110" s="5"/>
      <c r="L110" s="83" t="s">
        <v>234</v>
      </c>
      <c r="M110" s="5"/>
      <c r="N110" s="5"/>
      <c r="O110" s="6"/>
    </row>
    <row r="111" spans="2:15" ht="12.75">
      <c r="B111" s="4"/>
      <c r="C111" s="138"/>
      <c r="D111" s="111"/>
      <c r="E111" s="135"/>
      <c r="F111" s="136"/>
      <c r="G111" s="111"/>
      <c r="H111" s="111"/>
      <c r="I111" s="111"/>
      <c r="J111" s="111"/>
      <c r="K111" s="5"/>
      <c r="L111" s="83"/>
      <c r="M111" s="5"/>
      <c r="N111" s="5"/>
      <c r="O111" s="6"/>
    </row>
    <row r="112" spans="2:15" ht="12.75">
      <c r="B112" s="4"/>
      <c r="C112" s="138">
        <v>54</v>
      </c>
      <c r="D112" s="111"/>
      <c r="E112" s="135" t="s">
        <v>226</v>
      </c>
      <c r="F112" s="136" t="s">
        <v>259</v>
      </c>
      <c r="G112" s="111"/>
      <c r="H112" s="111"/>
      <c r="I112" s="111"/>
      <c r="J112" s="111"/>
      <c r="K112" s="5"/>
      <c r="L112" s="83" t="s">
        <v>234</v>
      </c>
      <c r="M112" s="5"/>
      <c r="N112" s="5"/>
      <c r="O112" s="6"/>
    </row>
    <row r="113" spans="2:15" ht="12.75">
      <c r="B113" s="4"/>
      <c r="C113" s="138"/>
      <c r="D113" s="111"/>
      <c r="E113" s="135"/>
      <c r="F113" s="136"/>
      <c r="G113" s="111"/>
      <c r="H113" s="111"/>
      <c r="I113" s="111"/>
      <c r="J113" s="111"/>
      <c r="K113" s="5"/>
      <c r="L113" s="83"/>
      <c r="M113" s="5"/>
      <c r="N113" s="5"/>
      <c r="O113" s="6"/>
    </row>
    <row r="114" spans="2:15" ht="12.75">
      <c r="B114" s="4"/>
      <c r="C114" s="138">
        <v>55</v>
      </c>
      <c r="D114" s="111"/>
      <c r="E114" s="117">
        <v>4</v>
      </c>
      <c r="F114" s="142" t="s">
        <v>66</v>
      </c>
      <c r="G114" s="123"/>
      <c r="H114" s="111"/>
      <c r="I114" s="111"/>
      <c r="J114" s="111"/>
      <c r="K114" s="5"/>
      <c r="L114" s="83" t="s">
        <v>234</v>
      </c>
      <c r="M114" s="5"/>
      <c r="N114" s="5"/>
      <c r="O114" s="6"/>
    </row>
    <row r="115" spans="2:15" ht="12.75">
      <c r="B115" s="4"/>
      <c r="C115" s="138"/>
      <c r="D115" s="111"/>
      <c r="E115" s="117"/>
      <c r="F115" s="142"/>
      <c r="G115" s="123"/>
      <c r="H115" s="111"/>
      <c r="I115" s="111"/>
      <c r="J115" s="111"/>
      <c r="K115" s="5"/>
      <c r="L115" s="83"/>
      <c r="M115" s="5"/>
      <c r="N115" s="5"/>
      <c r="O115" s="6"/>
    </row>
    <row r="116" spans="2:15" ht="12.75">
      <c r="B116" s="4"/>
      <c r="C116" s="138">
        <v>56</v>
      </c>
      <c r="D116" s="111"/>
      <c r="E116" s="117">
        <v>5</v>
      </c>
      <c r="F116" s="142" t="s">
        <v>260</v>
      </c>
      <c r="G116" s="123"/>
      <c r="H116" s="111"/>
      <c r="I116" s="111"/>
      <c r="J116" s="111"/>
      <c r="K116" s="5"/>
      <c r="L116" s="83" t="s">
        <v>234</v>
      </c>
      <c r="M116" s="5"/>
      <c r="N116" s="5"/>
      <c r="O116" s="6"/>
    </row>
    <row r="117" spans="2:15" ht="12.75">
      <c r="B117" s="4"/>
      <c r="C117" s="138"/>
      <c r="D117" s="111"/>
      <c r="E117" s="117"/>
      <c r="F117" s="142"/>
      <c r="G117" s="123"/>
      <c r="H117" s="111"/>
      <c r="I117" s="111"/>
      <c r="J117" s="111"/>
      <c r="K117" s="5"/>
      <c r="L117" s="83"/>
      <c r="M117" s="5"/>
      <c r="N117" s="5"/>
      <c r="O117" s="6"/>
    </row>
    <row r="118" spans="2:15" ht="12.75">
      <c r="B118" s="4"/>
      <c r="C118" s="138"/>
      <c r="D118" s="111"/>
      <c r="E118" s="156" t="s">
        <v>7</v>
      </c>
      <c r="F118" s="118" t="s">
        <v>261</v>
      </c>
      <c r="G118" s="118"/>
      <c r="H118" s="111"/>
      <c r="I118" s="111"/>
      <c r="J118" s="111"/>
      <c r="K118" s="5"/>
      <c r="L118" s="83" t="s">
        <v>234</v>
      </c>
      <c r="M118" s="5"/>
      <c r="N118" s="5"/>
      <c r="O118" s="6"/>
    </row>
    <row r="119" spans="2:15" ht="12.75">
      <c r="B119" s="4"/>
      <c r="C119" s="138"/>
      <c r="D119" s="111"/>
      <c r="E119" s="156"/>
      <c r="F119" s="118"/>
      <c r="G119" s="118"/>
      <c r="H119" s="111"/>
      <c r="I119" s="111"/>
      <c r="J119" s="111"/>
      <c r="K119" s="5"/>
      <c r="L119" s="83"/>
      <c r="M119" s="5"/>
      <c r="N119" s="5"/>
      <c r="O119" s="6"/>
    </row>
    <row r="120" spans="2:15" ht="12.75">
      <c r="B120" s="4"/>
      <c r="C120" s="138">
        <v>58</v>
      </c>
      <c r="D120" s="111"/>
      <c r="E120" s="117">
        <v>1</v>
      </c>
      <c r="F120" s="142" t="s">
        <v>78</v>
      </c>
      <c r="G120" s="118"/>
      <c r="H120" s="111"/>
      <c r="I120" s="111"/>
      <c r="J120" s="111"/>
      <c r="K120" s="5"/>
      <c r="L120" s="83" t="s">
        <v>234</v>
      </c>
      <c r="M120" s="5"/>
      <c r="N120" s="5"/>
      <c r="O120" s="6"/>
    </row>
    <row r="121" spans="2:15" ht="12.75">
      <c r="B121" s="4"/>
      <c r="C121" s="138"/>
      <c r="D121" s="111"/>
      <c r="E121" s="117"/>
      <c r="F121" s="142"/>
      <c r="G121" s="118"/>
      <c r="H121" s="111"/>
      <c r="I121" s="111"/>
      <c r="J121" s="111"/>
      <c r="K121" s="5"/>
      <c r="L121" s="83"/>
      <c r="M121" s="5"/>
      <c r="N121" s="5"/>
      <c r="O121" s="6"/>
    </row>
    <row r="122" spans="2:15" ht="12.75">
      <c r="B122" s="4"/>
      <c r="C122" s="138">
        <v>59</v>
      </c>
      <c r="D122" s="111"/>
      <c r="E122" s="135" t="s">
        <v>226</v>
      </c>
      <c r="F122" s="136" t="s">
        <v>79</v>
      </c>
      <c r="G122" s="111"/>
      <c r="H122" s="111"/>
      <c r="I122" s="111"/>
      <c r="J122" s="111"/>
      <c r="K122" s="5"/>
      <c r="L122" s="83" t="s">
        <v>234</v>
      </c>
      <c r="M122" s="5"/>
      <c r="N122" s="5"/>
      <c r="O122" s="6"/>
    </row>
    <row r="123" spans="2:15" ht="12.75">
      <c r="B123" s="4"/>
      <c r="C123" s="138"/>
      <c r="D123" s="111"/>
      <c r="E123" s="135"/>
      <c r="F123" s="136"/>
      <c r="G123" s="111"/>
      <c r="H123" s="111"/>
      <c r="I123" s="111"/>
      <c r="J123" s="111"/>
      <c r="K123" s="5"/>
      <c r="L123" s="83"/>
      <c r="M123" s="5"/>
      <c r="N123" s="5"/>
      <c r="O123" s="6"/>
    </row>
    <row r="124" spans="2:15" ht="12.75">
      <c r="B124" s="4"/>
      <c r="C124" s="138">
        <v>60</v>
      </c>
      <c r="D124" s="111"/>
      <c r="E124" s="135" t="s">
        <v>226</v>
      </c>
      <c r="F124" s="136" t="s">
        <v>71</v>
      </c>
      <c r="G124" s="111"/>
      <c r="H124" s="111"/>
      <c r="I124" s="111"/>
      <c r="J124" s="111"/>
      <c r="K124" s="5"/>
      <c r="L124" s="83" t="s">
        <v>234</v>
      </c>
      <c r="M124" s="5"/>
      <c r="N124" s="5"/>
      <c r="O124" s="6"/>
    </row>
    <row r="125" spans="2:15" ht="12.75">
      <c r="B125" s="4"/>
      <c r="C125" s="138"/>
      <c r="D125" s="111"/>
      <c r="E125" s="135"/>
      <c r="F125" s="136"/>
      <c r="G125" s="111"/>
      <c r="H125" s="111"/>
      <c r="I125" s="111"/>
      <c r="J125" s="111"/>
      <c r="K125" s="5"/>
      <c r="L125" s="83"/>
      <c r="M125" s="5"/>
      <c r="N125" s="5"/>
      <c r="O125" s="6"/>
    </row>
    <row r="126" spans="2:15" ht="12.75">
      <c r="B126" s="4"/>
      <c r="C126" s="138">
        <v>61</v>
      </c>
      <c r="D126" s="111"/>
      <c r="E126" s="117">
        <v>2</v>
      </c>
      <c r="F126" s="142" t="s">
        <v>80</v>
      </c>
      <c r="G126" s="123"/>
      <c r="H126" s="111"/>
      <c r="I126" s="111"/>
      <c r="J126" s="111"/>
      <c r="K126" s="5"/>
      <c r="L126" s="83" t="s">
        <v>234</v>
      </c>
      <c r="M126" s="5"/>
      <c r="N126" s="5"/>
      <c r="O126" s="6"/>
    </row>
    <row r="127" spans="2:15" ht="12.75">
      <c r="B127" s="4"/>
      <c r="C127" s="138"/>
      <c r="D127" s="111"/>
      <c r="E127" s="117"/>
      <c r="F127" s="142"/>
      <c r="G127" s="123"/>
      <c r="H127" s="111"/>
      <c r="I127" s="111"/>
      <c r="J127" s="111"/>
      <c r="K127" s="5"/>
      <c r="L127" s="83"/>
      <c r="M127" s="5"/>
      <c r="N127" s="5"/>
      <c r="O127" s="6"/>
    </row>
    <row r="128" spans="2:15" ht="12.75">
      <c r="B128" s="4"/>
      <c r="C128" s="138">
        <v>62</v>
      </c>
      <c r="D128" s="111"/>
      <c r="E128" s="117">
        <v>3</v>
      </c>
      <c r="F128" s="142" t="s">
        <v>66</v>
      </c>
      <c r="G128" s="123"/>
      <c r="H128" s="111"/>
      <c r="I128" s="111"/>
      <c r="J128" s="111"/>
      <c r="K128" s="5"/>
      <c r="L128" s="83" t="s">
        <v>234</v>
      </c>
      <c r="M128" s="5"/>
      <c r="N128" s="5"/>
      <c r="O128" s="6"/>
    </row>
    <row r="129" spans="2:15" ht="12.75">
      <c r="B129" s="4"/>
      <c r="C129" s="138"/>
      <c r="D129" s="111"/>
      <c r="E129" s="117"/>
      <c r="F129" s="142"/>
      <c r="G129" s="123"/>
      <c r="H129" s="111"/>
      <c r="I129" s="111"/>
      <c r="J129" s="111"/>
      <c r="K129" s="5"/>
      <c r="L129" s="83"/>
      <c r="M129" s="5"/>
      <c r="N129" s="5"/>
      <c r="O129" s="6"/>
    </row>
    <row r="130" spans="2:15" ht="12.75">
      <c r="B130" s="4"/>
      <c r="C130" s="138">
        <v>63</v>
      </c>
      <c r="D130" s="111"/>
      <c r="E130" s="117">
        <v>4</v>
      </c>
      <c r="F130" s="142" t="s">
        <v>81</v>
      </c>
      <c r="G130" s="123"/>
      <c r="H130" s="111"/>
      <c r="I130" s="111"/>
      <c r="J130" s="111"/>
      <c r="K130" s="5"/>
      <c r="L130" s="83" t="s">
        <v>234</v>
      </c>
      <c r="M130" s="5"/>
      <c r="N130" s="5"/>
      <c r="O130" s="6"/>
    </row>
    <row r="131" spans="2:15" ht="12.75">
      <c r="B131" s="4"/>
      <c r="C131" s="138"/>
      <c r="D131" s="111"/>
      <c r="E131" s="117"/>
      <c r="F131" s="142"/>
      <c r="G131" s="123"/>
      <c r="H131" s="111"/>
      <c r="I131" s="111"/>
      <c r="J131" s="111"/>
      <c r="K131" s="5"/>
      <c r="L131" s="83"/>
      <c r="M131" s="5"/>
      <c r="N131" s="5"/>
      <c r="O131" s="6"/>
    </row>
    <row r="132" spans="2:15" ht="12.75">
      <c r="B132" s="4"/>
      <c r="C132" s="138"/>
      <c r="D132" s="111"/>
      <c r="E132" s="156" t="s">
        <v>82</v>
      </c>
      <c r="F132" s="118" t="s">
        <v>262</v>
      </c>
      <c r="G132" s="118"/>
      <c r="H132" s="111"/>
      <c r="I132" s="111"/>
      <c r="J132" s="111"/>
      <c r="K132" s="5"/>
      <c r="L132" s="83" t="s">
        <v>234</v>
      </c>
      <c r="M132" s="5"/>
      <c r="N132" s="5"/>
      <c r="O132" s="6"/>
    </row>
    <row r="133" spans="2:15" ht="12.75">
      <c r="B133" s="4"/>
      <c r="C133" s="138"/>
      <c r="D133" s="111"/>
      <c r="E133" s="156"/>
      <c r="F133" s="118"/>
      <c r="G133" s="118"/>
      <c r="H133" s="111"/>
      <c r="I133" s="111"/>
      <c r="J133" s="111"/>
      <c r="K133" s="5"/>
      <c r="L133" s="83"/>
      <c r="M133" s="5"/>
      <c r="N133" s="5"/>
      <c r="O133" s="6"/>
    </row>
    <row r="134" spans="2:15" ht="12.75">
      <c r="B134" s="4"/>
      <c r="C134" s="138">
        <v>66</v>
      </c>
      <c r="D134" s="111"/>
      <c r="E134" s="117">
        <v>1</v>
      </c>
      <c r="F134" s="142" t="s">
        <v>84</v>
      </c>
      <c r="G134" s="123"/>
      <c r="H134" s="111"/>
      <c r="I134" s="111"/>
      <c r="J134" s="111"/>
      <c r="K134" s="5"/>
      <c r="L134" s="83" t="s">
        <v>234</v>
      </c>
      <c r="M134" s="5"/>
      <c r="N134" s="5"/>
      <c r="O134" s="6"/>
    </row>
    <row r="135" spans="2:15" ht="12.75">
      <c r="B135" s="4"/>
      <c r="C135" s="138"/>
      <c r="D135" s="111"/>
      <c r="E135" s="117"/>
      <c r="F135" s="142"/>
      <c r="G135" s="123"/>
      <c r="H135" s="111"/>
      <c r="I135" s="111"/>
      <c r="J135" s="111"/>
      <c r="K135" s="5"/>
      <c r="L135" s="83"/>
      <c r="M135" s="5"/>
      <c r="N135" s="5"/>
      <c r="O135" s="6"/>
    </row>
    <row r="136" spans="2:15" ht="12.75">
      <c r="B136" s="4"/>
      <c r="C136" s="138">
        <v>67</v>
      </c>
      <c r="D136" s="111"/>
      <c r="E136" s="117">
        <v>2</v>
      </c>
      <c r="F136" s="142" t="s">
        <v>85</v>
      </c>
      <c r="G136" s="123"/>
      <c r="H136" s="111"/>
      <c r="I136" s="111"/>
      <c r="J136" s="111"/>
      <c r="K136" s="5"/>
      <c r="L136" s="83" t="s">
        <v>234</v>
      </c>
      <c r="M136" s="5"/>
      <c r="N136" s="5"/>
      <c r="O136" s="6"/>
    </row>
    <row r="137" spans="2:15" ht="12.75">
      <c r="B137" s="4"/>
      <c r="C137" s="138"/>
      <c r="D137" s="111"/>
      <c r="E137" s="117"/>
      <c r="F137" s="142"/>
      <c r="G137" s="123"/>
      <c r="H137" s="111"/>
      <c r="I137" s="111"/>
      <c r="J137" s="111"/>
      <c r="K137" s="5"/>
      <c r="L137" s="83"/>
      <c r="M137" s="5"/>
      <c r="N137" s="5"/>
      <c r="O137" s="6"/>
    </row>
    <row r="138" spans="2:15" ht="12.75">
      <c r="B138" s="4"/>
      <c r="C138" s="138">
        <v>68</v>
      </c>
      <c r="D138" s="111"/>
      <c r="E138" s="117">
        <v>3</v>
      </c>
      <c r="F138" s="142" t="s">
        <v>86</v>
      </c>
      <c r="G138" s="123"/>
      <c r="H138" s="111"/>
      <c r="I138" s="111"/>
      <c r="J138" s="111"/>
      <c r="K138" s="5"/>
      <c r="L138" s="83" t="s">
        <v>229</v>
      </c>
      <c r="M138" s="5"/>
      <c r="N138" s="5"/>
      <c r="O138" s="6"/>
    </row>
    <row r="139" spans="2:15" ht="12.75">
      <c r="B139" s="4"/>
      <c r="C139" s="138"/>
      <c r="D139" s="111"/>
      <c r="E139" s="117"/>
      <c r="F139" s="142"/>
      <c r="G139" s="123"/>
      <c r="H139" s="111"/>
      <c r="I139" s="111"/>
      <c r="J139" s="111"/>
      <c r="K139" s="5"/>
      <c r="L139" s="83"/>
      <c r="M139" s="5"/>
      <c r="N139" s="5"/>
      <c r="O139" s="6"/>
    </row>
    <row r="140" spans="2:15" ht="12.75">
      <c r="B140" s="4"/>
      <c r="C140" s="138">
        <v>69</v>
      </c>
      <c r="D140" s="111"/>
      <c r="E140" s="117">
        <v>4</v>
      </c>
      <c r="F140" s="142" t="s">
        <v>87</v>
      </c>
      <c r="G140" s="123"/>
      <c r="H140" s="111"/>
      <c r="I140" s="111"/>
      <c r="J140" s="111"/>
      <c r="K140" s="5"/>
      <c r="L140" s="83" t="s">
        <v>234</v>
      </c>
      <c r="M140" s="5"/>
      <c r="N140" s="5"/>
      <c r="O140" s="6"/>
    </row>
    <row r="141" spans="2:15" ht="12.75">
      <c r="B141" s="4"/>
      <c r="C141" s="138"/>
      <c r="D141" s="111"/>
      <c r="E141" s="117"/>
      <c r="F141" s="142"/>
      <c r="G141" s="123"/>
      <c r="H141" s="111"/>
      <c r="I141" s="111"/>
      <c r="J141" s="111"/>
      <c r="K141" s="5"/>
      <c r="L141" s="83"/>
      <c r="M141" s="5"/>
      <c r="N141" s="5"/>
      <c r="O141" s="6"/>
    </row>
    <row r="142" spans="2:15" ht="12.75">
      <c r="B142" s="4"/>
      <c r="C142" s="138">
        <v>70</v>
      </c>
      <c r="D142" s="111"/>
      <c r="E142" s="117">
        <v>5</v>
      </c>
      <c r="F142" s="142" t="s">
        <v>263</v>
      </c>
      <c r="G142" s="123"/>
      <c r="H142" s="111"/>
      <c r="I142" s="111"/>
      <c r="J142" s="111"/>
      <c r="K142" s="5"/>
      <c r="L142" s="83" t="s">
        <v>234</v>
      </c>
      <c r="M142" s="5"/>
      <c r="N142" s="5"/>
      <c r="O142" s="6"/>
    </row>
    <row r="143" spans="2:15" ht="12.75">
      <c r="B143" s="4"/>
      <c r="C143" s="138"/>
      <c r="D143" s="111"/>
      <c r="E143" s="117"/>
      <c r="F143" s="142"/>
      <c r="G143" s="123"/>
      <c r="H143" s="111"/>
      <c r="I143" s="111"/>
      <c r="J143" s="111"/>
      <c r="K143" s="5"/>
      <c r="L143" s="83"/>
      <c r="M143" s="5"/>
      <c r="N143" s="5"/>
      <c r="O143" s="6"/>
    </row>
    <row r="144" spans="2:15" ht="12.75">
      <c r="B144" s="4"/>
      <c r="C144" s="138">
        <v>71</v>
      </c>
      <c r="D144" s="111"/>
      <c r="E144" s="117">
        <v>6</v>
      </c>
      <c r="F144" s="142" t="s">
        <v>89</v>
      </c>
      <c r="G144" s="123"/>
      <c r="H144" s="111"/>
      <c r="I144" s="111"/>
      <c r="J144" s="111"/>
      <c r="K144" s="5"/>
      <c r="L144" s="83" t="s">
        <v>234</v>
      </c>
      <c r="M144" s="5"/>
      <c r="N144" s="5"/>
      <c r="O144" s="6"/>
    </row>
    <row r="145" spans="2:15" ht="12.75">
      <c r="B145" s="4"/>
      <c r="C145" s="138"/>
      <c r="D145" s="111"/>
      <c r="E145" s="117"/>
      <c r="F145" s="142"/>
      <c r="G145" s="123"/>
      <c r="H145" s="111"/>
      <c r="I145" s="111"/>
      <c r="J145" s="111"/>
      <c r="K145" s="5"/>
      <c r="L145" s="83"/>
      <c r="M145" s="5"/>
      <c r="N145" s="5"/>
      <c r="O145" s="6"/>
    </row>
    <row r="146" spans="2:15" ht="12.75">
      <c r="B146" s="4"/>
      <c r="C146" s="138">
        <v>72</v>
      </c>
      <c r="D146" s="111"/>
      <c r="E146" s="117">
        <v>7</v>
      </c>
      <c r="F146" s="142" t="s">
        <v>90</v>
      </c>
      <c r="G146" s="123"/>
      <c r="H146" s="111"/>
      <c r="I146" s="111"/>
      <c r="J146" s="111"/>
      <c r="K146" s="5"/>
      <c r="L146" s="83" t="s">
        <v>229</v>
      </c>
      <c r="M146" s="5"/>
      <c r="N146" s="5"/>
      <c r="O146" s="6"/>
    </row>
    <row r="147" spans="2:15" ht="12.75">
      <c r="B147" s="4"/>
      <c r="C147" s="138"/>
      <c r="D147" s="111"/>
      <c r="E147" s="117"/>
      <c r="F147" s="142"/>
      <c r="G147" s="123"/>
      <c r="H147" s="111"/>
      <c r="I147" s="111"/>
      <c r="J147" s="111"/>
      <c r="K147" s="5"/>
      <c r="L147" s="83"/>
      <c r="M147" s="5"/>
      <c r="N147" s="5"/>
      <c r="O147" s="6"/>
    </row>
    <row r="148" spans="2:15" ht="12.75">
      <c r="B148" s="4"/>
      <c r="C148" s="138">
        <v>73</v>
      </c>
      <c r="D148" s="111"/>
      <c r="E148" s="117">
        <v>8</v>
      </c>
      <c r="F148" s="142" t="s">
        <v>91</v>
      </c>
      <c r="G148" s="123"/>
      <c r="H148" s="111"/>
      <c r="I148" s="111"/>
      <c r="J148" s="111"/>
      <c r="K148" s="5"/>
      <c r="L148" s="83" t="s">
        <v>234</v>
      </c>
      <c r="M148" s="5"/>
      <c r="N148" s="5"/>
      <c r="O148" s="6"/>
    </row>
    <row r="149" spans="2:15" ht="12.75">
      <c r="B149" s="4"/>
      <c r="C149" s="138"/>
      <c r="D149" s="111"/>
      <c r="E149" s="117"/>
      <c r="F149" s="142"/>
      <c r="G149" s="123"/>
      <c r="H149" s="111"/>
      <c r="I149" s="111"/>
      <c r="J149" s="111"/>
      <c r="K149" s="5"/>
      <c r="L149" s="83"/>
      <c r="M149" s="5"/>
      <c r="N149" s="5"/>
      <c r="O149" s="6"/>
    </row>
    <row r="150" spans="2:15" ht="12.75">
      <c r="B150" s="4"/>
      <c r="C150" s="138">
        <v>74</v>
      </c>
      <c r="D150" s="111"/>
      <c r="E150" s="117">
        <v>9</v>
      </c>
      <c r="F150" s="142" t="s">
        <v>92</v>
      </c>
      <c r="G150" s="123"/>
      <c r="H150" s="111"/>
      <c r="I150" s="111"/>
      <c r="J150" s="111"/>
      <c r="K150" s="5"/>
      <c r="L150" s="83" t="s">
        <v>229</v>
      </c>
      <c r="M150" s="5"/>
      <c r="N150" s="5"/>
      <c r="O150" s="6"/>
    </row>
    <row r="151" spans="2:15" ht="12.75">
      <c r="B151" s="4"/>
      <c r="C151" s="138"/>
      <c r="D151" s="111"/>
      <c r="E151" s="117"/>
      <c r="F151" s="142"/>
      <c r="G151" s="123"/>
      <c r="H151" s="111"/>
      <c r="I151" s="111"/>
      <c r="J151" s="111"/>
      <c r="K151" s="5"/>
      <c r="L151" s="83"/>
      <c r="M151" s="5"/>
      <c r="N151" s="5"/>
      <c r="O151" s="6"/>
    </row>
    <row r="152" spans="2:15" ht="12.75">
      <c r="B152" s="4"/>
      <c r="C152" s="138">
        <v>75</v>
      </c>
      <c r="D152" s="111"/>
      <c r="E152" s="117">
        <v>10</v>
      </c>
      <c r="F152" s="142" t="s">
        <v>93</v>
      </c>
      <c r="G152" s="123"/>
      <c r="H152" s="111"/>
      <c r="I152" s="111"/>
      <c r="J152" s="111"/>
      <c r="K152" s="5"/>
      <c r="L152" s="83">
        <v>314850</v>
      </c>
      <c r="M152" s="5"/>
      <c r="N152" s="5"/>
      <c r="O152" s="6"/>
    </row>
    <row r="153" spans="2:15" ht="12.75">
      <c r="B153" s="4"/>
      <c r="C153" s="10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6"/>
    </row>
    <row r="154" spans="2:15" ht="12.75">
      <c r="B154" s="4"/>
      <c r="C154" s="10"/>
      <c r="D154" s="5"/>
      <c r="E154" s="5"/>
      <c r="F154" s="157" t="s">
        <v>264</v>
      </c>
      <c r="G154" s="116" t="s">
        <v>265</v>
      </c>
      <c r="H154" s="5"/>
      <c r="I154" s="5"/>
      <c r="J154" s="5"/>
      <c r="K154" s="5"/>
      <c r="L154" s="10" t="s">
        <v>229</v>
      </c>
      <c r="M154" s="18"/>
      <c r="N154" s="5"/>
      <c r="O154" s="6"/>
    </row>
    <row r="155" spans="2:15" ht="12.75">
      <c r="B155" s="4"/>
      <c r="C155" s="10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6"/>
    </row>
    <row r="156" spans="3:15" ht="12.75">
      <c r="C156" s="4"/>
      <c r="D156" s="10"/>
      <c r="E156" s="5"/>
      <c r="F156" s="156" t="s">
        <v>266</v>
      </c>
      <c r="G156" s="118" t="s">
        <v>267</v>
      </c>
      <c r="H156" s="5"/>
      <c r="I156" s="5"/>
      <c r="J156" s="5"/>
      <c r="K156" s="5"/>
      <c r="L156" s="5"/>
      <c r="M156" s="5"/>
      <c r="N156" s="5"/>
      <c r="O156" s="6"/>
    </row>
    <row r="157" spans="3:15" ht="12.75">
      <c r="C157" s="4"/>
      <c r="D157" s="10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6"/>
    </row>
    <row r="158" spans="3:15" ht="12.75">
      <c r="C158" s="4"/>
      <c r="D158" s="10">
        <v>1</v>
      </c>
      <c r="E158" s="5"/>
      <c r="F158" s="5"/>
      <c r="G158" s="142" t="s">
        <v>300</v>
      </c>
      <c r="H158" s="5"/>
      <c r="I158" s="5"/>
      <c r="J158" s="5"/>
      <c r="K158" s="5"/>
      <c r="L158" s="5" t="s">
        <v>297</v>
      </c>
      <c r="M158" s="20">
        <f>'Ardh.Shpenz.1'!F8</f>
        <v>4078762</v>
      </c>
      <c r="N158" s="5"/>
      <c r="O158" s="6"/>
    </row>
    <row r="159" spans="3:15" ht="12.75">
      <c r="C159" s="4"/>
      <c r="D159" s="10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6"/>
    </row>
    <row r="160" spans="3:15" ht="12.75">
      <c r="C160" s="4"/>
      <c r="D160" s="10">
        <v>2</v>
      </c>
      <c r="E160" s="5"/>
      <c r="F160" s="5"/>
      <c r="G160" s="139" t="s">
        <v>330</v>
      </c>
      <c r="H160" s="5"/>
      <c r="I160" s="5"/>
      <c r="J160" s="5"/>
      <c r="K160" s="5"/>
      <c r="L160" s="5" t="s">
        <v>297</v>
      </c>
      <c r="M160" s="20"/>
      <c r="N160" s="5"/>
      <c r="O160" s="6"/>
    </row>
    <row r="161" spans="3:15" ht="12.75">
      <c r="C161" s="4"/>
      <c r="D161" s="10"/>
      <c r="E161" s="5"/>
      <c r="F161" s="5"/>
      <c r="G161" s="139"/>
      <c r="H161" s="5"/>
      <c r="I161" s="5"/>
      <c r="J161" s="5"/>
      <c r="K161" s="5"/>
      <c r="L161" s="5"/>
      <c r="M161" s="5"/>
      <c r="N161" s="5"/>
      <c r="O161" s="6"/>
    </row>
    <row r="162" spans="3:15" ht="12.75">
      <c r="C162" s="4"/>
      <c r="D162" s="10">
        <v>3</v>
      </c>
      <c r="E162" s="5"/>
      <c r="F162" s="5"/>
      <c r="G162" s="139" t="s">
        <v>307</v>
      </c>
      <c r="H162" s="5"/>
      <c r="I162" s="5"/>
      <c r="J162" s="5"/>
      <c r="K162" s="5"/>
      <c r="L162" s="5" t="s">
        <v>297</v>
      </c>
      <c r="M162" s="20">
        <f>-'Ardh.Shpenz.1'!F14</f>
        <v>3458989</v>
      </c>
      <c r="N162" s="5"/>
      <c r="O162" s="6"/>
    </row>
    <row r="163" spans="3:15" ht="12.75">
      <c r="C163" s="4"/>
      <c r="D163" s="10"/>
      <c r="E163" s="5"/>
      <c r="F163" s="5"/>
      <c r="G163" s="139"/>
      <c r="H163" s="5"/>
      <c r="I163" s="5"/>
      <c r="J163" s="5"/>
      <c r="K163" s="5"/>
      <c r="L163" s="5"/>
      <c r="M163" s="5"/>
      <c r="N163" s="5"/>
      <c r="O163" s="6"/>
    </row>
    <row r="164" spans="3:15" ht="12.75">
      <c r="C164" s="4"/>
      <c r="D164" s="10">
        <v>4</v>
      </c>
      <c r="E164" s="5"/>
      <c r="F164" s="5"/>
      <c r="G164" s="174" t="str">
        <f>'Ardh.Shpenz.1'!D15</f>
        <v>Shpenzime te tjera nga veprimtaria e shfrytezimit</v>
      </c>
      <c r="H164" s="5"/>
      <c r="I164" s="5"/>
      <c r="J164" s="5"/>
      <c r="K164" s="5"/>
      <c r="L164" s="5" t="s">
        <v>303</v>
      </c>
      <c r="M164" s="20">
        <f>-'Ardh.Shpenz.1'!F15</f>
        <v>0</v>
      </c>
      <c r="N164" s="5"/>
      <c r="O164" s="6"/>
    </row>
    <row r="165" spans="3:15" ht="12.75">
      <c r="C165" s="4"/>
      <c r="D165" s="10"/>
      <c r="E165" s="5"/>
      <c r="F165" s="5"/>
      <c r="G165" s="139"/>
      <c r="H165" s="5" t="s">
        <v>308</v>
      </c>
      <c r="I165" s="5"/>
      <c r="J165" s="5"/>
      <c r="K165" s="5"/>
      <c r="L165" s="137" t="s">
        <v>303</v>
      </c>
      <c r="M165" s="5"/>
      <c r="N165" s="5"/>
      <c r="O165" s="6"/>
    </row>
    <row r="166" spans="3:15" ht="12.75">
      <c r="C166" s="4"/>
      <c r="D166" s="10"/>
      <c r="E166" s="5"/>
      <c r="F166" s="5"/>
      <c r="G166" s="139"/>
      <c r="H166" s="137" t="s">
        <v>309</v>
      </c>
      <c r="I166" s="5"/>
      <c r="J166" s="5"/>
      <c r="K166" s="5"/>
      <c r="L166" s="137" t="s">
        <v>303</v>
      </c>
      <c r="M166" s="137"/>
      <c r="N166" s="5"/>
      <c r="O166" s="6"/>
    </row>
    <row r="167" spans="3:15" ht="12.75">
      <c r="C167" s="4"/>
      <c r="D167" s="10"/>
      <c r="E167" s="5"/>
      <c r="F167" s="5"/>
      <c r="G167" s="157"/>
      <c r="H167" s="137" t="s">
        <v>310</v>
      </c>
      <c r="I167" s="5"/>
      <c r="J167" s="5"/>
      <c r="K167" s="5"/>
      <c r="L167" s="137" t="s">
        <v>303</v>
      </c>
      <c r="M167" s="175"/>
      <c r="N167" s="5"/>
      <c r="O167" s="6"/>
    </row>
    <row r="168" spans="3:15" ht="12.75">
      <c r="C168" s="4"/>
      <c r="D168" s="10"/>
      <c r="E168" s="5"/>
      <c r="F168" s="5"/>
      <c r="G168" s="157"/>
      <c r="H168" s="137" t="s">
        <v>331</v>
      </c>
      <c r="I168" s="5"/>
      <c r="J168" s="5"/>
      <c r="K168" s="5"/>
      <c r="L168" s="137" t="s">
        <v>303</v>
      </c>
      <c r="M168" s="137"/>
      <c r="N168" s="5"/>
      <c r="O168" s="6"/>
    </row>
    <row r="169" spans="3:15" ht="12.75">
      <c r="C169" s="4"/>
      <c r="D169" s="19"/>
      <c r="H169" s="137" t="s">
        <v>332</v>
      </c>
      <c r="I169" s="5"/>
      <c r="J169" s="5"/>
      <c r="K169" s="5"/>
      <c r="L169" s="137" t="s">
        <v>303</v>
      </c>
      <c r="M169" s="175"/>
      <c r="N169" s="5"/>
      <c r="O169" s="6"/>
    </row>
    <row r="170" spans="3:15" ht="12.75">
      <c r="C170" s="4"/>
      <c r="D170" s="10"/>
      <c r="E170" s="5"/>
      <c r="F170" s="5"/>
      <c r="G170" s="157"/>
      <c r="H170" s="137" t="s">
        <v>335</v>
      </c>
      <c r="I170" s="5"/>
      <c r="J170" s="5"/>
      <c r="K170" s="5"/>
      <c r="L170" s="137" t="s">
        <v>303</v>
      </c>
      <c r="M170" s="20"/>
      <c r="N170" s="5"/>
      <c r="O170" s="6"/>
    </row>
    <row r="171" spans="3:15" ht="12.75">
      <c r="C171" s="4"/>
      <c r="D171" s="10">
        <v>5</v>
      </c>
      <c r="E171" s="5"/>
      <c r="F171" s="139"/>
      <c r="G171" s="176" t="s">
        <v>311</v>
      </c>
      <c r="H171" s="5"/>
      <c r="I171" s="5"/>
      <c r="J171" s="5"/>
      <c r="K171" s="5"/>
      <c r="L171" s="137" t="s">
        <v>229</v>
      </c>
      <c r="M171" s="20">
        <f>-'Ardh.Shpenz.1'!F16</f>
        <v>1254228</v>
      </c>
      <c r="N171" s="5"/>
      <c r="O171" s="6"/>
    </row>
    <row r="172" spans="3:15" ht="12.75">
      <c r="C172" s="4"/>
      <c r="D172" s="10"/>
      <c r="E172" s="5"/>
      <c r="F172" s="5"/>
      <c r="G172" s="157"/>
      <c r="H172" s="5"/>
      <c r="I172" s="5"/>
      <c r="J172" s="5"/>
      <c r="K172" s="5"/>
      <c r="L172" s="137"/>
      <c r="M172" s="20"/>
      <c r="N172" s="5"/>
      <c r="O172" s="6"/>
    </row>
    <row r="173" spans="3:15" ht="12.75">
      <c r="C173" s="4"/>
      <c r="D173" s="10">
        <v>6</v>
      </c>
      <c r="E173" s="5"/>
      <c r="F173" s="176" t="s">
        <v>312</v>
      </c>
      <c r="H173" s="5"/>
      <c r="I173" s="5"/>
      <c r="J173" s="5"/>
      <c r="K173" s="5"/>
      <c r="L173" s="137"/>
      <c r="M173" s="20"/>
      <c r="N173" s="5"/>
      <c r="O173" s="6"/>
    </row>
    <row r="174" spans="3:15" ht="12.75">
      <c r="C174" s="4"/>
      <c r="D174" s="10"/>
      <c r="E174" s="5"/>
      <c r="F174" s="5"/>
      <c r="G174" s="157"/>
      <c r="H174" s="5"/>
      <c r="I174" s="5"/>
      <c r="J174" s="5"/>
      <c r="K174" s="5"/>
      <c r="L174" s="137"/>
      <c r="M174" s="20"/>
      <c r="N174" s="5"/>
      <c r="O174" s="6"/>
    </row>
    <row r="175" spans="3:15" ht="12.75">
      <c r="C175" s="4"/>
      <c r="D175" s="177">
        <v>14</v>
      </c>
      <c r="E175" s="5"/>
      <c r="F175" s="139"/>
      <c r="G175" s="157"/>
      <c r="H175" s="5"/>
      <c r="I175" s="5"/>
      <c r="J175" s="5"/>
      <c r="K175" s="5"/>
      <c r="L175" s="137"/>
      <c r="M175" s="20"/>
      <c r="N175" s="5"/>
      <c r="O175" s="6"/>
    </row>
    <row r="176" spans="3:15" ht="12.75">
      <c r="C176" s="4"/>
      <c r="D176" s="10"/>
      <c r="E176" s="5"/>
      <c r="F176" s="139"/>
      <c r="G176" s="157"/>
      <c r="H176" s="5"/>
      <c r="I176" s="5"/>
      <c r="J176" s="5"/>
      <c r="K176" s="5"/>
      <c r="L176" s="137"/>
      <c r="M176" s="20"/>
      <c r="N176" s="5"/>
      <c r="O176" s="6"/>
    </row>
    <row r="177" spans="3:15" ht="12.75">
      <c r="C177" s="4"/>
      <c r="D177" s="10"/>
      <c r="E177" s="5"/>
      <c r="F177" s="5"/>
      <c r="G177" s="157"/>
      <c r="H177" s="5"/>
      <c r="I177" s="5"/>
      <c r="J177" s="5"/>
      <c r="K177" s="5"/>
      <c r="L177" s="137"/>
      <c r="M177" s="20"/>
      <c r="N177" s="5"/>
      <c r="O177" s="6"/>
    </row>
    <row r="178" spans="3:15" ht="15.75">
      <c r="C178" s="4"/>
      <c r="D178" s="10"/>
      <c r="E178" s="5"/>
      <c r="F178" s="139" t="s">
        <v>301</v>
      </c>
      <c r="G178" s="172" t="s">
        <v>302</v>
      </c>
      <c r="H178" s="5"/>
      <c r="I178" s="5"/>
      <c r="J178" s="5"/>
      <c r="K178" s="5"/>
      <c r="L178" s="137"/>
      <c r="M178" s="20"/>
      <c r="N178" s="5"/>
      <c r="O178" s="6"/>
    </row>
    <row r="179" spans="3:15" ht="12.75">
      <c r="C179" s="4"/>
      <c r="D179" s="10"/>
      <c r="E179" s="5"/>
      <c r="F179" s="5"/>
      <c r="G179" s="157"/>
      <c r="H179" s="5"/>
      <c r="I179" s="5"/>
      <c r="J179" s="5"/>
      <c r="K179" s="5"/>
      <c r="L179" s="137"/>
      <c r="M179" s="20"/>
      <c r="N179" s="5"/>
      <c r="O179" s="6"/>
    </row>
    <row r="180" spans="3:15" ht="12.75">
      <c r="C180" s="4"/>
      <c r="D180" s="10" t="s">
        <v>26</v>
      </c>
      <c r="E180" s="5"/>
      <c r="F180" s="5" t="s">
        <v>323</v>
      </c>
      <c r="G180" s="157"/>
      <c r="H180" s="5"/>
      <c r="I180" s="83" t="s">
        <v>343</v>
      </c>
      <c r="J180" s="5"/>
      <c r="K180" s="5"/>
      <c r="L180" s="137" t="s">
        <v>297</v>
      </c>
      <c r="M180" s="20"/>
      <c r="N180" s="5"/>
      <c r="O180" s="6"/>
    </row>
    <row r="181" spans="3:15" ht="12.75">
      <c r="C181" s="4"/>
      <c r="D181" s="10"/>
      <c r="E181" s="5"/>
      <c r="F181" s="5"/>
      <c r="G181" s="157"/>
      <c r="H181" s="5"/>
      <c r="I181" s="83" t="s">
        <v>351</v>
      </c>
      <c r="J181" s="5"/>
      <c r="K181" s="5"/>
      <c r="L181" s="137" t="s">
        <v>297</v>
      </c>
      <c r="M181" s="20">
        <f>'Fluksi M.direkte'!F10-'Shpjegim zerave te bilancit '!M180</f>
        <v>4894514</v>
      </c>
      <c r="N181" s="5"/>
      <c r="O181" s="6"/>
    </row>
    <row r="182" spans="3:15" ht="12.75">
      <c r="C182" s="4"/>
      <c r="D182" s="10"/>
      <c r="E182" s="5"/>
      <c r="F182" s="5"/>
      <c r="G182" s="157"/>
      <c r="H182" s="5"/>
      <c r="I182" s="5"/>
      <c r="J182" s="5"/>
      <c r="K182" s="5"/>
      <c r="L182" s="137"/>
      <c r="M182" s="20"/>
      <c r="N182" s="5"/>
      <c r="O182" s="6"/>
    </row>
    <row r="183" spans="3:15" ht="12.75">
      <c r="C183" s="4"/>
      <c r="D183" s="10"/>
      <c r="E183" s="5"/>
      <c r="F183" s="5"/>
      <c r="G183" s="157"/>
      <c r="H183" s="5"/>
      <c r="I183" s="5"/>
      <c r="J183" s="5"/>
      <c r="K183" s="5"/>
      <c r="L183" s="137"/>
      <c r="M183" s="20"/>
      <c r="N183" s="5"/>
      <c r="O183" s="6"/>
    </row>
    <row r="184" spans="3:15" ht="12.75">
      <c r="C184" s="4"/>
      <c r="D184" s="10"/>
      <c r="E184" s="5"/>
      <c r="F184" s="137"/>
      <c r="G184" s="157"/>
      <c r="H184" s="5"/>
      <c r="I184" s="5"/>
      <c r="J184" s="5"/>
      <c r="K184" s="5"/>
      <c r="L184" s="137"/>
      <c r="M184" s="20"/>
      <c r="N184" s="5"/>
      <c r="O184" s="6"/>
    </row>
    <row r="185" spans="3:15" ht="12.75">
      <c r="C185" s="4"/>
      <c r="D185" s="10"/>
      <c r="E185" s="5"/>
      <c r="F185" s="137" t="s">
        <v>325</v>
      </c>
      <c r="G185" s="176" t="s">
        <v>326</v>
      </c>
      <c r="H185" s="5"/>
      <c r="I185" s="5"/>
      <c r="J185" s="5"/>
      <c r="K185" s="5"/>
      <c r="L185" s="137"/>
      <c r="M185" s="20"/>
      <c r="N185" s="5"/>
      <c r="O185" s="6"/>
    </row>
    <row r="186" spans="3:15" ht="12.75">
      <c r="C186" s="4"/>
      <c r="D186" s="10"/>
      <c r="E186" s="5"/>
      <c r="F186" s="137" t="s">
        <v>333</v>
      </c>
      <c r="G186" s="157"/>
      <c r="H186" s="5"/>
      <c r="I186" s="5"/>
      <c r="J186" s="5"/>
      <c r="K186" s="5"/>
      <c r="L186" s="175">
        <f>Pasivet!G40</f>
        <v>-634455</v>
      </c>
      <c r="M186" s="20" t="s">
        <v>229</v>
      </c>
      <c r="N186" s="5"/>
      <c r="O186" s="6"/>
    </row>
    <row r="187" spans="3:15" ht="12.75">
      <c r="C187" s="4"/>
      <c r="D187" s="10"/>
      <c r="E187" s="5"/>
      <c r="F187" s="137"/>
      <c r="G187" s="157"/>
      <c r="H187" s="5"/>
      <c r="I187" s="5"/>
      <c r="J187" s="5"/>
      <c r="K187" s="5"/>
      <c r="L187" s="137"/>
      <c r="M187" s="20"/>
      <c r="N187" s="5"/>
      <c r="O187" s="6"/>
    </row>
    <row r="188" spans="3:15" ht="12.75">
      <c r="C188" s="4"/>
      <c r="D188" s="10"/>
      <c r="E188" s="5"/>
      <c r="F188" s="137"/>
      <c r="G188" s="157"/>
      <c r="H188" s="5"/>
      <c r="I188" s="5"/>
      <c r="J188" s="5"/>
      <c r="K188" s="5"/>
      <c r="L188" s="137"/>
      <c r="M188" s="20"/>
      <c r="N188" s="5"/>
      <c r="O188" s="6"/>
    </row>
    <row r="189" spans="3:15" ht="15">
      <c r="C189" s="7"/>
      <c r="D189" s="23"/>
      <c r="E189" s="8"/>
      <c r="F189" s="8"/>
      <c r="G189" s="8"/>
      <c r="H189" s="8"/>
      <c r="I189" s="8"/>
      <c r="J189" s="158"/>
      <c r="K189" s="158"/>
      <c r="L189" s="158"/>
      <c r="M189" s="158"/>
      <c r="N189" s="158"/>
      <c r="O189" s="9"/>
    </row>
    <row r="190" spans="3:14" ht="15">
      <c r="C190"/>
      <c r="D190" s="19"/>
      <c r="J190" s="159"/>
      <c r="K190" s="159"/>
      <c r="L190" s="159"/>
      <c r="M190" s="159"/>
      <c r="N190" s="159"/>
    </row>
    <row r="191" spans="3:4" ht="12.75">
      <c r="C191"/>
      <c r="D191" s="19"/>
    </row>
  </sheetData>
  <sheetProtection/>
  <mergeCells count="19">
    <mergeCell ref="F14:G14"/>
    <mergeCell ref="J14:K14"/>
    <mergeCell ref="F92:G92"/>
    <mergeCell ref="F93:G93"/>
    <mergeCell ref="H30:J30"/>
    <mergeCell ref="F18:K18"/>
    <mergeCell ref="E16:E17"/>
    <mergeCell ref="F16:K17"/>
    <mergeCell ref="E62:E63"/>
    <mergeCell ref="F62:F63"/>
    <mergeCell ref="G62:J62"/>
    <mergeCell ref="F19:M19"/>
    <mergeCell ref="K62:M62"/>
    <mergeCell ref="B4:O4"/>
    <mergeCell ref="D6:E6"/>
    <mergeCell ref="E12:E13"/>
    <mergeCell ref="F12:G13"/>
    <mergeCell ref="H12:H13"/>
    <mergeCell ref="J12:K13"/>
  </mergeCells>
  <printOptions/>
  <pageMargins left="0.74" right="0.18" top="1" bottom="1" header="0.5" footer="0.5"/>
  <pageSetup horizontalDpi="600" verticalDpi="600" orientation="portrait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N58"/>
  <sheetViews>
    <sheetView zoomScalePageLayoutView="0" workbookViewId="0" topLeftCell="A1">
      <selection activeCell="J28" sqref="J28"/>
    </sheetView>
  </sheetViews>
  <sheetFormatPr defaultColWidth="9.140625" defaultRowHeight="12.75"/>
  <cols>
    <col min="1" max="1" width="14.421875" style="0" customWidth="1"/>
    <col min="2" max="2" width="3.7109375" style="0" customWidth="1"/>
    <col min="3" max="3" width="3.421875" style="19" customWidth="1"/>
    <col min="4" max="4" width="2.00390625" style="0" customWidth="1"/>
    <col min="5" max="5" width="3.421875" style="0" customWidth="1"/>
    <col min="6" max="6" width="13.7109375" style="0" customWidth="1"/>
    <col min="7" max="9" width="8.7109375" style="0" customWidth="1"/>
    <col min="10" max="10" width="7.28125" style="0" customWidth="1"/>
    <col min="11" max="11" width="7.57421875" style="0" customWidth="1"/>
    <col min="12" max="12" width="6.28125" style="0" customWidth="1"/>
    <col min="13" max="13" width="10.421875" style="0" customWidth="1"/>
    <col min="14" max="14" width="5.140625" style="0" customWidth="1"/>
    <col min="15" max="15" width="2.140625" style="0" customWidth="1"/>
  </cols>
  <sheetData>
    <row r="2" spans="2:14" ht="12.75">
      <c r="B2" s="1"/>
      <c r="C2" s="114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 ht="12.75">
      <c r="B3" s="4"/>
      <c r="C3" s="10" t="s">
        <v>208</v>
      </c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2:14" s="29" customFormat="1" ht="33" customHeight="1">
      <c r="B4" s="208" t="s">
        <v>276</v>
      </c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10"/>
    </row>
    <row r="5" spans="2:14" s="29" customFormat="1" ht="12.75" customHeight="1">
      <c r="B5" s="96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8"/>
    </row>
    <row r="6" spans="2:14" ht="15.75">
      <c r="B6" s="4"/>
      <c r="C6" s="10"/>
      <c r="D6" s="228" t="s">
        <v>268</v>
      </c>
      <c r="E6" s="228"/>
      <c r="F6" s="106" t="s">
        <v>269</v>
      </c>
      <c r="G6" s="5"/>
      <c r="H6" s="5"/>
      <c r="I6" s="5"/>
      <c r="J6" s="5"/>
      <c r="K6" s="5"/>
      <c r="L6" s="5"/>
      <c r="M6" s="5"/>
      <c r="N6" s="6"/>
    </row>
    <row r="7" spans="2:14" ht="12.75">
      <c r="B7" s="4"/>
      <c r="C7" s="10"/>
      <c r="D7" s="5"/>
      <c r="E7" s="5"/>
      <c r="F7" s="5"/>
      <c r="G7" s="5"/>
      <c r="H7" s="5"/>
      <c r="I7" s="5"/>
      <c r="J7" s="5"/>
      <c r="K7" s="5"/>
      <c r="L7" s="5"/>
      <c r="M7" s="5"/>
      <c r="N7" s="6"/>
    </row>
    <row r="8" spans="2:14" ht="12.75">
      <c r="B8" s="4"/>
      <c r="C8" s="10"/>
      <c r="D8" s="5"/>
      <c r="E8" s="109"/>
      <c r="F8" s="111" t="s">
        <v>270</v>
      </c>
      <c r="G8" s="5"/>
      <c r="H8" s="5"/>
      <c r="I8" s="5"/>
      <c r="J8" s="5"/>
      <c r="K8" s="5"/>
      <c r="L8" s="5"/>
      <c r="M8" s="5"/>
      <c r="N8" s="6"/>
    </row>
    <row r="9" spans="2:14" ht="12.75">
      <c r="B9" s="4"/>
      <c r="C9" s="10"/>
      <c r="D9" s="5"/>
      <c r="E9" s="111" t="s">
        <v>271</v>
      </c>
      <c r="F9" s="111"/>
      <c r="G9" s="5"/>
      <c r="H9" s="5"/>
      <c r="I9" s="5"/>
      <c r="J9" s="5"/>
      <c r="K9" s="5"/>
      <c r="L9" s="5"/>
      <c r="M9" s="5"/>
      <c r="N9" s="6"/>
    </row>
    <row r="10" spans="2:14" ht="12.75">
      <c r="B10" s="4"/>
      <c r="C10" s="10"/>
      <c r="D10" s="5"/>
      <c r="E10" s="111"/>
      <c r="F10" s="111" t="s">
        <v>272</v>
      </c>
      <c r="G10" s="5"/>
      <c r="H10" s="5"/>
      <c r="I10" s="5"/>
      <c r="J10" s="5"/>
      <c r="K10" s="5"/>
      <c r="L10" s="5"/>
      <c r="M10" s="5"/>
      <c r="N10" s="6"/>
    </row>
    <row r="11" spans="2:14" ht="12.75">
      <c r="B11" s="4"/>
      <c r="C11" s="10"/>
      <c r="D11" s="5"/>
      <c r="E11" s="111" t="s">
        <v>273</v>
      </c>
      <c r="F11" s="111"/>
      <c r="G11" s="5"/>
      <c r="H11" s="5"/>
      <c r="I11" s="5"/>
      <c r="J11" s="5"/>
      <c r="K11" s="5"/>
      <c r="L11" s="5"/>
      <c r="M11" s="5"/>
      <c r="N11" s="6"/>
    </row>
    <row r="12" spans="2:14" ht="12.75">
      <c r="B12" s="4"/>
      <c r="C12" s="10"/>
      <c r="D12" s="5"/>
      <c r="E12" s="5"/>
      <c r="F12" s="5"/>
      <c r="G12" s="5"/>
      <c r="H12" s="5"/>
      <c r="I12" s="5"/>
      <c r="J12" s="5"/>
      <c r="K12" s="5"/>
      <c r="L12" s="5"/>
      <c r="M12" s="5"/>
      <c r="N12" s="6"/>
    </row>
    <row r="13" spans="2:14" ht="12.75">
      <c r="B13" s="4"/>
      <c r="C13" s="10"/>
      <c r="D13" s="5"/>
      <c r="E13" s="5"/>
      <c r="F13" s="5"/>
      <c r="G13" s="5"/>
      <c r="H13" s="5"/>
      <c r="I13" s="5"/>
      <c r="J13" s="5"/>
      <c r="K13" s="5"/>
      <c r="L13" s="5"/>
      <c r="M13" s="5"/>
      <c r="N13" s="6"/>
    </row>
    <row r="14" spans="2:14" ht="12.75">
      <c r="B14" s="4"/>
      <c r="C14" s="10"/>
      <c r="D14" s="5"/>
      <c r="E14" s="5"/>
      <c r="F14" s="5"/>
      <c r="G14" s="5"/>
      <c r="H14" s="5"/>
      <c r="I14" s="5"/>
      <c r="J14" s="5"/>
      <c r="K14" s="5"/>
      <c r="L14" s="5"/>
      <c r="M14" s="5"/>
      <c r="N14" s="6"/>
    </row>
    <row r="15" spans="2:14" ht="12.75">
      <c r="B15" s="4"/>
      <c r="C15" s="10"/>
      <c r="D15" s="5"/>
      <c r="E15" s="5"/>
      <c r="F15" s="5"/>
      <c r="G15" s="5"/>
      <c r="H15" s="5"/>
      <c r="I15" s="5"/>
      <c r="J15" s="5"/>
      <c r="K15" s="5"/>
      <c r="L15" s="5"/>
      <c r="M15" s="5"/>
      <c r="N15" s="6"/>
    </row>
    <row r="16" spans="2:14" ht="12.75">
      <c r="B16" s="4"/>
      <c r="C16" s="10"/>
      <c r="D16" s="5"/>
      <c r="E16" s="5"/>
      <c r="F16" s="5"/>
      <c r="G16" s="5"/>
      <c r="H16" s="5"/>
      <c r="I16" s="5"/>
      <c r="J16" s="5"/>
      <c r="K16" s="5"/>
      <c r="L16" s="5"/>
      <c r="M16" s="5"/>
      <c r="N16" s="6"/>
    </row>
    <row r="17" spans="2:14" ht="12.75">
      <c r="B17" s="4"/>
      <c r="C17" s="10"/>
      <c r="D17" s="5"/>
      <c r="E17" s="5"/>
      <c r="F17" s="5"/>
      <c r="G17" s="5"/>
      <c r="H17" s="5"/>
      <c r="I17" s="5"/>
      <c r="J17" s="5"/>
      <c r="K17" s="5"/>
      <c r="L17" s="5"/>
      <c r="M17" s="5"/>
      <c r="N17" s="6"/>
    </row>
    <row r="18" spans="2:14" ht="12.75">
      <c r="B18" s="4"/>
      <c r="C18" s="10"/>
      <c r="D18" s="5"/>
      <c r="E18" s="5"/>
      <c r="F18" s="5"/>
      <c r="G18" s="5"/>
      <c r="H18" s="5"/>
      <c r="I18" s="5"/>
      <c r="J18" s="5"/>
      <c r="K18" s="5"/>
      <c r="L18" s="5"/>
      <c r="M18" s="5"/>
      <c r="N18" s="6"/>
    </row>
    <row r="19" spans="2:14" ht="12.75">
      <c r="B19" s="4"/>
      <c r="C19" s="10"/>
      <c r="D19" s="5"/>
      <c r="E19" s="137"/>
      <c r="F19" s="5"/>
      <c r="G19" s="5"/>
      <c r="H19" s="5"/>
      <c r="I19" s="5"/>
      <c r="J19" s="5"/>
      <c r="K19" s="5"/>
      <c r="L19" s="5"/>
      <c r="M19" s="5"/>
      <c r="N19" s="6"/>
    </row>
    <row r="20" spans="2:14" ht="12.75">
      <c r="B20" s="4"/>
      <c r="C20" s="10"/>
      <c r="D20" s="5"/>
      <c r="E20" s="5"/>
      <c r="F20" s="5"/>
      <c r="G20" s="5"/>
      <c r="H20" s="5"/>
      <c r="I20" s="5"/>
      <c r="J20" s="5"/>
      <c r="K20" s="5"/>
      <c r="L20" s="5"/>
      <c r="M20" s="5"/>
      <c r="N20" s="6"/>
    </row>
    <row r="21" spans="2:14" ht="12.75">
      <c r="B21" s="4"/>
      <c r="C21" s="10"/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</row>
    <row r="22" spans="2:14" ht="12.75">
      <c r="B22" s="4"/>
      <c r="C22" s="10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</row>
    <row r="23" spans="2:14" ht="12.75">
      <c r="B23" s="4"/>
      <c r="C23" s="10"/>
      <c r="D23" s="5"/>
      <c r="E23" s="5"/>
      <c r="F23" s="5"/>
      <c r="G23" s="5"/>
      <c r="H23" s="5"/>
      <c r="I23" s="5"/>
      <c r="J23" s="5"/>
      <c r="K23" s="5"/>
      <c r="L23" s="5"/>
      <c r="M23" s="5"/>
      <c r="N23" s="6"/>
    </row>
    <row r="24" spans="2:14" ht="12.75">
      <c r="B24" s="4"/>
      <c r="C24" s="10"/>
      <c r="D24" s="5"/>
      <c r="E24" s="5"/>
      <c r="F24" s="5"/>
      <c r="G24" s="5"/>
      <c r="H24" s="5"/>
      <c r="I24" s="5"/>
      <c r="J24" s="5"/>
      <c r="K24" s="5"/>
      <c r="L24" s="5"/>
      <c r="M24" s="5"/>
      <c r="N24" s="6"/>
    </row>
    <row r="25" spans="2:14" ht="15">
      <c r="B25" s="4"/>
      <c r="C25" s="10"/>
      <c r="D25" s="5"/>
      <c r="E25" s="5"/>
      <c r="F25" s="5"/>
      <c r="G25" s="5"/>
      <c r="H25" s="5"/>
      <c r="I25" s="229" t="s">
        <v>143</v>
      </c>
      <c r="J25" s="229"/>
      <c r="K25" s="229"/>
      <c r="L25" s="229"/>
      <c r="M25" s="229"/>
      <c r="N25" s="6"/>
    </row>
    <row r="26" spans="2:14" ht="15">
      <c r="B26" s="4"/>
      <c r="C26" s="10"/>
      <c r="D26" s="5"/>
      <c r="E26" s="5"/>
      <c r="F26" s="5"/>
      <c r="G26" s="5"/>
      <c r="H26" s="5"/>
      <c r="I26" s="227" t="s">
        <v>280</v>
      </c>
      <c r="J26" s="227"/>
      <c r="K26" s="227"/>
      <c r="L26" s="227"/>
      <c r="M26" s="227"/>
      <c r="N26" s="6"/>
    </row>
    <row r="27" spans="2:14" ht="12.75">
      <c r="B27" s="4"/>
      <c r="C27" s="10"/>
      <c r="D27" s="5"/>
      <c r="E27" s="5"/>
      <c r="F27" s="5"/>
      <c r="G27" s="5"/>
      <c r="H27" s="5"/>
      <c r="I27" s="5"/>
      <c r="J27" s="5"/>
      <c r="K27" s="5"/>
      <c r="L27" s="5"/>
      <c r="M27" s="5"/>
      <c r="N27" s="6"/>
    </row>
    <row r="28" spans="2:14" ht="18">
      <c r="B28" s="4"/>
      <c r="C28" s="10"/>
      <c r="D28" s="5"/>
      <c r="E28" s="5"/>
      <c r="F28" s="5"/>
      <c r="G28" s="5"/>
      <c r="H28" s="5"/>
      <c r="I28" s="5"/>
      <c r="K28" s="178"/>
      <c r="L28" s="5"/>
      <c r="M28" s="5"/>
      <c r="N28" s="6"/>
    </row>
    <row r="29" spans="2:14" ht="12.75">
      <c r="B29" s="4"/>
      <c r="C29" s="10"/>
      <c r="D29" s="5"/>
      <c r="E29" s="5"/>
      <c r="F29" s="5"/>
      <c r="G29" s="5"/>
      <c r="H29" s="5"/>
      <c r="I29" s="5"/>
      <c r="J29" s="5"/>
      <c r="K29" s="5"/>
      <c r="L29" s="5"/>
      <c r="M29" s="5"/>
      <c r="N29" s="6"/>
    </row>
    <row r="30" spans="2:14" ht="12.75">
      <c r="B30" s="4"/>
      <c r="C30" s="10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2:14" ht="12.75">
      <c r="B31" s="4"/>
      <c r="C31" s="10"/>
      <c r="D31" s="5"/>
      <c r="E31" s="5"/>
      <c r="F31" s="5"/>
      <c r="G31" s="5"/>
      <c r="H31" s="5"/>
      <c r="I31" s="5"/>
      <c r="J31" s="5"/>
      <c r="K31" s="5"/>
      <c r="L31" s="5"/>
      <c r="M31" s="5"/>
      <c r="N31" s="6"/>
    </row>
    <row r="32" spans="2:14" ht="12.75">
      <c r="B32" s="4"/>
      <c r="C32" s="10"/>
      <c r="D32" s="5"/>
      <c r="E32" s="5"/>
      <c r="F32" s="5"/>
      <c r="G32" s="5"/>
      <c r="H32" s="5"/>
      <c r="I32" s="5"/>
      <c r="J32" s="5"/>
      <c r="K32" s="5"/>
      <c r="L32" s="5"/>
      <c r="M32" s="5"/>
      <c r="N32" s="6"/>
    </row>
    <row r="33" spans="2:14" ht="12.75">
      <c r="B33" s="4"/>
      <c r="C33" s="10"/>
      <c r="D33" s="5"/>
      <c r="E33" s="5"/>
      <c r="F33" s="5"/>
      <c r="G33" s="5"/>
      <c r="H33" s="5"/>
      <c r="I33" s="5"/>
      <c r="J33" s="5"/>
      <c r="K33" s="5"/>
      <c r="L33" s="5"/>
      <c r="M33" s="5"/>
      <c r="N33" s="6"/>
    </row>
    <row r="34" spans="2:14" ht="12.75">
      <c r="B34" s="4"/>
      <c r="C34" s="10"/>
      <c r="D34" s="5"/>
      <c r="E34" s="5"/>
      <c r="F34" s="5"/>
      <c r="G34" s="5"/>
      <c r="H34" s="5"/>
      <c r="I34" s="5"/>
      <c r="J34" s="5"/>
      <c r="K34" s="5"/>
      <c r="L34" s="5"/>
      <c r="M34" s="5"/>
      <c r="N34" s="6"/>
    </row>
    <row r="35" spans="2:14" ht="12.75">
      <c r="B35" s="4"/>
      <c r="C35" s="10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2:14" ht="12.75">
      <c r="B36" s="4"/>
      <c r="C36" s="10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2:14" ht="12.75">
      <c r="B37" s="4"/>
      <c r="C37" s="10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2:14" ht="12.75">
      <c r="B38" s="4"/>
      <c r="C38" s="10"/>
      <c r="D38" s="5"/>
      <c r="E38" s="5"/>
      <c r="F38" s="5"/>
      <c r="G38" s="5"/>
      <c r="H38" s="5"/>
      <c r="I38" s="5"/>
      <c r="J38" s="5"/>
      <c r="K38" s="5"/>
      <c r="L38" s="5"/>
      <c r="M38" s="5"/>
      <c r="N38" s="6"/>
    </row>
    <row r="39" spans="2:14" ht="12.75">
      <c r="B39" s="4"/>
      <c r="C39" s="10"/>
      <c r="D39" s="5"/>
      <c r="E39" s="5"/>
      <c r="F39" s="5"/>
      <c r="G39" s="5"/>
      <c r="H39" s="5"/>
      <c r="I39" s="5"/>
      <c r="J39" s="5"/>
      <c r="K39" s="5"/>
      <c r="L39" s="5"/>
      <c r="M39" s="5"/>
      <c r="N39" s="6"/>
    </row>
    <row r="40" spans="2:14" ht="12.75">
      <c r="B40" s="4"/>
      <c r="C40" s="10"/>
      <c r="D40" s="5"/>
      <c r="E40" s="5"/>
      <c r="F40" s="5"/>
      <c r="G40" s="5"/>
      <c r="H40" s="5"/>
      <c r="I40" s="5"/>
      <c r="J40" s="5"/>
      <c r="K40" s="5"/>
      <c r="L40" s="5"/>
      <c r="M40" s="5"/>
      <c r="N40" s="6"/>
    </row>
    <row r="41" spans="2:14" ht="12.75">
      <c r="B41" s="4"/>
      <c r="C41" s="10"/>
      <c r="D41" s="5"/>
      <c r="E41" s="5"/>
      <c r="F41" s="5"/>
      <c r="G41" s="5"/>
      <c r="H41" s="5"/>
      <c r="I41" s="5"/>
      <c r="J41" s="5"/>
      <c r="K41" s="5"/>
      <c r="L41" s="5"/>
      <c r="M41" s="5"/>
      <c r="N41" s="6"/>
    </row>
    <row r="42" spans="2:14" ht="12.75">
      <c r="B42" s="4"/>
      <c r="C42" s="10"/>
      <c r="D42" s="5"/>
      <c r="E42" s="5"/>
      <c r="F42" s="5"/>
      <c r="G42" s="5"/>
      <c r="H42" s="5"/>
      <c r="I42" s="5"/>
      <c r="J42" s="5"/>
      <c r="K42" s="5"/>
      <c r="L42" s="5"/>
      <c r="M42" s="5"/>
      <c r="N42" s="6"/>
    </row>
    <row r="43" spans="2:14" ht="12.75">
      <c r="B43" s="4"/>
      <c r="C43" s="10"/>
      <c r="D43" s="5"/>
      <c r="E43" s="5"/>
      <c r="F43" s="5"/>
      <c r="G43" s="5"/>
      <c r="H43" s="5"/>
      <c r="I43" s="5"/>
      <c r="J43" s="5"/>
      <c r="K43" s="5"/>
      <c r="L43" s="5"/>
      <c r="M43" s="5"/>
      <c r="N43" s="6"/>
    </row>
    <row r="44" spans="2:14" ht="12.75">
      <c r="B44" s="4"/>
      <c r="C44" s="10"/>
      <c r="D44" s="5"/>
      <c r="E44" s="5"/>
      <c r="F44" s="5"/>
      <c r="G44" s="5"/>
      <c r="H44" s="5"/>
      <c r="I44" s="5"/>
      <c r="J44" s="5"/>
      <c r="K44" s="5"/>
      <c r="L44" s="5"/>
      <c r="M44" s="5"/>
      <c r="N44" s="6"/>
    </row>
    <row r="45" spans="2:14" ht="12.75">
      <c r="B45" s="4"/>
      <c r="C45" s="10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</row>
    <row r="46" spans="2:14" ht="12.75">
      <c r="B46" s="4"/>
      <c r="C46" s="10"/>
      <c r="D46" s="5"/>
      <c r="E46" s="5"/>
      <c r="F46" s="5"/>
      <c r="G46" s="5"/>
      <c r="H46" s="5"/>
      <c r="I46" s="5"/>
      <c r="J46" s="5"/>
      <c r="K46" s="5"/>
      <c r="L46" s="5"/>
      <c r="M46" s="5"/>
      <c r="N46" s="6"/>
    </row>
    <row r="47" spans="2:14" ht="12.75">
      <c r="B47" s="4"/>
      <c r="C47" s="10"/>
      <c r="D47" s="5"/>
      <c r="E47" s="5"/>
      <c r="F47" s="5"/>
      <c r="G47" s="5"/>
      <c r="H47" s="5"/>
      <c r="I47" s="5"/>
      <c r="J47" s="5"/>
      <c r="K47" s="5"/>
      <c r="L47" s="5"/>
      <c r="M47" s="5"/>
      <c r="N47" s="6"/>
    </row>
    <row r="48" spans="2:14" ht="12.75">
      <c r="B48" s="4"/>
      <c r="C48" s="10"/>
      <c r="D48" s="5"/>
      <c r="E48" s="5"/>
      <c r="F48" s="5"/>
      <c r="G48" s="5"/>
      <c r="H48" s="5"/>
      <c r="I48" s="5"/>
      <c r="J48" s="5"/>
      <c r="K48" s="5"/>
      <c r="L48" s="5"/>
      <c r="M48" s="5"/>
      <c r="N48" s="6"/>
    </row>
    <row r="49" spans="2:14" ht="12.75">
      <c r="B49" s="4"/>
      <c r="C49" s="10"/>
      <c r="D49" s="5"/>
      <c r="E49" s="5"/>
      <c r="F49" s="5"/>
      <c r="G49" s="5"/>
      <c r="H49" s="5"/>
      <c r="I49" s="5"/>
      <c r="J49" s="5"/>
      <c r="K49" s="5"/>
      <c r="L49" s="5"/>
      <c r="M49" s="5"/>
      <c r="N49" s="6"/>
    </row>
    <row r="50" spans="2:14" ht="12.75">
      <c r="B50" s="4"/>
      <c r="C50" s="10"/>
      <c r="D50" s="5"/>
      <c r="E50" s="5"/>
      <c r="F50" s="5"/>
      <c r="G50" s="5"/>
      <c r="H50" s="5"/>
      <c r="I50" s="5"/>
      <c r="J50" s="5"/>
      <c r="K50" s="5"/>
      <c r="L50" s="5"/>
      <c r="M50" s="5"/>
      <c r="N50" s="6"/>
    </row>
    <row r="51" spans="2:14" ht="12.75">
      <c r="B51" s="4"/>
      <c r="C51" s="10"/>
      <c r="D51" s="5"/>
      <c r="E51" s="5"/>
      <c r="F51" s="5"/>
      <c r="G51" s="5"/>
      <c r="H51" s="5"/>
      <c r="I51" s="5"/>
      <c r="J51" s="5"/>
      <c r="K51" s="5"/>
      <c r="L51" s="5"/>
      <c r="M51" s="5"/>
      <c r="N51" s="6"/>
    </row>
    <row r="52" spans="2:14" ht="12.75">
      <c r="B52" s="4"/>
      <c r="C52" s="10"/>
      <c r="D52" s="5"/>
      <c r="E52" s="5"/>
      <c r="F52" s="5"/>
      <c r="G52" s="5"/>
      <c r="H52" s="5"/>
      <c r="I52" s="5"/>
      <c r="J52" s="5"/>
      <c r="K52" s="5"/>
      <c r="L52" s="5"/>
      <c r="M52" s="5"/>
      <c r="N52" s="6"/>
    </row>
    <row r="53" spans="2:14" ht="12.75">
      <c r="B53" s="4"/>
      <c r="C53" s="10"/>
      <c r="D53" s="5"/>
      <c r="E53" s="5"/>
      <c r="F53" s="5"/>
      <c r="G53" s="5"/>
      <c r="H53" s="5"/>
      <c r="N53" s="6"/>
    </row>
    <row r="54" spans="2:14" ht="12.75">
      <c r="B54" s="4"/>
      <c r="C54" s="10"/>
      <c r="D54" s="5"/>
      <c r="E54" s="5"/>
      <c r="F54" s="5"/>
      <c r="G54" s="5"/>
      <c r="H54" s="5"/>
      <c r="N54" s="6"/>
    </row>
    <row r="55" spans="2:14" ht="12.75">
      <c r="B55" s="4"/>
      <c r="C55" s="10"/>
      <c r="D55" s="5"/>
      <c r="E55" s="5"/>
      <c r="F55" s="5"/>
      <c r="G55" s="5"/>
      <c r="H55" s="5"/>
      <c r="I55" s="5"/>
      <c r="J55" s="5"/>
      <c r="K55" s="5"/>
      <c r="L55" s="5"/>
      <c r="M55" s="5"/>
      <c r="N55" s="6"/>
    </row>
    <row r="56" spans="2:14" ht="12.75">
      <c r="B56" s="4"/>
      <c r="C56" s="10"/>
      <c r="D56" s="5"/>
      <c r="E56" s="5"/>
      <c r="F56" s="5"/>
      <c r="G56" s="5"/>
      <c r="H56" s="5"/>
      <c r="I56" s="5"/>
      <c r="J56" s="5"/>
      <c r="K56" s="5"/>
      <c r="L56" s="5"/>
      <c r="M56" s="5"/>
      <c r="N56" s="6"/>
    </row>
    <row r="57" spans="2:14" ht="12.75">
      <c r="B57" s="4"/>
      <c r="C57" s="10"/>
      <c r="D57" s="5"/>
      <c r="E57" s="5"/>
      <c r="F57" s="5"/>
      <c r="G57" s="5"/>
      <c r="H57" s="5"/>
      <c r="I57" s="5"/>
      <c r="J57" s="5"/>
      <c r="K57" s="5"/>
      <c r="L57" s="5"/>
      <c r="M57" s="5"/>
      <c r="N57" s="6"/>
    </row>
    <row r="58" spans="2:14" ht="12.75">
      <c r="B58" s="7"/>
      <c r="C58" s="23"/>
      <c r="D58" s="8"/>
      <c r="E58" s="8"/>
      <c r="F58" s="8"/>
      <c r="G58" s="8"/>
      <c r="H58" s="8"/>
      <c r="I58" s="8"/>
      <c r="J58" s="8"/>
      <c r="K58" s="8"/>
      <c r="L58" s="8"/>
      <c r="M58" s="8"/>
      <c r="N58" s="9"/>
    </row>
  </sheetData>
  <sheetProtection/>
  <mergeCells count="4">
    <mergeCell ref="I26:M26"/>
    <mergeCell ref="B4:N4"/>
    <mergeCell ref="D6:E6"/>
    <mergeCell ref="I25:M25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2014-07-16T17:32:28Z</cp:lastPrinted>
  <dcterms:created xsi:type="dcterms:W3CDTF">2002-02-16T18:16:52Z</dcterms:created>
  <dcterms:modified xsi:type="dcterms:W3CDTF">2014-07-16T17:34:49Z</dcterms:modified>
  <cp:category/>
  <cp:version/>
  <cp:contentType/>
  <cp:contentStatus/>
</cp:coreProperties>
</file>