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20" windowWidth="11340" windowHeight="6285" activeTab="1"/>
  </bookViews>
  <sheets>
    <sheet name="faqja 1" sheetId="8" r:id="rId1"/>
    <sheet name="PAS E TE ARDH SIPAS NATYRES" sheetId="1" r:id="rId2"/>
    <sheet name="AKTIVI" sheetId="2" r:id="rId3"/>
    <sheet name="PASIVI" sheetId="6" r:id="rId4"/>
    <sheet name="pas fl mon" sheetId="3" r:id="rId5"/>
    <sheet name="met indirekte" sheetId="7" r:id="rId6"/>
    <sheet name="pas # kapitaleve e pa kons" sheetId="9" r:id="rId7"/>
    <sheet name="pas # kap" sheetId="5" r:id="rId8"/>
  </sheets>
  <calcPr calcId="124519"/>
</workbook>
</file>

<file path=xl/calcChain.xml><?xml version="1.0" encoding="utf-8"?>
<calcChain xmlns="http://schemas.openxmlformats.org/spreadsheetml/2006/main">
  <c r="E23" i="1"/>
  <c r="D23"/>
  <c r="D22"/>
  <c r="G16" i="9"/>
  <c r="D19" i="6"/>
  <c r="D30"/>
  <c r="D48"/>
  <c r="D14" i="2"/>
  <c r="D24"/>
  <c r="D25" s="1"/>
  <c r="D49" s="1"/>
  <c r="E25"/>
  <c r="D41"/>
  <c r="E41"/>
  <c r="D48"/>
  <c r="E48"/>
  <c r="E49"/>
  <c r="I16" i="9"/>
  <c r="I14"/>
  <c r="I12"/>
  <c r="E30" i="6"/>
  <c r="E19"/>
  <c r="E48" s="1"/>
  <c r="A7" i="1"/>
  <c r="A8" s="1"/>
  <c r="A9" s="1"/>
  <c r="A10" s="1"/>
  <c r="A11" s="1"/>
  <c r="A12" s="1"/>
  <c r="A13" s="1"/>
  <c r="A14" s="1"/>
  <c r="A15" s="1"/>
  <c r="A16" s="1"/>
  <c r="A17" s="1"/>
  <c r="A22"/>
</calcChain>
</file>

<file path=xl/sharedStrings.xml><?xml version="1.0" encoding="utf-8"?>
<sst xmlns="http://schemas.openxmlformats.org/spreadsheetml/2006/main" count="288" uniqueCount="250">
  <si>
    <t>A - PASQYRA E TE ARDHURAVE DHE SHPENZIMEVE</t>
  </si>
  <si>
    <t>( Bazuar ne klasifikimin e Shpenzimeve sipas Natyres )</t>
  </si>
  <si>
    <t>Nr.</t>
  </si>
  <si>
    <t>Pershkrimi I Elementeve</t>
  </si>
  <si>
    <t>Shitjet neto</t>
  </si>
  <si>
    <t>Te ardhurat te tjera nga veprimtarite e shfrytezimit</t>
  </si>
  <si>
    <t xml:space="preserve">Materialet e konsumuara </t>
  </si>
  <si>
    <t>Amortizimet dhe zhvleresimet</t>
  </si>
  <si>
    <t>Shpenzime te tjera</t>
  </si>
  <si>
    <t>Totali I shpenzimeve                           (shuma 4-7 )</t>
  </si>
  <si>
    <t>Te ardhurat dhe shpenzimet financiare nga njesite e kontrolluara</t>
  </si>
  <si>
    <t>Te ardhurat dhe shpenzimet financiare nga pjesemarrjet</t>
  </si>
  <si>
    <t>Te ardhurat dhe shpenzimet finaciare</t>
  </si>
  <si>
    <t>Te ardhurat dhe shpenzimet finaciare nga investime te tjera financiare afatgjata</t>
  </si>
  <si>
    <t>Te ardhurat dhe shpenzimet nga interesat</t>
  </si>
  <si>
    <t>Fitimet nga kursi I kembimit</t>
  </si>
  <si>
    <t>Shpenzimet e tatimit mbi fitimin</t>
  </si>
  <si>
    <t>Fitimi ( humbja) neto e vitit financiar (14-15)</t>
  </si>
  <si>
    <t>Elementet e pasqyrave te konsoliduara</t>
  </si>
  <si>
    <t>Referencat nr llog.</t>
  </si>
  <si>
    <t>702-708X</t>
  </si>
  <si>
    <t>601-608X</t>
  </si>
  <si>
    <t>Kosto e punes                                     -pagat e personelit                                     -shpenzimet per sigurimet shoqerore dhe shendetesore</t>
  </si>
  <si>
    <t>641-648           641       644</t>
  </si>
  <si>
    <t>68X</t>
  </si>
  <si>
    <t>61-63</t>
  </si>
  <si>
    <t>763,764,      765,664,665</t>
  </si>
  <si>
    <t>Fitimi ( humbja )para tatimit       (9+/-13)</t>
  </si>
  <si>
    <t>Totali I te ardhurave dhe shpenzimeve financiare                             (12.1+/-12.2+/-12.3+/-12.4)</t>
  </si>
  <si>
    <t>Fitimi apo humbja nga veprimtaria kryesore  (1+2+/3-8)</t>
  </si>
  <si>
    <t>Viti Ushtrimor</t>
  </si>
  <si>
    <t>Viti Paraardhes</t>
  </si>
  <si>
    <t>Insturmente te tjera borxhi</t>
  </si>
  <si>
    <t>Investime te tjera financiare</t>
  </si>
  <si>
    <t>Totali</t>
  </si>
  <si>
    <t>AKTIVET</t>
  </si>
  <si>
    <t>AKTIVET AFATSHKURTRA</t>
  </si>
  <si>
    <t>Llogari/Kerkesa te arketueshme</t>
  </si>
  <si>
    <t>Llogari/Kerkesa te tjera te arketueshme</t>
  </si>
  <si>
    <t>Totali 3</t>
  </si>
  <si>
    <t>Totali 4</t>
  </si>
  <si>
    <t>TOTALI AKTIVEVE AFATSHKURTRA(I)</t>
  </si>
  <si>
    <t>AKTIVET AFATGJATA</t>
  </si>
  <si>
    <t>Pjesemarrje te tjera ne njesi te kontrolluara (vetem ne PF)</t>
  </si>
  <si>
    <t>Aksione dhe investimle te tjera ne pjesemarrje</t>
  </si>
  <si>
    <t>Aksione dhe letra te tjera me vlere</t>
  </si>
  <si>
    <t>Llogari / Kerkesa te arketueshme afatgjata</t>
  </si>
  <si>
    <t>Totali 1.</t>
  </si>
  <si>
    <t>Toka</t>
  </si>
  <si>
    <t xml:space="preserve">Ndertesa </t>
  </si>
  <si>
    <t>Makineri dhe pajisje</t>
  </si>
  <si>
    <t>Aktive te tjera afatgjata materiale ( me vl. kontab.)</t>
  </si>
  <si>
    <t>Totali 2</t>
  </si>
  <si>
    <t>TOTALI I AKTIVEVE AFATGJATA (II)</t>
  </si>
  <si>
    <t>TOTALI I AKTIVEVE ( I +II )</t>
  </si>
  <si>
    <t>DETYRIME DHE KAPITALI</t>
  </si>
  <si>
    <t>DETYRIMET AFATSHKURTRA</t>
  </si>
  <si>
    <t>TOTALI I DETYR. AFATGJATA( II )</t>
  </si>
  <si>
    <t>TOTALI I DETYIMEVE</t>
  </si>
  <si>
    <t>KAPITALI</t>
  </si>
  <si>
    <t>Kapitali aksionar</t>
  </si>
  <si>
    <t>Primi I aksionit</t>
  </si>
  <si>
    <t>TOTALI I KAPITALIT ( III )</t>
  </si>
  <si>
    <t>TOTALI I DETYRIMEVE KAPITALIT  ( I,II,III )</t>
  </si>
  <si>
    <t>Pasqyra e fukesit monetar -- Metoda direkte</t>
  </si>
  <si>
    <t>Periudha raportuese</t>
  </si>
  <si>
    <t>Periudha paraardhese</t>
  </si>
  <si>
    <t>Flukesi monetar nga veprimtarite e shfrytezimit</t>
  </si>
  <si>
    <t>Mjetet monetare ( MM ) te arketuara nga klientet</t>
  </si>
  <si>
    <t>MM te paguara ndaj furnitoreve dhe punonjesve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</si>
  <si>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</si>
  <si>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</si>
  <si>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</si>
  <si>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</si>
  <si>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</si>
  <si>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Dividendet e arketuar</t>
  </si>
  <si>
    <t>MM neto te perdoruara ne veprimtarine investuese</t>
  </si>
  <si>
    <t>Fluksi monetar nga aktivitetet financiare</t>
  </si>
  <si>
    <t>Pagesat e detyrimeve te qirase financiare</t>
  </si>
  <si>
    <t>Dividente te paguar</t>
  </si>
  <si>
    <t>MM neto e perdorur ne veprimtarine financiare</t>
  </si>
  <si>
    <t>Rritja/renia neto e mjeteve monetare</t>
  </si>
  <si>
    <t>Mjetet monetare ne fillim te periudhes kontabel</t>
  </si>
  <si>
    <t>Mjetet monetare ne fund te periudhes kontabel</t>
  </si>
  <si>
    <t>Pasqyra e flukesve monetare - metoda indirekte</t>
  </si>
  <si>
    <t>Fluksli monetar nga vepritarite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</si>
  <si>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</si>
  <si>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</si>
  <si>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</si>
  <si>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</si>
  <si>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</si>
  <si>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</si>
  <si>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inventarit</t>
  </si>
  <si>
    <t>Rritje /renie ne tepricen e detyrimeve per t'u paguar nga aktiviteti</t>
  </si>
  <si>
    <t>MM te perfituara nga aktivitetet</t>
  </si>
  <si>
    <t>Interesi I pagaua</t>
  </si>
  <si>
    <t>Tatim mbi fitimin I paguar</t>
  </si>
  <si>
    <t>MM neto nga aktivitetet e shfrytezimit</t>
  </si>
  <si>
    <t>Blerja e shoqeriese se kontrolluar X minus parate e arketuara</t>
  </si>
  <si>
    <t>Blerja e aktiveve afategjata materiale</t>
  </si>
  <si>
    <t>Dividentet e arketuar</t>
  </si>
  <si>
    <t>Fluksi monetar nga veprimtarite financiare</t>
  </si>
  <si>
    <t xml:space="preserve">Te ardhura nga emetimi I kapitalit aksioner </t>
  </si>
  <si>
    <t>Te ardhura nga huamarrje afatgjata</t>
  </si>
  <si>
    <t>Dividentet e paguar</t>
  </si>
  <si>
    <t>MM neto e perdorur ne aktivitetet financiare</t>
  </si>
  <si>
    <t>Mjetet monetare ne fund  te periudhes kontabel</t>
  </si>
  <si>
    <t>MM neto nga veprimtarite e shfrytezimit</t>
  </si>
  <si>
    <t xml:space="preserve">Te ardhura nga emerrtimi I kapitalit aksionar </t>
  </si>
  <si>
    <t>Rritje / renie ne tepricen e kerkesave te arketueshme nga aktiviteti si dhe kerkesave te arketueshme te tjera</t>
  </si>
  <si>
    <t>MM neto e perdorur ne aktivitetet investuese</t>
  </si>
  <si>
    <t>Shenime</t>
  </si>
  <si>
    <t>I</t>
  </si>
  <si>
    <t>Emri I mire</t>
  </si>
  <si>
    <t>Shpenzimet e zhvillimit</t>
  </si>
  <si>
    <t>Aktive te tjera afatgjata jomateriale</t>
  </si>
  <si>
    <t>TOTALI I DETYRIMEVE AFATSHKURTRA</t>
  </si>
  <si>
    <t>DETYRIME AFATGJATA</t>
  </si>
  <si>
    <t>Kapitali aksionar qe i perket aksionerve te shoqerise meme</t>
  </si>
  <si>
    <t>Aksionet e thesarit</t>
  </si>
  <si>
    <t>Rezerva statusore dhe ligjore</t>
  </si>
  <si>
    <t>Rezerva te konvertimit te monedhave  te huaja</t>
  </si>
  <si>
    <t>Fitimi I Pashperndare</t>
  </si>
  <si>
    <t>Toali</t>
  </si>
  <si>
    <t>Zoterimet e aksionerve te pakices</t>
  </si>
  <si>
    <t>Pozicioni me 31 dhjetor 2005</t>
  </si>
  <si>
    <t>Efekti I ndryshimeve ne politikat kontabel</t>
  </si>
  <si>
    <t>Pozicioni I rregulluar</t>
  </si>
  <si>
    <t>Efektet e ndryshimit te kurseve te kembimit gjate konsolidimit</t>
  </si>
  <si>
    <t>Totali i te ardhurave apo i shpenzimev, qe nuk jane njohur ne pasqyren e te ardhurave dhe shpenzimeve</t>
  </si>
  <si>
    <t>Fitimi neto I vitit financiar</t>
  </si>
  <si>
    <t>Dividendet e paguar</t>
  </si>
  <si>
    <t>Transferime ne rezerven e detyrueshme statutore</t>
  </si>
  <si>
    <t>Emertim I kapitalit aksionar</t>
  </si>
  <si>
    <t>Pozicioni me 31 dhjetor 2006</t>
  </si>
  <si>
    <t>totali I te ardhurave apo shpenzimeve qe nuk jane njohur ne pasqyren e te ardhurave dhe shpenzimeve</t>
  </si>
  <si>
    <t>Fitimi neto per periudhen kontabel</t>
  </si>
  <si>
    <t>Aksione te thesarti te riblera</t>
  </si>
  <si>
    <t>Pozicioni me 31 dhjetor 2007</t>
  </si>
  <si>
    <t>Emertimi dhe forma ligjore</t>
  </si>
  <si>
    <t>NIPT -i</t>
  </si>
  <si>
    <t>Adresa e Selise</t>
  </si>
  <si>
    <t>Data e krijimit</t>
  </si>
  <si>
    <t>Nr.i Regjistrit Tregtar</t>
  </si>
  <si>
    <t>Veprimtaria Kryesore</t>
  </si>
  <si>
    <t>_____________________________________________</t>
  </si>
  <si>
    <t>PASQYRAT FINANCIARE</t>
  </si>
  <si>
    <t>( Ne zbatim te Standartit Kombetar te Kontabilitetit nr 2 dhe Ligjit</t>
  </si>
  <si>
    <t>Nr 9228, Date 29,04,2004 " Per Kontabilitetin dh Pasqyrat Financiare")</t>
  </si>
  <si>
    <t>Pasqyrat Financiare jane individuale</t>
  </si>
  <si>
    <t>Pasqyrat Financare jane te rrumbullakosura ne</t>
  </si>
  <si>
    <t xml:space="preserve">Pasqyrat Financiare jane te shprehuara ne </t>
  </si>
  <si>
    <t>____________________________________</t>
  </si>
  <si>
    <t>Periudha Kontabel e Pasqyrave Financiare</t>
  </si>
  <si>
    <t>Data e mbylljes se Pasqyrave Financare</t>
  </si>
  <si>
    <t xml:space="preserve">PASQYRAT E NDRYSHIMEVE NE KAPITAL </t>
  </si>
  <si>
    <t>A</t>
  </si>
  <si>
    <t>B</t>
  </si>
  <si>
    <t>Rritja e rezerves te kapitalit</t>
  </si>
  <si>
    <t>Emertimi I  aksioneve</t>
  </si>
  <si>
    <t>II</t>
  </si>
  <si>
    <t>III</t>
  </si>
  <si>
    <t xml:space="preserve">          &gt;Banka</t>
  </si>
  <si>
    <t xml:space="preserve">          &gt;Arka</t>
  </si>
  <si>
    <t>1- Aktive monetare</t>
  </si>
  <si>
    <t xml:space="preserve">    &gt;Prodhim ne poçes</t>
  </si>
  <si>
    <t xml:space="preserve">    &gt; Lendet e para</t>
  </si>
  <si>
    <t xml:space="preserve">    &gt; Produkte te gateshme</t>
  </si>
  <si>
    <t xml:space="preserve">    &gt; Mallra per rishitje</t>
  </si>
  <si>
    <t xml:space="preserve">    &gt;Parapagesat per furnizime </t>
  </si>
  <si>
    <t>7- Parapagimet dhe shpenzimet e shtyra</t>
  </si>
  <si>
    <t xml:space="preserve">   &gt; shpenzime te periudhave te ardhme.</t>
  </si>
  <si>
    <t>1- Investimet financiare afatgjata</t>
  </si>
  <si>
    <t>2- Aktive afatgjata materiale</t>
  </si>
  <si>
    <t>4- Aktivet afatgjata jomateriale</t>
  </si>
  <si>
    <t xml:space="preserve">6- Aktive te tjera afatgjata </t>
  </si>
  <si>
    <t>1- Derivativet</t>
  </si>
  <si>
    <t>2- Huamarrjet</t>
  </si>
  <si>
    <t>3- Huate dhe parapagimet</t>
  </si>
  <si>
    <t xml:space="preserve">    &gt; Te pagueshme ndaj furnitoreve</t>
  </si>
  <si>
    <t xml:space="preserve">    &gt; Te pagueshme ndaj punonjesve</t>
  </si>
  <si>
    <t xml:space="preserve">    &gt; Detyrimet tper sig shoq . E shend.</t>
  </si>
  <si>
    <t xml:space="preserve">    &gt; Detyrimet tatimore per TVSH.</t>
  </si>
  <si>
    <t xml:space="preserve">    &gt; Detyrimet tatimore per TAP-in.</t>
  </si>
  <si>
    <t xml:space="preserve">    &gt; Debitor  dhe kreditor te tjere.</t>
  </si>
  <si>
    <t>4-Grantet dhe te ardhurat e shtyra</t>
  </si>
  <si>
    <t>5- Provizionet afatshkurtra</t>
  </si>
  <si>
    <t xml:space="preserve"> 1- Huate afatgjata</t>
  </si>
  <si>
    <t xml:space="preserve">        &gt; Bonot e konvertueshme</t>
  </si>
  <si>
    <t>2- Huamarrje te tjera afatgjata</t>
  </si>
  <si>
    <t>3- Grantet dhe te ardhurat e shtyra</t>
  </si>
  <si>
    <t>4 Provizionet afatgjata</t>
  </si>
  <si>
    <t>1- Aksionet e pakices ( perd.PFte kons.)</t>
  </si>
  <si>
    <t>4- Primi I aksionit</t>
  </si>
  <si>
    <t>5- Njesite ose aksionet e thesarit ( negative )</t>
  </si>
  <si>
    <t>3- Kapitali aksionar</t>
  </si>
  <si>
    <t>6-Rezerva statutore</t>
  </si>
  <si>
    <t>7-Rezerva ligjore</t>
  </si>
  <si>
    <t>8- Rezerva te tjera</t>
  </si>
  <si>
    <t>9- Fitimet e pashperndara</t>
  </si>
  <si>
    <t>10-Fitmi ( humbja ) e vitit financiar</t>
  </si>
  <si>
    <t>2 Kap.i aksion.te shoq.meme (perd.PFte kons)</t>
  </si>
  <si>
    <t>Mjete  Transporti</t>
  </si>
  <si>
    <t>Inventar  Ekonomik</t>
  </si>
  <si>
    <t>Amortizimi I Aktiveve Afatgjate materiale</t>
  </si>
  <si>
    <t xml:space="preserve"> 2- Aktive te tjera financiare afatshkurtra</t>
  </si>
  <si>
    <t>3- Inventari</t>
  </si>
  <si>
    <t>Inventar I imet dhe amballazh</t>
  </si>
  <si>
    <t xml:space="preserve">    &gt; Detyrimet tatimore per tatimin ne burim.</t>
  </si>
  <si>
    <t xml:space="preserve"> </t>
  </si>
  <si>
    <t>Personeli dhe persona</t>
  </si>
  <si>
    <t>Kerkesa te tjera</t>
  </si>
  <si>
    <t>5-Diferenca nga rivlersimi</t>
  </si>
  <si>
    <t>10-Humbje te mbartura</t>
  </si>
  <si>
    <t>11-Fondi I zhvillimit</t>
  </si>
  <si>
    <t>12-Fond per ndihma</t>
  </si>
  <si>
    <t>Pozicioni me 31 dhjetor 2008</t>
  </si>
  <si>
    <t xml:space="preserve">    &gt; Te ardhura te marra( kontlolli I larte I shtetit)</t>
  </si>
  <si>
    <t xml:space="preserve">    &gt; Detyrime shteti ( Interesa kredie + principial)</t>
  </si>
  <si>
    <t xml:space="preserve">   &gt; Shteti tvsh per tu rregulluar</t>
  </si>
  <si>
    <t>Diferenca Rivlersimi</t>
  </si>
  <si>
    <t>Fondet te  tjera</t>
  </si>
  <si>
    <t>Subvencione per investime  e  provizione</t>
  </si>
  <si>
    <t>SHA UJESJELLES-KANALIZIME KRUJE</t>
  </si>
  <si>
    <t>J64713209J</t>
  </si>
  <si>
    <t>KRUJE</t>
  </si>
  <si>
    <t>07.01.1997</t>
  </si>
  <si>
    <t>SHITJE UJI I PISHEM DHE KANALIZIME</t>
  </si>
  <si>
    <t>NE LEK</t>
  </si>
  <si>
    <t>NE NJE LEK</t>
  </si>
  <si>
    <t>21400,21400/1</t>
  </si>
  <si>
    <t xml:space="preserve">    &gt; Hua te tjera </t>
  </si>
  <si>
    <t xml:space="preserve">        &gt; Hua bono dhe detyrime (kredia</t>
  </si>
  <si>
    <t>Viti 2009</t>
  </si>
  <si>
    <t>Te ardhura te tjera nga subvencioni dhe rimarrje</t>
  </si>
  <si>
    <t>Pozicioni me 31 dhjetor 2009</t>
  </si>
  <si>
    <t>Shoqeria "Ujesjelles-Kanalizime Kruje"Sh.A</t>
  </si>
  <si>
    <t>Nipt J64713209J</t>
  </si>
  <si>
    <t>te rrumbllakuara 000/ leke</t>
  </si>
  <si>
    <t>Viti 2010</t>
  </si>
  <si>
    <t>Viti  2009</t>
  </si>
  <si>
    <t>VITI      2010</t>
  </si>
  <si>
    <t>Nga   01,01,2010</t>
  </si>
  <si>
    <t>Deri   31,12,2010</t>
  </si>
  <si>
    <t>Pozicioni me 31 dhjetor 2010</t>
  </si>
  <si>
    <t xml:space="preserve">  </t>
  </si>
  <si>
    <t>MM te ardhura nga veprimtarite subvencione</t>
  </si>
  <si>
    <t>25.03.2011</t>
  </si>
  <si>
    <t>MM pagesa te tjera</t>
  </si>
  <si>
    <t>Bilanci Kontabel me 31 Dhjetor 2010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</si>
</sst>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(* #,##0_);_(* \(#,##0\);_(* &quot;-&quot;??_);_(@_)"/>
  </numFmts>
  <fonts count="18">
    <font>
      <sz val="10"/>
      <name val="Arial"/>
    </font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</font>
    <font>
      <i/>
      <sz val="11"/>
      <name val="Arial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</font>
    <font>
      <b/>
      <sz val="12"/>
      <name val="Arial"/>
    </font>
    <font>
      <b/>
      <sz val="18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Border="1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9" fillId="0" borderId="1" xfId="0" applyFont="1" applyBorder="1"/>
    <xf numFmtId="0" fontId="7" fillId="0" borderId="3" xfId="0" applyFont="1" applyBorder="1"/>
    <xf numFmtId="0" fontId="3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2" fillId="0" borderId="0" xfId="0" applyFont="1"/>
    <xf numFmtId="0" fontId="12" fillId="0" borderId="1" xfId="0" applyFont="1" applyBorder="1"/>
    <xf numFmtId="0" fontId="11" fillId="0" borderId="1" xfId="0" applyFont="1" applyBorder="1"/>
    <xf numFmtId="20" fontId="0" fillId="0" borderId="1" xfId="0" applyNumberFormat="1" applyBorder="1"/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Fill="1" applyBorder="1"/>
    <xf numFmtId="0" fontId="13" fillId="0" borderId="0" xfId="0" applyFont="1" applyFill="1" applyBorder="1"/>
    <xf numFmtId="0" fontId="13" fillId="0" borderId="0" xfId="0" applyFont="1" applyBorder="1"/>
    <xf numFmtId="0" fontId="7" fillId="0" borderId="1" xfId="0" applyFont="1" applyBorder="1" applyAlignment="1">
      <alignment horizontal="center"/>
    </xf>
    <xf numFmtId="0" fontId="12" fillId="0" borderId="0" xfId="0" applyFont="1" applyBorder="1"/>
    <xf numFmtId="0" fontId="0" fillId="0" borderId="1" xfId="0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0" xfId="0" applyFont="1"/>
    <xf numFmtId="0" fontId="0" fillId="0" borderId="9" xfId="0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0" fillId="0" borderId="10" xfId="0" applyBorder="1"/>
    <xf numFmtId="0" fontId="12" fillId="0" borderId="10" xfId="0" applyFont="1" applyBorder="1"/>
    <xf numFmtId="0" fontId="9" fillId="0" borderId="10" xfId="0" applyFont="1" applyBorder="1"/>
    <xf numFmtId="0" fontId="0" fillId="0" borderId="11" xfId="0" applyBorder="1"/>
    <xf numFmtId="0" fontId="3" fillId="0" borderId="1" xfId="0" applyFont="1" applyBorder="1" applyAlignment="1">
      <alignment vertical="center" wrapText="1"/>
    </xf>
    <xf numFmtId="166" fontId="12" fillId="0" borderId="1" xfId="1" applyNumberFormat="1" applyFont="1" applyBorder="1"/>
    <xf numFmtId="166" fontId="0" fillId="0" borderId="0" xfId="1" applyNumberFormat="1" applyFont="1"/>
    <xf numFmtId="166" fontId="3" fillId="0" borderId="1" xfId="1" applyNumberFormat="1" applyFont="1" applyBorder="1"/>
    <xf numFmtId="166" fontId="0" fillId="0" borderId="12" xfId="1" applyNumberFormat="1" applyFont="1" applyBorder="1"/>
    <xf numFmtId="166" fontId="0" fillId="0" borderId="13" xfId="1" applyNumberFormat="1" applyFont="1" applyBorder="1"/>
    <xf numFmtId="166" fontId="0" fillId="0" borderId="14" xfId="1" applyNumberFormat="1" applyFont="1" applyBorder="1"/>
    <xf numFmtId="166" fontId="7" fillId="0" borderId="14" xfId="1" applyNumberFormat="1" applyFont="1" applyBorder="1"/>
    <xf numFmtId="166" fontId="0" fillId="0" borderId="2" xfId="1" applyNumberFormat="1" applyFont="1" applyBorder="1"/>
    <xf numFmtId="166" fontId="0" fillId="0" borderId="1" xfId="1" applyNumberFormat="1" applyFont="1" applyBorder="1"/>
    <xf numFmtId="166" fontId="0" fillId="0" borderId="3" xfId="1" applyNumberFormat="1" applyFont="1" applyBorder="1"/>
    <xf numFmtId="166" fontId="7" fillId="0" borderId="3" xfId="1" applyNumberFormat="1" applyFont="1" applyBorder="1"/>
    <xf numFmtId="0" fontId="7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0" fillId="0" borderId="12" xfId="1" applyNumberFormat="1" applyFont="1" applyBorder="1" applyAlignment="1">
      <alignment horizontal="center"/>
    </xf>
    <xf numFmtId="0" fontId="0" fillId="0" borderId="15" xfId="0" applyBorder="1"/>
    <xf numFmtId="0" fontId="3" fillId="0" borderId="15" xfId="0" applyFont="1" applyBorder="1"/>
    <xf numFmtId="0" fontId="12" fillId="0" borderId="15" xfId="0" applyFont="1" applyBorder="1"/>
    <xf numFmtId="166" fontId="3" fillId="0" borderId="15" xfId="1" applyNumberFormat="1" applyFont="1" applyBorder="1"/>
    <xf numFmtId="20" fontId="0" fillId="0" borderId="0" xfId="0" applyNumberFormat="1" applyBorder="1"/>
    <xf numFmtId="0" fontId="3" fillId="0" borderId="0" xfId="0" applyFont="1" applyBorder="1"/>
    <xf numFmtId="166" fontId="12" fillId="0" borderId="0" xfId="1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166" fontId="3" fillId="0" borderId="0" xfId="1" applyNumberFormat="1" applyFont="1" applyBorder="1"/>
    <xf numFmtId="166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0" applyNumberFormat="1"/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workbookViewId="0">
      <selection activeCell="L27" sqref="L27"/>
    </sheetView>
  </sheetViews>
  <sheetFormatPr defaultRowHeight="12.75"/>
  <cols>
    <col min="2" max="2" width="10.42578125" customWidth="1"/>
    <col min="3" max="4" width="11" customWidth="1"/>
    <col min="9" max="9" width="19" customWidth="1"/>
  </cols>
  <sheetData>
    <row r="2" spans="1:9" ht="13.5" thickBot="1"/>
    <row r="3" spans="1:9">
      <c r="A3" s="47"/>
      <c r="B3" s="30"/>
      <c r="C3" s="30"/>
      <c r="D3" s="30"/>
      <c r="E3" s="30"/>
      <c r="F3" s="30"/>
      <c r="G3" s="30"/>
      <c r="H3" s="30"/>
      <c r="I3" s="31"/>
    </row>
    <row r="4" spans="1:9" ht="15.75">
      <c r="A4" s="84" t="s">
        <v>139</v>
      </c>
      <c r="B4" s="85"/>
      <c r="C4" s="85"/>
      <c r="D4" s="2" t="s">
        <v>223</v>
      </c>
      <c r="E4" s="2"/>
      <c r="F4" s="2"/>
      <c r="G4" s="2"/>
      <c r="H4" s="2"/>
      <c r="I4" s="32"/>
    </row>
    <row r="5" spans="1:9" ht="15.75">
      <c r="A5" s="84" t="s">
        <v>140</v>
      </c>
      <c r="B5" s="85"/>
      <c r="C5" s="85"/>
      <c r="D5" s="2" t="s">
        <v>224</v>
      </c>
      <c r="E5" s="2"/>
      <c r="F5" s="2"/>
      <c r="G5" s="2"/>
      <c r="H5" s="2"/>
      <c r="I5" s="32"/>
    </row>
    <row r="6" spans="1:9" ht="15.75">
      <c r="A6" s="84" t="s">
        <v>141</v>
      </c>
      <c r="B6" s="85"/>
      <c r="C6" s="85"/>
      <c r="D6" s="2" t="s">
        <v>225</v>
      </c>
      <c r="E6" s="2"/>
      <c r="F6" s="2"/>
      <c r="G6" s="2"/>
      <c r="H6" s="2"/>
      <c r="I6" s="32"/>
    </row>
    <row r="7" spans="1:9" ht="15.75">
      <c r="A7" s="48"/>
      <c r="B7" s="36"/>
      <c r="C7" s="29"/>
      <c r="D7" s="2"/>
      <c r="E7" s="2"/>
      <c r="F7" s="2"/>
      <c r="G7" s="2"/>
      <c r="H7" s="2"/>
      <c r="I7" s="32"/>
    </row>
    <row r="8" spans="1:9" ht="15.75">
      <c r="A8" s="84" t="s">
        <v>142</v>
      </c>
      <c r="B8" s="85"/>
      <c r="C8" s="85"/>
      <c r="D8" s="37" t="s">
        <v>226</v>
      </c>
      <c r="E8" s="2"/>
      <c r="F8" s="2"/>
      <c r="G8" s="2"/>
      <c r="H8" s="2"/>
      <c r="I8" s="32"/>
    </row>
    <row r="9" spans="1:9" ht="15.75">
      <c r="A9" s="84" t="s">
        <v>143</v>
      </c>
      <c r="B9" s="85"/>
      <c r="C9" s="85"/>
      <c r="D9" s="37" t="s">
        <v>230</v>
      </c>
      <c r="E9" s="2"/>
      <c r="F9" s="2"/>
      <c r="G9" s="2"/>
      <c r="H9" s="2"/>
      <c r="I9" s="32"/>
    </row>
    <row r="10" spans="1:9" ht="15.75">
      <c r="A10" s="48"/>
      <c r="B10" s="36"/>
      <c r="C10" s="29"/>
      <c r="D10" s="2"/>
      <c r="E10" s="2"/>
      <c r="F10" s="2"/>
      <c r="G10" s="2"/>
      <c r="H10" s="2"/>
      <c r="I10" s="32"/>
    </row>
    <row r="11" spans="1:9" ht="15.75">
      <c r="A11" s="84" t="s">
        <v>144</v>
      </c>
      <c r="B11" s="85"/>
      <c r="C11" s="85"/>
      <c r="D11" s="37" t="s">
        <v>227</v>
      </c>
      <c r="E11" s="2"/>
      <c r="F11" s="2"/>
      <c r="G11" s="2"/>
      <c r="H11" s="2"/>
      <c r="I11" s="32"/>
    </row>
    <row r="12" spans="1:9" ht="15.75">
      <c r="A12" s="49"/>
      <c r="B12" s="35"/>
      <c r="C12" s="2"/>
      <c r="D12" s="37" t="s">
        <v>145</v>
      </c>
      <c r="E12" s="2"/>
      <c r="F12" s="2"/>
      <c r="G12" s="2"/>
      <c r="H12" s="2"/>
      <c r="I12" s="32"/>
    </row>
    <row r="13" spans="1:9">
      <c r="A13" s="50"/>
      <c r="B13" s="2"/>
      <c r="C13" s="2"/>
      <c r="D13" s="38" t="s">
        <v>145</v>
      </c>
      <c r="E13" s="39"/>
      <c r="F13" s="39"/>
      <c r="G13" s="39"/>
      <c r="H13" s="39"/>
      <c r="I13" s="32"/>
    </row>
    <row r="14" spans="1:9">
      <c r="A14" s="50"/>
      <c r="B14" s="2"/>
      <c r="C14" s="2"/>
      <c r="D14" s="39"/>
      <c r="E14" s="39"/>
      <c r="F14" s="39"/>
      <c r="G14" s="39"/>
      <c r="H14" s="39"/>
      <c r="I14" s="32"/>
    </row>
    <row r="15" spans="1:9">
      <c r="A15" s="50"/>
      <c r="B15" s="2"/>
      <c r="C15" s="2"/>
      <c r="D15" s="39"/>
      <c r="E15" s="39"/>
      <c r="F15" s="39"/>
      <c r="G15" s="39"/>
      <c r="H15" s="39"/>
      <c r="I15" s="32"/>
    </row>
    <row r="16" spans="1:9">
      <c r="A16" s="50"/>
      <c r="B16" s="2"/>
      <c r="C16" s="2"/>
      <c r="D16" s="39"/>
      <c r="E16" s="39"/>
      <c r="F16" s="39"/>
      <c r="G16" s="39"/>
      <c r="H16" s="39"/>
      <c r="I16" s="32"/>
    </row>
    <row r="17" spans="1:9">
      <c r="A17" s="50"/>
      <c r="B17" s="2"/>
      <c r="C17" s="2"/>
      <c r="D17" s="39"/>
      <c r="E17" s="39"/>
      <c r="F17" s="39"/>
      <c r="G17" s="39"/>
      <c r="H17" s="39"/>
      <c r="I17" s="32"/>
    </row>
    <row r="18" spans="1:9">
      <c r="A18" s="50"/>
      <c r="B18" s="2"/>
      <c r="C18" s="2"/>
      <c r="D18" s="2"/>
      <c r="E18" s="2"/>
      <c r="F18" s="2"/>
      <c r="G18" s="2"/>
      <c r="H18" s="2"/>
      <c r="I18" s="32"/>
    </row>
    <row r="19" spans="1:9" ht="23.25">
      <c r="A19" s="50"/>
      <c r="B19" s="86" t="s">
        <v>146</v>
      </c>
      <c r="C19" s="86"/>
      <c r="D19" s="86"/>
      <c r="E19" s="86"/>
      <c r="F19" s="86"/>
      <c r="G19" s="86"/>
      <c r="H19" s="2"/>
      <c r="I19" s="32"/>
    </row>
    <row r="20" spans="1:9" ht="14.25">
      <c r="A20" s="50"/>
      <c r="B20" s="27" t="s">
        <v>147</v>
      </c>
      <c r="C20" s="27"/>
      <c r="D20" s="27"/>
      <c r="E20" s="27"/>
      <c r="F20" s="27"/>
      <c r="G20" s="27"/>
      <c r="H20" s="2"/>
      <c r="I20" s="32"/>
    </row>
    <row r="21" spans="1:9" ht="14.25">
      <c r="A21" s="50"/>
      <c r="B21" s="27" t="s">
        <v>148</v>
      </c>
      <c r="C21" s="27"/>
      <c r="D21" s="27"/>
      <c r="E21" s="27"/>
      <c r="F21" s="27"/>
      <c r="G21" s="27"/>
      <c r="H21" s="2"/>
      <c r="I21" s="32"/>
    </row>
    <row r="22" spans="1:9" ht="14.25">
      <c r="A22" s="50"/>
      <c r="B22" s="27"/>
      <c r="C22" s="27"/>
      <c r="D22" s="27"/>
      <c r="E22" s="27"/>
      <c r="F22" s="27"/>
      <c r="G22" s="27"/>
      <c r="H22" s="2"/>
      <c r="I22" s="32"/>
    </row>
    <row r="23" spans="1:9" ht="14.25">
      <c r="A23" s="50"/>
      <c r="B23" s="27"/>
      <c r="C23" s="27"/>
      <c r="D23" s="27"/>
      <c r="E23" s="27"/>
      <c r="F23" s="27"/>
      <c r="G23" s="27"/>
      <c r="H23" s="2"/>
      <c r="I23" s="32"/>
    </row>
    <row r="24" spans="1:9">
      <c r="A24" s="50"/>
      <c r="B24" s="2"/>
      <c r="C24" s="2"/>
      <c r="D24" s="2"/>
      <c r="E24" s="2"/>
      <c r="F24" s="2"/>
      <c r="G24" s="2"/>
      <c r="H24" s="2"/>
      <c r="I24" s="32"/>
    </row>
    <row r="25" spans="1:9" ht="30">
      <c r="A25" s="50"/>
      <c r="B25" s="2"/>
      <c r="C25" s="87" t="s">
        <v>241</v>
      </c>
      <c r="D25" s="87"/>
      <c r="E25" s="87"/>
      <c r="F25" s="87"/>
      <c r="G25" s="2"/>
      <c r="H25" s="2"/>
      <c r="I25" s="32"/>
    </row>
    <row r="26" spans="1:9">
      <c r="A26" s="50"/>
      <c r="B26" s="2"/>
      <c r="C26" s="2"/>
      <c r="D26" s="2"/>
      <c r="E26" s="2"/>
      <c r="F26" s="2"/>
      <c r="G26" s="2"/>
      <c r="H26" s="2"/>
      <c r="I26" s="32"/>
    </row>
    <row r="27" spans="1:9" ht="14.25">
      <c r="A27" s="51" t="s">
        <v>149</v>
      </c>
      <c r="B27" s="41"/>
      <c r="C27" s="41"/>
      <c r="D27" s="41"/>
      <c r="E27" s="2"/>
      <c r="F27" s="2"/>
      <c r="G27" s="2"/>
      <c r="H27" s="2"/>
      <c r="I27" s="32"/>
    </row>
    <row r="28" spans="1:9" ht="14.25">
      <c r="A28" s="51"/>
      <c r="B28" s="41"/>
      <c r="C28" s="41"/>
      <c r="D28" s="41"/>
      <c r="E28" s="2" t="s">
        <v>152</v>
      </c>
      <c r="F28" s="2"/>
      <c r="G28" s="2"/>
      <c r="H28" s="2"/>
      <c r="I28" s="32"/>
    </row>
    <row r="29" spans="1:9" ht="14.25">
      <c r="A29" s="51" t="s">
        <v>151</v>
      </c>
      <c r="B29" s="41"/>
      <c r="C29" s="41"/>
      <c r="D29" s="41"/>
      <c r="E29" s="2" t="s">
        <v>152</v>
      </c>
      <c r="F29" s="2" t="s">
        <v>228</v>
      </c>
      <c r="G29" s="2"/>
      <c r="H29" s="2"/>
      <c r="I29" s="32"/>
    </row>
    <row r="30" spans="1:9" ht="14.25">
      <c r="A30" s="51" t="s">
        <v>150</v>
      </c>
      <c r="B30" s="41"/>
      <c r="C30" s="41"/>
      <c r="D30" s="41"/>
      <c r="E30" s="37" t="s">
        <v>152</v>
      </c>
      <c r="F30" s="2" t="s">
        <v>229</v>
      </c>
      <c r="G30" s="2"/>
      <c r="H30" s="2"/>
      <c r="I30" s="32"/>
    </row>
    <row r="31" spans="1:9">
      <c r="A31" s="50"/>
      <c r="B31" s="2"/>
      <c r="C31" s="2"/>
      <c r="D31" s="2"/>
      <c r="E31" s="2"/>
      <c r="F31" s="2"/>
      <c r="G31" s="2"/>
      <c r="H31" s="2"/>
      <c r="I31" s="32"/>
    </row>
    <row r="32" spans="1:9" ht="14.25">
      <c r="A32" s="52" t="s">
        <v>153</v>
      </c>
      <c r="B32" s="2"/>
      <c r="C32" s="2"/>
      <c r="D32" s="2"/>
      <c r="E32" s="2"/>
      <c r="F32" s="41" t="s">
        <v>242</v>
      </c>
      <c r="G32" s="41"/>
      <c r="H32" s="2"/>
      <c r="I32" s="32"/>
    </row>
    <row r="33" spans="1:9" ht="14.25">
      <c r="A33" s="50"/>
      <c r="B33" s="2"/>
      <c r="C33" s="2"/>
      <c r="D33" s="2"/>
      <c r="E33" s="2"/>
      <c r="F33" s="41" t="s">
        <v>243</v>
      </c>
      <c r="G33" s="41"/>
      <c r="H33" s="2"/>
      <c r="I33" s="32"/>
    </row>
    <row r="34" spans="1:9">
      <c r="A34" s="50"/>
      <c r="B34" s="2"/>
      <c r="C34" s="2"/>
      <c r="D34" s="2"/>
      <c r="E34" s="2"/>
      <c r="F34" s="2"/>
      <c r="G34" s="2"/>
      <c r="H34" s="2"/>
      <c r="I34" s="32"/>
    </row>
    <row r="35" spans="1:9" ht="14.25">
      <c r="A35" s="52" t="s">
        <v>154</v>
      </c>
      <c r="B35" s="2"/>
      <c r="C35" s="2"/>
      <c r="D35" s="2"/>
      <c r="E35" s="2"/>
      <c r="F35" s="37" t="s">
        <v>247</v>
      </c>
      <c r="G35" s="2"/>
      <c r="H35" s="2"/>
      <c r="I35" s="32"/>
    </row>
    <row r="36" spans="1:9">
      <c r="A36" s="50"/>
      <c r="B36" s="2"/>
      <c r="C36" s="2"/>
      <c r="D36" s="2"/>
      <c r="E36" s="2"/>
      <c r="F36" s="2"/>
      <c r="G36" s="2"/>
      <c r="H36" s="2"/>
      <c r="I36" s="32"/>
    </row>
    <row r="37" spans="1:9">
      <c r="A37" s="50"/>
      <c r="B37" s="2"/>
      <c r="C37" s="2"/>
      <c r="D37" s="2"/>
      <c r="E37" s="2"/>
      <c r="F37" s="2"/>
      <c r="G37" s="2"/>
      <c r="H37" s="2"/>
      <c r="I37" s="32"/>
    </row>
    <row r="38" spans="1:9">
      <c r="A38" s="50"/>
      <c r="B38" s="2"/>
      <c r="C38" s="2"/>
      <c r="D38" s="2"/>
      <c r="E38" s="2"/>
      <c r="F38" s="2"/>
      <c r="G38" s="2"/>
      <c r="H38" s="2"/>
      <c r="I38" s="32"/>
    </row>
    <row r="39" spans="1:9">
      <c r="A39" s="50"/>
      <c r="B39" s="2"/>
      <c r="C39" s="2"/>
      <c r="D39" s="2"/>
      <c r="E39" s="2"/>
      <c r="F39" s="2"/>
      <c r="G39" s="2"/>
      <c r="H39" s="2"/>
      <c r="I39" s="32"/>
    </row>
    <row r="40" spans="1:9">
      <c r="A40" s="50"/>
      <c r="B40" s="2"/>
      <c r="C40" s="2"/>
      <c r="D40" s="2"/>
      <c r="E40" s="2"/>
      <c r="F40" s="2"/>
      <c r="G40" s="2"/>
      <c r="H40" s="2"/>
      <c r="I40" s="32"/>
    </row>
    <row r="41" spans="1:9">
      <c r="A41" s="50"/>
      <c r="B41" s="2"/>
      <c r="C41" s="2"/>
      <c r="D41" s="2"/>
      <c r="E41" s="2"/>
      <c r="F41" s="2"/>
      <c r="G41" s="2"/>
      <c r="H41" s="2"/>
      <c r="I41" s="32"/>
    </row>
    <row r="42" spans="1:9">
      <c r="A42" s="50"/>
      <c r="B42" s="2"/>
      <c r="C42" s="2"/>
      <c r="D42" s="2"/>
      <c r="E42" s="2"/>
      <c r="F42" s="2"/>
      <c r="G42" s="2"/>
      <c r="H42" s="2"/>
      <c r="I42" s="32"/>
    </row>
    <row r="43" spans="1:9">
      <c r="A43" s="50"/>
      <c r="B43" s="2"/>
      <c r="C43" s="2"/>
      <c r="D43" s="2"/>
      <c r="E43" s="2"/>
      <c r="F43" s="2"/>
      <c r="G43" s="2"/>
      <c r="H43" s="2"/>
      <c r="I43" s="32"/>
    </row>
    <row r="44" spans="1:9" ht="13.5" thickBot="1">
      <c r="A44" s="53"/>
      <c r="B44" s="33"/>
      <c r="C44" s="33"/>
      <c r="D44" s="33"/>
      <c r="E44" s="33"/>
      <c r="F44" s="33"/>
      <c r="G44" s="33"/>
      <c r="H44" s="33"/>
      <c r="I44" s="34"/>
    </row>
  </sheetData>
  <mergeCells count="8">
    <mergeCell ref="A4:C4"/>
    <mergeCell ref="B19:G19"/>
    <mergeCell ref="C25:F25"/>
    <mergeCell ref="A11:C11"/>
    <mergeCell ref="A9:C9"/>
    <mergeCell ref="A8:C8"/>
    <mergeCell ref="A5:C5"/>
    <mergeCell ref="A6:C6"/>
  </mergeCells>
  <phoneticPr fontId="2" type="noConversion"/>
  <pageMargins left="0.59" right="0.26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H26"/>
  <sheetViews>
    <sheetView tabSelected="1" workbookViewId="0">
      <selection activeCell="G6" sqref="G6:H6"/>
    </sheetView>
  </sheetViews>
  <sheetFormatPr defaultRowHeight="12.75"/>
  <cols>
    <col min="1" max="1" width="5.85546875" style="1" customWidth="1"/>
    <col min="2" max="2" width="32.85546875" customWidth="1"/>
    <col min="3" max="3" width="12.140625" customWidth="1"/>
    <col min="4" max="4" width="18.28515625" customWidth="1"/>
    <col min="5" max="5" width="14.7109375" customWidth="1"/>
    <col min="7" max="7" width="11.28515625" bestFit="1" customWidth="1"/>
  </cols>
  <sheetData>
    <row r="2" spans="1:8" ht="15.75">
      <c r="A2" s="88" t="s">
        <v>0</v>
      </c>
      <c r="B2" s="88"/>
      <c r="C2" s="88"/>
      <c r="D2" s="88"/>
      <c r="E2" s="88"/>
      <c r="F2" s="88"/>
    </row>
    <row r="3" spans="1:8" ht="15">
      <c r="A3" s="89" t="s">
        <v>1</v>
      </c>
      <c r="B3" s="89"/>
      <c r="C3" s="89"/>
      <c r="D3" s="89"/>
      <c r="E3" s="89"/>
      <c r="F3" s="89"/>
    </row>
    <row r="4" spans="1:8" s="2" customFormat="1">
      <c r="A4" s="1"/>
    </row>
    <row r="5" spans="1:8" ht="25.5">
      <c r="A5" s="3" t="s">
        <v>2</v>
      </c>
      <c r="B5" s="13" t="s">
        <v>3</v>
      </c>
      <c r="C5" s="11" t="s">
        <v>19</v>
      </c>
      <c r="D5" s="11" t="s">
        <v>30</v>
      </c>
      <c r="E5" s="11" t="s">
        <v>31</v>
      </c>
    </row>
    <row r="6" spans="1:8" ht="27" customHeight="1">
      <c r="A6" s="4">
        <v>1</v>
      </c>
      <c r="B6" s="6" t="s">
        <v>4</v>
      </c>
      <c r="C6" s="8">
        <v>701.70500000000004</v>
      </c>
      <c r="D6" s="63">
        <v>25992098</v>
      </c>
      <c r="E6" s="63">
        <v>23941364</v>
      </c>
      <c r="G6" s="83"/>
      <c r="H6" s="83"/>
    </row>
    <row r="7" spans="1:8" ht="24" customHeight="1">
      <c r="A7" s="4">
        <f>A6+1</f>
        <v>2</v>
      </c>
      <c r="B7" s="7" t="s">
        <v>5</v>
      </c>
      <c r="C7" s="8" t="s">
        <v>20</v>
      </c>
      <c r="D7" s="63">
        <v>484688</v>
      </c>
      <c r="E7" s="63">
        <v>197468</v>
      </c>
    </row>
    <row r="8" spans="1:8" ht="25.5">
      <c r="A8" s="4">
        <f t="shared" ref="A8:A22" si="0">A7+1</f>
        <v>3</v>
      </c>
      <c r="B8" s="7" t="s">
        <v>234</v>
      </c>
      <c r="C8" s="8">
        <v>71</v>
      </c>
      <c r="D8" s="63">
        <v>18875438</v>
      </c>
      <c r="E8" s="63">
        <v>23373652</v>
      </c>
    </row>
    <row r="9" spans="1:8" ht="21" customHeight="1">
      <c r="A9" s="4">
        <f t="shared" si="0"/>
        <v>4</v>
      </c>
      <c r="B9" s="7" t="s">
        <v>6</v>
      </c>
      <c r="C9" s="8" t="s">
        <v>21</v>
      </c>
      <c r="D9" s="63">
        <v>1721628</v>
      </c>
      <c r="E9" s="63">
        <v>1930462</v>
      </c>
    </row>
    <row r="10" spans="1:8" ht="52.5" customHeight="1">
      <c r="A10" s="4">
        <f t="shared" si="0"/>
        <v>5</v>
      </c>
      <c r="B10" s="7" t="s">
        <v>22</v>
      </c>
      <c r="C10" s="9" t="s">
        <v>23</v>
      </c>
      <c r="D10" s="63">
        <v>11386554</v>
      </c>
      <c r="E10" s="63">
        <v>11320138</v>
      </c>
    </row>
    <row r="11" spans="1:8">
      <c r="A11" s="4">
        <f t="shared" si="0"/>
        <v>6</v>
      </c>
      <c r="B11" s="7" t="s">
        <v>7</v>
      </c>
      <c r="C11" s="8" t="s">
        <v>24</v>
      </c>
      <c r="D11" s="63">
        <v>21421111</v>
      </c>
      <c r="E11" s="63">
        <v>24029747</v>
      </c>
    </row>
    <row r="12" spans="1:8">
      <c r="A12" s="4">
        <f t="shared" si="0"/>
        <v>7</v>
      </c>
      <c r="B12" s="7" t="s">
        <v>8</v>
      </c>
      <c r="C12" s="8" t="s">
        <v>25</v>
      </c>
      <c r="D12" s="63">
        <v>6758578</v>
      </c>
      <c r="E12" s="63">
        <v>7114103</v>
      </c>
    </row>
    <row r="13" spans="1:8" ht="25.5">
      <c r="A13" s="4">
        <f t="shared" si="0"/>
        <v>8</v>
      </c>
      <c r="B13" s="11" t="s">
        <v>9</v>
      </c>
      <c r="C13" s="8"/>
      <c r="D13" s="63">
        <v>41287871</v>
      </c>
      <c r="E13" s="63">
        <v>44394450</v>
      </c>
    </row>
    <row r="14" spans="1:8" ht="25.5">
      <c r="A14" s="4">
        <f t="shared" si="0"/>
        <v>9</v>
      </c>
      <c r="B14" s="11" t="s">
        <v>29</v>
      </c>
      <c r="C14" s="8"/>
      <c r="D14" s="63">
        <v>4064353</v>
      </c>
      <c r="E14" s="63">
        <v>3118034</v>
      </c>
    </row>
    <row r="15" spans="1:8" ht="25.5">
      <c r="A15" s="4">
        <f t="shared" si="0"/>
        <v>10</v>
      </c>
      <c r="B15" s="7" t="s">
        <v>10</v>
      </c>
      <c r="C15" s="8">
        <v>761.66099999999994</v>
      </c>
      <c r="D15" s="63"/>
      <c r="E15" s="63"/>
    </row>
    <row r="16" spans="1:8" ht="25.5">
      <c r="A16" s="4">
        <f t="shared" si="0"/>
        <v>11</v>
      </c>
      <c r="B16" s="7" t="s">
        <v>11</v>
      </c>
      <c r="C16" s="8">
        <v>762.66200000000003</v>
      </c>
      <c r="D16" s="63"/>
      <c r="E16" s="63"/>
    </row>
    <row r="17" spans="1:5">
      <c r="A17" s="4">
        <f t="shared" si="0"/>
        <v>12</v>
      </c>
      <c r="B17" s="7" t="s">
        <v>12</v>
      </c>
      <c r="C17" s="8"/>
      <c r="D17" s="63"/>
      <c r="E17" s="63"/>
    </row>
    <row r="18" spans="1:5" ht="37.5" customHeight="1">
      <c r="A18" s="5">
        <v>12.1</v>
      </c>
      <c r="B18" s="7" t="s">
        <v>13</v>
      </c>
      <c r="C18" s="10" t="s">
        <v>26</v>
      </c>
      <c r="D18" s="63"/>
      <c r="E18" s="63"/>
    </row>
    <row r="19" spans="1:5" ht="25.5">
      <c r="A19" s="5">
        <v>12.2</v>
      </c>
      <c r="B19" s="7" t="s">
        <v>14</v>
      </c>
      <c r="C19" s="8">
        <v>767.66700000000003</v>
      </c>
      <c r="D19" s="82">
        <v>-1045963</v>
      </c>
      <c r="E19" s="82">
        <v>-1076327</v>
      </c>
    </row>
    <row r="20" spans="1:5" ht="17.25" customHeight="1">
      <c r="A20" s="5">
        <v>12.3</v>
      </c>
      <c r="B20" s="7" t="s">
        <v>15</v>
      </c>
      <c r="C20" s="8">
        <v>769.66899999999998</v>
      </c>
      <c r="D20" s="82">
        <v>-5807357</v>
      </c>
      <c r="E20" s="82">
        <v>-17419204</v>
      </c>
    </row>
    <row r="21" spans="1:5" ht="25.5">
      <c r="A21" s="5">
        <v>12.4</v>
      </c>
      <c r="B21" s="7" t="s">
        <v>14</v>
      </c>
      <c r="C21" s="8">
        <v>768.66800000000001</v>
      </c>
      <c r="D21" s="63"/>
      <c r="E21" s="63">
        <v>11089627</v>
      </c>
    </row>
    <row r="22" spans="1:5" ht="38.25">
      <c r="A22" s="4">
        <f t="shared" si="0"/>
        <v>13.4</v>
      </c>
      <c r="B22" s="11" t="s">
        <v>28</v>
      </c>
      <c r="C22" s="8"/>
      <c r="D22" s="82">
        <f>D14+D19+D20+D21</f>
        <v>-2788967</v>
      </c>
      <c r="E22" s="82">
        <v>-4287870</v>
      </c>
    </row>
    <row r="23" spans="1:5" ht="28.5" customHeight="1">
      <c r="A23" s="4">
        <v>14</v>
      </c>
      <c r="B23" s="12" t="s">
        <v>27</v>
      </c>
      <c r="C23" s="8"/>
      <c r="D23" s="63">
        <f>+D14+D22</f>
        <v>1275386</v>
      </c>
      <c r="E23" s="63">
        <f>+E14+E22</f>
        <v>-1169836</v>
      </c>
    </row>
    <row r="24" spans="1:5">
      <c r="A24" s="4">
        <v>15</v>
      </c>
      <c r="B24" s="7" t="s">
        <v>16</v>
      </c>
      <c r="C24" s="8">
        <v>69</v>
      </c>
      <c r="D24" s="63"/>
      <c r="E24" s="67"/>
    </row>
    <row r="25" spans="1:5" ht="25.5">
      <c r="A25" s="4">
        <v>16</v>
      </c>
      <c r="B25" s="11" t="s">
        <v>17</v>
      </c>
      <c r="C25" s="8"/>
      <c r="D25" s="6"/>
      <c r="E25" s="67"/>
    </row>
    <row r="26" spans="1:5" ht="25.5">
      <c r="A26" s="4">
        <v>17</v>
      </c>
      <c r="B26" s="7" t="s">
        <v>18</v>
      </c>
      <c r="C26" s="8"/>
      <c r="D26" s="6"/>
      <c r="E26" s="67"/>
    </row>
  </sheetData>
  <mergeCells count="2">
    <mergeCell ref="A2:F2"/>
    <mergeCell ref="A3:F3"/>
  </mergeCells>
  <phoneticPr fontId="2" type="noConversion"/>
  <pageMargins left="0.75" right="1.03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100"/>
  <sheetViews>
    <sheetView workbookViewId="0">
      <selection activeCell="J55" sqref="J55"/>
    </sheetView>
  </sheetViews>
  <sheetFormatPr defaultRowHeight="12.75"/>
  <cols>
    <col min="1" max="1" width="4" customWidth="1"/>
    <col min="2" max="2" width="47.7109375" customWidth="1"/>
    <col min="3" max="3" width="5" hidden="1" customWidth="1"/>
    <col min="4" max="4" width="16" style="56" customWidth="1"/>
    <col min="5" max="5" width="16.7109375" customWidth="1"/>
  </cols>
  <sheetData>
    <row r="1" spans="1:7" ht="15">
      <c r="A1" s="6"/>
      <c r="B1" s="13" t="s">
        <v>35</v>
      </c>
      <c r="C1" s="22" t="s">
        <v>111</v>
      </c>
      <c r="D1" s="55" t="s">
        <v>239</v>
      </c>
      <c r="E1" s="22" t="s">
        <v>233</v>
      </c>
      <c r="F1" s="21"/>
      <c r="G1" s="21"/>
    </row>
    <row r="2" spans="1:7" ht="15">
      <c r="A2" s="6" t="s">
        <v>112</v>
      </c>
      <c r="B2" s="18" t="s">
        <v>36</v>
      </c>
      <c r="C2" s="22"/>
      <c r="D2" s="55"/>
      <c r="E2" s="22"/>
      <c r="F2" s="21"/>
      <c r="G2" s="21"/>
    </row>
    <row r="3" spans="1:7" ht="15">
      <c r="A3" s="24"/>
      <c r="B3" s="18" t="s">
        <v>164</v>
      </c>
      <c r="C3" s="22"/>
      <c r="D3" s="55"/>
      <c r="E3" s="22"/>
      <c r="F3" s="21"/>
      <c r="G3" s="21"/>
    </row>
    <row r="4" spans="1:7" ht="15">
      <c r="A4" s="24"/>
      <c r="B4" s="18" t="s">
        <v>162</v>
      </c>
      <c r="C4" s="22"/>
      <c r="D4" s="55">
        <v>593714</v>
      </c>
      <c r="E4" s="55">
        <v>652510</v>
      </c>
      <c r="F4" s="21"/>
      <c r="G4" s="21"/>
    </row>
    <row r="5" spans="1:7" ht="15">
      <c r="A5" s="24"/>
      <c r="B5" s="18" t="s">
        <v>163</v>
      </c>
      <c r="C5" s="22"/>
      <c r="D5" s="55"/>
      <c r="E5" s="55"/>
      <c r="F5" s="21"/>
      <c r="G5" s="21"/>
    </row>
    <row r="6" spans="1:7" ht="15">
      <c r="A6" s="6"/>
      <c r="B6" s="18" t="s">
        <v>52</v>
      </c>
      <c r="C6" s="22"/>
      <c r="D6" s="55">
        <v>593714</v>
      </c>
      <c r="E6" s="55">
        <v>652510</v>
      </c>
      <c r="F6" s="21"/>
      <c r="G6" s="21"/>
    </row>
    <row r="7" spans="1:7" ht="15">
      <c r="A7" s="6"/>
      <c r="B7" s="18" t="s">
        <v>205</v>
      </c>
      <c r="C7" s="22"/>
      <c r="D7" s="55"/>
      <c r="E7" s="55"/>
      <c r="F7" s="21"/>
      <c r="G7" s="21"/>
    </row>
    <row r="8" spans="1:7" ht="14.25">
      <c r="A8" s="6"/>
      <c r="B8" s="23" t="s">
        <v>37</v>
      </c>
      <c r="C8" s="22"/>
      <c r="D8" s="55">
        <v>91805018</v>
      </c>
      <c r="E8" s="55">
        <v>77849386</v>
      </c>
      <c r="F8" s="21"/>
      <c r="G8" s="21"/>
    </row>
    <row r="9" spans="1:7" ht="14.25">
      <c r="A9" s="6"/>
      <c r="B9" s="23" t="s">
        <v>38</v>
      </c>
      <c r="C9" s="22"/>
      <c r="D9" s="55">
        <v>119472</v>
      </c>
      <c r="E9" s="55"/>
      <c r="F9" s="21"/>
      <c r="G9" s="21"/>
    </row>
    <row r="10" spans="1:7" ht="14.25">
      <c r="A10" s="6" t="s">
        <v>209</v>
      </c>
      <c r="B10" s="23" t="s">
        <v>210</v>
      </c>
      <c r="C10" s="22"/>
      <c r="D10" s="55">
        <v>159000</v>
      </c>
      <c r="E10" s="55">
        <v>176840</v>
      </c>
      <c r="F10" s="21"/>
      <c r="G10" s="21"/>
    </row>
    <row r="11" spans="1:7" ht="14.25">
      <c r="A11" s="6"/>
      <c r="B11" s="23" t="s">
        <v>32</v>
      </c>
      <c r="C11" s="22"/>
      <c r="D11" s="55"/>
      <c r="E11" s="55"/>
      <c r="F11" s="21"/>
      <c r="G11" s="21"/>
    </row>
    <row r="12" spans="1:7" ht="14.25">
      <c r="A12" s="6"/>
      <c r="B12" s="23" t="s">
        <v>211</v>
      </c>
      <c r="C12" s="22"/>
      <c r="D12" s="55">
        <v>59310993</v>
      </c>
      <c r="E12" s="55">
        <v>59310993</v>
      </c>
      <c r="F12" s="21"/>
      <c r="G12" s="21"/>
    </row>
    <row r="13" spans="1:7" ht="14.25">
      <c r="A13" s="6"/>
      <c r="B13" s="23" t="s">
        <v>33</v>
      </c>
      <c r="C13" s="22"/>
      <c r="D13" s="55"/>
      <c r="E13" s="55"/>
      <c r="F13" s="21"/>
      <c r="G13" s="21"/>
    </row>
    <row r="14" spans="1:7" ht="15">
      <c r="A14" s="6"/>
      <c r="B14" s="18" t="s">
        <v>52</v>
      </c>
      <c r="C14" s="22"/>
      <c r="D14" s="55">
        <f>SUM(D8:D13)</f>
        <v>151394483</v>
      </c>
      <c r="E14" s="55">
        <v>137337219</v>
      </c>
      <c r="F14" s="21"/>
      <c r="G14" s="21"/>
    </row>
    <row r="15" spans="1:7" ht="15">
      <c r="A15" s="6"/>
      <c r="B15" s="18" t="s">
        <v>206</v>
      </c>
      <c r="C15" s="22"/>
      <c r="D15" s="55"/>
      <c r="E15" s="55"/>
      <c r="F15" s="21"/>
      <c r="G15" s="21"/>
    </row>
    <row r="16" spans="1:7" ht="14.25">
      <c r="A16" s="6"/>
      <c r="B16" s="23" t="s">
        <v>166</v>
      </c>
      <c r="C16" s="22"/>
      <c r="D16" s="55">
        <v>53815674</v>
      </c>
      <c r="E16" s="55">
        <v>54153325</v>
      </c>
      <c r="F16" s="21"/>
      <c r="G16" s="21"/>
    </row>
    <row r="17" spans="1:7" ht="14.25">
      <c r="A17" s="6"/>
      <c r="B17" s="23" t="s">
        <v>165</v>
      </c>
      <c r="C17" s="22"/>
      <c r="D17" s="55"/>
      <c r="E17" s="55"/>
      <c r="F17" s="21"/>
      <c r="G17" s="21"/>
    </row>
    <row r="18" spans="1:7" ht="14.25">
      <c r="A18" s="6"/>
      <c r="B18" s="23" t="s">
        <v>167</v>
      </c>
      <c r="C18" s="22"/>
      <c r="D18" s="55"/>
      <c r="E18" s="55"/>
      <c r="F18" s="21"/>
      <c r="G18" s="21"/>
    </row>
    <row r="19" spans="1:7" ht="14.25">
      <c r="A19" s="6"/>
      <c r="B19" s="23" t="s">
        <v>168</v>
      </c>
      <c r="C19" s="22"/>
      <c r="D19" s="55"/>
      <c r="E19" s="55"/>
      <c r="F19" s="21"/>
      <c r="G19" s="21"/>
    </row>
    <row r="20" spans="1:7" ht="14.25">
      <c r="A20" s="6"/>
      <c r="B20" s="23" t="s">
        <v>169</v>
      </c>
      <c r="C20" s="22"/>
      <c r="D20" s="55"/>
      <c r="E20" s="55"/>
      <c r="F20" s="21"/>
      <c r="G20" s="21"/>
    </row>
    <row r="21" spans="1:7" ht="15">
      <c r="A21" s="6"/>
      <c r="B21" s="18" t="s">
        <v>207</v>
      </c>
      <c r="C21" s="22"/>
      <c r="D21" s="55">
        <v>536491</v>
      </c>
      <c r="E21" s="55">
        <v>513807</v>
      </c>
      <c r="F21" s="21"/>
      <c r="G21" s="21"/>
    </row>
    <row r="22" spans="1:7" ht="15">
      <c r="A22" s="6"/>
      <c r="B22" s="18" t="s">
        <v>170</v>
      </c>
      <c r="C22" s="22"/>
      <c r="D22" s="55"/>
      <c r="E22" s="55"/>
      <c r="F22" s="21"/>
      <c r="G22" s="21"/>
    </row>
    <row r="23" spans="1:7" ht="14.25">
      <c r="A23" s="6"/>
      <c r="B23" s="22" t="s">
        <v>171</v>
      </c>
      <c r="C23" s="22"/>
      <c r="D23" s="55"/>
      <c r="E23" s="55"/>
      <c r="F23" s="21"/>
      <c r="G23" s="21"/>
    </row>
    <row r="24" spans="1:7" ht="15">
      <c r="A24" s="6"/>
      <c r="B24" s="18" t="s">
        <v>39</v>
      </c>
      <c r="C24" s="22"/>
      <c r="D24" s="55">
        <f>D16+D21</f>
        <v>54352165</v>
      </c>
      <c r="E24" s="55">
        <v>54667132</v>
      </c>
      <c r="F24" s="21"/>
      <c r="G24" s="21"/>
    </row>
    <row r="25" spans="1:7" ht="15">
      <c r="A25" s="6"/>
      <c r="B25" s="18" t="s">
        <v>41</v>
      </c>
      <c r="C25" s="22"/>
      <c r="D25" s="55">
        <f>D6+D14+D24</f>
        <v>206340362</v>
      </c>
      <c r="E25" s="55">
        <f>E6+E14+E24</f>
        <v>192656861</v>
      </c>
      <c r="F25" s="21"/>
      <c r="G25" s="21"/>
    </row>
    <row r="26" spans="1:7" ht="15">
      <c r="A26" s="6"/>
      <c r="B26" s="18" t="s">
        <v>42</v>
      </c>
      <c r="C26" s="22"/>
      <c r="D26" s="55"/>
      <c r="E26" s="55"/>
      <c r="F26" s="21"/>
      <c r="G26" s="21"/>
    </row>
    <row r="27" spans="1:7" ht="15">
      <c r="A27" s="6"/>
      <c r="B27" s="18" t="s">
        <v>172</v>
      </c>
      <c r="C27" s="22"/>
      <c r="D27" s="55"/>
      <c r="E27" s="55"/>
      <c r="F27" s="21"/>
      <c r="G27" s="21"/>
    </row>
    <row r="28" spans="1:7" ht="28.5">
      <c r="A28" s="6"/>
      <c r="B28" s="25" t="s">
        <v>43</v>
      </c>
      <c r="C28" s="22"/>
      <c r="D28" s="55"/>
      <c r="E28" s="55"/>
      <c r="F28" s="21"/>
      <c r="G28" s="21"/>
    </row>
    <row r="29" spans="1:7" ht="14.25">
      <c r="A29" s="6"/>
      <c r="B29" s="23" t="s">
        <v>44</v>
      </c>
      <c r="C29" s="22"/>
      <c r="D29" s="55"/>
      <c r="E29" s="55"/>
      <c r="F29" s="21"/>
      <c r="G29" s="21"/>
    </row>
    <row r="30" spans="1:7" ht="14.25">
      <c r="A30" s="6"/>
      <c r="B30" s="23" t="s">
        <v>45</v>
      </c>
      <c r="C30" s="22"/>
      <c r="D30" s="55"/>
      <c r="E30" s="55"/>
      <c r="F30" s="21"/>
      <c r="G30" s="21"/>
    </row>
    <row r="31" spans="1:7" ht="14.25">
      <c r="A31" s="6"/>
      <c r="B31" s="23" t="s">
        <v>46</v>
      </c>
      <c r="C31" s="22"/>
      <c r="D31" s="55"/>
      <c r="E31" s="55"/>
      <c r="F31" s="21"/>
      <c r="G31" s="21"/>
    </row>
    <row r="32" spans="1:7" ht="15">
      <c r="A32" s="6"/>
      <c r="B32" s="18" t="s">
        <v>47</v>
      </c>
      <c r="C32" s="22"/>
      <c r="D32" s="55"/>
      <c r="E32" s="55"/>
      <c r="F32" s="21"/>
      <c r="G32" s="21"/>
    </row>
    <row r="33" spans="1:9" ht="15">
      <c r="A33" s="6"/>
      <c r="B33" s="18" t="s">
        <v>173</v>
      </c>
      <c r="C33" s="22"/>
      <c r="D33" s="55"/>
      <c r="E33" s="55"/>
      <c r="F33" s="21"/>
      <c r="G33" s="21"/>
      <c r="I33" t="s">
        <v>245</v>
      </c>
    </row>
    <row r="34" spans="1:9" ht="14.25">
      <c r="A34" s="6"/>
      <c r="B34" s="23" t="s">
        <v>48</v>
      </c>
      <c r="C34" s="22"/>
      <c r="D34" s="55">
        <v>9151200</v>
      </c>
      <c r="E34" s="55">
        <v>9151200</v>
      </c>
      <c r="F34" s="21"/>
      <c r="G34" s="21"/>
    </row>
    <row r="35" spans="1:9" ht="14.25">
      <c r="A35" s="6"/>
      <c r="B35" s="23" t="s">
        <v>49</v>
      </c>
      <c r="C35" s="22"/>
      <c r="D35" s="55">
        <v>925883585</v>
      </c>
      <c r="E35" s="55">
        <v>945094419</v>
      </c>
      <c r="F35" s="21"/>
      <c r="G35" s="21"/>
    </row>
    <row r="36" spans="1:9" ht="14.25">
      <c r="A36" s="6"/>
      <c r="B36" s="23" t="s">
        <v>50</v>
      </c>
      <c r="C36" s="22"/>
      <c r="D36" s="55">
        <v>6167330</v>
      </c>
      <c r="E36" s="55">
        <v>6843136</v>
      </c>
      <c r="F36" s="21"/>
      <c r="G36" s="21"/>
    </row>
    <row r="37" spans="1:9" ht="14.25">
      <c r="A37" s="6"/>
      <c r="B37" s="23" t="s">
        <v>202</v>
      </c>
      <c r="C37" s="22"/>
      <c r="D37" s="55">
        <v>5308204</v>
      </c>
      <c r="E37" s="55">
        <v>5907456</v>
      </c>
      <c r="F37" s="21"/>
      <c r="G37" s="21"/>
    </row>
    <row r="38" spans="1:9" ht="14.25">
      <c r="A38" s="6"/>
      <c r="B38" s="23" t="s">
        <v>203</v>
      </c>
      <c r="C38" s="22"/>
      <c r="D38" s="55">
        <v>4422712</v>
      </c>
      <c r="E38" s="55">
        <v>5455424</v>
      </c>
      <c r="F38" s="21"/>
      <c r="G38" s="21"/>
    </row>
    <row r="39" spans="1:9" ht="14.25">
      <c r="A39" s="6"/>
      <c r="B39" s="23" t="s">
        <v>51</v>
      </c>
      <c r="C39" s="22"/>
      <c r="D39" s="55"/>
      <c r="E39" s="55"/>
      <c r="F39" s="21"/>
      <c r="G39" s="21"/>
    </row>
    <row r="40" spans="1:9" ht="14.25">
      <c r="A40" s="6"/>
      <c r="B40" s="23" t="s">
        <v>204</v>
      </c>
      <c r="C40" s="22"/>
      <c r="D40" s="55"/>
      <c r="E40" s="55"/>
      <c r="F40" s="21"/>
      <c r="G40" s="21"/>
    </row>
    <row r="41" spans="1:9" ht="15">
      <c r="A41" s="6"/>
      <c r="B41" s="18" t="s">
        <v>52</v>
      </c>
      <c r="C41" s="22"/>
      <c r="D41" s="55">
        <f>SUM(D34:D40)</f>
        <v>950933031</v>
      </c>
      <c r="E41" s="55">
        <f>SUM(E34:E40)</f>
        <v>972451635</v>
      </c>
      <c r="F41" s="21"/>
      <c r="G41" s="21"/>
    </row>
    <row r="42" spans="1:9" ht="15">
      <c r="A42" s="6"/>
      <c r="B42" s="18" t="s">
        <v>174</v>
      </c>
      <c r="C42" s="22"/>
      <c r="D42" s="55"/>
      <c r="E42" s="55"/>
      <c r="F42" s="21"/>
      <c r="G42" s="21"/>
    </row>
    <row r="43" spans="1:9" ht="14.25">
      <c r="A43" s="6"/>
      <c r="B43" s="23" t="s">
        <v>113</v>
      </c>
      <c r="C43" s="22"/>
      <c r="D43" s="55"/>
      <c r="E43" s="55"/>
      <c r="F43" s="21"/>
      <c r="G43" s="21"/>
    </row>
    <row r="44" spans="1:9" ht="14.25">
      <c r="A44" s="6"/>
      <c r="B44" s="23" t="s">
        <v>114</v>
      </c>
      <c r="C44" s="22"/>
      <c r="D44" s="55"/>
      <c r="E44" s="55"/>
      <c r="F44" s="21"/>
      <c r="G44" s="21"/>
    </row>
    <row r="45" spans="1:9" ht="14.25">
      <c r="A45" s="6"/>
      <c r="B45" s="23" t="s">
        <v>115</v>
      </c>
      <c r="C45" s="22"/>
      <c r="D45" s="55"/>
      <c r="E45" s="55"/>
      <c r="F45" s="21"/>
      <c r="G45" s="21"/>
    </row>
    <row r="46" spans="1:9" ht="15">
      <c r="A46" s="6"/>
      <c r="B46" s="18" t="s">
        <v>40</v>
      </c>
      <c r="C46" s="22"/>
      <c r="D46" s="55"/>
      <c r="E46" s="55"/>
      <c r="F46" s="21"/>
      <c r="G46" s="21"/>
    </row>
    <row r="47" spans="1:9" ht="15">
      <c r="A47" s="6"/>
      <c r="B47" s="18" t="s">
        <v>175</v>
      </c>
      <c r="C47" s="22"/>
      <c r="D47" s="55"/>
      <c r="E47" s="55"/>
      <c r="F47" s="21"/>
      <c r="G47" s="21"/>
    </row>
    <row r="48" spans="1:9" ht="15">
      <c r="A48" s="6"/>
      <c r="B48" s="18" t="s">
        <v>53</v>
      </c>
      <c r="C48" s="22"/>
      <c r="D48" s="55">
        <f>SUM(D41:D47)</f>
        <v>950933031</v>
      </c>
      <c r="E48" s="55">
        <f>SUM(E41:E47)</f>
        <v>972451635</v>
      </c>
      <c r="F48" s="21"/>
      <c r="G48" s="21"/>
    </row>
    <row r="49" spans="1:7" ht="18" customHeight="1">
      <c r="A49" s="71"/>
      <c r="B49" s="72" t="s">
        <v>54</v>
      </c>
      <c r="C49" s="73"/>
      <c r="D49" s="74">
        <f>D25+D41</f>
        <v>1157273393</v>
      </c>
      <c r="E49" s="74">
        <f>E25+E41</f>
        <v>1165108496</v>
      </c>
      <c r="F49" s="21"/>
      <c r="G49" s="21"/>
    </row>
    <row r="50" spans="1:7" ht="15">
      <c r="A50" s="75"/>
      <c r="B50" s="76"/>
      <c r="C50" s="41"/>
      <c r="D50" s="77"/>
      <c r="E50" s="77"/>
      <c r="F50" s="41"/>
      <c r="G50" s="21"/>
    </row>
    <row r="51" spans="1:7" ht="15">
      <c r="A51" s="75"/>
      <c r="B51" s="76"/>
      <c r="C51" s="41"/>
      <c r="D51" s="77"/>
      <c r="E51" s="77"/>
      <c r="F51" s="41"/>
      <c r="G51" s="21"/>
    </row>
    <row r="52" spans="1:7" ht="15">
      <c r="A52" s="75"/>
      <c r="B52" s="76"/>
      <c r="C52" s="41"/>
      <c r="D52" s="77"/>
      <c r="E52" s="77"/>
      <c r="F52" s="41"/>
      <c r="G52" s="21"/>
    </row>
    <row r="53" spans="1:7" ht="15">
      <c r="A53" s="2"/>
      <c r="B53" s="76"/>
      <c r="C53" s="41"/>
      <c r="D53" s="77"/>
      <c r="E53" s="77"/>
      <c r="F53" s="41"/>
      <c r="G53" s="21"/>
    </row>
    <row r="54" spans="1:7" ht="15">
      <c r="A54" s="2"/>
      <c r="B54" s="76"/>
      <c r="C54" s="41"/>
      <c r="D54" s="77"/>
      <c r="E54" s="77"/>
      <c r="F54" s="41"/>
      <c r="G54" s="21"/>
    </row>
    <row r="55" spans="1:7" ht="14.25">
      <c r="A55" s="2"/>
      <c r="B55" s="78"/>
      <c r="C55" s="41"/>
      <c r="D55" s="77"/>
      <c r="E55" s="77"/>
      <c r="F55" s="41"/>
      <c r="G55" s="21"/>
    </row>
    <row r="56" spans="1:7" ht="14.25">
      <c r="A56" s="2"/>
      <c r="B56" s="78"/>
      <c r="C56" s="41"/>
      <c r="D56" s="77"/>
      <c r="E56" s="77"/>
      <c r="F56" s="41"/>
      <c r="G56" s="21"/>
    </row>
    <row r="57" spans="1:7" ht="14.25">
      <c r="A57" s="2"/>
      <c r="B57" s="78"/>
      <c r="C57" s="41"/>
      <c r="D57" s="77"/>
      <c r="E57" s="77"/>
      <c r="F57" s="41"/>
      <c r="G57" s="21"/>
    </row>
    <row r="58" spans="1:7" ht="14.25">
      <c r="A58" s="2"/>
      <c r="B58" s="78"/>
      <c r="C58" s="41"/>
      <c r="D58" s="77"/>
      <c r="E58" s="77"/>
      <c r="F58" s="41"/>
      <c r="G58" s="21"/>
    </row>
    <row r="59" spans="1:7" ht="14.25">
      <c r="A59" s="2"/>
      <c r="B59" s="78"/>
      <c r="C59" s="41"/>
      <c r="D59" s="77"/>
      <c r="E59" s="77"/>
      <c r="F59" s="41"/>
      <c r="G59" s="21"/>
    </row>
    <row r="60" spans="1:7" ht="14.25">
      <c r="A60" s="2"/>
      <c r="B60" s="78"/>
      <c r="C60" s="41"/>
      <c r="D60" s="77"/>
      <c r="E60" s="77"/>
      <c r="F60" s="41"/>
      <c r="G60" s="21"/>
    </row>
    <row r="61" spans="1:7" ht="15">
      <c r="A61" s="2"/>
      <c r="B61" s="76"/>
      <c r="C61" s="41"/>
      <c r="D61" s="77"/>
      <c r="E61" s="77"/>
      <c r="F61" s="41"/>
      <c r="G61" s="21"/>
    </row>
    <row r="62" spans="1:7" ht="15">
      <c r="A62" s="2"/>
      <c r="B62" s="76"/>
      <c r="C62" s="41"/>
      <c r="D62" s="77"/>
      <c r="E62" s="77"/>
      <c r="F62" s="41"/>
      <c r="G62" s="21"/>
    </row>
    <row r="63" spans="1:7" ht="14.25">
      <c r="A63" s="2"/>
      <c r="B63" s="78"/>
      <c r="C63" s="41"/>
      <c r="D63" s="77"/>
      <c r="E63" s="77"/>
      <c r="F63" s="41"/>
      <c r="G63" s="21"/>
    </row>
    <row r="64" spans="1:7" ht="14.25">
      <c r="A64" s="2"/>
      <c r="B64" s="78"/>
      <c r="C64" s="41"/>
      <c r="D64" s="77"/>
      <c r="E64" s="77"/>
      <c r="F64" s="41"/>
      <c r="G64" s="21"/>
    </row>
    <row r="65" spans="1:7" ht="14.25">
      <c r="A65" s="2"/>
      <c r="B65" s="78"/>
      <c r="C65" s="41"/>
      <c r="D65" s="77"/>
      <c r="E65" s="77"/>
      <c r="F65" s="41"/>
      <c r="G65" s="21"/>
    </row>
    <row r="66" spans="1:7" ht="14.25">
      <c r="A66" s="2"/>
      <c r="B66" s="78"/>
      <c r="C66" s="41"/>
      <c r="D66" s="77"/>
      <c r="E66" s="77"/>
      <c r="F66" s="41"/>
      <c r="G66" s="21"/>
    </row>
    <row r="67" spans="1:7" ht="14.25">
      <c r="A67" s="2"/>
      <c r="B67" s="78"/>
      <c r="C67" s="41"/>
      <c r="D67" s="77"/>
      <c r="E67" s="77"/>
      <c r="F67" s="41"/>
      <c r="G67" s="21"/>
    </row>
    <row r="68" spans="1:7" ht="15">
      <c r="A68" s="2"/>
      <c r="B68" s="76"/>
      <c r="C68" s="41"/>
      <c r="D68" s="77"/>
      <c r="E68" s="77"/>
      <c r="F68" s="41"/>
      <c r="G68" s="21"/>
    </row>
    <row r="69" spans="1:7" ht="15">
      <c r="A69" s="2"/>
      <c r="B69" s="76"/>
      <c r="C69" s="41"/>
      <c r="D69" s="77"/>
      <c r="E69" s="77"/>
      <c r="F69" s="41"/>
      <c r="G69" s="21"/>
    </row>
    <row r="70" spans="1:7" ht="14.25">
      <c r="A70" s="2"/>
      <c r="B70" s="41"/>
      <c r="C70" s="41"/>
      <c r="D70" s="77"/>
      <c r="E70" s="77"/>
      <c r="F70" s="41"/>
      <c r="G70" s="21"/>
    </row>
    <row r="71" spans="1:7" ht="15">
      <c r="A71" s="2"/>
      <c r="B71" s="76"/>
      <c r="C71" s="41"/>
      <c r="D71" s="77"/>
      <c r="E71" s="77"/>
      <c r="F71" s="41"/>
      <c r="G71" s="21"/>
    </row>
    <row r="72" spans="1:7" ht="15">
      <c r="A72" s="2"/>
      <c r="B72" s="76"/>
      <c r="C72" s="41"/>
      <c r="D72" s="77"/>
      <c r="E72" s="77"/>
      <c r="F72" s="41"/>
      <c r="G72" s="21"/>
    </row>
    <row r="73" spans="1:7" ht="15">
      <c r="A73" s="2"/>
      <c r="B73" s="76"/>
      <c r="C73" s="41"/>
      <c r="D73" s="77"/>
      <c r="E73" s="77"/>
      <c r="F73" s="41"/>
      <c r="G73" s="21"/>
    </row>
    <row r="74" spans="1:7" ht="15">
      <c r="A74" s="2"/>
      <c r="B74" s="76"/>
      <c r="C74" s="41"/>
      <c r="D74" s="77"/>
      <c r="E74" s="77"/>
      <c r="F74" s="41"/>
      <c r="G74" s="21"/>
    </row>
    <row r="75" spans="1:7" ht="14.25">
      <c r="A75" s="2"/>
      <c r="B75" s="79"/>
      <c r="C75" s="41"/>
      <c r="D75" s="77"/>
      <c r="E75" s="77"/>
      <c r="F75" s="41"/>
      <c r="G75" s="21"/>
    </row>
    <row r="76" spans="1:7" ht="14.25">
      <c r="A76" s="2"/>
      <c r="B76" s="78"/>
      <c r="C76" s="41"/>
      <c r="D76" s="77"/>
      <c r="E76" s="77"/>
      <c r="F76" s="41"/>
      <c r="G76" s="21"/>
    </row>
    <row r="77" spans="1:7" ht="14.25">
      <c r="A77" s="2"/>
      <c r="B77" s="78"/>
      <c r="C77" s="41"/>
      <c r="D77" s="77"/>
      <c r="E77" s="77"/>
      <c r="F77" s="41"/>
      <c r="G77" s="21"/>
    </row>
    <row r="78" spans="1:7" ht="14.25">
      <c r="A78" s="2"/>
      <c r="B78" s="78"/>
      <c r="C78" s="41"/>
      <c r="D78" s="77"/>
      <c r="E78" s="77"/>
      <c r="F78" s="41"/>
      <c r="G78" s="21"/>
    </row>
    <row r="79" spans="1:7" ht="15">
      <c r="A79" s="2"/>
      <c r="B79" s="76"/>
      <c r="C79" s="41"/>
      <c r="D79" s="77"/>
      <c r="E79" s="77"/>
      <c r="F79" s="41"/>
      <c r="G79" s="21"/>
    </row>
    <row r="80" spans="1:7" ht="15">
      <c r="A80" s="2"/>
      <c r="B80" s="76"/>
      <c r="C80" s="41"/>
      <c r="D80" s="77"/>
      <c r="E80" s="77"/>
      <c r="F80" s="41"/>
      <c r="G80" s="21"/>
    </row>
    <row r="81" spans="1:7" ht="14.25">
      <c r="A81" s="2"/>
      <c r="B81" s="78"/>
      <c r="C81" s="41"/>
      <c r="D81" s="77"/>
      <c r="E81" s="77"/>
      <c r="F81" s="41"/>
      <c r="G81" s="21"/>
    </row>
    <row r="82" spans="1:7" ht="14.25">
      <c r="A82" s="2"/>
      <c r="B82" s="78"/>
      <c r="C82" s="41"/>
      <c r="D82" s="77"/>
      <c r="E82" s="77"/>
      <c r="F82" s="41"/>
      <c r="G82" s="21"/>
    </row>
    <row r="83" spans="1:7" ht="14.25">
      <c r="A83" s="2"/>
      <c r="B83" s="78"/>
      <c r="C83" s="41"/>
      <c r="D83" s="77"/>
      <c r="E83" s="77"/>
      <c r="F83" s="41"/>
      <c r="G83" s="21"/>
    </row>
    <row r="84" spans="1:7" ht="14.25">
      <c r="A84" s="2"/>
      <c r="B84" s="78"/>
      <c r="C84" s="41"/>
      <c r="D84" s="77"/>
      <c r="E84" s="77"/>
      <c r="F84" s="41"/>
      <c r="G84" s="21"/>
    </row>
    <row r="85" spans="1:7" ht="14.25">
      <c r="A85" s="2"/>
      <c r="B85" s="78"/>
      <c r="C85" s="41"/>
      <c r="D85" s="77"/>
      <c r="E85" s="77"/>
      <c r="F85" s="41"/>
      <c r="G85" s="21"/>
    </row>
    <row r="86" spans="1:7" ht="14.25">
      <c r="A86" s="2"/>
      <c r="B86" s="78"/>
      <c r="C86" s="41"/>
      <c r="D86" s="77"/>
      <c r="E86" s="77"/>
      <c r="F86" s="41"/>
      <c r="G86" s="21"/>
    </row>
    <row r="87" spans="1:7" ht="14.25">
      <c r="A87" s="2"/>
      <c r="B87" s="78"/>
      <c r="C87" s="41"/>
      <c r="D87" s="77"/>
      <c r="E87" s="77"/>
      <c r="F87" s="41"/>
      <c r="G87" s="21"/>
    </row>
    <row r="88" spans="1:7" ht="15">
      <c r="A88" s="2"/>
      <c r="B88" s="76"/>
      <c r="C88" s="41"/>
      <c r="D88" s="77"/>
      <c r="E88" s="77"/>
      <c r="F88" s="41"/>
      <c r="G88" s="21"/>
    </row>
    <row r="89" spans="1:7" ht="15">
      <c r="A89" s="2"/>
      <c r="B89" s="76"/>
      <c r="C89" s="41"/>
      <c r="D89" s="77"/>
      <c r="E89" s="77"/>
      <c r="F89" s="41"/>
      <c r="G89" s="21"/>
    </row>
    <row r="90" spans="1:7" ht="14.25">
      <c r="A90" s="2"/>
      <c r="B90" s="78"/>
      <c r="C90" s="41"/>
      <c r="D90" s="77"/>
      <c r="E90" s="77"/>
      <c r="F90" s="41"/>
      <c r="G90" s="21"/>
    </row>
    <row r="91" spans="1:7" ht="14.25">
      <c r="A91" s="2"/>
      <c r="B91" s="78"/>
      <c r="C91" s="41"/>
      <c r="D91" s="77"/>
      <c r="E91" s="77"/>
      <c r="F91" s="41"/>
      <c r="G91" s="21"/>
    </row>
    <row r="92" spans="1:7" ht="14.25">
      <c r="A92" s="2"/>
      <c r="B92" s="78"/>
      <c r="C92" s="41"/>
      <c r="D92" s="77"/>
      <c r="E92" s="77"/>
      <c r="F92" s="41"/>
      <c r="G92" s="21"/>
    </row>
    <row r="93" spans="1:7" ht="15">
      <c r="A93" s="2"/>
      <c r="B93" s="76"/>
      <c r="C93" s="41"/>
      <c r="D93" s="77"/>
      <c r="E93" s="77"/>
      <c r="F93" s="41"/>
      <c r="G93" s="21"/>
    </row>
    <row r="94" spans="1:7" ht="15">
      <c r="A94" s="2"/>
      <c r="B94" s="76"/>
      <c r="C94" s="41"/>
      <c r="D94" s="77"/>
      <c r="E94" s="80"/>
      <c r="F94" s="41"/>
      <c r="G94" s="21"/>
    </row>
    <row r="95" spans="1:7" ht="15">
      <c r="A95" s="2"/>
      <c r="B95" s="76"/>
      <c r="C95" s="41"/>
      <c r="D95" s="77"/>
      <c r="E95" s="77"/>
      <c r="F95" s="41"/>
      <c r="G95" s="21"/>
    </row>
    <row r="96" spans="1:7" ht="15">
      <c r="A96" s="2"/>
      <c r="B96" s="76"/>
      <c r="C96" s="41"/>
      <c r="D96" s="80"/>
      <c r="E96" s="80"/>
      <c r="F96" s="41"/>
      <c r="G96" s="21"/>
    </row>
    <row r="97" spans="1:6">
      <c r="A97" s="2"/>
      <c r="B97" s="2"/>
      <c r="C97" s="2"/>
      <c r="D97" s="81"/>
      <c r="E97" s="2"/>
      <c r="F97" s="2"/>
    </row>
    <row r="98" spans="1:6">
      <c r="A98" s="2"/>
      <c r="B98" s="2"/>
      <c r="C98" s="2"/>
      <c r="D98" s="81"/>
      <c r="E98" s="2"/>
      <c r="F98" s="2"/>
    </row>
    <row r="99" spans="1:6">
      <c r="A99" s="2"/>
      <c r="B99" s="2"/>
      <c r="C99" s="2"/>
      <c r="D99" s="81"/>
      <c r="E99" s="2"/>
      <c r="F99" s="2"/>
    </row>
    <row r="100" spans="1:6">
      <c r="A100" s="2"/>
      <c r="B100" s="2"/>
      <c r="C100" s="2"/>
      <c r="D100" s="81"/>
      <c r="E100" s="2"/>
      <c r="F100" s="2"/>
    </row>
  </sheetData>
  <phoneticPr fontId="2" type="noConversion"/>
  <pageMargins left="0.75" right="0.75" top="0.5" bottom="0.5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48"/>
  <sheetViews>
    <sheetView workbookViewId="0">
      <selection activeCell="E56" sqref="E56"/>
    </sheetView>
  </sheetViews>
  <sheetFormatPr defaultRowHeight="12.75"/>
  <cols>
    <col min="1" max="1" width="3.7109375" customWidth="1"/>
    <col min="2" max="2" width="48.5703125" customWidth="1"/>
    <col min="3" max="3" width="12" hidden="1" customWidth="1"/>
    <col min="4" max="4" width="18.5703125" customWidth="1"/>
    <col min="5" max="5" width="18" customWidth="1"/>
  </cols>
  <sheetData>
    <row r="1" spans="1:5" ht="15">
      <c r="A1" s="6"/>
      <c r="B1" s="18" t="s">
        <v>55</v>
      </c>
      <c r="C1" s="22" t="s">
        <v>111</v>
      </c>
      <c r="D1" s="22" t="s">
        <v>239</v>
      </c>
      <c r="E1" s="22" t="s">
        <v>240</v>
      </c>
    </row>
    <row r="2" spans="1:5" ht="15">
      <c r="A2" s="6"/>
      <c r="B2" s="18"/>
      <c r="C2" s="22"/>
      <c r="D2" s="22"/>
      <c r="E2" s="22"/>
    </row>
    <row r="3" spans="1:5" ht="15">
      <c r="A3" s="6"/>
      <c r="B3" s="18" t="s">
        <v>56</v>
      </c>
      <c r="C3" s="22"/>
      <c r="D3" s="22"/>
      <c r="E3" s="22"/>
    </row>
    <row r="4" spans="1:5" ht="15">
      <c r="A4" s="6"/>
      <c r="B4" s="18" t="s">
        <v>176</v>
      </c>
      <c r="C4" s="22"/>
      <c r="D4" s="22"/>
      <c r="E4" s="22"/>
    </row>
    <row r="5" spans="1:5" ht="15">
      <c r="A5" s="6"/>
      <c r="B5" s="18" t="s">
        <v>177</v>
      </c>
      <c r="C5" s="22"/>
      <c r="D5" s="22"/>
      <c r="E5" s="22"/>
    </row>
    <row r="6" spans="1:5" ht="15">
      <c r="A6" s="6"/>
      <c r="B6" s="18" t="s">
        <v>52</v>
      </c>
      <c r="C6" s="22"/>
      <c r="D6" s="22"/>
      <c r="E6" s="22"/>
    </row>
    <row r="7" spans="1:5" ht="15">
      <c r="A7" s="6"/>
      <c r="B7" s="18" t="s">
        <v>178</v>
      </c>
      <c r="C7" s="22"/>
      <c r="D7" s="22"/>
      <c r="E7" s="55"/>
    </row>
    <row r="8" spans="1:5" ht="14.25">
      <c r="A8" s="6"/>
      <c r="B8" s="23" t="s">
        <v>179</v>
      </c>
      <c r="C8" s="22"/>
      <c r="D8" s="55">
        <v>3774258</v>
      </c>
      <c r="E8" s="55">
        <v>2380122</v>
      </c>
    </row>
    <row r="9" spans="1:5" ht="14.25">
      <c r="A9" s="6"/>
      <c r="B9" s="23" t="s">
        <v>180</v>
      </c>
      <c r="C9" s="22"/>
      <c r="D9" s="55">
        <v>562519</v>
      </c>
      <c r="E9" s="55">
        <v>686253</v>
      </c>
    </row>
    <row r="10" spans="1:5" ht="14.25">
      <c r="A10" s="6"/>
      <c r="B10" s="23" t="s">
        <v>181</v>
      </c>
      <c r="C10" s="22"/>
      <c r="D10" s="55">
        <v>1723967</v>
      </c>
      <c r="E10" s="55">
        <v>1531341</v>
      </c>
    </row>
    <row r="11" spans="1:5" ht="14.25">
      <c r="A11" s="6"/>
      <c r="B11" s="23" t="s">
        <v>182</v>
      </c>
      <c r="C11" s="22"/>
      <c r="D11" s="55">
        <v>8906663</v>
      </c>
      <c r="E11" s="55">
        <v>4394486</v>
      </c>
    </row>
    <row r="12" spans="1:5" ht="14.25">
      <c r="A12" s="6"/>
      <c r="B12" s="23" t="s">
        <v>183</v>
      </c>
      <c r="C12" s="22"/>
      <c r="D12" s="55">
        <v>864297</v>
      </c>
      <c r="E12" s="55">
        <v>811525</v>
      </c>
    </row>
    <row r="13" spans="1:5" ht="14.25">
      <c r="A13" s="6"/>
      <c r="B13" s="23" t="s">
        <v>208</v>
      </c>
      <c r="C13" s="22"/>
      <c r="D13" s="55">
        <v>732661</v>
      </c>
      <c r="E13" s="55">
        <v>572556</v>
      </c>
    </row>
    <row r="14" spans="1:5" ht="14.25">
      <c r="A14" s="6"/>
      <c r="B14" s="23" t="s">
        <v>184</v>
      </c>
      <c r="C14" s="22"/>
      <c r="D14" s="55">
        <v>772550</v>
      </c>
      <c r="E14" s="55">
        <v>147992</v>
      </c>
    </row>
    <row r="15" spans="1:5" ht="14.25">
      <c r="A15" s="6"/>
      <c r="B15" s="23" t="s">
        <v>231</v>
      </c>
      <c r="C15" s="22"/>
      <c r="D15" s="55"/>
      <c r="E15" s="55"/>
    </row>
    <row r="16" spans="1:5" ht="14.25">
      <c r="A16" s="6"/>
      <c r="B16" s="23" t="s">
        <v>217</v>
      </c>
      <c r="C16" s="22"/>
      <c r="D16" s="55">
        <v>55016641</v>
      </c>
      <c r="E16" s="55">
        <v>55016641</v>
      </c>
    </row>
    <row r="17" spans="1:5" ht="14.25">
      <c r="A17" s="6"/>
      <c r="B17" s="23" t="s">
        <v>218</v>
      </c>
      <c r="C17" s="22"/>
      <c r="D17" s="55">
        <v>17737735</v>
      </c>
      <c r="E17" s="55">
        <v>11718789</v>
      </c>
    </row>
    <row r="18" spans="1:5" ht="14.25">
      <c r="A18" s="6"/>
      <c r="B18" s="23" t="s">
        <v>219</v>
      </c>
      <c r="C18" s="22"/>
      <c r="D18" s="55"/>
      <c r="E18" s="55"/>
    </row>
    <row r="19" spans="1:5" ht="15">
      <c r="A19" s="6"/>
      <c r="B19" s="18" t="s">
        <v>39</v>
      </c>
      <c r="C19" s="22"/>
      <c r="D19" s="55">
        <f>SUM(D8:D18)</f>
        <v>90091291</v>
      </c>
      <c r="E19" s="55">
        <f>SUM(E8:E17)</f>
        <v>77259705</v>
      </c>
    </row>
    <row r="20" spans="1:5" ht="14.25">
      <c r="A20" s="6"/>
      <c r="B20" s="22" t="s">
        <v>185</v>
      </c>
      <c r="C20" s="22"/>
      <c r="D20" s="55"/>
      <c r="E20" s="55"/>
    </row>
    <row r="21" spans="1:5" ht="14.25">
      <c r="A21" s="6"/>
      <c r="B21" s="22" t="s">
        <v>186</v>
      </c>
      <c r="C21" s="22"/>
      <c r="D21" s="55"/>
      <c r="E21" s="55"/>
    </row>
    <row r="22" spans="1:5" ht="15">
      <c r="A22" s="6"/>
      <c r="B22" s="18" t="s">
        <v>116</v>
      </c>
      <c r="C22" s="22"/>
      <c r="D22" s="55">
        <v>207708291</v>
      </c>
      <c r="E22" s="55">
        <v>220451501</v>
      </c>
    </row>
    <row r="23" spans="1:5" ht="15">
      <c r="A23" s="6"/>
      <c r="B23" s="18" t="s">
        <v>117</v>
      </c>
      <c r="C23" s="22"/>
      <c r="D23" s="55"/>
      <c r="E23" s="55"/>
    </row>
    <row r="24" spans="1:5" ht="15">
      <c r="A24" s="6"/>
      <c r="B24" s="18" t="s">
        <v>187</v>
      </c>
      <c r="C24" s="22"/>
      <c r="D24" s="55"/>
      <c r="E24" s="55"/>
    </row>
    <row r="25" spans="1:5" ht="14.25">
      <c r="A25" s="6"/>
      <c r="B25" s="22" t="s">
        <v>232</v>
      </c>
      <c r="C25" s="22"/>
      <c r="D25" s="55">
        <v>144032514</v>
      </c>
      <c r="E25" s="55">
        <v>143191796</v>
      </c>
    </row>
    <row r="26" spans="1:5" ht="14.25">
      <c r="A26" s="6"/>
      <c r="B26" s="22" t="s">
        <v>188</v>
      </c>
      <c r="C26" s="22"/>
      <c r="D26" s="55"/>
      <c r="E26" s="55"/>
    </row>
    <row r="27" spans="1:5" ht="15">
      <c r="A27" s="6"/>
      <c r="B27" s="18" t="s">
        <v>189</v>
      </c>
      <c r="C27" s="22"/>
      <c r="D27" s="55"/>
      <c r="E27" s="55"/>
    </row>
    <row r="28" spans="1:5" ht="15">
      <c r="A28" s="6"/>
      <c r="B28" s="18" t="s">
        <v>190</v>
      </c>
      <c r="C28" s="22"/>
      <c r="D28" s="55">
        <v>871525423</v>
      </c>
      <c r="E28" s="55">
        <v>890243862</v>
      </c>
    </row>
    <row r="29" spans="1:5" ht="15">
      <c r="A29" s="6"/>
      <c r="B29" s="18" t="s">
        <v>191</v>
      </c>
      <c r="C29" s="22"/>
      <c r="D29" s="55">
        <v>2000000</v>
      </c>
      <c r="E29" s="55">
        <v>2000000</v>
      </c>
    </row>
    <row r="30" spans="1:5" ht="15">
      <c r="A30" s="6"/>
      <c r="B30" s="18" t="s">
        <v>57</v>
      </c>
      <c r="C30" s="22"/>
      <c r="D30" s="55">
        <f>SUM(D25:D29)</f>
        <v>1017557937</v>
      </c>
      <c r="E30" s="55">
        <f>SUM(E25:E29)</f>
        <v>1035435658</v>
      </c>
    </row>
    <row r="31" spans="1:5" ht="15">
      <c r="A31" s="6"/>
      <c r="B31" s="18" t="s">
        <v>58</v>
      </c>
      <c r="C31" s="22"/>
      <c r="D31" s="55"/>
      <c r="E31" s="55"/>
    </row>
    <row r="32" spans="1:5" ht="15">
      <c r="A32" s="6"/>
      <c r="B32" s="18" t="s">
        <v>59</v>
      </c>
      <c r="C32" s="22"/>
      <c r="D32" s="55">
        <v>53850000</v>
      </c>
      <c r="E32" s="55">
        <v>53850000</v>
      </c>
    </row>
    <row r="33" spans="1:5" ht="19.5" customHeight="1">
      <c r="A33" s="6"/>
      <c r="B33" s="54" t="s">
        <v>192</v>
      </c>
      <c r="C33" s="22"/>
      <c r="D33" s="55"/>
      <c r="E33" s="55"/>
    </row>
    <row r="34" spans="1:5" ht="18.75" customHeight="1">
      <c r="A34" s="6"/>
      <c r="B34" s="54" t="s">
        <v>201</v>
      </c>
      <c r="C34" s="22"/>
      <c r="D34" s="55"/>
      <c r="E34" s="55"/>
    </row>
    <row r="35" spans="1:5" ht="15">
      <c r="A35" s="6"/>
      <c r="B35" s="18" t="s">
        <v>195</v>
      </c>
      <c r="C35" s="22"/>
      <c r="D35" s="55"/>
      <c r="E35" s="55"/>
    </row>
    <row r="36" spans="1:5" ht="15">
      <c r="A36" s="6"/>
      <c r="B36" s="18" t="s">
        <v>193</v>
      </c>
      <c r="C36" s="22"/>
      <c r="D36" s="55"/>
      <c r="E36" s="55"/>
    </row>
    <row r="37" spans="1:5" ht="15">
      <c r="A37" s="6"/>
      <c r="B37" s="18" t="s">
        <v>212</v>
      </c>
      <c r="C37" s="22"/>
      <c r="D37" s="55">
        <v>5218411</v>
      </c>
      <c r="E37" s="55">
        <v>5218411</v>
      </c>
    </row>
    <row r="38" spans="1:5" ht="15">
      <c r="A38" s="6"/>
      <c r="B38" s="18" t="s">
        <v>194</v>
      </c>
      <c r="C38" s="22"/>
      <c r="D38" s="55"/>
      <c r="E38" s="55"/>
    </row>
    <row r="39" spans="1:5" ht="15">
      <c r="A39" s="6"/>
      <c r="B39" s="18" t="s">
        <v>196</v>
      </c>
      <c r="C39" s="22"/>
      <c r="D39" s="55"/>
      <c r="E39" s="55"/>
    </row>
    <row r="40" spans="1:5" ht="15">
      <c r="A40" s="6"/>
      <c r="B40" s="18" t="s">
        <v>197</v>
      </c>
      <c r="C40" s="22"/>
      <c r="D40" s="55">
        <v>26332</v>
      </c>
      <c r="E40" s="55">
        <v>26332</v>
      </c>
    </row>
    <row r="41" spans="1:5" ht="15">
      <c r="A41" s="6"/>
      <c r="B41" s="18" t="s">
        <v>198</v>
      </c>
      <c r="C41" s="22"/>
      <c r="D41" s="55"/>
      <c r="E41" s="55"/>
    </row>
    <row r="42" spans="1:5" ht="15">
      <c r="A42" s="6"/>
      <c r="B42" s="18" t="s">
        <v>199</v>
      </c>
      <c r="C42" s="22"/>
      <c r="D42" s="55"/>
      <c r="E42" s="55"/>
    </row>
    <row r="43" spans="1:5" ht="15">
      <c r="A43" s="6"/>
      <c r="B43" s="18" t="s">
        <v>213</v>
      </c>
      <c r="C43" s="22"/>
      <c r="D43" s="55">
        <v>-7163651</v>
      </c>
      <c r="E43" s="55">
        <v>-2875781</v>
      </c>
    </row>
    <row r="44" spans="1:5" ht="15">
      <c r="A44" s="6"/>
      <c r="B44" s="18" t="s">
        <v>200</v>
      </c>
      <c r="C44" s="22"/>
      <c r="D44" s="55">
        <v>-2788968</v>
      </c>
      <c r="E44" s="55">
        <v>-4287870</v>
      </c>
    </row>
    <row r="45" spans="1:5" ht="15">
      <c r="A45" s="6"/>
      <c r="B45" s="18" t="s">
        <v>214</v>
      </c>
      <c r="C45" s="22"/>
      <c r="D45" s="55">
        <v>481304</v>
      </c>
      <c r="E45" s="55">
        <v>481304</v>
      </c>
    </row>
    <row r="46" spans="1:5" ht="15">
      <c r="A46" s="6"/>
      <c r="B46" s="18" t="s">
        <v>215</v>
      </c>
      <c r="C46" s="22"/>
      <c r="D46" s="55">
        <v>737</v>
      </c>
      <c r="E46" s="55">
        <v>737</v>
      </c>
    </row>
    <row r="47" spans="1:5" ht="15">
      <c r="A47" s="6"/>
      <c r="B47" s="18" t="s">
        <v>62</v>
      </c>
      <c r="C47" s="22"/>
      <c r="D47" s="55">
        <v>49624165</v>
      </c>
      <c r="E47" s="55">
        <v>52413133</v>
      </c>
    </row>
    <row r="48" spans="1:5" ht="15">
      <c r="A48" s="6"/>
      <c r="B48" s="18" t="s">
        <v>63</v>
      </c>
      <c r="C48" s="22"/>
      <c r="D48" s="57">
        <f>D19+D30+D47</f>
        <v>1157273393</v>
      </c>
      <c r="E48" s="57">
        <f>E19+E30+E47</f>
        <v>1165108496</v>
      </c>
    </row>
  </sheetData>
  <phoneticPr fontId="2" type="noConversion"/>
  <pageMargins left="0.4" right="0.51" top="0.68" bottom="0.6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48"/>
  <sheetViews>
    <sheetView workbookViewId="0">
      <selection activeCell="J14" sqref="J14"/>
    </sheetView>
  </sheetViews>
  <sheetFormatPr defaultRowHeight="12.75"/>
  <cols>
    <col min="1" max="1" width="4" customWidth="1"/>
    <col min="6" max="6" width="26" customWidth="1"/>
    <col min="7" max="7" width="12.28515625" customWidth="1"/>
    <col min="8" max="8" width="12.7109375" customWidth="1"/>
  </cols>
  <sheetData>
    <row r="1" spans="1:8">
      <c r="B1" t="s">
        <v>236</v>
      </c>
      <c r="G1" t="s">
        <v>237</v>
      </c>
    </row>
    <row r="2" spans="1:8">
      <c r="B2" t="s">
        <v>249</v>
      </c>
    </row>
    <row r="5" spans="1:8">
      <c r="G5" t="s">
        <v>238</v>
      </c>
    </row>
    <row r="6" spans="1:8" ht="25.5">
      <c r="A6" s="6"/>
      <c r="B6" s="94" t="s">
        <v>64</v>
      </c>
      <c r="C6" s="94"/>
      <c r="D6" s="94"/>
      <c r="E6" s="94"/>
      <c r="F6" s="94"/>
      <c r="G6" s="11" t="s">
        <v>65</v>
      </c>
      <c r="H6" s="11" t="s">
        <v>66</v>
      </c>
    </row>
    <row r="7" spans="1:8" ht="13.5" thickBot="1">
      <c r="A7" s="15"/>
      <c r="B7" s="102" t="s">
        <v>67</v>
      </c>
      <c r="C7" s="102"/>
      <c r="D7" s="102"/>
      <c r="E7" s="102"/>
      <c r="F7" s="102"/>
      <c r="G7" s="69">
        <v>2010</v>
      </c>
      <c r="H7" s="68">
        <v>2009</v>
      </c>
    </row>
    <row r="8" spans="1:8" ht="14.25">
      <c r="A8" s="14"/>
      <c r="B8" s="98" t="s">
        <v>68</v>
      </c>
      <c r="C8" s="98"/>
      <c r="D8" s="98"/>
      <c r="E8" s="98"/>
      <c r="F8" s="98"/>
      <c r="G8" s="70">
        <v>17235</v>
      </c>
      <c r="H8" s="62">
        <v>15820</v>
      </c>
    </row>
    <row r="9" spans="1:8" ht="14.25">
      <c r="A9" s="6"/>
      <c r="B9" s="93" t="s">
        <v>69</v>
      </c>
      <c r="C9" s="93"/>
      <c r="D9" s="93"/>
      <c r="E9" s="93"/>
      <c r="F9" s="93"/>
      <c r="G9" s="59">
        <v>-16898</v>
      </c>
      <c r="H9" s="63">
        <v>-16227</v>
      </c>
    </row>
    <row r="10" spans="1:8" ht="14.25">
      <c r="A10" s="6"/>
      <c r="B10" s="93" t="s">
        <v>246</v>
      </c>
      <c r="C10" s="93"/>
      <c r="D10" s="93"/>
      <c r="E10" s="93"/>
      <c r="F10" s="93"/>
      <c r="G10" s="59">
        <v>157</v>
      </c>
      <c r="H10" s="63">
        <v>264</v>
      </c>
    </row>
    <row r="11" spans="1:8" ht="14.25">
      <c r="A11" s="6"/>
      <c r="B11" s="93" t="s">
        <v>248</v>
      </c>
      <c r="C11" s="93"/>
      <c r="D11" s="93"/>
      <c r="E11" s="93"/>
      <c r="F11" s="93"/>
      <c r="G11" s="59">
        <v>-553</v>
      </c>
      <c r="H11" s="63" t="s">
        <v>209</v>
      </c>
    </row>
    <row r="12" spans="1:8" ht="14.25">
      <c r="A12" s="6"/>
      <c r="B12" s="99" t="s">
        <v>107</v>
      </c>
      <c r="C12" s="99"/>
      <c r="D12" s="99"/>
      <c r="E12" s="99"/>
      <c r="F12" s="99"/>
      <c r="G12" s="59">
        <v>-59</v>
      </c>
      <c r="H12" s="63">
        <v>-143</v>
      </c>
    </row>
    <row r="13" spans="1:8" ht="14.25">
      <c r="A13" s="6"/>
      <c r="B13" s="100"/>
      <c r="C13" s="100"/>
      <c r="D13" s="100"/>
      <c r="E13" s="100"/>
      <c r="F13" s="100"/>
      <c r="G13" s="59"/>
      <c r="H13" s="63"/>
    </row>
    <row r="14" spans="1:8" ht="15.75" thickBot="1">
      <c r="A14" s="15"/>
      <c r="B14" s="101" t="s">
        <v>70</v>
      </c>
      <c r="C14" s="101"/>
      <c r="D14" s="101"/>
      <c r="E14" s="101"/>
      <c r="F14" s="101"/>
      <c r="G14" s="60"/>
      <c r="H14" s="64"/>
    </row>
    <row r="15" spans="1:8" ht="14.25">
      <c r="A15" s="14"/>
      <c r="B15" s="98" t="s">
        <v>71</v>
      </c>
      <c r="C15" s="98"/>
      <c r="D15" s="98"/>
      <c r="E15" s="98"/>
      <c r="F15" s="98"/>
      <c r="G15" s="58"/>
      <c r="H15" s="62"/>
    </row>
    <row r="16" spans="1:8" ht="14.25">
      <c r="A16" s="6"/>
      <c r="B16" s="93" t="s">
        <v>72</v>
      </c>
      <c r="C16" s="93"/>
      <c r="D16" s="93"/>
      <c r="E16" s="93"/>
      <c r="F16" s="93"/>
      <c r="G16" s="59"/>
      <c r="H16" s="63"/>
    </row>
    <row r="17" spans="1:8" ht="14.25">
      <c r="A17" s="6"/>
      <c r="B17" s="93" t="s">
        <v>73</v>
      </c>
      <c r="C17" s="93"/>
      <c r="D17" s="93"/>
      <c r="E17" s="93"/>
      <c r="F17" s="93"/>
      <c r="G17" s="59"/>
      <c r="H17" s="63"/>
    </row>
    <row r="18" spans="1:8" ht="14.25">
      <c r="A18" s="6"/>
      <c r="B18" s="93" t="s">
        <v>74</v>
      </c>
      <c r="C18" s="93"/>
      <c r="D18" s="93"/>
      <c r="E18" s="93"/>
      <c r="F18" s="93"/>
      <c r="G18" s="59"/>
      <c r="H18" s="63"/>
    </row>
    <row r="19" spans="1:8" ht="14.25">
      <c r="A19" s="6"/>
      <c r="B19" s="93" t="s">
        <v>75</v>
      </c>
      <c r="C19" s="93"/>
      <c r="D19" s="93"/>
      <c r="E19" s="93"/>
      <c r="F19" s="93"/>
      <c r="G19" s="59"/>
      <c r="H19" s="63"/>
    </row>
    <row r="20" spans="1:8" ht="14.25">
      <c r="A20" s="6"/>
      <c r="B20" s="93" t="s">
        <v>76</v>
      </c>
      <c r="C20" s="93"/>
      <c r="D20" s="93"/>
      <c r="E20" s="93"/>
      <c r="F20" s="93"/>
      <c r="G20" s="59"/>
      <c r="H20" s="63"/>
    </row>
    <row r="21" spans="1:8" ht="14.25">
      <c r="A21" s="6"/>
      <c r="B21" s="93"/>
      <c r="C21" s="93"/>
      <c r="D21" s="93"/>
      <c r="E21" s="93"/>
      <c r="F21" s="93"/>
      <c r="G21" s="59"/>
      <c r="H21" s="63"/>
    </row>
    <row r="22" spans="1:8" ht="15.75" thickBot="1">
      <c r="A22" s="17"/>
      <c r="B22" s="101" t="s">
        <v>77</v>
      </c>
      <c r="C22" s="101"/>
      <c r="D22" s="101"/>
      <c r="E22" s="101"/>
      <c r="F22" s="101"/>
      <c r="G22" s="61"/>
      <c r="H22" s="65"/>
    </row>
    <row r="23" spans="1:8" ht="14.25">
      <c r="A23" s="14"/>
      <c r="B23" s="98" t="s">
        <v>108</v>
      </c>
      <c r="C23" s="98"/>
      <c r="D23" s="98"/>
      <c r="E23" s="98"/>
      <c r="F23" s="98"/>
      <c r="G23" s="58"/>
      <c r="H23" s="62"/>
    </row>
    <row r="24" spans="1:8" ht="14.25">
      <c r="A24" s="6"/>
      <c r="B24" s="93" t="s">
        <v>103</v>
      </c>
      <c r="C24" s="93"/>
      <c r="D24" s="93"/>
      <c r="E24" s="93"/>
      <c r="F24" s="93"/>
      <c r="G24" s="59"/>
      <c r="H24" s="63"/>
    </row>
    <row r="25" spans="1:8" ht="14.25">
      <c r="A25" s="6"/>
      <c r="B25" s="93" t="s">
        <v>78</v>
      </c>
      <c r="C25" s="93"/>
      <c r="D25" s="93"/>
      <c r="E25" s="93"/>
      <c r="F25" s="93"/>
      <c r="G25" s="59"/>
      <c r="H25" s="63"/>
    </row>
    <row r="26" spans="1:8" ht="14.25">
      <c r="A26" s="6"/>
      <c r="B26" s="93" t="s">
        <v>79</v>
      </c>
      <c r="C26" s="93"/>
      <c r="D26" s="93"/>
      <c r="E26" s="93"/>
      <c r="F26" s="93"/>
      <c r="G26" s="59"/>
      <c r="H26" s="63"/>
    </row>
    <row r="27" spans="1:8" ht="14.25">
      <c r="A27" s="6"/>
      <c r="B27" s="97" t="s">
        <v>80</v>
      </c>
      <c r="C27" s="97"/>
      <c r="D27" s="97"/>
      <c r="E27" s="97"/>
      <c r="F27" s="97"/>
      <c r="G27" s="59"/>
      <c r="H27" s="63"/>
    </row>
    <row r="28" spans="1:8" ht="14.25">
      <c r="A28" s="6"/>
      <c r="B28" s="93"/>
      <c r="C28" s="93"/>
      <c r="D28" s="93"/>
      <c r="E28" s="93"/>
      <c r="F28" s="93"/>
      <c r="G28" s="59"/>
      <c r="H28" s="63"/>
    </row>
    <row r="29" spans="1:8" ht="15">
      <c r="A29" s="6"/>
      <c r="B29" s="94" t="s">
        <v>81</v>
      </c>
      <c r="C29" s="94"/>
      <c r="D29" s="94"/>
      <c r="E29" s="94"/>
      <c r="F29" s="94"/>
      <c r="G29" s="59">
        <v>-59</v>
      </c>
      <c r="H29" s="63">
        <v>-143</v>
      </c>
    </row>
    <row r="30" spans="1:8" ht="15">
      <c r="A30" s="6"/>
      <c r="B30" s="94" t="s">
        <v>82</v>
      </c>
      <c r="C30" s="94"/>
      <c r="D30" s="94"/>
      <c r="E30" s="94"/>
      <c r="F30" s="94"/>
      <c r="G30" s="59">
        <v>653</v>
      </c>
      <c r="H30" s="63">
        <v>796</v>
      </c>
    </row>
    <row r="31" spans="1:8" ht="15">
      <c r="A31" s="6"/>
      <c r="B31" s="18" t="s">
        <v>83</v>
      </c>
      <c r="C31" s="18"/>
      <c r="D31" s="18"/>
      <c r="E31" s="18"/>
      <c r="F31" s="18"/>
      <c r="G31" s="59">
        <v>594</v>
      </c>
      <c r="H31" s="63">
        <v>653</v>
      </c>
    </row>
    <row r="34" spans="1:8" s="2" customFormat="1" ht="15">
      <c r="B34" s="95"/>
      <c r="C34" s="95"/>
      <c r="D34" s="95"/>
      <c r="E34" s="95"/>
      <c r="F34" s="95"/>
    </row>
    <row r="35" spans="1:8" s="2" customFormat="1"/>
    <row r="36" spans="1:8" s="2" customFormat="1" ht="15">
      <c r="A36" s="27"/>
      <c r="B36" s="96"/>
      <c r="C36" s="96"/>
      <c r="D36" s="96"/>
      <c r="E36" s="96"/>
      <c r="F36" s="96"/>
      <c r="G36" s="28"/>
      <c r="H36" s="28"/>
    </row>
    <row r="37" spans="1:8" s="2" customFormat="1" ht="15">
      <c r="A37" s="27"/>
      <c r="B37" s="96"/>
      <c r="C37" s="96"/>
      <c r="D37" s="96"/>
      <c r="E37" s="96"/>
      <c r="F37" s="96"/>
      <c r="G37" s="27"/>
      <c r="H37" s="27"/>
    </row>
    <row r="38" spans="1:8" s="2" customFormat="1" ht="14.25">
      <c r="A38" s="27"/>
      <c r="B38" s="90"/>
      <c r="C38" s="90"/>
      <c r="D38" s="90"/>
      <c r="E38" s="90"/>
      <c r="F38" s="90"/>
      <c r="G38" s="27"/>
      <c r="H38" s="27"/>
    </row>
    <row r="39" spans="1:8" s="2" customFormat="1" ht="14.25">
      <c r="A39" s="27"/>
      <c r="B39" s="90"/>
      <c r="C39" s="90"/>
      <c r="D39" s="90"/>
      <c r="E39" s="90"/>
      <c r="F39" s="90"/>
      <c r="G39" s="27"/>
      <c r="H39" s="27"/>
    </row>
    <row r="40" spans="1:8" s="2" customFormat="1" ht="14.25">
      <c r="A40" s="27"/>
      <c r="B40" s="91"/>
      <c r="C40" s="91"/>
      <c r="D40" s="91"/>
      <c r="E40" s="91"/>
      <c r="F40" s="91"/>
      <c r="G40" s="27"/>
      <c r="H40" s="27"/>
    </row>
    <row r="41" spans="1:8" s="2" customFormat="1" ht="14.25">
      <c r="A41" s="27"/>
      <c r="B41" s="91"/>
      <c r="C41" s="91"/>
      <c r="D41" s="91"/>
      <c r="E41" s="91"/>
      <c r="F41" s="91"/>
      <c r="G41" s="27"/>
      <c r="H41" s="27"/>
    </row>
    <row r="42" spans="1:8" s="2" customFormat="1" ht="14.25">
      <c r="A42" s="27"/>
      <c r="B42" s="91"/>
      <c r="C42" s="91"/>
      <c r="D42" s="91"/>
      <c r="E42" s="91"/>
      <c r="F42" s="91"/>
      <c r="G42" s="27"/>
      <c r="H42" s="27"/>
    </row>
    <row r="43" spans="1:8" s="2" customFormat="1" ht="14.25">
      <c r="A43" s="27"/>
      <c r="B43" s="91"/>
      <c r="C43" s="91"/>
      <c r="D43" s="91"/>
      <c r="E43" s="91"/>
      <c r="F43" s="91"/>
      <c r="G43" s="27"/>
      <c r="H43" s="27"/>
    </row>
    <row r="44" spans="1:8" s="2" customFormat="1" ht="28.5" customHeight="1">
      <c r="A44" s="27"/>
      <c r="B44" s="92"/>
      <c r="C44" s="92"/>
      <c r="D44" s="92"/>
      <c r="E44" s="92"/>
      <c r="F44" s="92"/>
      <c r="G44" s="27"/>
      <c r="H44" s="27"/>
    </row>
    <row r="45" spans="1:8" s="2" customFormat="1" ht="14.25">
      <c r="A45" s="27"/>
      <c r="B45" s="90"/>
      <c r="C45" s="90"/>
      <c r="D45" s="90"/>
      <c r="E45" s="90"/>
      <c r="F45" s="90"/>
      <c r="G45" s="27"/>
      <c r="H45" s="27"/>
    </row>
    <row r="46" spans="1:8" s="2" customFormat="1" ht="14.25">
      <c r="A46" s="27"/>
      <c r="B46" s="90"/>
      <c r="C46" s="90"/>
      <c r="D46" s="90"/>
      <c r="E46" s="90"/>
      <c r="F46" s="90"/>
      <c r="G46" s="27"/>
      <c r="H46" s="27"/>
    </row>
    <row r="47" spans="1:8" s="2" customFormat="1" ht="14.25">
      <c r="A47" s="27"/>
      <c r="B47" s="90"/>
      <c r="C47" s="90"/>
      <c r="D47" s="90"/>
      <c r="E47" s="90"/>
      <c r="F47" s="90"/>
      <c r="G47" s="27"/>
      <c r="H47" s="27"/>
    </row>
    <row r="48" spans="1:8" s="2" customFormat="1" ht="14.25">
      <c r="A48" s="27"/>
      <c r="B48" s="90"/>
      <c r="C48" s="90"/>
      <c r="D48" s="90"/>
      <c r="E48" s="90"/>
      <c r="F48" s="90"/>
      <c r="G48" s="27"/>
      <c r="H48" s="27"/>
    </row>
  </sheetData>
  <mergeCells count="39">
    <mergeCell ref="B6:F6"/>
    <mergeCell ref="B7:F7"/>
    <mergeCell ref="B18:F18"/>
    <mergeCell ref="B19:F19"/>
    <mergeCell ref="B24:F24"/>
    <mergeCell ref="B20:F20"/>
    <mergeCell ref="B21:F21"/>
    <mergeCell ref="B22:F22"/>
    <mergeCell ref="B23:F23"/>
    <mergeCell ref="B37:F37"/>
    <mergeCell ref="B26:F26"/>
    <mergeCell ref="B27:F2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5:F25"/>
    <mergeCell ref="B28:F28"/>
    <mergeCell ref="B29:F29"/>
    <mergeCell ref="B30:F30"/>
    <mergeCell ref="B34:F34"/>
    <mergeCell ref="B36:F36"/>
    <mergeCell ref="B38:F38"/>
    <mergeCell ref="B39:F39"/>
    <mergeCell ref="B40:F40"/>
    <mergeCell ref="B41:F41"/>
    <mergeCell ref="B46:F46"/>
    <mergeCell ref="B48:F48"/>
    <mergeCell ref="B42:F42"/>
    <mergeCell ref="B43:F43"/>
    <mergeCell ref="B44:F44"/>
    <mergeCell ref="B45:F45"/>
    <mergeCell ref="B47:F47"/>
  </mergeCells>
  <phoneticPr fontId="2" type="noConversion"/>
  <pageMargins left="0.25" right="0.2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37"/>
  <sheetViews>
    <sheetView topLeftCell="A17" workbookViewId="0">
      <selection activeCell="B10" sqref="B10:F10"/>
    </sheetView>
  </sheetViews>
  <sheetFormatPr defaultRowHeight="12.75"/>
  <cols>
    <col min="1" max="1" width="4.85546875" customWidth="1"/>
    <col min="6" max="6" width="26.140625" customWidth="1"/>
    <col min="7" max="7" width="13.5703125" customWidth="1"/>
    <col min="8" max="8" width="15.42578125" customWidth="1"/>
  </cols>
  <sheetData>
    <row r="1" spans="1:8" ht="15">
      <c r="B1" s="89" t="s">
        <v>84</v>
      </c>
      <c r="C1" s="89"/>
      <c r="D1" s="89"/>
      <c r="E1" s="89"/>
      <c r="F1" s="89"/>
    </row>
    <row r="3" spans="1:8" ht="25.5">
      <c r="A3" s="16"/>
      <c r="B3" s="94" t="s">
        <v>84</v>
      </c>
      <c r="C3" s="94"/>
      <c r="D3" s="94"/>
      <c r="E3" s="94"/>
      <c r="F3" s="94"/>
      <c r="G3" s="11" t="s">
        <v>65</v>
      </c>
      <c r="H3" s="11" t="s">
        <v>66</v>
      </c>
    </row>
    <row r="4" spans="1:8" ht="15.75" thickBot="1">
      <c r="A4" s="20"/>
      <c r="B4" s="101" t="s">
        <v>85</v>
      </c>
      <c r="C4" s="101"/>
      <c r="D4" s="101"/>
      <c r="E4" s="101"/>
      <c r="F4" s="101"/>
      <c r="G4" s="20"/>
      <c r="H4" s="20"/>
    </row>
    <row r="5" spans="1:8" ht="14.25">
      <c r="A5" s="19"/>
      <c r="B5" s="98" t="s">
        <v>86</v>
      </c>
      <c r="C5" s="98"/>
      <c r="D5" s="98"/>
      <c r="E5" s="98"/>
      <c r="F5" s="98"/>
      <c r="G5" s="19"/>
      <c r="H5" s="19"/>
    </row>
    <row r="6" spans="1:8" ht="14.25">
      <c r="A6" s="16"/>
      <c r="B6" s="93" t="s">
        <v>87</v>
      </c>
      <c r="C6" s="93"/>
      <c r="D6" s="93"/>
      <c r="E6" s="93"/>
      <c r="F6" s="93"/>
      <c r="G6" s="16"/>
      <c r="H6" s="16"/>
    </row>
    <row r="7" spans="1:8" ht="14.25">
      <c r="A7" s="16"/>
      <c r="B7" s="105" t="s">
        <v>88</v>
      </c>
      <c r="C7" s="106"/>
      <c r="D7" s="106"/>
      <c r="E7" s="106"/>
      <c r="F7" s="107"/>
      <c r="G7" s="16"/>
      <c r="H7" s="16"/>
    </row>
    <row r="8" spans="1:8" ht="14.25">
      <c r="A8" s="16"/>
      <c r="B8" s="100" t="s">
        <v>89</v>
      </c>
      <c r="C8" s="100"/>
      <c r="D8" s="100"/>
      <c r="E8" s="100"/>
      <c r="F8" s="100"/>
      <c r="G8" s="16"/>
      <c r="H8" s="16"/>
    </row>
    <row r="9" spans="1:8" ht="14.25">
      <c r="A9" s="16"/>
      <c r="B9" s="100" t="s">
        <v>90</v>
      </c>
      <c r="C9" s="100"/>
      <c r="D9" s="100"/>
      <c r="E9" s="100"/>
      <c r="F9" s="100"/>
      <c r="G9" s="16"/>
      <c r="H9" s="16"/>
    </row>
    <row r="10" spans="1:8" ht="14.25">
      <c r="A10" s="16"/>
      <c r="B10" s="100" t="s">
        <v>91</v>
      </c>
      <c r="C10" s="100"/>
      <c r="D10" s="100"/>
      <c r="E10" s="100"/>
      <c r="F10" s="100"/>
      <c r="G10" s="16"/>
      <c r="H10" s="16"/>
    </row>
    <row r="11" spans="1:8" ht="28.5" customHeight="1">
      <c r="A11" s="16"/>
      <c r="B11" s="104" t="s">
        <v>109</v>
      </c>
      <c r="C11" s="104"/>
      <c r="D11" s="104"/>
      <c r="E11" s="104"/>
      <c r="F11" s="104"/>
      <c r="G11" s="16"/>
      <c r="H11" s="16"/>
    </row>
    <row r="12" spans="1:8" ht="14.25">
      <c r="A12" s="16"/>
      <c r="B12" s="93" t="s">
        <v>92</v>
      </c>
      <c r="C12" s="93"/>
      <c r="D12" s="93"/>
      <c r="E12" s="93"/>
      <c r="F12" s="93"/>
      <c r="G12" s="16"/>
      <c r="H12" s="16"/>
    </row>
    <row r="13" spans="1:8" ht="14.25">
      <c r="A13" s="16"/>
      <c r="B13" s="93" t="s">
        <v>93</v>
      </c>
      <c r="C13" s="93"/>
      <c r="D13" s="93"/>
      <c r="E13" s="93"/>
      <c r="F13" s="93"/>
      <c r="G13" s="16"/>
      <c r="H13" s="16"/>
    </row>
    <row r="14" spans="1:8" ht="14.25">
      <c r="A14" s="16"/>
      <c r="B14" s="93" t="s">
        <v>94</v>
      </c>
      <c r="C14" s="93"/>
      <c r="D14" s="93"/>
      <c r="E14" s="93"/>
      <c r="F14" s="93"/>
      <c r="G14" s="16"/>
      <c r="H14" s="16"/>
    </row>
    <row r="15" spans="1:8" ht="14.25">
      <c r="A15" s="16"/>
      <c r="B15" s="93" t="s">
        <v>95</v>
      </c>
      <c r="C15" s="93"/>
      <c r="D15" s="93"/>
      <c r="E15" s="93"/>
      <c r="F15" s="93"/>
      <c r="G15" s="16"/>
      <c r="H15" s="16"/>
    </row>
    <row r="16" spans="1:8" ht="14.25">
      <c r="A16" s="16"/>
      <c r="B16" s="93" t="s">
        <v>96</v>
      </c>
      <c r="C16" s="93"/>
      <c r="D16" s="93"/>
      <c r="E16" s="93"/>
      <c r="F16" s="93"/>
      <c r="G16" s="16"/>
      <c r="H16" s="16"/>
    </row>
    <row r="17" spans="1:8" ht="14.25">
      <c r="A17" s="16"/>
      <c r="B17" s="97" t="s">
        <v>97</v>
      </c>
      <c r="C17" s="97"/>
      <c r="D17" s="97"/>
      <c r="E17" s="97"/>
      <c r="F17" s="97"/>
      <c r="G17" s="16"/>
      <c r="H17" s="16"/>
    </row>
    <row r="18" spans="1:8">
      <c r="A18" s="6"/>
      <c r="B18" s="103"/>
      <c r="C18" s="103"/>
      <c r="D18" s="103"/>
      <c r="E18" s="103"/>
      <c r="F18" s="103"/>
      <c r="G18" s="6"/>
      <c r="H18" s="6"/>
    </row>
    <row r="19" spans="1:8" ht="15.75" thickBot="1">
      <c r="A19" s="20"/>
      <c r="B19" s="101" t="s">
        <v>70</v>
      </c>
      <c r="C19" s="101"/>
      <c r="D19" s="101"/>
      <c r="E19" s="101"/>
      <c r="F19" s="101"/>
      <c r="G19" s="15"/>
      <c r="H19" s="15"/>
    </row>
    <row r="20" spans="1:8" ht="14.25">
      <c r="A20" s="19"/>
      <c r="B20" s="98" t="s">
        <v>98</v>
      </c>
      <c r="C20" s="98"/>
      <c r="D20" s="98"/>
      <c r="E20" s="98"/>
      <c r="F20" s="98"/>
      <c r="G20" s="14"/>
      <c r="H20" s="14"/>
    </row>
    <row r="21" spans="1:8" ht="14.25">
      <c r="A21" s="16"/>
      <c r="B21" s="93" t="s">
        <v>99</v>
      </c>
      <c r="C21" s="93"/>
      <c r="D21" s="93"/>
      <c r="E21" s="93"/>
      <c r="F21" s="93"/>
      <c r="G21" s="6"/>
      <c r="H21" s="6"/>
    </row>
    <row r="22" spans="1:8" ht="14.25">
      <c r="A22" s="16"/>
      <c r="B22" s="93" t="s">
        <v>73</v>
      </c>
      <c r="C22" s="93"/>
      <c r="D22" s="93"/>
      <c r="E22" s="93"/>
      <c r="F22" s="93"/>
      <c r="G22" s="6"/>
      <c r="H22" s="6"/>
    </row>
    <row r="23" spans="1:8" ht="14.25">
      <c r="A23" s="16"/>
      <c r="B23" s="93" t="s">
        <v>74</v>
      </c>
      <c r="C23" s="93"/>
      <c r="D23" s="93"/>
      <c r="E23" s="93"/>
      <c r="F23" s="93"/>
      <c r="G23" s="6"/>
      <c r="H23" s="6"/>
    </row>
    <row r="24" spans="1:8" ht="14.25">
      <c r="A24" s="16"/>
      <c r="B24" s="93" t="s">
        <v>100</v>
      </c>
      <c r="C24" s="93"/>
      <c r="D24" s="93"/>
      <c r="E24" s="93"/>
      <c r="F24" s="93"/>
      <c r="G24" s="6"/>
      <c r="H24" s="6"/>
    </row>
    <row r="25" spans="1:8" ht="14.25">
      <c r="A25" s="16"/>
      <c r="B25" s="97" t="s">
        <v>110</v>
      </c>
      <c r="C25" s="97"/>
      <c r="D25" s="97"/>
      <c r="E25" s="97"/>
      <c r="F25" s="97"/>
      <c r="G25" s="6"/>
      <c r="H25" s="6"/>
    </row>
    <row r="26" spans="1:8" ht="14.25">
      <c r="A26" s="16"/>
      <c r="B26" s="93"/>
      <c r="C26" s="93"/>
      <c r="D26" s="93"/>
      <c r="E26" s="93"/>
      <c r="F26" s="93"/>
      <c r="G26" s="6"/>
      <c r="H26" s="6"/>
    </row>
    <row r="27" spans="1:8" ht="15.75" thickBot="1">
      <c r="A27" s="20"/>
      <c r="B27" s="101" t="s">
        <v>101</v>
      </c>
      <c r="C27" s="101"/>
      <c r="D27" s="101"/>
      <c r="E27" s="101"/>
      <c r="F27" s="101"/>
      <c r="G27" s="15"/>
      <c r="H27" s="15"/>
    </row>
    <row r="28" spans="1:8" ht="14.25">
      <c r="A28" s="19"/>
      <c r="B28" s="98" t="s">
        <v>102</v>
      </c>
      <c r="C28" s="98"/>
      <c r="D28" s="98"/>
      <c r="E28" s="98"/>
      <c r="F28" s="98"/>
      <c r="G28" s="14"/>
      <c r="H28" s="14"/>
    </row>
    <row r="29" spans="1:8" ht="14.25">
      <c r="A29" s="16"/>
      <c r="B29" s="93" t="s">
        <v>103</v>
      </c>
      <c r="C29" s="93"/>
      <c r="D29" s="93"/>
      <c r="E29" s="93"/>
      <c r="F29" s="93"/>
      <c r="G29" s="6"/>
      <c r="H29" s="6"/>
    </row>
    <row r="30" spans="1:8" ht="14.25">
      <c r="A30" s="16"/>
      <c r="B30" s="93" t="s">
        <v>78</v>
      </c>
      <c r="C30" s="93"/>
      <c r="D30" s="93"/>
      <c r="E30" s="93"/>
      <c r="F30" s="93"/>
      <c r="G30" s="6"/>
      <c r="H30" s="6"/>
    </row>
    <row r="31" spans="1:8" ht="14.25">
      <c r="A31" s="16"/>
      <c r="B31" s="93" t="s">
        <v>104</v>
      </c>
      <c r="C31" s="93"/>
      <c r="D31" s="93"/>
      <c r="E31" s="93"/>
      <c r="F31" s="93"/>
      <c r="G31" s="6"/>
      <c r="H31" s="6"/>
    </row>
    <row r="32" spans="1:8" ht="14.25">
      <c r="A32" s="16"/>
      <c r="B32" s="93" t="s">
        <v>105</v>
      </c>
      <c r="C32" s="93"/>
      <c r="D32" s="93"/>
      <c r="E32" s="93"/>
      <c r="F32" s="93"/>
      <c r="G32" s="6"/>
      <c r="H32" s="6"/>
    </row>
    <row r="33" spans="1:8" ht="14.25">
      <c r="A33" s="16"/>
      <c r="B33" s="93"/>
      <c r="C33" s="93"/>
      <c r="D33" s="93"/>
      <c r="E33" s="93"/>
      <c r="F33" s="93"/>
      <c r="G33" s="6"/>
      <c r="H33" s="6"/>
    </row>
    <row r="34" spans="1:8" ht="15">
      <c r="A34" s="16"/>
      <c r="B34" s="94" t="s">
        <v>81</v>
      </c>
      <c r="C34" s="94"/>
      <c r="D34" s="94"/>
      <c r="E34" s="94"/>
      <c r="F34" s="94"/>
      <c r="G34" s="6"/>
      <c r="H34" s="6"/>
    </row>
    <row r="35" spans="1:8" ht="15">
      <c r="A35" s="16"/>
      <c r="B35" s="94" t="s">
        <v>82</v>
      </c>
      <c r="C35" s="94"/>
      <c r="D35" s="94"/>
      <c r="E35" s="94"/>
      <c r="F35" s="94"/>
      <c r="G35" s="6"/>
      <c r="H35" s="6"/>
    </row>
    <row r="36" spans="1:8" ht="15">
      <c r="A36" s="16"/>
      <c r="B36" s="94" t="s">
        <v>106</v>
      </c>
      <c r="C36" s="94"/>
      <c r="D36" s="94"/>
      <c r="E36" s="94"/>
      <c r="F36" s="94"/>
      <c r="G36" s="6"/>
      <c r="H36" s="6"/>
    </row>
    <row r="37" spans="1:8" ht="14.25">
      <c r="A37" s="16"/>
      <c r="B37" s="93"/>
      <c r="C37" s="93"/>
      <c r="D37" s="93"/>
      <c r="E37" s="93"/>
      <c r="F37" s="93"/>
      <c r="G37" s="6"/>
      <c r="H37" s="6"/>
    </row>
  </sheetData>
  <mergeCells count="36">
    <mergeCell ref="B13:F13"/>
    <mergeCell ref="B1:F1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25:F25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7:F37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</mergeCells>
  <phoneticPr fontId="2" type="noConversion"/>
  <pageMargins left="0.76" right="0.2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IV1"/>
    </sheetView>
  </sheetViews>
  <sheetFormatPr defaultRowHeight="15"/>
  <cols>
    <col min="1" max="1" width="3.5703125" customWidth="1"/>
    <col min="2" max="2" width="35.7109375" style="46" customWidth="1"/>
    <col min="3" max="3" width="11.140625" customWidth="1"/>
    <col min="4" max="4" width="10.42578125" customWidth="1"/>
    <col min="5" max="5" width="10.28515625" customWidth="1"/>
    <col min="6" max="6" width="9.7109375" customWidth="1"/>
    <col min="7" max="7" width="12" customWidth="1"/>
    <col min="8" max="8" width="14.42578125" customWidth="1"/>
    <col min="9" max="9" width="18" customWidth="1"/>
  </cols>
  <sheetData>
    <row r="1" spans="1:9">
      <c r="A1" s="6"/>
      <c r="B1" s="108" t="s">
        <v>155</v>
      </c>
      <c r="C1" s="108"/>
      <c r="D1" s="108"/>
      <c r="E1" s="108"/>
      <c r="F1" s="108"/>
      <c r="G1" s="108"/>
      <c r="H1" s="108"/>
      <c r="I1" s="108"/>
    </row>
    <row r="2" spans="1:9" ht="53.25" customHeight="1">
      <c r="A2" s="6"/>
      <c r="B2" s="45"/>
      <c r="C2" s="11" t="s">
        <v>60</v>
      </c>
      <c r="D2" s="11" t="s">
        <v>220</v>
      </c>
      <c r="E2" s="11" t="s">
        <v>221</v>
      </c>
      <c r="F2" s="11" t="s">
        <v>120</v>
      </c>
      <c r="G2" s="11" t="s">
        <v>122</v>
      </c>
      <c r="H2" s="11" t="s">
        <v>222</v>
      </c>
      <c r="I2" s="66" t="s">
        <v>34</v>
      </c>
    </row>
    <row r="3" spans="1:9" ht="32.25" customHeight="1">
      <c r="A3" s="42">
        <v>1</v>
      </c>
      <c r="B3" s="43" t="s">
        <v>216</v>
      </c>
      <c r="C3" s="63"/>
      <c r="D3" s="63"/>
      <c r="E3" s="63"/>
      <c r="F3" s="63"/>
      <c r="G3" s="63"/>
      <c r="H3" s="63"/>
      <c r="I3" s="63"/>
    </row>
    <row r="4" spans="1:9" ht="30">
      <c r="A4" s="42" t="s">
        <v>156</v>
      </c>
      <c r="B4" s="44" t="s">
        <v>126</v>
      </c>
      <c r="C4" s="63"/>
      <c r="D4" s="63"/>
      <c r="E4" s="63"/>
      <c r="F4" s="63"/>
      <c r="G4" s="63"/>
      <c r="H4" s="63"/>
      <c r="I4" s="63"/>
    </row>
    <row r="5" spans="1:9" ht="28.5" customHeight="1">
      <c r="A5" s="42" t="s">
        <v>157</v>
      </c>
      <c r="B5" s="43" t="s">
        <v>127</v>
      </c>
      <c r="C5" s="63"/>
      <c r="D5" s="63"/>
      <c r="E5" s="63"/>
      <c r="F5" s="63"/>
      <c r="G5" s="63"/>
      <c r="H5" s="63"/>
      <c r="I5" s="63"/>
    </row>
    <row r="6" spans="1:9" ht="30">
      <c r="A6" s="42">
        <v>1</v>
      </c>
      <c r="B6" s="44" t="s">
        <v>136</v>
      </c>
      <c r="C6" s="63"/>
      <c r="D6" s="63"/>
      <c r="E6" s="63"/>
      <c r="F6" s="63"/>
      <c r="G6" s="63"/>
      <c r="H6" s="63"/>
      <c r="I6" s="63"/>
    </row>
    <row r="7" spans="1:9">
      <c r="A7" s="42">
        <v>2</v>
      </c>
      <c r="B7" s="45" t="s">
        <v>131</v>
      </c>
      <c r="C7" s="63"/>
      <c r="D7" s="63"/>
      <c r="E7" s="63"/>
      <c r="F7" s="63"/>
      <c r="G7" s="63"/>
      <c r="H7" s="63"/>
      <c r="I7" s="63"/>
    </row>
    <row r="8" spans="1:9">
      <c r="A8" s="42">
        <v>3</v>
      </c>
      <c r="B8" s="44" t="s">
        <v>158</v>
      </c>
      <c r="C8" s="63"/>
      <c r="D8" s="63"/>
      <c r="E8" s="63"/>
      <c r="F8" s="63"/>
      <c r="G8" s="63"/>
      <c r="H8" s="63"/>
      <c r="I8" s="63"/>
    </row>
    <row r="9" spans="1:9">
      <c r="A9" s="42">
        <v>4</v>
      </c>
      <c r="B9" s="45" t="s">
        <v>159</v>
      </c>
      <c r="C9" s="63"/>
      <c r="D9" s="63"/>
      <c r="E9" s="63"/>
      <c r="F9" s="63"/>
      <c r="G9" s="63"/>
      <c r="H9" s="63"/>
      <c r="I9" s="63"/>
    </row>
    <row r="10" spans="1:9" ht="29.25" customHeight="1">
      <c r="A10" s="40" t="s">
        <v>160</v>
      </c>
      <c r="B10" s="43" t="s">
        <v>235</v>
      </c>
      <c r="C10" s="63">
        <v>53850000</v>
      </c>
      <c r="D10" s="63">
        <v>5218411</v>
      </c>
      <c r="E10" s="63">
        <v>482041</v>
      </c>
      <c r="F10" s="63">
        <v>26332</v>
      </c>
      <c r="G10" s="63">
        <v>-7163651</v>
      </c>
      <c r="H10" s="63"/>
      <c r="I10" s="63">
        <v>52413133</v>
      </c>
    </row>
    <row r="11" spans="1:9" ht="30">
      <c r="A11" s="42" t="s">
        <v>156</v>
      </c>
      <c r="B11" s="44" t="s">
        <v>126</v>
      </c>
      <c r="C11" s="63"/>
      <c r="D11" s="63"/>
      <c r="E11" s="63"/>
      <c r="F11" s="63"/>
      <c r="G11" s="63"/>
      <c r="H11" s="63"/>
      <c r="I11" s="63"/>
    </row>
    <row r="12" spans="1:9">
      <c r="A12" s="42">
        <v>1</v>
      </c>
      <c r="B12" s="45" t="s">
        <v>136</v>
      </c>
      <c r="C12" s="63"/>
      <c r="D12" s="63"/>
      <c r="E12" s="63"/>
      <c r="F12" s="63"/>
      <c r="G12" s="63">
        <v>-2788968</v>
      </c>
      <c r="H12" s="63"/>
      <c r="I12" s="63">
        <f>SUM(C12:H12)</f>
        <v>-2788968</v>
      </c>
    </row>
    <row r="13" spans="1:9">
      <c r="A13" s="42">
        <v>2</v>
      </c>
      <c r="B13" s="45" t="s">
        <v>104</v>
      </c>
      <c r="C13" s="63"/>
      <c r="D13" s="63"/>
      <c r="E13" s="63"/>
      <c r="F13" s="63"/>
      <c r="G13" s="63"/>
      <c r="H13" s="63"/>
      <c r="I13" s="63"/>
    </row>
    <row r="14" spans="1:9">
      <c r="A14" s="42">
        <v>3</v>
      </c>
      <c r="B14" s="45" t="s">
        <v>133</v>
      </c>
      <c r="C14" s="63"/>
      <c r="D14" s="63"/>
      <c r="E14" s="63"/>
      <c r="F14" s="63"/>
      <c r="G14" s="63"/>
      <c r="H14" s="63"/>
      <c r="I14" s="63">
        <f>SUM(C14:H14)</f>
        <v>0</v>
      </c>
    </row>
    <row r="15" spans="1:9">
      <c r="A15" s="42">
        <v>4</v>
      </c>
      <c r="B15" s="45" t="s">
        <v>137</v>
      </c>
      <c r="C15" s="63"/>
      <c r="D15" s="63"/>
      <c r="E15" s="63"/>
      <c r="F15" s="63"/>
      <c r="G15" s="63"/>
      <c r="H15" s="63"/>
      <c r="I15" s="63"/>
    </row>
    <row r="16" spans="1:9" ht="25.5" customHeight="1">
      <c r="A16" s="42" t="s">
        <v>161</v>
      </c>
      <c r="B16" s="45" t="s">
        <v>244</v>
      </c>
      <c r="C16" s="63">
        <v>53850000</v>
      </c>
      <c r="D16" s="63">
        <v>5218411</v>
      </c>
      <c r="E16" s="63">
        <v>482041</v>
      </c>
      <c r="F16" s="63">
        <v>26332</v>
      </c>
      <c r="G16" s="63">
        <f>SUM(G10:G15)</f>
        <v>-9952619</v>
      </c>
      <c r="H16" s="63"/>
      <c r="I16" s="63">
        <f>SUM(C16:H16)</f>
        <v>49624165</v>
      </c>
    </row>
    <row r="17" spans="1:9">
      <c r="A17" s="42"/>
      <c r="B17" s="45"/>
      <c r="C17" s="63"/>
      <c r="D17" s="6"/>
      <c r="E17" s="6"/>
      <c r="F17" s="6"/>
      <c r="G17" s="6"/>
      <c r="H17" s="63"/>
      <c r="I17" s="6"/>
    </row>
  </sheetData>
  <mergeCells count="1">
    <mergeCell ref="B1:I1"/>
  </mergeCells>
  <phoneticPr fontId="2" type="noConversion"/>
  <pageMargins left="0.75" right="0.5" top="1" bottom="1" header="0.5" footer="0.5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2:J23"/>
  <sheetViews>
    <sheetView workbookViewId="0">
      <selection activeCell="E15" sqref="E15"/>
    </sheetView>
  </sheetViews>
  <sheetFormatPr defaultRowHeight="12.75"/>
  <cols>
    <col min="1" max="1" width="29.5703125" customWidth="1"/>
    <col min="6" max="6" width="12" customWidth="1"/>
    <col min="7" max="7" width="12.140625" customWidth="1"/>
    <col min="9" max="9" width="11.28515625" customWidth="1"/>
  </cols>
  <sheetData>
    <row r="2" spans="1:10" ht="15">
      <c r="A2" s="108" t="s">
        <v>118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53.25" customHeight="1">
      <c r="A3" s="6"/>
      <c r="B3" s="26" t="s">
        <v>60</v>
      </c>
      <c r="C3" s="26" t="s">
        <v>61</v>
      </c>
      <c r="D3" s="26" t="s">
        <v>119</v>
      </c>
      <c r="E3" s="26" t="s">
        <v>120</v>
      </c>
      <c r="F3" s="26" t="s">
        <v>121</v>
      </c>
      <c r="G3" s="26" t="s">
        <v>122</v>
      </c>
      <c r="H3" s="26" t="s">
        <v>123</v>
      </c>
      <c r="I3" s="26" t="s">
        <v>124</v>
      </c>
      <c r="J3" s="26" t="s">
        <v>34</v>
      </c>
    </row>
    <row r="4" spans="1:10">
      <c r="A4" s="6" t="s">
        <v>125</v>
      </c>
      <c r="B4" s="6"/>
      <c r="C4" s="6"/>
      <c r="D4" s="6"/>
      <c r="E4" s="6"/>
      <c r="F4" s="6"/>
      <c r="G4" s="6"/>
      <c r="H4" s="6"/>
      <c r="I4" s="6"/>
      <c r="J4" s="6"/>
    </row>
    <row r="5" spans="1:10" ht="25.5">
      <c r="A5" s="7" t="s">
        <v>126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127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7" t="s">
        <v>128</v>
      </c>
      <c r="B7" s="6"/>
      <c r="C7" s="6"/>
      <c r="D7" s="6"/>
      <c r="E7" s="6"/>
      <c r="F7" s="6"/>
      <c r="G7" s="6"/>
      <c r="H7" s="6"/>
      <c r="I7" s="6"/>
      <c r="J7" s="6"/>
    </row>
    <row r="8" spans="1:10" ht="51">
      <c r="A8" s="7" t="s">
        <v>129</v>
      </c>
      <c r="B8" s="6"/>
      <c r="C8" s="6"/>
      <c r="D8" s="6"/>
      <c r="E8" s="6"/>
      <c r="F8" s="6"/>
      <c r="G8" s="6"/>
      <c r="H8" s="6"/>
      <c r="I8" s="6"/>
      <c r="J8" s="6"/>
    </row>
    <row r="9" spans="1:10">
      <c r="A9" s="6" t="s">
        <v>130</v>
      </c>
      <c r="B9" s="6"/>
      <c r="C9" s="6"/>
      <c r="D9" s="6"/>
      <c r="E9" s="6"/>
      <c r="F9" s="6"/>
      <c r="G9" s="6"/>
      <c r="H9" s="6"/>
      <c r="I9" s="6"/>
      <c r="J9" s="6"/>
    </row>
    <row r="10" spans="1:10">
      <c r="A10" s="6" t="s">
        <v>131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5.5">
      <c r="A11" s="7" t="s">
        <v>132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6" t="s">
        <v>133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6" t="s">
        <v>134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32.25" customHeight="1">
      <c r="A15" s="7" t="s">
        <v>128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51">
      <c r="A16" s="7" t="s">
        <v>135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6" t="s">
        <v>136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 t="s">
        <v>104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6" t="s">
        <v>133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6" t="s">
        <v>137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6" t="s">
        <v>138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6"/>
    </row>
  </sheetData>
  <mergeCells count="1">
    <mergeCell ref="A2:J2"/>
  </mergeCells>
  <phoneticPr fontId="2" type="noConversion"/>
  <pageMargins left="0.2" right="0.23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faqja 1</vt:lpstr>
      <vt:lpstr>PAS E TE ARDH SIPAS NATYRES</vt:lpstr>
      <vt:lpstr>AKTIVI</vt:lpstr>
      <vt:lpstr>PASIVI</vt:lpstr>
      <vt:lpstr>pas fl mon</vt:lpstr>
      <vt:lpstr>met indirekte</vt:lpstr>
      <vt:lpstr>pas # kapitaleve e pa kons</vt:lpstr>
      <vt:lpstr>pas # kap</vt:lpstr>
    </vt:vector>
  </TitlesOfParts>
  <Company>Erliza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 GJoni</dc:creator>
  <cp:lastModifiedBy>User</cp:lastModifiedBy>
  <cp:lastPrinted>2011-04-07T10:11:46Z</cp:lastPrinted>
  <dcterms:created xsi:type="dcterms:W3CDTF">2009-01-17T09:35:10Z</dcterms:created>
  <dcterms:modified xsi:type="dcterms:W3CDTF">2018-12-15T21:11:24Z</dcterms:modified>
</cp:coreProperties>
</file>