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1-Pasqyra e Pozicioni Financiar" sheetId="17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1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1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D94" s="1"/>
  <c r="B75"/>
  <c r="D55"/>
  <c r="B55"/>
  <c r="D33"/>
  <c r="D57" s="1"/>
  <c r="B33"/>
  <c r="B57" s="1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<sst xmlns="http://schemas.openxmlformats.org/spreadsheetml/2006/main" count="520" uniqueCount="356">
  <si>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</si>
  <si>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</si>
  <si>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</si>
  <si>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</si>
  <si>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</si>
  <si>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</si>
  <si>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</si>
  <si>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</si>
  <si>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</si>
  <si>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</si>
  <si>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</si>
  <si>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</si>
  <si>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</si>
  <si>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</si>
  <si>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</si>
  <si>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</si>
  <si>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</si>
  <si>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</si>
  <si>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</si>
  <si>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</si>
  <si>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</si>
  <si>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</si>
  <si>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</si>
  <si>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</si>
  <si>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</si>
  <si>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</si>
  <si>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</si>
  <si>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</si>
  <si>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</si>
  <si>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</si>
  <si>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</si>
  <si>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</si>
  <si>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</si>
  <si>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</si>
  <si>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</si>
  <si>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</si>
  <si>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</si>
  <si>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</si>
  <si>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</si>
  <si>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</si>
  <si>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</si>
  <si>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</si>
  <si>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</si>
  <si>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</si>
  <si>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</si>
  <si>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</si>
  <si>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</si>
  <si>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</si>
  <si>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</si>
  <si>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</si>
  <si>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</si>
  <si>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</si>
  <si>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</si>
  <si>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</si>
  <si>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</si>
  <si>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</si>
  <si>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</si>
  <si>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</si>
  <si>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</si>
  <si>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</si>
  <si>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</si>
  <si>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</si>
  <si>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</si>
  <si>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</si>
  <si>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</si>
  <si>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</si>
  <si>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</si>
  <si>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</si>
  <si>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</si>
  <si>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</si>
  <si>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</si>
  <si>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</si>
  <si>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</si>
  <si>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</si>
  <si>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</si>
  <si>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</si>
  <si>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</si>
  <si>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</si>
  <si>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</si>
  <si>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</si>
  <si>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</si>
  <si>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</si>
  <si>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</si>
  <si>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</si>
  <si>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</si>
  <si>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</si>
  <si>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</si>
  <si>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</si>
  <si>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</si>
  <si>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</si>
  <si>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</si>
  <si>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</si>
  <si>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</si>
  <si>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</si>
  <si>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</si>
  <si>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</si>
  <si>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</si>
  <si>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</si>
  <si>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</si>
  <si>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</si>
  <si>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</si>
  <si>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</si>
  <si>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</si>
  <si>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</si>
  <si>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</si>
  <si>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</si>
  <si>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</si>
  <si>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</si>
  <si>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</si>
  <si>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</si>
  <si>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</si>
  <si>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</si>
  <si>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</si>
  <si>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</si>
  <si>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</si>
  <si>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</si>
  <si>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</si>
  <si>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</si>
  <si>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</si>
  <si>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</si>
  <si>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</si>
  <si>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</si>
  <si>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</si>
  <si>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</si>
  <si>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</si>
  <si>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</si>
  <si>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</si>
  <si>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</si>
  <si>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</si>
  <si>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</si>
  <si>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</si>
  <si>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</si>
  <si>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</si>
  <si>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</si>
  <si>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</si>
  <si>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</si>
  <si>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</si>
  <si>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</si>
  <si>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</si>
  <si>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</si>
  <si>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</si>
  <si>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</si>
  <si>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</si>
  <si>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</si>
  <si>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</si>
  <si>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</si>
  <si>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</si>
  <si>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</si>
  <si>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</si>
  <si>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</si>
  <si>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</si>
  <si>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</si>
  <si>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</si>
  <si>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</si>
  <si>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</si>
  <si>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</si>
  <si>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</si>
  <si>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</si>
  <si>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</si>
  <si>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</si>
  <si>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</si>
  <si>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</si>
  <si>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</si>
  <si>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</si>
  <si>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</si>
  <si>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</si>
  <si>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</si>
  <si>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</si>
  <si>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</si>
  <si>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</si>
  <si>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</si>
  <si>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</si>
  <si>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</si>
  <si>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</si>
  <si>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</si>
  <si>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</si>
  <si>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</si>
  <si>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</si>
  <si>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</si>
  <si>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</si>
  <si>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</si>
  <si>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</si>
  <si>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</si>
  <si>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</si>
  <si>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</si>
  <si>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</si>
  <si>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</si>
  <si>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</si>
  <si>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</si>
  <si>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</si>
  <si>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</si>
  <si>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</si>
  <si>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</si>
  <si>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</si>
  <si>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</si>
  <si>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</si>
  <si>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</si>
  <si>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</si>
  <si>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</si>
  <si>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</si>
  <si>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</si>
  <si>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</si>
  <si>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</si>
  <si>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</si>
  <si>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</si>
  <si>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</si>
  <si>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</si>
  <si>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</si>
  <si>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</si>
  <si>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</si>
  <si>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</si>
  <si>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</si>
  <si>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</si>
  <si>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</si>
  <si>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</si>
  <si>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</si>
  <si>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</si>
  <si>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</si>
  <si>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</si>
  <si>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</si>
  <si>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</si>
  <si>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</si>
  <si>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</si>
  <si>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</si>
  <si>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</si>
  <si>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</si>
  <si>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</si>
  <si>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</si>
  <si>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</si>
  <si>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</si>
  <si>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</si>
  <si>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</si>
  <si>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</si>
  <si>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</si>
  <si>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</si>
  <si>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</si>
  <si>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</si>
  <si>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</si>
  <si>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</si>
  <si>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</si>
  <si>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</si>
  <si>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</si>
  <si>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</si>
  <si>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</si>
  <si>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</si>
  <si>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</si>
  <si>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</si>
  <si>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</si>
  <si>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</si>
  <si>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</si>
  <si>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</si>
  <si>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</si>
  <si>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</si>
  <si>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</si>
  <si>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</si>
  <si>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</si>
  <si>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</si>
  <si>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</si>
  <si>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</si>
  <si>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</si>
  <si>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</si>
  <si>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</si>
  <si>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</si>
  <si>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</si>
  <si>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</si>
  <si>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</si>
  <si>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</si>
  <si>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</si>
  <si>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</si>
  <si>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</si>
  <si>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</si>
  <si>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</si>
  <si>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</si>
  <si>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</si>
  <si>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</si>
  <si>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</si>
  <si>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</si>
  <si>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</si>
  <si>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</si>
  <si>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</si>
  <si>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</si>
  <si>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</si>
  <si>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</si>
  <si>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</si>
  <si>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</si>
  <si>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</si>
  <si>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</si>
  <si>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</si>
  <si>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</si>
  <si>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</si>
  <si>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</si>
  <si>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</si>
  <si>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</si>
  <si>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</si>
  <si>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</si>
  <si>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</si>
  <si>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</si>
  <si>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</si>
  <si>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>Lek</t>
  </si>
  <si>
    <t>K.F.ORIKU</t>
  </si>
  <si>
    <t>L36521202N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</si>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</sst>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89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89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4" workbookViewId="0">
      <selection activeCell="B42" sqref="B4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297</v>
      </c>
    </row>
    <row r="2" spans="1:6">
      <c r="A2" s="60" t="s">
        <v>299</v>
      </c>
    </row>
    <row r="3" spans="1:6">
      <c r="A3" s="60" t="s">
        <v>300</v>
      </c>
    </row>
    <row r="4" spans="1:6">
      <c r="A4" s="60" t="s">
        <v>298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/>
      <c r="C10" s="78"/>
      <c r="D10" s="80"/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>
        <v>1556070</v>
      </c>
      <c r="C13" s="78"/>
      <c r="D13" s="80"/>
      <c r="E13" s="77"/>
      <c r="F13" s="81" t="s">
        <v>307</v>
      </c>
    </row>
    <row r="14" spans="1:6">
      <c r="A14" s="66" t="s">
        <v>310</v>
      </c>
      <c r="B14" s="80">
        <v>11300000</v>
      </c>
      <c r="C14" s="78"/>
      <c r="D14" s="80">
        <v>12710000</v>
      </c>
      <c r="E14" s="77"/>
      <c r="F14" s="81" t="s">
        <v>311</v>
      </c>
    </row>
    <row r="15" spans="1:6">
      <c r="A15" s="49" t="s">
        <v>312</v>
      </c>
      <c r="B15" s="80"/>
      <c r="C15" s="78"/>
      <c r="D15" s="80"/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/>
      <c r="C17" s="78"/>
      <c r="D17" s="80"/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/>
      <c r="C19" s="78"/>
      <c r="D19" s="80">
        <v>-731571</v>
      </c>
      <c r="E19" s="77"/>
      <c r="F19" s="41"/>
    </row>
    <row r="20" spans="1:6">
      <c r="A20" s="66" t="s">
        <v>316</v>
      </c>
      <c r="B20" s="80">
        <v>-9124870</v>
      </c>
      <c r="C20" s="78"/>
      <c r="D20" s="80">
        <v>-7995075</v>
      </c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-4063682</v>
      </c>
      <c r="C22" s="78"/>
      <c r="D22" s="80">
        <v>-2806000</v>
      </c>
      <c r="E22" s="77"/>
      <c r="F22" s="41"/>
    </row>
    <row r="23" spans="1:6">
      <c r="A23" s="66" t="s">
        <v>319</v>
      </c>
      <c r="B23" s="80">
        <v>-678635</v>
      </c>
      <c r="C23" s="78"/>
      <c r="D23" s="80">
        <v>-468602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-5745</v>
      </c>
      <c r="C26" s="78"/>
      <c r="D26" s="80">
        <v>-6048</v>
      </c>
      <c r="E26" s="77"/>
      <c r="F26" s="41"/>
    </row>
    <row r="27" spans="1:6">
      <c r="A27" s="49" t="s">
        <v>323</v>
      </c>
      <c r="B27" s="80">
        <v>-230000</v>
      </c>
      <c r="C27" s="78"/>
      <c r="D27" s="80"/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/>
      <c r="C33" s="78"/>
      <c r="D33" s="80"/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>
        <v>-12429</v>
      </c>
      <c r="C39" s="78"/>
      <c r="D39" s="80">
        <v>-11400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-1259291</v>
      </c>
      <c r="C42" s="85"/>
      <c r="D42" s="84">
        <f>SUM(D9:D41)</f>
        <v>691304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>
        <v>-103696</v>
      </c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-1259291</v>
      </c>
      <c r="C47" s="86"/>
      <c r="D47" s="87">
        <f>SUM(D42:D46)</f>
        <v>587608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-1259291</v>
      </c>
      <c r="C57" s="104"/>
      <c r="D57" s="103">
        <f>D47+D55</f>
        <v>587608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7" sqref="A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299</v>
      </c>
    </row>
    <row r="3" spans="1:5">
      <c r="A3" s="60" t="s">
        <v>300</v>
      </c>
    </row>
    <row r="4" spans="1:5">
      <c r="A4" s="60" t="s">
        <v>298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448331</v>
      </c>
      <c r="C11" s="53"/>
      <c r="D11" s="65">
        <v>750036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/>
      <c r="C18" s="53"/>
      <c r="D18" s="65"/>
      <c r="E18" s="41"/>
    </row>
    <row r="19" spans="1:5" ht="16.5" customHeight="1">
      <c r="A19" s="66" t="s">
        <v>275</v>
      </c>
      <c r="B19" s="65"/>
      <c r="C19" s="53"/>
      <c r="D19" s="65"/>
      <c r="E19" s="41"/>
    </row>
    <row r="20" spans="1:5" ht="16.5" customHeight="1">
      <c r="A20" s="66" t="s">
        <v>276</v>
      </c>
      <c r="B20" s="65"/>
      <c r="C20" s="53"/>
      <c r="D20" s="65"/>
      <c r="E20" s="41"/>
    </row>
    <row r="21" spans="1:5">
      <c r="A21" s="66" t="s">
        <v>193</v>
      </c>
      <c r="B21" s="65">
        <v>1174079</v>
      </c>
      <c r="C21" s="53"/>
      <c r="D21" s="65">
        <v>808995</v>
      </c>
      <c r="E21" s="41"/>
    </row>
    <row r="22" spans="1:5">
      <c r="A22" s="66" t="s">
        <v>277</v>
      </c>
      <c r="B22" s="65">
        <v>3000000</v>
      </c>
      <c r="C22" s="53"/>
      <c r="D22" s="65">
        <v>4100000</v>
      </c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4622410</v>
      </c>
      <c r="C33" s="58"/>
      <c r="D33" s="57">
        <f>SUM(D11:D32)</f>
        <v>5659031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109157</v>
      </c>
      <c r="C44" s="53"/>
      <c r="D44" s="65">
        <v>114902</v>
      </c>
      <c r="E44" s="41"/>
    </row>
    <row r="45" spans="1:5">
      <c r="A45" s="66" t="s">
        <v>287</v>
      </c>
      <c r="B45" s="65"/>
      <c r="C45" s="53"/>
      <c r="D45" s="65"/>
      <c r="E45" s="41"/>
    </row>
    <row r="46" spans="1:5">
      <c r="A46" s="66" t="s">
        <v>288</v>
      </c>
      <c r="B46" s="65"/>
      <c r="C46" s="53"/>
      <c r="D46" s="65"/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109157</v>
      </c>
      <c r="C55" s="58"/>
      <c r="D55" s="57">
        <f>SUM(D37:D54)</f>
        <v>114902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4731567</v>
      </c>
      <c r="C57" s="68"/>
      <c r="D57" s="67">
        <f>D55+D33</f>
        <v>5773933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/>
      <c r="C65" s="53"/>
      <c r="D65" s="65"/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475947</v>
      </c>
      <c r="C69" s="53"/>
      <c r="D69" s="65">
        <v>235613</v>
      </c>
      <c r="E69" s="41"/>
    </row>
    <row r="70" spans="1:5">
      <c r="A70" s="66" t="s">
        <v>266</v>
      </c>
      <c r="B70" s="65"/>
      <c r="C70" s="53"/>
      <c r="D70" s="65">
        <v>23409</v>
      </c>
      <c r="E70" s="41"/>
    </row>
    <row r="71" spans="1:5">
      <c r="A71" s="66" t="s">
        <v>250</v>
      </c>
      <c r="B71" s="65"/>
      <c r="C71" s="53"/>
      <c r="D71" s="65"/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475947</v>
      </c>
      <c r="C75" s="58"/>
      <c r="D75" s="57">
        <f>SUM(D62:D74)</f>
        <v>259022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475947</v>
      </c>
      <c r="C94" s="68"/>
      <c r="D94" s="69">
        <f>D75+D92</f>
        <v>259022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4100000</v>
      </c>
      <c r="C97" s="53"/>
      <c r="D97" s="65">
        <v>4100000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/>
      <c r="C101" s="53"/>
      <c r="D101" s="65"/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1414911</v>
      </c>
      <c r="C105" s="64"/>
      <c r="D105" s="65">
        <v>827303</v>
      </c>
      <c r="E105" s="41"/>
    </row>
    <row r="106" spans="1:5">
      <c r="A106" s="49" t="s">
        <v>245</v>
      </c>
      <c r="B106" s="65">
        <v>-1259291</v>
      </c>
      <c r="C106" s="53"/>
      <c r="D106" s="65">
        <v>587608</v>
      </c>
      <c r="E106" s="41"/>
    </row>
    <row r="107" spans="1:5" ht="18" customHeight="1">
      <c r="A107" s="49" t="s">
        <v>248</v>
      </c>
      <c r="B107" s="61">
        <f>SUM(B97:B106)</f>
        <v>4255620</v>
      </c>
      <c r="C107" s="62"/>
      <c r="D107" s="61">
        <f>SUM(D97:D106)</f>
        <v>5514911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4255620</v>
      </c>
      <c r="C109" s="68"/>
      <c r="D109" s="69">
        <f>SUM(D107:D108)</f>
        <v>5514911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4731567</v>
      </c>
      <c r="C111" s="68"/>
      <c r="D111" s="67">
        <f>D94+D109</f>
        <v>5773933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2.1-Pasqyra e Perform. (natyra)</vt:lpstr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2021-09-06T08:48:14Z</dcterms:modified>
</cp:coreProperties>
</file>