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83"/>
  </bookViews>
  <sheets>
    <sheet name="Pasqyra e Levizjeve ne Kapital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13" i="19"/>
  <c r="F35"/>
  <c r="F30"/>
  <c r="F22"/>
  <c r="F17"/>
  <c r="F12"/>
  <c r="F24" s="1"/>
  <c r="F37" s="1"/>
  <c r="K35" l="1"/>
  <c r="I35"/>
  <c r="H35"/>
  <c r="G35"/>
  <c r="E35"/>
  <c r="D35"/>
  <c r="C35"/>
  <c r="B35"/>
  <c r="L34"/>
  <c r="J34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J22" s="1"/>
  <c r="L22" s="1"/>
  <c r="D22"/>
  <c r="C22"/>
  <c r="B22"/>
  <c r="L21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G24" s="1"/>
  <c r="E12"/>
  <c r="D12"/>
  <c r="D24" s="1"/>
  <c r="C12"/>
  <c r="B12"/>
  <c r="B24" s="1"/>
  <c r="J11"/>
  <c r="L11" s="1"/>
  <c r="J10"/>
  <c r="L10" s="1"/>
  <c r="E24" l="1"/>
  <c r="E37" s="1"/>
  <c r="J35"/>
  <c r="L35" s="1"/>
  <c r="J12"/>
  <c r="L12" s="1"/>
  <c r="C24"/>
  <c r="H24"/>
  <c r="H37" s="1"/>
  <c r="K24"/>
  <c r="K37" s="1"/>
  <c r="I30"/>
  <c r="J30" s="1"/>
  <c r="L30" s="1"/>
  <c r="I17"/>
  <c r="J17" s="1"/>
  <c r="L17" s="1"/>
  <c r="J14"/>
  <c r="L14" s="1"/>
  <c r="C37"/>
  <c r="G37"/>
  <c r="D37"/>
  <c r="B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<sst xmlns="http://schemas.openxmlformats.org/spreadsheetml/2006/main" count="391" uniqueCount="239">
  <si>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</si>
  <si>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</si>
  <si>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</si>
  <si>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</si>
  <si>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</si>
  <si>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</si>
  <si>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</si>
  <si>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</si>
  <si>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</si>
  <si>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</si>
  <si>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</si>
  <si>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</si>
  <si>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</si>
  <si>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</si>
  <si>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</si>
  <si>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</si>
  <si>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</si>
  <si>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</si>
  <si>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</si>
  <si>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</si>
  <si>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</si>
  <si>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</si>
  <si>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</si>
  <si>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</si>
  <si>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</si>
  <si>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</si>
  <si>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</si>
  <si>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</si>
  <si>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</si>
  <si>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</si>
  <si>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</si>
  <si>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</si>
  <si>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</si>
  <si>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</si>
  <si>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</si>
  <si>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</si>
  <si>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</si>
  <si>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</si>
  <si>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</si>
  <si>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</si>
  <si>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</si>
  <si>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</si>
  <si>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</si>
  <si>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</si>
  <si>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</si>
  <si>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</si>
  <si>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</si>
  <si>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</si>
  <si>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</si>
  <si>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</si>
  <si>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</si>
  <si>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</si>
  <si>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</si>
  <si>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</si>
  <si>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</si>
  <si>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</si>
  <si>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</si>
  <si>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</si>
  <si>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</si>
  <si>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</si>
  <si>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</si>
  <si>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</si>
  <si>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</si>
  <si>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</si>
  <si>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</si>
  <si>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</si>
  <si>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</si>
  <si>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</si>
  <si>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</si>
  <si>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</si>
  <si>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</si>
  <si>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</si>
  <si>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</si>
  <si>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</si>
  <si>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</si>
  <si>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</si>
  <si>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</si>
  <si>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</si>
  <si>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</si>
  <si>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</si>
  <si>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</si>
  <si>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</si>
  <si>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</si>
  <si>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</si>
  <si>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</si>
  <si>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</si>
  <si>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</si>
  <si>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</si>
  <si>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</si>
  <si>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</si>
  <si>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</si>
  <si>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</si>
  <si>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</si>
  <si>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</si>
  <si>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</si>
  <si>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</si>
  <si>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</si>
  <si>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</si>
  <si>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</si>
  <si>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</si>
  <si>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</si>
  <si>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</si>
  <si>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</si>
  <si>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</si>
  <si>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</si>
  <si>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</si>
  <si>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</si>
  <si>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</si>
  <si>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</si>
  <si>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</si>
  <si>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</si>
  <si>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</si>
  <si>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</si>
  <si>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</si>
  <si>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</si>
  <si>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</si>
  <si>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</si>
  <si>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</si>
  <si>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</si>
  <si>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</si>
  <si>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</si>
  <si>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</si>
  <si>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</si>
  <si>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</si>
  <si>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</si>
  <si>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</si>
  <si>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</si>
  <si>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</si>
  <si>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</si>
  <si>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</si>
  <si>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</si>
  <si>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</si>
  <si>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</si>
  <si>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</si>
  <si>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</si>
  <si>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</si>
  <si>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</si>
  <si>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</si>
  <si>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</si>
  <si>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</si>
  <si>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</si>
  <si>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</si>
  <si>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</si>
  <si>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</si>
  <si>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</si>
  <si>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</si>
  <si>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</si>
  <si>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</si>
  <si>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</si>
  <si>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</si>
  <si>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</si>
  <si>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</si>
  <si>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</si>
  <si>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</si>
  <si>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</si>
  <si>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</si>
  <si>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</si>
  <si>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</si>
  <si>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</si>
  <si>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</si>
  <si>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</si>
  <si>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</si>
  <si>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</si>
  <si>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</si>
  <si>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</si>
  <si>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</si>
  <si>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</si>
  <si>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</si>
  <si>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</si>
  <si>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</si>
  <si>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</si>
  <si>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</si>
  <si>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</si>
  <si>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</si>
  <si>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</si>
  <si>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</si>
  <si>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</si>
  <si>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</si>
  <si>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</si>
  <si>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</si>
  <si>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</si>
  <si>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</si>
  <si>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</si>
  <si>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</si>
  <si>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</si>
  <si>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</si>
  <si>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</si>
  <si>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</si>
  <si>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</si>
  <si>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</si>
  <si>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</si>
  <si>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</si>
  <si>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</si>
  <si>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</si>
  <si>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</si>
  <si>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</si>
  <si>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</si>
  <si>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</si>
  <si>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</si>
  <si>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</si>
  <si>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</si>
  <si>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</si>
  <si>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</si>
  <si>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</si>
  <si>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</si>
  <si>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</si>
  <si>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</si>
  <si>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</si>
  <si>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</si>
  <si>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</si>
  <si>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</si>
  <si>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</si>
  <si>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</si>
  <si>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</si>
  <si>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</si>
  <si>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</si>
  <si>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</si>
  <si>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</si>
  <si>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</si>
  <si>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</si>
  <si>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</si>
  <si>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</si>
  <si>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</si>
  <si>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</si>
  <si>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</si>
  <si>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</si>
  <si>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</si>
  <si>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</si>
  <si>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</si>
  <si>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</si>
  <si>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</si>
  <si>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</si>
  <si>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</si>
  <si>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</si>
  <si>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</si>
  <si>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</si>
  <si>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UJESJELLES MAT</t>
  </si>
  <si>
    <t>NIPTI J68103917F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</si>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</sst>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37" fontId="176" fillId="34" borderId="0" xfId="6590" applyNumberFormat="1" applyFont="1" applyFill="1" applyAlignment="1">
      <alignment horizontal="right"/>
    </xf>
    <xf numFmtId="0" fontId="185" fillId="62" borderId="0" xfId="6590" applyNumberFormat="1" applyFont="1" applyFill="1" applyBorder="1" applyAlignment="1" applyProtection="1">
      <alignment horizontal="center" wrapText="1"/>
    </xf>
    <xf numFmtId="0" fontId="178" fillId="0" borderId="0" xfId="6594" applyFont="1"/>
    <xf numFmtId="0" fontId="179" fillId="0" borderId="0" xfId="6594" applyFont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abSelected="1" topLeftCell="A7" zoomScale="90" zoomScaleNormal="90" workbookViewId="0">
      <selection activeCell="M35" sqref="M35"/>
    </sheetView>
  </sheetViews>
  <sheetFormatPr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70" t="s">
        <v>238</v>
      </c>
    </row>
    <row r="2" spans="1:13">
      <c r="A2" s="71" t="s">
        <v>236</v>
      </c>
    </row>
    <row r="3" spans="1:13">
      <c r="A3" s="71" t="s">
        <v>237</v>
      </c>
    </row>
    <row r="4" spans="1:13">
      <c r="A4" s="36" t="s">
        <v>214</v>
      </c>
    </row>
    <row r="5" spans="1:13">
      <c r="A5" s="35" t="s">
        <v>212</v>
      </c>
    </row>
    <row r="6" spans="1:13">
      <c r="A6" s="42"/>
    </row>
    <row r="7" spans="1:13" ht="72">
      <c r="B7" s="43" t="s">
        <v>216</v>
      </c>
      <c r="C7" s="43" t="s">
        <v>210</v>
      </c>
      <c r="D7" s="43" t="s">
        <v>211</v>
      </c>
      <c r="E7" s="69" t="s">
        <v>235</v>
      </c>
      <c r="F7" s="69" t="s">
        <v>235</v>
      </c>
      <c r="G7" s="43" t="s">
        <v>215</v>
      </c>
      <c r="H7" s="43" t="s">
        <v>217</v>
      </c>
      <c r="I7" s="43" t="s">
        <v>218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219</v>
      </c>
      <c r="B10" s="41">
        <v>729777000</v>
      </c>
      <c r="C10" s="41"/>
      <c r="D10" s="41"/>
      <c r="E10" s="41">
        <v>344087</v>
      </c>
      <c r="F10" s="41"/>
      <c r="G10" s="41"/>
      <c r="H10" s="41">
        <v>-63914567</v>
      </c>
      <c r="I10" s="41"/>
      <c r="J10" s="41">
        <f>SUM(B10:I10)</f>
        <v>666206520</v>
      </c>
      <c r="K10" s="41"/>
      <c r="L10" s="41">
        <f>SUM(J10:K10)</f>
        <v>666206520</v>
      </c>
      <c r="M10" s="45"/>
    </row>
    <row r="11" spans="1:13" ht="15.75" thickTop="1">
      <c r="A11" s="52" t="s">
        <v>220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221</v>
      </c>
      <c r="B12" s="54">
        <f>SUM(B10:B11)</f>
        <v>729777000</v>
      </c>
      <c r="C12" s="54">
        <f t="shared" ref="C12:K12" si="0">SUM(C10:C11)</f>
        <v>0</v>
      </c>
      <c r="D12" s="54">
        <f t="shared" si="0"/>
        <v>0</v>
      </c>
      <c r="E12" s="54">
        <f t="shared" si="0"/>
        <v>344087</v>
      </c>
      <c r="F12" s="54">
        <f t="shared" ref="F12" si="1">SUM(F10:F11)</f>
        <v>0</v>
      </c>
      <c r="G12" s="54">
        <f t="shared" si="0"/>
        <v>0</v>
      </c>
      <c r="H12" s="54">
        <f t="shared" si="0"/>
        <v>-63914567</v>
      </c>
      <c r="I12" s="54">
        <f t="shared" si="0"/>
        <v>0</v>
      </c>
      <c r="J12" s="54">
        <f>SUM(B12:I12)</f>
        <v>666206520</v>
      </c>
      <c r="K12" s="54">
        <f t="shared" si="0"/>
        <v>0</v>
      </c>
      <c r="L12" s="54">
        <f>SUM(J12:K12)</f>
        <v>666206520</v>
      </c>
      <c r="M12" s="45"/>
    </row>
    <row r="13" spans="1:13">
      <c r="A13" s="55" t="s">
        <v>222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218</v>
      </c>
      <c r="B14" s="40"/>
      <c r="C14" s="40"/>
      <c r="D14" s="40"/>
      <c r="E14" s="40">
        <v>-344087</v>
      </c>
      <c r="F14" s="40"/>
      <c r="G14" s="40"/>
      <c r="H14" s="39"/>
      <c r="I14" s="68">
        <v>-8138186</v>
      </c>
      <c r="J14" s="39">
        <f t="shared" ref="J14:J37" si="3">SUM(B14:I14)</f>
        <v>-8482273</v>
      </c>
      <c r="K14" s="68"/>
      <c r="L14" s="39">
        <f t="shared" si="2"/>
        <v>-8482273</v>
      </c>
      <c r="M14" s="45"/>
    </row>
    <row r="15" spans="1:13">
      <c r="A15" s="56" t="s">
        <v>223</v>
      </c>
      <c r="B15" s="40"/>
      <c r="C15" s="40"/>
      <c r="D15" s="40"/>
      <c r="E15" s="40"/>
      <c r="F15" s="40"/>
      <c r="G15" s="40"/>
      <c r="H15" s="39"/>
      <c r="I15" s="68"/>
      <c r="J15" s="39">
        <f t="shared" si="3"/>
        <v>0</v>
      </c>
      <c r="K15" s="39"/>
      <c r="L15" s="39">
        <f t="shared" si="2"/>
        <v>0</v>
      </c>
      <c r="M15" s="45"/>
    </row>
    <row r="16" spans="1:13">
      <c r="A16" s="56" t="s">
        <v>224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225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-344087</v>
      </c>
      <c r="F17" s="57">
        <f t="shared" ref="F17" si="5">SUM(F13:F16)</f>
        <v>0</v>
      </c>
      <c r="G17" s="57">
        <f t="shared" si="4"/>
        <v>0</v>
      </c>
      <c r="H17" s="57">
        <f t="shared" si="4"/>
        <v>0</v>
      </c>
      <c r="I17" s="57">
        <f>SUM(I13:I16)</f>
        <v>-8138186</v>
      </c>
      <c r="J17" s="57">
        <f t="shared" si="3"/>
        <v>-8482273</v>
      </c>
      <c r="K17" s="57">
        <f t="shared" si="4"/>
        <v>0</v>
      </c>
      <c r="L17" s="57">
        <f t="shared" si="2"/>
        <v>-8482273</v>
      </c>
      <c r="M17" s="45"/>
    </row>
    <row r="18" spans="1:13">
      <c r="A18" s="55" t="s">
        <v>226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227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228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229</v>
      </c>
      <c r="B21" s="40"/>
      <c r="C21" s="40"/>
      <c r="D21" s="40"/>
      <c r="E21" s="59"/>
      <c r="F21" s="59"/>
      <c r="G21" s="59"/>
      <c r="H21" s="39"/>
      <c r="I21" s="39"/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230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>
        <f t="shared" si="6"/>
        <v>0</v>
      </c>
      <c r="I22" s="54">
        <f t="shared" si="6"/>
        <v>0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231</v>
      </c>
      <c r="B24" s="60">
        <f>B12+B17+B22</f>
        <v>729777000</v>
      </c>
      <c r="C24" s="60">
        <f t="shared" ref="C24:K24" si="8">C12+C17+C22</f>
        <v>0</v>
      </c>
      <c r="D24" s="60">
        <f t="shared" si="8"/>
        <v>0</v>
      </c>
      <c r="E24" s="60">
        <f t="shared" si="8"/>
        <v>0</v>
      </c>
      <c r="F24" s="60">
        <f t="shared" ref="F24" si="9">F12+F17+F22</f>
        <v>0</v>
      </c>
      <c r="G24" s="60">
        <f t="shared" si="8"/>
        <v>0</v>
      </c>
      <c r="H24" s="60">
        <f t="shared" si="8"/>
        <v>-63914567</v>
      </c>
      <c r="I24" s="60">
        <f t="shared" si="8"/>
        <v>-8138186</v>
      </c>
      <c r="J24" s="60">
        <f t="shared" si="3"/>
        <v>657724247</v>
      </c>
      <c r="K24" s="60">
        <f t="shared" si="8"/>
        <v>0</v>
      </c>
      <c r="L24" s="60">
        <f t="shared" si="2"/>
        <v>657724247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222</v>
      </c>
      <c r="B26" s="40"/>
      <c r="C26" s="40"/>
      <c r="D26" s="40"/>
      <c r="E26" s="40"/>
      <c r="F26" s="40"/>
      <c r="G26" s="40"/>
      <c r="H26" s="39"/>
      <c r="I26" s="39"/>
      <c r="J26" s="39">
        <f t="shared" si="3"/>
        <v>0</v>
      </c>
      <c r="K26" s="39"/>
      <c r="L26" s="39">
        <f t="shared" si="2"/>
        <v>0</v>
      </c>
      <c r="M26" s="45"/>
    </row>
    <row r="27" spans="1:13">
      <c r="A27" s="56" t="s">
        <v>218</v>
      </c>
      <c r="B27" s="40"/>
      <c r="C27" s="40"/>
      <c r="D27" s="40"/>
      <c r="E27" s="40"/>
      <c r="F27" s="40"/>
      <c r="G27" s="40"/>
      <c r="H27" s="39"/>
      <c r="I27" s="68">
        <v>-7144347</v>
      </c>
      <c r="J27" s="39">
        <f t="shared" si="3"/>
        <v>-7144347</v>
      </c>
      <c r="K27" s="68"/>
      <c r="L27" s="39">
        <f t="shared" si="2"/>
        <v>-7144347</v>
      </c>
      <c r="M27" s="45"/>
    </row>
    <row r="28" spans="1:13">
      <c r="A28" s="56" t="s">
        <v>223</v>
      </c>
      <c r="B28" s="40"/>
      <c r="C28" s="40"/>
      <c r="D28" s="40"/>
      <c r="E28" s="40"/>
      <c r="F28" s="40"/>
      <c r="G28" s="40"/>
      <c r="H28" s="39"/>
      <c r="I28" s="68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224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225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0</v>
      </c>
      <c r="I30" s="57">
        <f t="shared" si="10"/>
        <v>-7144347</v>
      </c>
      <c r="J30" s="57">
        <f t="shared" si="3"/>
        <v>-7144347</v>
      </c>
      <c r="K30" s="57">
        <f t="shared" si="10"/>
        <v>0</v>
      </c>
      <c r="L30" s="57">
        <f t="shared" si="2"/>
        <v>-7144347</v>
      </c>
      <c r="M30" s="45"/>
    </row>
    <row r="31" spans="1:13">
      <c r="A31" s="55" t="s">
        <v>226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227</v>
      </c>
      <c r="B32" s="40"/>
      <c r="C32" s="40"/>
      <c r="D32" s="40"/>
      <c r="E32" s="40"/>
      <c r="F32" s="40"/>
      <c r="G32" s="40"/>
      <c r="H32" s="39"/>
      <c r="I32" s="39"/>
      <c r="J32" s="39">
        <f t="shared" si="3"/>
        <v>0</v>
      </c>
      <c r="K32" s="39"/>
      <c r="L32" s="39">
        <f t="shared" si="2"/>
        <v>0</v>
      </c>
      <c r="M32" s="45"/>
    </row>
    <row r="33" spans="1:13">
      <c r="A33" s="58" t="s">
        <v>228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229</v>
      </c>
      <c r="B34" s="40"/>
      <c r="C34" s="40"/>
      <c r="D34" s="40"/>
      <c r="E34" s="59"/>
      <c r="F34" s="59"/>
      <c r="G34" s="59"/>
      <c r="H34" s="39"/>
      <c r="I34" s="39"/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230</v>
      </c>
      <c r="B35" s="57">
        <f>SUM(B32:B34)</f>
        <v>0</v>
      </c>
      <c r="C35" s="57">
        <f t="shared" ref="C35:K35" si="12">SUM(C32:C34)</f>
        <v>0</v>
      </c>
      <c r="D35" s="57">
        <f t="shared" si="12"/>
        <v>0</v>
      </c>
      <c r="E35" s="57">
        <f t="shared" si="12"/>
        <v>0</v>
      </c>
      <c r="F35" s="57">
        <f t="shared" ref="F35" si="13">SUM(F32:F34)</f>
        <v>0</v>
      </c>
      <c r="G35" s="57">
        <f t="shared" si="12"/>
        <v>0</v>
      </c>
      <c r="H35" s="57">
        <f t="shared" si="12"/>
        <v>0</v>
      </c>
      <c r="I35" s="57">
        <f t="shared" si="12"/>
        <v>0</v>
      </c>
      <c r="J35" s="57">
        <f t="shared" si="3"/>
        <v>0</v>
      </c>
      <c r="K35" s="57">
        <f t="shared" si="12"/>
        <v>0</v>
      </c>
      <c r="L35" s="57">
        <f t="shared" si="2"/>
        <v>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232</v>
      </c>
      <c r="B37" s="60">
        <f>B24+B30+B35</f>
        <v>729777000</v>
      </c>
      <c r="C37" s="60">
        <f t="shared" ref="C37:K37" si="14">C24+C30+C35</f>
        <v>0</v>
      </c>
      <c r="D37" s="60">
        <f t="shared" si="14"/>
        <v>0</v>
      </c>
      <c r="E37" s="60">
        <f t="shared" si="14"/>
        <v>0</v>
      </c>
      <c r="F37" s="60">
        <f t="shared" si="14"/>
        <v>0</v>
      </c>
      <c r="G37" s="60">
        <f t="shared" si="14"/>
        <v>0</v>
      </c>
      <c r="H37" s="60">
        <f t="shared" si="14"/>
        <v>-63914567</v>
      </c>
      <c r="I37" s="60">
        <f t="shared" si="14"/>
        <v>-15282533</v>
      </c>
      <c r="J37" s="60">
        <f t="shared" si="3"/>
        <v>650579900</v>
      </c>
      <c r="K37" s="60">
        <f t="shared" si="14"/>
        <v>0</v>
      </c>
      <c r="L37" s="60">
        <f t="shared" si="2"/>
        <v>650579900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234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Levizjeve ne Kapital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2021-09-25T07:44:43Z</dcterms:modified>
</cp:coreProperties>
</file>