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2985" activeTab="4"/>
  </bookViews>
  <sheets>
    <sheet name="Sheet1" sheetId="1" r:id="rId1"/>
    <sheet name="Aktiv-Pasiv" sheetId="2" r:id="rId2"/>
    <sheet name="Ar-Shp" sheetId="3" r:id="rId3"/>
    <sheet name="Fluksi Monetar" sheetId="4" r:id="rId4"/>
    <sheet name="Ndryshimet ne kapital" sheetId="5" r:id="rId5"/>
  </sheets>
  <definedNames>
    <definedName name="_xlnm.Print_Area" localSheetId="1">'Aktiv-Pasiv'!$B$4:$G$37</definedName>
    <definedName name="_xlnm.Print_Area" localSheetId="2">'Ar-Shp'!$B$3:$E$29</definedName>
    <definedName name="_xlnm.Print_Area" localSheetId="3">'Fluksi Monetar'!$B$4:$E$42</definedName>
    <definedName name="_xlnm.Print_Area" localSheetId="4">'Ndryshimet ne kapital'!$B$3:$H$20</definedName>
  </definedNames>
  <calcPr fullCalcOnLoad="1"/>
</workbook>
</file>

<file path=xl/sharedStrings.xml><?xml version="1.0" encoding="utf-8"?>
<sst xmlns="http://schemas.openxmlformats.org/spreadsheetml/2006/main" count="205" uniqueCount="171">
  <si>
    <t>Vitit ushtrimor
2008</t>
  </si>
  <si>
    <t>Diferenca
mije/leke</t>
  </si>
  <si>
    <t>A</t>
  </si>
  <si>
    <t>Aktivet</t>
  </si>
  <si>
    <t>I</t>
  </si>
  <si>
    <t>Aktivet afatshkurtra</t>
  </si>
  <si>
    <t>Derivative dhe Aktive Financiare te mbajtura per tregetim</t>
  </si>
  <si>
    <t>Totali ( Sipas SKK nr 3 )</t>
  </si>
  <si>
    <t>Aktive te tjera financiare afatshkurtra</t>
  </si>
  <si>
    <t>Inventari</t>
  </si>
  <si>
    <t>Totali ( Sipas SKK nr 4 )</t>
  </si>
  <si>
    <t>Aktivet biologjike afatshkutra</t>
  </si>
  <si>
    <t>Aktive afatshkurtra te mbajtura per shitje</t>
  </si>
  <si>
    <t>Parapagimet dhe shpenzimet e shtyra</t>
  </si>
  <si>
    <t>Totali i Ativeve Afatshkurtra</t>
  </si>
  <si>
    <t>II</t>
  </si>
  <si>
    <t>Aktivet afatgjata</t>
  </si>
  <si>
    <t>Investimet financiare afatgjata</t>
  </si>
  <si>
    <t>Totali</t>
  </si>
  <si>
    <t>Aktive afatgjata materiale</t>
  </si>
  <si>
    <t>Aktivet biologjike afagjata</t>
  </si>
  <si>
    <t>Aktive afatgjata jomateriale</t>
  </si>
  <si>
    <t>Kapitali aksionar i papaguar</t>
  </si>
  <si>
    <t>Aktive te tjera afatgjata (ne proces)</t>
  </si>
  <si>
    <t>Totali i Ativeve Afatgjata</t>
  </si>
  <si>
    <t>Totali i Ativeve</t>
  </si>
  <si>
    <t>Zeri i Bilancit</t>
  </si>
  <si>
    <t>B</t>
  </si>
  <si>
    <t>Derivativet</t>
  </si>
  <si>
    <t>Huamarrjet</t>
  </si>
  <si>
    <t>Huate dhe parapagimet</t>
  </si>
  <si>
    <t>Grantet dhe te ardhurat e shtyra</t>
  </si>
  <si>
    <t>Provizionet afatshkurtra</t>
  </si>
  <si>
    <t>Huate afatgjata</t>
  </si>
  <si>
    <t>Huamarrje te tjera afatgjata</t>
  </si>
  <si>
    <t>Provizionet afatgjata</t>
  </si>
  <si>
    <t>Grandet dhe te ardhurat e shtyra</t>
  </si>
  <si>
    <t>Totali i Pasiveve</t>
  </si>
  <si>
    <t>III</t>
  </si>
  <si>
    <t>Kapitali</t>
  </si>
  <si>
    <t>Aksionet e pakices</t>
  </si>
  <si>
    <t>Kapitali qe i perket aksionereve te shoqerise meme</t>
  </si>
  <si>
    <t>Kapitali aksionar</t>
  </si>
  <si>
    <t>Primi i aksionit</t>
  </si>
  <si>
    <t>Njesite dhe aksionet e thesarit</t>
  </si>
  <si>
    <t>Rezervat statusore</t>
  </si>
  <si>
    <t>Rezerva te tjera</t>
  </si>
  <si>
    <t>Fitimet e pashperndara</t>
  </si>
  <si>
    <t>Fitim (humbja) e vitit financiar</t>
  </si>
  <si>
    <t>Totali i Kapitalit</t>
  </si>
  <si>
    <t>Totali i Pasiveve dhe i Kapitalit</t>
  </si>
  <si>
    <t>Nr</t>
  </si>
  <si>
    <t>Pershkrimi</t>
  </si>
  <si>
    <t>Shitjet neto</t>
  </si>
  <si>
    <t>Te ardhura te tjera nga veprimtarite e shfrytezimit</t>
  </si>
  <si>
    <t>Ndryshimet ne inventarin e PG dhe PP</t>
  </si>
  <si>
    <t>Shpenzime te personelit</t>
  </si>
  <si>
    <t>a) Pagat</t>
  </si>
  <si>
    <t>b) Shpenzimet e sigurimeve shoqerore</t>
  </si>
  <si>
    <t>Te ardhurat dhe shpenzimet financiare nga njesite e kontrolluara</t>
  </si>
  <si>
    <t>Te ardhurat dhe shpenzimet financiare nga pjesemarrjet</t>
  </si>
  <si>
    <t>Te ardhurat dhe shpenzimet financiare</t>
  </si>
  <si>
    <t>Totali i te ardhurave dhe shpenzimeve financiare</t>
  </si>
  <si>
    <t>Fitimi (Humbja) para tatimit</t>
  </si>
  <si>
    <t>Shpenzimet e tatimit mbi fitimin 10%</t>
  </si>
  <si>
    <t>Fitimi (Humbja) neto e vitit financiar</t>
  </si>
  <si>
    <t>Pjesa e fitimit neto per aksionaret e shoqerise meme</t>
  </si>
  <si>
    <t>Pjesa e fitimit neto per aksionaret e pakices</t>
  </si>
  <si>
    <t>Viti Para-ardhes
2007 mije/leke</t>
  </si>
  <si>
    <t>Vitit ushtrimor
2008 mije/leke</t>
  </si>
  <si>
    <t>Dividentet e arketuar</t>
  </si>
  <si>
    <t>Dividentet e paguar</t>
  </si>
  <si>
    <t>Rritja / renia neto e mjeteve monetare</t>
  </si>
  <si>
    <t>Mjetet monetare ne fillim te periudhes kontabel</t>
  </si>
  <si>
    <t>Mjetet monetare ne fund te periudhes kontabel</t>
  </si>
  <si>
    <t>BILANCI KONTABEL</t>
  </si>
  <si>
    <t>Monedha: LEK</t>
  </si>
  <si>
    <t>Rezerva ligjore</t>
  </si>
  <si>
    <t>Shenimet</t>
  </si>
  <si>
    <t xml:space="preserve">Pasqyra e te Ardhurave dhe Shpenzimeve </t>
  </si>
  <si>
    <t>Aksionet e thesarit</t>
  </si>
  <si>
    <t>Rezerva statusore dhe ligjore</t>
  </si>
  <si>
    <t>Fitimi i pashperndare</t>
  </si>
  <si>
    <t>Efekti i ndryshimeve ne politikat kontabel</t>
  </si>
  <si>
    <t>Pozicioni i rregulluar</t>
  </si>
  <si>
    <t>Emetim i kapitalit aksionar</t>
  </si>
  <si>
    <t>Fitimi neto per periudhen kontabel</t>
  </si>
  <si>
    <t>Aksione te thesarit te riblera</t>
  </si>
  <si>
    <t>Pozicioni me 31 dhjetor 2007</t>
  </si>
  <si>
    <t>Pozicioni me 31 dhjetor 2008</t>
  </si>
  <si>
    <t>Totali ( Sipas SKK nr 2 )</t>
  </si>
  <si>
    <t>Emertimi dhe forma ligjore:</t>
  </si>
  <si>
    <t>NIPT-i:</t>
  </si>
  <si>
    <t>Adresa e Selise:</t>
  </si>
  <si>
    <t>Data e krijimit:</t>
  </si>
  <si>
    <t>Nr. i Regjistrit Tregtar:</t>
  </si>
  <si>
    <t>Veprimtaria Kryesore:</t>
  </si>
  <si>
    <t>PASQYRAT FINANCIARE</t>
  </si>
  <si>
    <t>( Ne zbatim te Standartit Kombetar te Kontabilitetit Nr. 2 dhe Ligjit Nr. 9228</t>
  </si>
  <si>
    <t>Date 29.04.2004 Per Kontabilitetin dhe Pasqyrat Financiare)</t>
  </si>
  <si>
    <t>Pasqyra Financiare jane Individuale</t>
  </si>
  <si>
    <t>Pasqyrat Financiare jane te konsoliduara</t>
  </si>
  <si>
    <t>Leke</t>
  </si>
  <si>
    <t>Pasqyrat financiare jane te shprehura ne</t>
  </si>
  <si>
    <t>Pasqyrat financiare jane te rrumbullakosura ne</t>
  </si>
  <si>
    <t>0 Leke</t>
  </si>
  <si>
    <t>Periudha Kontabel e Pasqyrave Financiare</t>
  </si>
  <si>
    <t>Nga</t>
  </si>
  <si>
    <t>Deri</t>
  </si>
  <si>
    <t>Data e mbylljes se Pasqyrave Financiare</t>
  </si>
  <si>
    <t>"E&amp;B" shpk</t>
  </si>
  <si>
    <t>K51705007E</t>
  </si>
  <si>
    <t>Komuna Vaqarr Fshati Gropaj Tirane</t>
  </si>
  <si>
    <t>Import-Eksport Artikuj Ushqimore,Industriale,</t>
  </si>
  <si>
    <t>Produkte Kimike,Industriale,Prodhime Ambalazhi Plastike</t>
  </si>
  <si>
    <t>PASQYRA E NDYSHIMEVE NE KAPITAL</t>
  </si>
  <si>
    <t>"E &amp; B" SHPK</t>
  </si>
  <si>
    <t>Aktivet monetare</t>
  </si>
  <si>
    <t>Derivative dhe aktive te mbajtura per tregetim</t>
  </si>
  <si>
    <t>Totali 1</t>
  </si>
  <si>
    <t>Totali  2</t>
  </si>
  <si>
    <t>Totali  3</t>
  </si>
  <si>
    <t>DETYRIMET DHE KAPITALI</t>
  </si>
  <si>
    <t>Detyrimet afatshkurtra</t>
  </si>
  <si>
    <t>Totali 2</t>
  </si>
  <si>
    <t>Totali i detyrimeve afatshkurtra</t>
  </si>
  <si>
    <t>Detyrimet afatgjata</t>
  </si>
  <si>
    <t>Totali i Detyrimeve afatgjata</t>
  </si>
  <si>
    <t>Totali 3</t>
  </si>
  <si>
    <t xml:space="preserve">Shpenzime te tjera </t>
  </si>
  <si>
    <t>Materialet e Konsumuara</t>
  </si>
  <si>
    <t>Amortizimet dhe zhvleresimet</t>
  </si>
  <si>
    <t>Totali I Shpenzimeve</t>
  </si>
  <si>
    <t>Fitimi (Humbja) nga veprimtaria kryesore</t>
  </si>
  <si>
    <t>Rritje e rezerves se kapitalit</t>
  </si>
  <si>
    <t>Emetim i aksioneve</t>
  </si>
  <si>
    <t>Periudha :01/01/2009-31/12/2009</t>
  </si>
  <si>
    <t>Vitit ushtrimor
2009</t>
  </si>
  <si>
    <t>Viti Para-ardhes
2008</t>
  </si>
  <si>
    <t>Totali ( Sipas SKK nr 5 )</t>
  </si>
  <si>
    <t>Pozicioni me 31 dhjetor 2009</t>
  </si>
  <si>
    <t>Viti 2009</t>
  </si>
  <si>
    <t>01/01/2009</t>
  </si>
  <si>
    <t>31/12/2009</t>
  </si>
  <si>
    <t>20/03/2009</t>
  </si>
  <si>
    <t>Pasqyra e Fluksit Monetar Metoda Inderekte</t>
  </si>
  <si>
    <t>Fluksi Monetar nga veprimtarite e shfrytezimit</t>
  </si>
  <si>
    <t>Fitimi para tatimit</t>
  </si>
  <si>
    <t>Rreullime per :</t>
  </si>
  <si>
    <t>Amortizim</t>
  </si>
  <si>
    <t>Humbje nga kembimet valutore</t>
  </si>
  <si>
    <t>Shpenzime per interesa</t>
  </si>
  <si>
    <t>Rritje/rrenie ne tepricene kerkesave te arketueshme nga aktiviteti,si dhe kerkesave te arketueshme te tjera</t>
  </si>
  <si>
    <t>Rritje/rrenie ne tepricen e inventareve</t>
  </si>
  <si>
    <t>Rritje/rrenie ne tepricen e detyrimeve , per tu paguar nga aktiviteti</t>
  </si>
  <si>
    <t>MM te perfituar nga aktiviteti</t>
  </si>
  <si>
    <t>Interesi I paguar</t>
  </si>
  <si>
    <t>Tatim Fitimi paguar</t>
  </si>
  <si>
    <t>MM Neto  nga aktivitetet e shfrytezimit</t>
  </si>
  <si>
    <t>Fluksi monetar nga veprimtarite  investuese</t>
  </si>
  <si>
    <t>Blerja e shoqerise se kontrolluar x minus parate e arketuara</t>
  </si>
  <si>
    <t>Blerjet e aktiveve afatgjate materiale</t>
  </si>
  <si>
    <t>Te ardhura nga shitja e pajisjeve</t>
  </si>
  <si>
    <t>Interes  I arketuar</t>
  </si>
  <si>
    <t>MM neto e perdorur per aktivitetn invetues</t>
  </si>
  <si>
    <t>Fluksi monetar nga veprimtarite finaciare</t>
  </si>
  <si>
    <t>Te nga emetimi I kapitalit aksioner</t>
  </si>
  <si>
    <t>Te ardhura nga huamarrjet afatgjata</t>
  </si>
  <si>
    <t>Pagesat e detyrimeve te qerase financiare</t>
  </si>
  <si>
    <t>MM neto e perdorur ne aktivitet finaciar</t>
  </si>
  <si>
    <t>Fitime nga Shitja Aktiveve Afatgjate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</si>
</sst>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0000000"/>
    <numFmt numFmtId="178" formatCode="[$-409]dddd\,\ mmmm\ dd\,\ yyyy"/>
  </numFmts>
  <fonts count="57">
    <font>
      <sz val="10"/>
      <name val="Arial"/>
      <family val="0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1"/>
      <color indexed="9"/>
      <name val="Calibri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3.45"/>
      <color indexed="8"/>
      <name val="Times New Roman"/>
      <family val="0"/>
    </font>
    <font>
      <i/>
      <sz val="10"/>
      <color indexed="23"/>
      <name val="Times New Roman"/>
      <family val="2"/>
    </font>
    <font>
      <u val="single"/>
      <sz val="10"/>
      <color indexed="36"/>
      <name val="Arial"/>
      <family val="0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0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sz val="10"/>
      <color indexed="8"/>
      <name val="MS Sans Serif"/>
      <family val="0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26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Arial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u val="single"/>
      <sz val="13"/>
      <name val="Times New Roman"/>
      <family val="1"/>
    </font>
    <font>
      <b/>
      <i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44"/>
      </left>
      <right style="thin">
        <color indexed="44"/>
      </right>
      <top style="thin">
        <color indexed="48"/>
      </top>
      <bottom style="thin">
        <color indexed="44"/>
      </bottom>
    </border>
    <border>
      <left style="thin">
        <color indexed="44"/>
      </left>
      <right style="thin">
        <color indexed="48"/>
      </right>
      <top style="thin">
        <color indexed="48"/>
      </top>
      <bottom style="thin">
        <color indexed="44"/>
      </bottom>
    </border>
    <border>
      <left style="thin">
        <color indexed="48"/>
      </left>
      <right style="thin">
        <color indexed="44"/>
      </right>
      <top style="thin">
        <color indexed="48"/>
      </top>
      <bottom style="thin">
        <color indexed="44"/>
      </bottom>
    </border>
    <border>
      <left style="thin">
        <color indexed="48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8"/>
      </bottom>
    </border>
    <border>
      <left style="thin">
        <color indexed="44"/>
      </left>
      <right style="thin">
        <color indexed="48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8"/>
      </right>
      <top style="thin">
        <color indexed="44"/>
      </top>
      <bottom style="thin">
        <color indexed="48"/>
      </bottom>
    </border>
    <border>
      <left>
        <color indexed="63"/>
      </left>
      <right style="thin">
        <color indexed="44"/>
      </right>
      <top style="thin">
        <color indexed="48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8"/>
      </bottom>
    </border>
    <border>
      <left style="thin">
        <color indexed="48"/>
      </left>
      <right style="thin">
        <color indexed="44"/>
      </right>
      <top style="thin">
        <color indexed="44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8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8"/>
      </top>
      <bottom style="thin">
        <color indexed="44"/>
      </bottom>
    </border>
    <border>
      <left style="thin">
        <color indexed="44"/>
      </left>
      <right style="medium">
        <color indexed="48"/>
      </right>
      <top style="thin">
        <color indexed="48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8" applyNumberFormat="0" applyAlignment="0" applyProtection="0"/>
    <xf numFmtId="0" fontId="26" fillId="20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21" borderId="2" applyNumberFormat="0" applyAlignment="0" applyProtection="0"/>
    <xf numFmtId="0" fontId="2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2" fillId="0" borderId="0" xfId="80" applyFont="1" applyAlignment="1">
      <alignment horizontal="left" vertical="center"/>
      <protection/>
    </xf>
    <xf numFmtId="0" fontId="1" fillId="0" borderId="0" xfId="80" applyNumberFormat="1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22" fillId="0" borderId="0" xfId="80" applyFont="1" applyAlignment="1">
      <alignment vertical="center"/>
      <protection/>
    </xf>
    <xf numFmtId="0" fontId="1" fillId="0" borderId="0" xfId="80" applyFont="1" applyAlignment="1">
      <alignment horizontal="left" vertical="center"/>
      <protection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/>
    </xf>
    <xf numFmtId="0" fontId="40" fillId="0" borderId="14" xfId="0" applyFont="1" applyBorder="1" applyAlignment="1">
      <alignment horizontal="center"/>
    </xf>
    <xf numFmtId="4" fontId="39" fillId="0" borderId="14" xfId="0" applyNumberFormat="1" applyFont="1" applyBorder="1" applyAlignment="1">
      <alignment/>
    </xf>
    <xf numFmtId="0" fontId="40" fillId="7" borderId="15" xfId="0" applyFont="1" applyFill="1" applyBorder="1" applyAlignment="1">
      <alignment horizontal="left"/>
    </xf>
    <xf numFmtId="4" fontId="39" fillId="0" borderId="16" xfId="0" applyNumberFormat="1" applyFont="1" applyBorder="1" applyAlignment="1">
      <alignment/>
    </xf>
    <xf numFmtId="4" fontId="39" fillId="0" borderId="13" xfId="0" applyNumberFormat="1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38" fillId="0" borderId="14" xfId="0" applyFont="1" applyBorder="1" applyAlignment="1">
      <alignment horizontal="left" wrapText="1"/>
    </xf>
    <xf numFmtId="3" fontId="39" fillId="0" borderId="14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3" fontId="38" fillId="0" borderId="13" xfId="0" applyNumberFormat="1" applyFont="1" applyBorder="1" applyAlignment="1">
      <alignment/>
    </xf>
    <xf numFmtId="3" fontId="38" fillId="0" borderId="14" xfId="0" applyNumberFormat="1" applyFont="1" applyBorder="1" applyAlignment="1">
      <alignment/>
    </xf>
    <xf numFmtId="3" fontId="38" fillId="0" borderId="16" xfId="0" applyNumberFormat="1" applyFont="1" applyBorder="1" applyAlignment="1">
      <alignment/>
    </xf>
    <xf numFmtId="0" fontId="38" fillId="0" borderId="14" xfId="0" applyFont="1" applyBorder="1" applyAlignment="1">
      <alignment horizontal="left" wrapText="1" indent="3"/>
    </xf>
    <xf numFmtId="0" fontId="38" fillId="0" borderId="13" xfId="0" applyFont="1" applyBorder="1" applyAlignment="1">
      <alignment/>
    </xf>
    <xf numFmtId="0" fontId="40" fillId="23" borderId="14" xfId="0" applyFont="1" applyFill="1" applyBorder="1" applyAlignment="1">
      <alignment horizontal="left"/>
    </xf>
    <xf numFmtId="3" fontId="40" fillId="23" borderId="14" xfId="0" applyNumberFormat="1" applyFont="1" applyFill="1" applyBorder="1" applyAlignment="1">
      <alignment/>
    </xf>
    <xf numFmtId="3" fontId="40" fillId="23" borderId="16" xfId="0" applyNumberFormat="1" applyFont="1" applyFill="1" applyBorder="1" applyAlignment="1">
      <alignment/>
    </xf>
    <xf numFmtId="3" fontId="38" fillId="23" borderId="13" xfId="0" applyNumberFormat="1" applyFont="1" applyFill="1" applyBorder="1" applyAlignment="1">
      <alignment/>
    </xf>
    <xf numFmtId="3" fontId="38" fillId="23" borderId="14" xfId="0" applyNumberFormat="1" applyFont="1" applyFill="1" applyBorder="1" applyAlignment="1">
      <alignment/>
    </xf>
    <xf numFmtId="3" fontId="38" fillId="23" borderId="16" xfId="0" applyNumberFormat="1" applyFont="1" applyFill="1" applyBorder="1" applyAlignment="1">
      <alignment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horizontal="left" indent="1"/>
    </xf>
    <xf numFmtId="3" fontId="41" fillId="0" borderId="14" xfId="0" applyNumberFormat="1" applyFont="1" applyBorder="1" applyAlignment="1">
      <alignment/>
    </xf>
    <xf numFmtId="3" fontId="41" fillId="0" borderId="16" xfId="0" applyNumberFormat="1" applyFont="1" applyBorder="1" applyAlignment="1">
      <alignment/>
    </xf>
    <xf numFmtId="0" fontId="40" fillId="6" borderId="14" xfId="0" applyFont="1" applyFill="1" applyBorder="1" applyAlignment="1">
      <alignment horizontal="left"/>
    </xf>
    <xf numFmtId="3" fontId="40" fillId="6" borderId="14" xfId="0" applyNumberFormat="1" applyFont="1" applyFill="1" applyBorder="1" applyAlignment="1">
      <alignment/>
    </xf>
    <xf numFmtId="3" fontId="38" fillId="6" borderId="13" xfId="0" applyNumberFormat="1" applyFont="1" applyFill="1" applyBorder="1" applyAlignment="1">
      <alignment/>
    </xf>
    <xf numFmtId="3" fontId="38" fillId="6" borderId="14" xfId="0" applyNumberFormat="1" applyFont="1" applyFill="1" applyBorder="1" applyAlignment="1">
      <alignment/>
    </xf>
    <xf numFmtId="3" fontId="38" fillId="6" borderId="16" xfId="0" applyNumberFormat="1" applyFont="1" applyFill="1" applyBorder="1" applyAlignment="1">
      <alignment/>
    </xf>
    <xf numFmtId="0" fontId="38" fillId="0" borderId="14" xfId="0" applyFont="1" applyBorder="1" applyAlignment="1">
      <alignment horizontal="left" wrapText="1" indent="1"/>
    </xf>
    <xf numFmtId="3" fontId="40" fillId="0" borderId="14" xfId="0" applyNumberFormat="1" applyFont="1" applyBorder="1" applyAlignment="1">
      <alignment/>
    </xf>
    <xf numFmtId="3" fontId="40" fillId="0" borderId="16" xfId="0" applyNumberFormat="1" applyFont="1" applyBorder="1" applyAlignment="1">
      <alignment/>
    </xf>
    <xf numFmtId="3" fontId="39" fillId="6" borderId="14" xfId="0" applyNumberFormat="1" applyFont="1" applyFill="1" applyBorder="1" applyAlignment="1">
      <alignment/>
    </xf>
    <xf numFmtId="3" fontId="39" fillId="6" borderId="16" xfId="0" applyNumberFormat="1" applyFont="1" applyFill="1" applyBorder="1" applyAlignment="1">
      <alignment/>
    </xf>
    <xf numFmtId="3" fontId="39" fillId="7" borderId="15" xfId="0" applyNumberFormat="1" applyFont="1" applyFill="1" applyBorder="1" applyAlignment="1">
      <alignment/>
    </xf>
    <xf numFmtId="3" fontId="39" fillId="7" borderId="17" xfId="0" applyNumberFormat="1" applyFont="1" applyFill="1" applyBorder="1" applyAlignment="1">
      <alignment/>
    </xf>
    <xf numFmtId="3" fontId="38" fillId="7" borderId="13" xfId="0" applyNumberFormat="1" applyFont="1" applyFill="1" applyBorder="1" applyAlignment="1">
      <alignment/>
    </xf>
    <xf numFmtId="3" fontId="38" fillId="7" borderId="14" xfId="0" applyNumberFormat="1" applyFont="1" applyFill="1" applyBorder="1" applyAlignment="1">
      <alignment/>
    </xf>
    <xf numFmtId="3" fontId="38" fillId="7" borderId="16" xfId="0" applyNumberFormat="1" applyFont="1" applyFill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3" fontId="38" fillId="0" borderId="19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3" fontId="40" fillId="23" borderId="19" xfId="0" applyNumberFormat="1" applyFont="1" applyFill="1" applyBorder="1" applyAlignment="1">
      <alignment/>
    </xf>
    <xf numFmtId="3" fontId="41" fillId="0" borderId="19" xfId="0" applyNumberFormat="1" applyFont="1" applyBorder="1" applyAlignment="1">
      <alignment/>
    </xf>
    <xf numFmtId="0" fontId="39" fillId="6" borderId="14" xfId="0" applyFont="1" applyFill="1" applyBorder="1" applyAlignment="1">
      <alignment horizontal="left"/>
    </xf>
    <xf numFmtId="3" fontId="39" fillId="6" borderId="19" xfId="0" applyNumberFormat="1" applyFont="1" applyFill="1" applyBorder="1" applyAlignment="1">
      <alignment/>
    </xf>
    <xf numFmtId="3" fontId="40" fillId="0" borderId="19" xfId="0" applyNumberFormat="1" applyFont="1" applyBorder="1" applyAlignment="1">
      <alignment/>
    </xf>
    <xf numFmtId="0" fontId="39" fillId="6" borderId="14" xfId="0" applyFont="1" applyFill="1" applyBorder="1" applyAlignment="1">
      <alignment horizontal="left" vertical="center"/>
    </xf>
    <xf numFmtId="0" fontId="39" fillId="7" borderId="14" xfId="0" applyFont="1" applyFill="1" applyBorder="1" applyAlignment="1">
      <alignment horizontal="left"/>
    </xf>
    <xf numFmtId="3" fontId="39" fillId="7" borderId="14" xfId="0" applyNumberFormat="1" applyFont="1" applyFill="1" applyBorder="1" applyAlignment="1">
      <alignment/>
    </xf>
    <xf numFmtId="3" fontId="39" fillId="7" borderId="16" xfId="0" applyNumberFormat="1" applyFont="1" applyFill="1" applyBorder="1" applyAlignment="1">
      <alignment/>
    </xf>
    <xf numFmtId="3" fontId="39" fillId="7" borderId="19" xfId="0" applyNumberFormat="1" applyFont="1" applyFill="1" applyBorder="1" applyAlignment="1">
      <alignment/>
    </xf>
    <xf numFmtId="0" fontId="39" fillId="0" borderId="14" xfId="0" applyFont="1" applyBorder="1" applyAlignment="1">
      <alignment horizontal="left"/>
    </xf>
    <xf numFmtId="0" fontId="39" fillId="7" borderId="15" xfId="0" applyFont="1" applyFill="1" applyBorder="1" applyAlignment="1">
      <alignment horizontal="left"/>
    </xf>
    <xf numFmtId="3" fontId="39" fillId="7" borderId="20" xfId="0" applyNumberFormat="1" applyFont="1" applyFill="1" applyBorder="1" applyAlignment="1">
      <alignment/>
    </xf>
    <xf numFmtId="3" fontId="38" fillId="0" borderId="0" xfId="0" applyNumberFormat="1" applyFont="1" applyAlignment="1">
      <alignment/>
    </xf>
    <xf numFmtId="3" fontId="38" fillId="0" borderId="0" xfId="65" applyNumberFormat="1" applyFont="1" applyAlignment="1">
      <alignment/>
    </xf>
    <xf numFmtId="0" fontId="43" fillId="0" borderId="0" xfId="0" applyFont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4" xfId="0" applyFont="1" applyBorder="1" applyAlignment="1">
      <alignment vertical="center"/>
    </xf>
    <xf numFmtId="3" fontId="41" fillId="0" borderId="14" xfId="0" applyNumberFormat="1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3" fontId="40" fillId="22" borderId="14" xfId="0" applyNumberFormat="1" applyFont="1" applyFill="1" applyBorder="1" applyAlignment="1">
      <alignment/>
    </xf>
    <xf numFmtId="3" fontId="40" fillId="24" borderId="14" xfId="0" applyNumberFormat="1" applyFont="1" applyFill="1" applyBorder="1" applyAlignment="1">
      <alignment/>
    </xf>
    <xf numFmtId="0" fontId="38" fillId="0" borderId="21" xfId="0" applyFont="1" applyBorder="1" applyAlignment="1">
      <alignment/>
    </xf>
    <xf numFmtId="0" fontId="38" fillId="0" borderId="15" xfId="0" applyFont="1" applyBorder="1" applyAlignment="1">
      <alignment/>
    </xf>
    <xf numFmtId="3" fontId="38" fillId="0" borderId="15" xfId="0" applyNumberFormat="1" applyFont="1" applyBorder="1" applyAlignment="1">
      <alignment/>
    </xf>
    <xf numFmtId="0" fontId="44" fillId="0" borderId="22" xfId="0" applyFont="1" applyBorder="1" applyAlignment="1">
      <alignment horizontal="left" vertical="justify"/>
    </xf>
    <xf numFmtId="0" fontId="45" fillId="0" borderId="22" xfId="0" applyFont="1" applyBorder="1" applyAlignment="1">
      <alignment horizontal="left" vertical="justify"/>
    </xf>
    <xf numFmtId="0" fontId="45" fillId="0" borderId="22" xfId="0" applyFont="1" applyBorder="1" applyAlignment="1">
      <alignment horizontal="center" vertical="justify"/>
    </xf>
    <xf numFmtId="172" fontId="44" fillId="0" borderId="22" xfId="64" applyNumberFormat="1" applyFont="1" applyBorder="1" applyAlignment="1">
      <alignment horizontal="center" vertical="justify"/>
    </xf>
    <xf numFmtId="0" fontId="0" fillId="0" borderId="22" xfId="0" applyBorder="1" applyAlignment="1">
      <alignment horizontal="left" vertical="justify"/>
    </xf>
    <xf numFmtId="172" fontId="0" fillId="0" borderId="22" xfId="64" applyNumberFormat="1" applyFont="1" applyBorder="1" applyAlignment="1">
      <alignment horizontal="center" vertical="justify"/>
    </xf>
    <xf numFmtId="0" fontId="46" fillId="0" borderId="0" xfId="0" applyNumberFormat="1" applyFont="1" applyFill="1" applyBorder="1" applyAlignment="1" applyProtection="1">
      <alignment vertical="top"/>
      <protection/>
    </xf>
    <xf numFmtId="0" fontId="38" fillId="0" borderId="0" xfId="0" applyNumberFormat="1" applyFont="1" applyFill="1" applyBorder="1" applyAlignment="1" applyProtection="1">
      <alignment vertical="top"/>
      <protection/>
    </xf>
    <xf numFmtId="0" fontId="4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0" xfId="0" applyNumberFormat="1" applyFont="1" applyFill="1" applyBorder="1" applyAlignment="1" applyProtection="1">
      <alignment horizontal="center" vertical="top"/>
      <protection/>
    </xf>
    <xf numFmtId="14" fontId="47" fillId="0" borderId="0" xfId="0" applyNumberFormat="1" applyFont="1" applyFill="1" applyBorder="1" applyAlignment="1" applyProtection="1">
      <alignment horizontal="center" vertical="top"/>
      <protection/>
    </xf>
    <xf numFmtId="1" fontId="47" fillId="0" borderId="0" xfId="0" applyNumberFormat="1" applyFont="1" applyFill="1" applyBorder="1" applyAlignment="1" applyProtection="1">
      <alignment horizontal="center" vertical="top"/>
      <protection/>
    </xf>
    <xf numFmtId="0" fontId="48" fillId="0" borderId="0" xfId="0" applyNumberFormat="1" applyFont="1" applyFill="1" applyBorder="1" applyAlignment="1" applyProtection="1">
      <alignment horizontal="center" vertical="top"/>
      <protection/>
    </xf>
    <xf numFmtId="3" fontId="38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0" fillId="6" borderId="23" xfId="0" applyFont="1" applyFill="1" applyBorder="1" applyAlignment="1">
      <alignment/>
    </xf>
    <xf numFmtId="0" fontId="39" fillId="0" borderId="14" xfId="0" applyFont="1" applyBorder="1" applyAlignment="1">
      <alignment/>
    </xf>
    <xf numFmtId="0" fontId="40" fillId="22" borderId="23" xfId="0" applyFont="1" applyFill="1" applyBorder="1" applyAlignment="1">
      <alignment/>
    </xf>
    <xf numFmtId="0" fontId="0" fillId="0" borderId="22" xfId="0" applyBorder="1" applyAlignment="1">
      <alignment/>
    </xf>
    <xf numFmtId="172" fontId="0" fillId="0" borderId="0" xfId="0" applyNumberFormat="1" applyAlignment="1">
      <alignment/>
    </xf>
    <xf numFmtId="49" fontId="38" fillId="0" borderId="0" xfId="0" applyNumberFormat="1" applyFont="1" applyFill="1" applyBorder="1" applyAlignment="1" applyProtection="1">
      <alignment vertical="top"/>
      <protection/>
    </xf>
    <xf numFmtId="0" fontId="52" fillId="0" borderId="0" xfId="0" applyFont="1" applyAlignment="1">
      <alignment/>
    </xf>
    <xf numFmtId="0" fontId="52" fillId="0" borderId="0" xfId="79" applyFont="1">
      <alignment/>
      <protection/>
    </xf>
    <xf numFmtId="0" fontId="53" fillId="0" borderId="0" xfId="0" applyFont="1" applyAlignment="1">
      <alignment/>
    </xf>
    <xf numFmtId="0" fontId="53" fillId="0" borderId="12" xfId="79" applyFont="1" applyBorder="1" applyAlignment="1">
      <alignment horizontal="center" vertical="center"/>
      <protection/>
    </xf>
    <xf numFmtId="0" fontId="53" fillId="0" borderId="10" xfId="79" applyFont="1" applyBorder="1" applyAlignment="1">
      <alignment horizontal="center" vertical="center"/>
      <protection/>
    </xf>
    <xf numFmtId="0" fontId="53" fillId="0" borderId="24" xfId="79" applyFont="1" applyBorder="1" applyAlignment="1">
      <alignment horizontal="center" wrapText="1"/>
      <protection/>
    </xf>
    <xf numFmtId="0" fontId="53" fillId="0" borderId="25" xfId="79" applyFont="1" applyBorder="1" applyAlignment="1">
      <alignment horizontal="center" wrapText="1"/>
      <protection/>
    </xf>
    <xf numFmtId="0" fontId="52" fillId="0" borderId="13" xfId="79" applyFont="1" applyBorder="1">
      <alignment/>
      <protection/>
    </xf>
    <xf numFmtId="0" fontId="55" fillId="0" borderId="14" xfId="79" applyFont="1" applyBorder="1">
      <alignment/>
      <protection/>
    </xf>
    <xf numFmtId="0" fontId="52" fillId="0" borderId="14" xfId="79" applyFont="1" applyBorder="1" applyAlignment="1">
      <alignment horizontal="center"/>
      <protection/>
    </xf>
    <xf numFmtId="0" fontId="52" fillId="0" borderId="16" xfId="79" applyFont="1" applyBorder="1" applyAlignment="1">
      <alignment horizontal="center"/>
      <protection/>
    </xf>
    <xf numFmtId="0" fontId="52" fillId="0" borderId="14" xfId="79" applyFont="1" applyBorder="1">
      <alignment/>
      <protection/>
    </xf>
    <xf numFmtId="4" fontId="52" fillId="0" borderId="14" xfId="79" applyNumberFormat="1" applyFont="1" applyBorder="1" applyAlignment="1">
      <alignment/>
      <protection/>
    </xf>
    <xf numFmtId="4" fontId="52" fillId="0" borderId="16" xfId="79" applyNumberFormat="1" applyFont="1" applyBorder="1" applyAlignment="1">
      <alignment/>
      <protection/>
    </xf>
    <xf numFmtId="0" fontId="52" fillId="0" borderId="14" xfId="79" applyFont="1" applyBorder="1" applyAlignment="1">
      <alignment horizontal="left" vertical="distributed"/>
      <protection/>
    </xf>
    <xf numFmtId="0" fontId="52" fillId="0" borderId="14" xfId="79" applyFont="1" applyBorder="1" applyAlignment="1">
      <alignment horizontal="left" vertical="center" wrapText="1"/>
      <protection/>
    </xf>
    <xf numFmtId="4" fontId="52" fillId="0" borderId="26" xfId="79" applyNumberFormat="1" applyFont="1" applyBorder="1" applyAlignment="1">
      <alignment/>
      <protection/>
    </xf>
    <xf numFmtId="0" fontId="53" fillId="0" borderId="14" xfId="79" applyFont="1" applyBorder="1">
      <alignment/>
      <protection/>
    </xf>
    <xf numFmtId="4" fontId="53" fillId="0" borderId="16" xfId="79" applyNumberFormat="1" applyFont="1" applyBorder="1" applyAlignment="1">
      <alignment/>
      <protection/>
    </xf>
    <xf numFmtId="4" fontId="53" fillId="0" borderId="14" xfId="79" applyNumberFormat="1" applyFont="1" applyBorder="1" applyAlignment="1">
      <alignment/>
      <protection/>
    </xf>
    <xf numFmtId="0" fontId="53" fillId="0" borderId="14" xfId="79" applyFont="1" applyFill="1" applyBorder="1">
      <alignment/>
      <protection/>
    </xf>
    <xf numFmtId="4" fontId="56" fillId="0" borderId="16" xfId="79" applyNumberFormat="1" applyFont="1" applyBorder="1" applyAlignment="1">
      <alignment/>
      <protection/>
    </xf>
    <xf numFmtId="0" fontId="52" fillId="0" borderId="21" xfId="79" applyFont="1" applyBorder="1">
      <alignment/>
      <protection/>
    </xf>
    <xf numFmtId="0" fontId="53" fillId="0" borderId="15" xfId="79" applyFont="1" applyFill="1" applyBorder="1">
      <alignment/>
      <protection/>
    </xf>
    <xf numFmtId="4" fontId="53" fillId="0" borderId="15" xfId="79" applyNumberFormat="1" applyFont="1" applyBorder="1" applyAlignment="1">
      <alignment/>
      <protection/>
    </xf>
    <xf numFmtId="4" fontId="56" fillId="0" borderId="17" xfId="79" applyNumberFormat="1" applyFont="1" applyBorder="1" applyAlignment="1">
      <alignment/>
      <protection/>
    </xf>
    <xf numFmtId="0" fontId="49" fillId="0" borderId="0" xfId="80" applyFont="1" applyAlignment="1">
      <alignment horizontal="left" vertical="center"/>
      <protection/>
    </xf>
    <xf numFmtId="0" fontId="40" fillId="6" borderId="13" xfId="0" applyFont="1" applyFill="1" applyBorder="1" applyAlignment="1">
      <alignment horizontal="left"/>
    </xf>
    <xf numFmtId="0" fontId="40" fillId="6" borderId="14" xfId="0" applyFont="1" applyFill="1" applyBorder="1" applyAlignment="1">
      <alignment horizontal="left"/>
    </xf>
    <xf numFmtId="0" fontId="40" fillId="24" borderId="13" xfId="0" applyFont="1" applyFill="1" applyBorder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8" fillId="0" borderId="0" xfId="0" applyNumberFormat="1" applyFont="1" applyFill="1" applyBorder="1" applyAlignment="1" applyProtection="1">
      <alignment horizontal="center" vertical="top"/>
      <protection/>
    </xf>
    <xf numFmtId="0" fontId="38" fillId="0" borderId="0" xfId="0" applyNumberFormat="1" applyFont="1" applyFill="1" applyBorder="1" applyAlignment="1" applyProtection="1">
      <alignment horizontal="center" vertical="top"/>
      <protection/>
    </xf>
    <xf numFmtId="0" fontId="40" fillId="23" borderId="13" xfId="0" applyFont="1" applyFill="1" applyBorder="1" applyAlignment="1">
      <alignment horizontal="left"/>
    </xf>
    <xf numFmtId="0" fontId="40" fillId="23" borderId="14" xfId="0" applyFont="1" applyFill="1" applyBorder="1" applyAlignment="1">
      <alignment horizontal="left"/>
    </xf>
    <xf numFmtId="0" fontId="39" fillId="7" borderId="21" xfId="0" applyFont="1" applyFill="1" applyBorder="1" applyAlignment="1">
      <alignment horizontal="left"/>
    </xf>
    <xf numFmtId="0" fontId="39" fillId="7" borderId="15" xfId="0" applyFont="1" applyFill="1" applyBorder="1" applyAlignment="1">
      <alignment horizontal="left"/>
    </xf>
    <xf numFmtId="0" fontId="39" fillId="6" borderId="13" xfId="0" applyFont="1" applyFill="1" applyBorder="1" applyAlignment="1">
      <alignment horizontal="left" vertical="center"/>
    </xf>
    <xf numFmtId="0" fontId="39" fillId="6" borderId="14" xfId="0" applyFont="1" applyFill="1" applyBorder="1" applyAlignment="1">
      <alignment horizontal="left" vertical="center"/>
    </xf>
    <xf numFmtId="0" fontId="39" fillId="7" borderId="13" xfId="0" applyFont="1" applyFill="1" applyBorder="1" applyAlignment="1">
      <alignment horizontal="left"/>
    </xf>
    <xf numFmtId="0" fontId="39" fillId="7" borderId="14" xfId="0" applyFont="1" applyFill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6" borderId="13" xfId="0" applyFont="1" applyFill="1" applyBorder="1" applyAlignment="1">
      <alignment horizontal="left"/>
    </xf>
    <xf numFmtId="0" fontId="39" fillId="6" borderId="14" xfId="0" applyFont="1" applyFill="1" applyBorder="1" applyAlignment="1">
      <alignment horizontal="left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7" borderId="21" xfId="0" applyFont="1" applyFill="1" applyBorder="1" applyAlignment="1">
      <alignment horizontal="left"/>
    </xf>
    <xf numFmtId="0" fontId="40" fillId="7" borderId="15" xfId="0" applyFont="1" applyFill="1" applyBorder="1" applyAlignment="1">
      <alignment horizontal="left"/>
    </xf>
    <xf numFmtId="0" fontId="22" fillId="0" borderId="0" xfId="80" applyFont="1" applyAlignment="1">
      <alignment horizontal="center" vertical="center"/>
      <protection/>
    </xf>
    <xf numFmtId="0" fontId="1" fillId="0" borderId="0" xfId="80" applyFont="1" applyAlignment="1">
      <alignment horizontal="left" vertical="center"/>
      <protection/>
    </xf>
    <xf numFmtId="0" fontId="40" fillId="24" borderId="14" xfId="0" applyFont="1" applyFill="1" applyBorder="1" applyAlignment="1">
      <alignment horizontal="left"/>
    </xf>
    <xf numFmtId="0" fontId="4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80" applyFont="1" applyAlignment="1">
      <alignment horizontal="center" vertical="center"/>
      <protection/>
    </xf>
    <xf numFmtId="0" fontId="54" fillId="0" borderId="0" xfId="80" applyFont="1" applyAlignment="1">
      <alignment horizontal="left" vertical="center"/>
      <protection/>
    </xf>
    <xf numFmtId="0" fontId="50" fillId="0" borderId="0" xfId="0" applyFont="1" applyAlignment="1">
      <alignment horizontal="center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_Ndryshimet ne kapital" xfId="64"/>
    <cellStyle name="Comma_Sheet1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_Format bilanc sipas standardit" xfId="79"/>
    <cellStyle name="Normal_gjend e llog" xfId="80"/>
    <cellStyle name="Note" xfId="81"/>
    <cellStyle name="Output" xfId="82"/>
    <cellStyle name="Percent" xfId="83"/>
    <cellStyle name="Percent 2" xfId="84"/>
    <cellStyle name="Title" xfId="85"/>
    <cellStyle name="Total" xfId="86"/>
    <cellStyle name="Warning Text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Ввод " xfId="94"/>
    <cellStyle name="Вывод" xfId="95"/>
    <cellStyle name="Вычисление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Плохой" xfId="105"/>
    <cellStyle name="Пояснение" xfId="106"/>
    <cellStyle name="Примечание" xfId="107"/>
    <cellStyle name="Связанная ячейка" xfId="108"/>
    <cellStyle name="Текст предупреждения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42"/>
  <sheetViews>
    <sheetView zoomScalePageLayoutView="0" workbookViewId="0" topLeftCell="A1">
      <selection activeCell="B4" sqref="B4"/>
    </sheetView>
  </sheetViews>
  <sheetFormatPr defaultColWidth="9.140625" defaultRowHeight="12.75"/>
  <cols>
    <col min="7" max="7" width="12.140625" style="0" customWidth="1"/>
  </cols>
  <sheetData>
    <row r="4" spans="2:10" ht="15.75">
      <c r="B4" s="90" t="s">
        <v>91</v>
      </c>
      <c r="C4" s="91"/>
      <c r="D4" s="91"/>
      <c r="E4" s="91"/>
      <c r="F4" s="91"/>
      <c r="G4" s="92" t="s">
        <v>110</v>
      </c>
      <c r="H4" s="91"/>
      <c r="I4" s="91"/>
      <c r="J4" s="91"/>
    </row>
    <row r="5" spans="2:10" ht="15.75">
      <c r="B5" s="90" t="s">
        <v>92</v>
      </c>
      <c r="C5" s="91"/>
      <c r="D5" s="91"/>
      <c r="E5" s="91"/>
      <c r="F5" s="91"/>
      <c r="G5" s="92" t="s">
        <v>111</v>
      </c>
      <c r="H5" s="91"/>
      <c r="I5" s="91"/>
      <c r="J5" s="91"/>
    </row>
    <row r="6" spans="2:10" ht="15.75">
      <c r="B6" s="90"/>
      <c r="C6" s="91"/>
      <c r="D6" s="91"/>
      <c r="E6" s="91"/>
      <c r="F6" s="91"/>
      <c r="G6" s="93"/>
      <c r="H6" s="91"/>
      <c r="I6" s="91"/>
      <c r="J6" s="91"/>
    </row>
    <row r="7" spans="2:10" ht="15.75">
      <c r="B7" s="90" t="s">
        <v>93</v>
      </c>
      <c r="C7" s="91"/>
      <c r="D7" s="91"/>
      <c r="E7" s="91"/>
      <c r="F7" s="91"/>
      <c r="G7" s="92" t="s">
        <v>112</v>
      </c>
      <c r="H7" s="91"/>
      <c r="I7" s="91"/>
      <c r="J7" s="91"/>
    </row>
    <row r="8" spans="2:10" ht="15.75">
      <c r="B8" s="90"/>
      <c r="C8" s="91"/>
      <c r="D8" s="91"/>
      <c r="E8" s="91"/>
      <c r="F8" s="91"/>
      <c r="G8" s="93"/>
      <c r="H8" s="91"/>
      <c r="I8" s="91"/>
      <c r="J8" s="91"/>
    </row>
    <row r="9" spans="2:10" ht="15.75">
      <c r="B9" s="90" t="s">
        <v>94</v>
      </c>
      <c r="C9" s="91"/>
      <c r="D9" s="91"/>
      <c r="E9" s="91"/>
      <c r="F9" s="91"/>
      <c r="G9" s="94">
        <v>38398</v>
      </c>
      <c r="H9" s="91"/>
      <c r="I9" s="91"/>
      <c r="J9" s="91"/>
    </row>
    <row r="10" spans="2:10" ht="15.75">
      <c r="B10" s="90"/>
      <c r="C10" s="91"/>
      <c r="D10" s="91"/>
      <c r="E10" s="91"/>
      <c r="F10" s="91"/>
      <c r="G10" s="93"/>
      <c r="H10" s="91"/>
      <c r="I10" s="91"/>
      <c r="J10" s="91"/>
    </row>
    <row r="11" spans="2:10" ht="15.75">
      <c r="B11" s="90" t="s">
        <v>95</v>
      </c>
      <c r="C11" s="91"/>
      <c r="D11" s="91"/>
      <c r="E11" s="91"/>
      <c r="F11" s="91"/>
      <c r="G11" s="95">
        <v>32965</v>
      </c>
      <c r="H11" s="91"/>
      <c r="I11" s="91"/>
      <c r="J11" s="91"/>
    </row>
    <row r="12" spans="2:10" ht="15.75">
      <c r="B12" s="90"/>
      <c r="C12" s="91"/>
      <c r="D12" s="91"/>
      <c r="E12" s="91"/>
      <c r="F12" s="91"/>
      <c r="G12" s="93"/>
      <c r="H12" s="91"/>
      <c r="I12" s="91"/>
      <c r="J12" s="91"/>
    </row>
    <row r="13" spans="2:10" ht="15.75">
      <c r="B13" s="90" t="s">
        <v>96</v>
      </c>
      <c r="C13" s="91"/>
      <c r="D13" s="91"/>
      <c r="E13" s="91"/>
      <c r="F13" s="91"/>
      <c r="G13" s="92" t="s">
        <v>113</v>
      </c>
      <c r="H13" s="91"/>
      <c r="I13" s="91"/>
      <c r="J13" s="91"/>
    </row>
    <row r="14" spans="2:10" ht="15.75">
      <c r="B14" s="91"/>
      <c r="C14" s="91"/>
      <c r="D14" s="91"/>
      <c r="E14" s="91"/>
      <c r="F14" s="91"/>
      <c r="G14" s="92" t="s">
        <v>114</v>
      </c>
      <c r="H14" s="91"/>
      <c r="I14" s="91"/>
      <c r="J14" s="91"/>
    </row>
    <row r="15" spans="2:10" ht="12.75">
      <c r="B15" s="91"/>
      <c r="C15" s="91"/>
      <c r="D15" s="91"/>
      <c r="E15" s="91"/>
      <c r="F15" s="91"/>
      <c r="G15" s="91"/>
      <c r="H15" s="91"/>
      <c r="I15" s="91"/>
      <c r="J15" s="91"/>
    </row>
    <row r="16" spans="2:10" ht="12.75">
      <c r="B16" s="91"/>
      <c r="C16" s="91"/>
      <c r="D16" s="91"/>
      <c r="E16" s="91"/>
      <c r="F16" s="91"/>
      <c r="G16" s="91"/>
      <c r="H16" s="91"/>
      <c r="I16" s="91"/>
      <c r="J16" s="91"/>
    </row>
    <row r="17" spans="2:10" ht="12.75">
      <c r="B17" s="91"/>
      <c r="C17" s="91"/>
      <c r="D17" s="91"/>
      <c r="E17" s="91"/>
      <c r="F17" s="91"/>
      <c r="G17" s="91"/>
      <c r="H17" s="91"/>
      <c r="I17" s="91"/>
      <c r="J17" s="91"/>
    </row>
    <row r="18" spans="2:10" ht="12.75">
      <c r="B18" s="91"/>
      <c r="C18" s="91"/>
      <c r="D18" s="91"/>
      <c r="E18" s="91"/>
      <c r="F18" s="91"/>
      <c r="G18" s="91"/>
      <c r="H18" s="91"/>
      <c r="I18" s="91"/>
      <c r="J18" s="91"/>
    </row>
    <row r="19" spans="2:10" ht="12.75">
      <c r="B19" s="91"/>
      <c r="C19" s="91"/>
      <c r="D19" s="91"/>
      <c r="E19" s="91"/>
      <c r="F19" s="91"/>
      <c r="G19" s="91"/>
      <c r="H19" s="91"/>
      <c r="I19" s="91"/>
      <c r="J19" s="91"/>
    </row>
    <row r="20" spans="2:10" ht="12.75">
      <c r="B20" s="91"/>
      <c r="C20" s="91"/>
      <c r="D20" s="91"/>
      <c r="E20" s="91"/>
      <c r="F20" s="91"/>
      <c r="G20" s="91"/>
      <c r="H20" s="91"/>
      <c r="I20" s="91"/>
      <c r="J20" s="91"/>
    </row>
    <row r="21" spans="2:10" ht="33">
      <c r="B21" s="139" t="s">
        <v>97</v>
      </c>
      <c r="C21" s="139"/>
      <c r="D21" s="139"/>
      <c r="E21" s="139"/>
      <c r="F21" s="139"/>
      <c r="G21" s="139"/>
      <c r="H21" s="139"/>
      <c r="I21" s="139"/>
      <c r="J21" s="139"/>
    </row>
    <row r="22" spans="2:10" ht="12.75">
      <c r="B22" s="91"/>
      <c r="C22" s="91"/>
      <c r="D22" s="91"/>
      <c r="E22" s="91"/>
      <c r="F22" s="91"/>
      <c r="G22" s="91"/>
      <c r="H22" s="91"/>
      <c r="I22" s="91"/>
      <c r="J22" s="91"/>
    </row>
    <row r="23" spans="2:10" ht="12.75">
      <c r="B23" s="140" t="s">
        <v>98</v>
      </c>
      <c r="C23" s="140"/>
      <c r="D23" s="140"/>
      <c r="E23" s="140"/>
      <c r="F23" s="140"/>
      <c r="G23" s="140"/>
      <c r="H23" s="140"/>
      <c r="I23" s="140"/>
      <c r="J23" s="140"/>
    </row>
    <row r="24" spans="2:10" ht="12.75">
      <c r="B24" s="140" t="s">
        <v>99</v>
      </c>
      <c r="C24" s="140"/>
      <c r="D24" s="140"/>
      <c r="E24" s="140"/>
      <c r="F24" s="140"/>
      <c r="G24" s="140"/>
      <c r="H24" s="140"/>
      <c r="I24" s="140"/>
      <c r="J24" s="140"/>
    </row>
    <row r="25" spans="2:10" ht="12.75">
      <c r="B25" s="93"/>
      <c r="C25" s="93"/>
      <c r="D25" s="93"/>
      <c r="E25" s="93"/>
      <c r="F25" s="93"/>
      <c r="G25" s="93"/>
      <c r="H25" s="93"/>
      <c r="I25" s="93"/>
      <c r="J25" s="93"/>
    </row>
    <row r="26" spans="2:10" ht="12.75">
      <c r="B26" s="91"/>
      <c r="C26" s="91"/>
      <c r="D26" s="91"/>
      <c r="E26" s="91"/>
      <c r="F26" s="91"/>
      <c r="G26" s="91"/>
      <c r="H26" s="91"/>
      <c r="I26" s="91"/>
      <c r="J26" s="91"/>
    </row>
    <row r="27" spans="2:10" ht="33">
      <c r="B27" s="139" t="s">
        <v>141</v>
      </c>
      <c r="C27" s="139"/>
      <c r="D27" s="139"/>
      <c r="E27" s="139"/>
      <c r="F27" s="139"/>
      <c r="G27" s="139"/>
      <c r="H27" s="139"/>
      <c r="I27" s="139"/>
      <c r="J27" s="139"/>
    </row>
    <row r="28" spans="2:10" ht="33">
      <c r="B28" s="96"/>
      <c r="C28" s="96"/>
      <c r="D28" s="96"/>
      <c r="E28" s="96"/>
      <c r="F28" s="96"/>
      <c r="G28" s="96"/>
      <c r="H28" s="96"/>
      <c r="I28" s="96"/>
      <c r="J28" s="96"/>
    </row>
    <row r="29" spans="2:10" ht="33">
      <c r="B29" s="96"/>
      <c r="C29" s="96"/>
      <c r="D29" s="96"/>
      <c r="E29" s="96"/>
      <c r="F29" s="96"/>
      <c r="G29" s="96"/>
      <c r="H29" s="96"/>
      <c r="I29" s="96"/>
      <c r="J29" s="96"/>
    </row>
    <row r="30" spans="2:10" ht="12.75">
      <c r="B30" s="91"/>
      <c r="C30" s="91"/>
      <c r="D30" s="91"/>
      <c r="E30" s="91"/>
      <c r="F30" s="91"/>
      <c r="G30" s="91"/>
      <c r="H30" s="91"/>
      <c r="I30" s="91"/>
      <c r="J30" s="91"/>
    </row>
    <row r="31" spans="2:10" ht="12.75">
      <c r="B31" s="91"/>
      <c r="C31" s="91"/>
      <c r="D31" s="91"/>
      <c r="E31" s="91"/>
      <c r="F31" s="91"/>
      <c r="G31" s="91"/>
      <c r="H31" s="91"/>
      <c r="I31" s="91"/>
      <c r="J31" s="91"/>
    </row>
    <row r="32" spans="2:10" ht="12.75">
      <c r="B32" s="91" t="s">
        <v>100</v>
      </c>
      <c r="C32" s="91"/>
      <c r="D32" s="91"/>
      <c r="E32" s="91"/>
      <c r="F32" s="91"/>
      <c r="G32" s="91"/>
      <c r="H32" s="91"/>
      <c r="I32" s="91"/>
      <c r="J32" s="91"/>
    </row>
    <row r="33" spans="2:10" ht="12.75">
      <c r="B33" s="91" t="s">
        <v>101</v>
      </c>
      <c r="C33" s="91"/>
      <c r="D33" s="91"/>
      <c r="E33" s="91"/>
      <c r="F33" s="91"/>
      <c r="G33" s="91" t="s">
        <v>102</v>
      </c>
      <c r="H33" s="91"/>
      <c r="I33" s="91"/>
      <c r="J33" s="91"/>
    </row>
    <row r="34" spans="2:10" ht="12.75">
      <c r="B34" s="91" t="s">
        <v>103</v>
      </c>
      <c r="C34" s="91"/>
      <c r="D34" s="91"/>
      <c r="E34" s="91"/>
      <c r="F34" s="91"/>
      <c r="G34" s="91" t="s">
        <v>102</v>
      </c>
      <c r="H34" s="91"/>
      <c r="I34" s="91"/>
      <c r="J34" s="91"/>
    </row>
    <row r="35" spans="2:10" ht="12.75">
      <c r="B35" s="91" t="s">
        <v>104</v>
      </c>
      <c r="C35" s="91"/>
      <c r="D35" s="91"/>
      <c r="E35" s="91"/>
      <c r="F35" s="91"/>
      <c r="G35" s="91" t="s">
        <v>105</v>
      </c>
      <c r="H35" s="91"/>
      <c r="I35" s="91"/>
      <c r="J35" s="91"/>
    </row>
    <row r="36" spans="2:10" ht="12.75">
      <c r="B36" s="91"/>
      <c r="C36" s="91"/>
      <c r="D36" s="91"/>
      <c r="E36" s="91"/>
      <c r="F36" s="91"/>
      <c r="G36" s="91"/>
      <c r="H36" s="91"/>
      <c r="I36" s="91"/>
      <c r="J36" s="91"/>
    </row>
    <row r="37" spans="2:10" ht="12.75">
      <c r="B37" s="91" t="s">
        <v>106</v>
      </c>
      <c r="C37" s="91"/>
      <c r="D37" s="91"/>
      <c r="E37" s="91"/>
      <c r="F37" s="91"/>
      <c r="G37" s="91" t="s">
        <v>107</v>
      </c>
      <c r="H37" s="106" t="s">
        <v>142</v>
      </c>
      <c r="I37" s="91"/>
      <c r="J37" s="91"/>
    </row>
    <row r="38" spans="2:10" ht="12.75">
      <c r="B38" s="91"/>
      <c r="C38" s="91"/>
      <c r="D38" s="91"/>
      <c r="E38" s="91"/>
      <c r="F38" s="91"/>
      <c r="G38" s="91" t="s">
        <v>108</v>
      </c>
      <c r="H38" s="106" t="s">
        <v>143</v>
      </c>
      <c r="I38" s="91"/>
      <c r="J38" s="91"/>
    </row>
    <row r="39" spans="2:10" ht="12.75">
      <c r="B39" s="91"/>
      <c r="C39" s="91"/>
      <c r="D39" s="91"/>
      <c r="E39" s="91"/>
      <c r="F39" s="91"/>
      <c r="G39" s="91"/>
      <c r="H39" s="106"/>
      <c r="I39" s="91"/>
      <c r="J39" s="91"/>
    </row>
    <row r="40" spans="2:10" ht="12.75">
      <c r="B40" s="91" t="s">
        <v>109</v>
      </c>
      <c r="C40" s="91"/>
      <c r="D40" s="91"/>
      <c r="E40" s="91"/>
      <c r="F40" s="91"/>
      <c r="G40" s="91"/>
      <c r="H40" s="106" t="s">
        <v>144</v>
      </c>
      <c r="I40" s="91"/>
      <c r="J40" s="91"/>
    </row>
    <row r="41" spans="2:10" ht="12.75">
      <c r="B41" s="91"/>
      <c r="C41" s="91"/>
      <c r="D41" s="91"/>
      <c r="E41" s="91"/>
      <c r="F41" s="91"/>
      <c r="G41" s="91"/>
      <c r="H41" s="91"/>
      <c r="I41" s="91"/>
      <c r="J41" s="91"/>
    </row>
    <row r="42" spans="2:10" ht="12.75">
      <c r="B42" s="91"/>
      <c r="C42" s="91"/>
      <c r="D42" s="91"/>
      <c r="E42" s="91"/>
      <c r="F42" s="91"/>
      <c r="G42" s="91"/>
      <c r="H42" s="91"/>
      <c r="I42" s="91"/>
      <c r="J42" s="91"/>
    </row>
  </sheetData>
  <sheetProtection/>
  <mergeCells count="4">
    <mergeCell ref="B21:J21"/>
    <mergeCell ref="B23:J23"/>
    <mergeCell ref="B24:J24"/>
    <mergeCell ref="B27:J27"/>
  </mergeCells>
  <printOptions/>
  <pageMargins left="0.75" right="0.28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83"/>
  <sheetViews>
    <sheetView zoomScalePageLayoutView="0" workbookViewId="0" topLeftCell="A1">
      <selection activeCell="B4" sqref="B4:G37"/>
    </sheetView>
  </sheetViews>
  <sheetFormatPr defaultColWidth="9.140625" defaultRowHeight="12.75"/>
  <cols>
    <col min="2" max="2" width="3.00390625" style="0" bestFit="1" customWidth="1"/>
    <col min="3" max="3" width="46.421875" style="0" customWidth="1"/>
    <col min="4" max="4" width="0" style="0" hidden="1" customWidth="1"/>
    <col min="5" max="5" width="8.421875" style="0" customWidth="1"/>
    <col min="6" max="6" width="11.00390625" style="0" customWidth="1"/>
    <col min="7" max="7" width="10.8515625" style="0" customWidth="1"/>
    <col min="8" max="10" width="0" style="0" hidden="1" customWidth="1"/>
    <col min="12" max="12" width="10.140625" style="0" bestFit="1" customWidth="1"/>
    <col min="13" max="13" width="10.421875" style="0" bestFit="1" customWidth="1"/>
    <col min="14" max="14" width="10.140625" style="0" bestFit="1" customWidth="1"/>
  </cols>
  <sheetData>
    <row r="4" spans="2:10" ht="15.75">
      <c r="B4" s="133" t="s">
        <v>110</v>
      </c>
      <c r="C4" s="133"/>
      <c r="D4" s="1"/>
      <c r="E4" s="1"/>
      <c r="F4" s="2"/>
      <c r="G4" s="2"/>
      <c r="H4" s="2"/>
      <c r="I4" s="2"/>
      <c r="J4" s="3"/>
    </row>
    <row r="5" spans="2:10" ht="12.75">
      <c r="B5" s="157" t="s">
        <v>75</v>
      </c>
      <c r="C5" s="157"/>
      <c r="D5" s="157"/>
      <c r="E5" s="157"/>
      <c r="F5" s="157"/>
      <c r="G5" s="157"/>
      <c r="H5" s="4"/>
      <c r="I5" s="4"/>
      <c r="J5" s="3"/>
    </row>
    <row r="6" spans="2:10" ht="12.75">
      <c r="B6" s="157" t="s">
        <v>136</v>
      </c>
      <c r="C6" s="157"/>
      <c r="D6" s="157"/>
      <c r="E6" s="157"/>
      <c r="F6" s="157"/>
      <c r="G6" s="157"/>
      <c r="H6" s="4"/>
      <c r="I6" s="4"/>
      <c r="J6" s="3"/>
    </row>
    <row r="7" spans="2:10" ht="12.75">
      <c r="B7" s="158" t="s">
        <v>76</v>
      </c>
      <c r="C7" s="158"/>
      <c r="D7" s="5"/>
      <c r="E7" s="5"/>
      <c r="F7" s="2"/>
      <c r="G7" s="2"/>
      <c r="H7" s="2"/>
      <c r="I7" s="2"/>
      <c r="J7" s="3"/>
    </row>
    <row r="9" spans="2:10" ht="51">
      <c r="B9" s="153" t="s">
        <v>26</v>
      </c>
      <c r="C9" s="154"/>
      <c r="D9" s="6"/>
      <c r="E9" s="6" t="s">
        <v>78</v>
      </c>
      <c r="F9" s="7" t="s">
        <v>137</v>
      </c>
      <c r="G9" s="7" t="s">
        <v>138</v>
      </c>
      <c r="H9" s="9" t="s">
        <v>69</v>
      </c>
      <c r="I9" s="7" t="s">
        <v>68</v>
      </c>
      <c r="J9" s="8" t="s">
        <v>1</v>
      </c>
    </row>
    <row r="10" spans="2:10" ht="13.5">
      <c r="B10" s="10" t="s">
        <v>2</v>
      </c>
      <c r="C10" s="11" t="s">
        <v>3</v>
      </c>
      <c r="D10" s="11"/>
      <c r="E10" s="11"/>
      <c r="F10" s="12"/>
      <c r="G10" s="12"/>
      <c r="H10" s="15"/>
      <c r="I10" s="12"/>
      <c r="J10" s="14"/>
    </row>
    <row r="11" spans="2:10" ht="12.75">
      <c r="B11" s="16" t="s">
        <v>4</v>
      </c>
      <c r="C11" s="17" t="s">
        <v>5</v>
      </c>
      <c r="D11" s="17"/>
      <c r="E11" s="17"/>
      <c r="F11" s="12"/>
      <c r="G11" s="12"/>
      <c r="H11" s="15"/>
      <c r="I11" s="12"/>
      <c r="J11" s="14"/>
    </row>
    <row r="12" spans="2:10" ht="12.75">
      <c r="B12" s="10">
        <v>1</v>
      </c>
      <c r="C12" s="18" t="s">
        <v>117</v>
      </c>
      <c r="D12" s="18"/>
      <c r="E12" s="19"/>
      <c r="F12" s="19">
        <v>818161</v>
      </c>
      <c r="G12" s="19">
        <v>1204161</v>
      </c>
      <c r="H12" s="21">
        <v>8863.636</v>
      </c>
      <c r="I12" s="22">
        <v>7662.077</v>
      </c>
      <c r="J12" s="23">
        <v>1201.559</v>
      </c>
    </row>
    <row r="13" spans="2:10" ht="12.75">
      <c r="B13" s="10">
        <v>2</v>
      </c>
      <c r="C13" s="75" t="s">
        <v>118</v>
      </c>
      <c r="D13" s="24"/>
      <c r="E13" s="24"/>
      <c r="F13" s="22"/>
      <c r="G13" s="22"/>
      <c r="H13" s="21"/>
      <c r="I13" s="22"/>
      <c r="J13" s="23"/>
    </row>
    <row r="14" spans="2:10" ht="13.5">
      <c r="B14" s="141" t="s">
        <v>90</v>
      </c>
      <c r="C14" s="142"/>
      <c r="D14" s="24"/>
      <c r="E14" s="24"/>
      <c r="F14" s="19">
        <v>818161</v>
      </c>
      <c r="G14" s="19">
        <v>1204161</v>
      </c>
      <c r="H14" s="21"/>
      <c r="I14" s="22"/>
      <c r="J14" s="23"/>
    </row>
    <row r="15" spans="2:10" ht="12.75">
      <c r="B15" s="10">
        <v>2</v>
      </c>
      <c r="C15" s="18" t="s">
        <v>6</v>
      </c>
      <c r="D15" s="18"/>
      <c r="E15" s="18"/>
      <c r="F15" s="19">
        <v>0</v>
      </c>
      <c r="G15" s="19">
        <v>0</v>
      </c>
      <c r="H15" s="21">
        <v>0</v>
      </c>
      <c r="I15" s="22">
        <v>0</v>
      </c>
      <c r="J15" s="23">
        <v>0</v>
      </c>
    </row>
    <row r="16" spans="2:10" ht="13.5">
      <c r="B16" s="141" t="s">
        <v>90</v>
      </c>
      <c r="C16" s="142"/>
      <c r="D16" s="26"/>
      <c r="E16" s="26"/>
      <c r="F16" s="27">
        <v>0</v>
      </c>
      <c r="G16" s="27">
        <v>0</v>
      </c>
      <c r="H16" s="29">
        <v>8863.636</v>
      </c>
      <c r="I16" s="30">
        <v>7662.077</v>
      </c>
      <c r="J16" s="31">
        <v>1201.559</v>
      </c>
    </row>
    <row r="17" spans="2:10" ht="12.75">
      <c r="B17" s="10">
        <v>3</v>
      </c>
      <c r="C17" s="32" t="s">
        <v>8</v>
      </c>
      <c r="D17" s="32"/>
      <c r="E17" s="32"/>
      <c r="F17" s="19">
        <v>40963557.980000004</v>
      </c>
      <c r="G17" s="19">
        <v>34530163</v>
      </c>
      <c r="H17" s="21">
        <v>0</v>
      </c>
      <c r="I17" s="22">
        <v>0</v>
      </c>
      <c r="J17" s="23">
        <v>0</v>
      </c>
    </row>
    <row r="18" spans="2:10" ht="13.5">
      <c r="B18" s="141" t="s">
        <v>7</v>
      </c>
      <c r="C18" s="142"/>
      <c r="D18" s="26"/>
      <c r="E18" s="26"/>
      <c r="F18" s="27">
        <v>40963557.980000004</v>
      </c>
      <c r="G18" s="27">
        <v>34530163</v>
      </c>
      <c r="H18" s="29">
        <v>22279.762</v>
      </c>
      <c r="I18" s="30">
        <v>27468.467</v>
      </c>
      <c r="J18" s="31">
        <v>-5188.705</v>
      </c>
    </row>
    <row r="19" spans="2:10" ht="12.75">
      <c r="B19" s="10">
        <v>4</v>
      </c>
      <c r="C19" s="32" t="s">
        <v>9</v>
      </c>
      <c r="D19" s="32"/>
      <c r="E19" s="32"/>
      <c r="F19" s="19">
        <v>51856505</v>
      </c>
      <c r="G19" s="19">
        <v>44103372</v>
      </c>
      <c r="H19" s="21"/>
      <c r="I19" s="22"/>
      <c r="J19" s="23"/>
    </row>
    <row r="20" spans="2:10" ht="13.5">
      <c r="B20" s="141" t="s">
        <v>10</v>
      </c>
      <c r="C20" s="142"/>
      <c r="D20" s="26"/>
      <c r="E20" s="26"/>
      <c r="F20" s="27">
        <v>51856505</v>
      </c>
      <c r="G20" s="27">
        <v>44103372</v>
      </c>
      <c r="H20" s="29">
        <v>72815.396</v>
      </c>
      <c r="I20" s="30">
        <v>77739.514</v>
      </c>
      <c r="J20" s="31">
        <v>-4924.118</v>
      </c>
    </row>
    <row r="21" spans="2:10" ht="12.75">
      <c r="B21" s="10">
        <v>5</v>
      </c>
      <c r="C21" s="32" t="s">
        <v>11</v>
      </c>
      <c r="D21" s="32"/>
      <c r="E21" s="32"/>
      <c r="F21" s="19">
        <v>0</v>
      </c>
      <c r="G21" s="19">
        <v>0</v>
      </c>
      <c r="H21" s="21">
        <v>0</v>
      </c>
      <c r="I21" s="22">
        <v>0</v>
      </c>
      <c r="J21" s="23">
        <v>0</v>
      </c>
    </row>
    <row r="22" spans="2:10" ht="12.75">
      <c r="B22" s="10">
        <v>6</v>
      </c>
      <c r="C22" s="32" t="s">
        <v>12</v>
      </c>
      <c r="D22" s="32"/>
      <c r="E22" s="32"/>
      <c r="F22" s="19">
        <v>0</v>
      </c>
      <c r="G22" s="19">
        <v>0</v>
      </c>
      <c r="H22" s="21">
        <v>0</v>
      </c>
      <c r="I22" s="22">
        <v>0</v>
      </c>
      <c r="J22" s="23">
        <v>0</v>
      </c>
    </row>
    <row r="23" spans="2:10" ht="12.75">
      <c r="B23" s="10">
        <v>7</v>
      </c>
      <c r="C23" s="32" t="s">
        <v>13</v>
      </c>
      <c r="D23" s="32"/>
      <c r="E23" s="32"/>
      <c r="F23" s="19">
        <v>11319949</v>
      </c>
      <c r="G23" s="19">
        <v>0</v>
      </c>
      <c r="H23" s="21">
        <v>3084.157</v>
      </c>
      <c r="I23" s="22">
        <v>3084.157</v>
      </c>
      <c r="J23" s="23">
        <v>0</v>
      </c>
    </row>
    <row r="24" spans="2:10" ht="13.5">
      <c r="B24" s="141" t="s">
        <v>139</v>
      </c>
      <c r="C24" s="142"/>
      <c r="D24" s="26"/>
      <c r="E24" s="26"/>
      <c r="F24" s="27">
        <v>11319949</v>
      </c>
      <c r="G24" s="27">
        <v>0</v>
      </c>
      <c r="H24" s="21"/>
      <c r="I24" s="22"/>
      <c r="J24" s="23"/>
    </row>
    <row r="25" spans="2:10" ht="13.5">
      <c r="B25" s="134" t="s">
        <v>14</v>
      </c>
      <c r="C25" s="135"/>
      <c r="D25" s="36"/>
      <c r="E25" s="36"/>
      <c r="F25" s="37">
        <v>104958172.98</v>
      </c>
      <c r="G25" s="37">
        <v>79837696</v>
      </c>
      <c r="H25" s="38">
        <v>107042.951</v>
      </c>
      <c r="I25" s="39">
        <v>115954.215</v>
      </c>
      <c r="J25" s="40">
        <v>-8911.264</v>
      </c>
    </row>
    <row r="26" spans="2:10" ht="12.75">
      <c r="B26" s="16" t="s">
        <v>15</v>
      </c>
      <c r="C26" s="17" t="s">
        <v>16</v>
      </c>
      <c r="D26" s="17"/>
      <c r="E26" s="17"/>
      <c r="F26" s="19"/>
      <c r="G26" s="19"/>
      <c r="H26" s="21">
        <v>0</v>
      </c>
      <c r="I26" s="22">
        <v>0</v>
      </c>
      <c r="J26" s="23">
        <v>0</v>
      </c>
    </row>
    <row r="27" spans="2:10" ht="12.75">
      <c r="B27" s="10">
        <v>1</v>
      </c>
      <c r="C27" s="32" t="s">
        <v>17</v>
      </c>
      <c r="D27" s="32"/>
      <c r="E27" s="32"/>
      <c r="F27" s="19"/>
      <c r="G27" s="19"/>
      <c r="H27" s="21">
        <v>0</v>
      </c>
      <c r="I27" s="22">
        <v>0</v>
      </c>
      <c r="J27" s="23">
        <v>0</v>
      </c>
    </row>
    <row r="28" spans="2:10" ht="13.5">
      <c r="B28" s="141" t="s">
        <v>119</v>
      </c>
      <c r="C28" s="142"/>
      <c r="D28" s="26"/>
      <c r="E28" s="26"/>
      <c r="F28" s="27">
        <v>0</v>
      </c>
      <c r="G28" s="27">
        <v>0</v>
      </c>
      <c r="H28" s="29">
        <v>0</v>
      </c>
      <c r="I28" s="30">
        <v>0</v>
      </c>
      <c r="J28" s="31">
        <v>0</v>
      </c>
    </row>
    <row r="29" spans="2:10" ht="12.75">
      <c r="B29" s="10">
        <v>2</v>
      </c>
      <c r="C29" s="41" t="s">
        <v>19</v>
      </c>
      <c r="D29" s="41"/>
      <c r="E29" s="41"/>
      <c r="F29" s="19">
        <v>16222401</v>
      </c>
      <c r="G29" s="19">
        <v>16619092</v>
      </c>
      <c r="H29" s="21">
        <v>0</v>
      </c>
      <c r="I29" s="22">
        <v>0</v>
      </c>
      <c r="J29" s="23">
        <v>0</v>
      </c>
    </row>
    <row r="30" spans="2:13" ht="13.5">
      <c r="B30" s="141" t="s">
        <v>120</v>
      </c>
      <c r="C30" s="142"/>
      <c r="D30" s="26"/>
      <c r="E30" s="26"/>
      <c r="F30" s="27">
        <v>16222401</v>
      </c>
      <c r="G30" s="27">
        <v>16619092</v>
      </c>
      <c r="H30" s="29">
        <v>36422.764</v>
      </c>
      <c r="I30" s="30">
        <v>27453.306</v>
      </c>
      <c r="J30" s="31">
        <v>8969.458</v>
      </c>
      <c r="L30" s="99"/>
      <c r="M30" s="99"/>
    </row>
    <row r="31" spans="2:12" ht="13.5">
      <c r="B31" s="10">
        <v>3</v>
      </c>
      <c r="C31" s="32" t="s">
        <v>20</v>
      </c>
      <c r="D31" s="32"/>
      <c r="E31" s="32"/>
      <c r="F31" s="42">
        <v>0</v>
      </c>
      <c r="G31" s="42">
        <v>0</v>
      </c>
      <c r="H31" s="21">
        <v>0</v>
      </c>
      <c r="I31" s="22">
        <v>0</v>
      </c>
      <c r="J31" s="23">
        <v>0</v>
      </c>
      <c r="L31" s="99"/>
    </row>
    <row r="32" spans="2:10" ht="13.5">
      <c r="B32" s="10">
        <v>4</v>
      </c>
      <c r="C32" s="32" t="s">
        <v>21</v>
      </c>
      <c r="D32" s="32"/>
      <c r="E32" s="32"/>
      <c r="F32" s="42">
        <v>0</v>
      </c>
      <c r="G32" s="42">
        <v>0</v>
      </c>
      <c r="H32" s="21">
        <v>0</v>
      </c>
      <c r="I32" s="22">
        <v>0</v>
      </c>
      <c r="J32" s="23">
        <v>0</v>
      </c>
    </row>
    <row r="33" spans="2:10" ht="13.5">
      <c r="B33" s="141" t="s">
        <v>121</v>
      </c>
      <c r="C33" s="142"/>
      <c r="D33" s="26"/>
      <c r="E33" s="26"/>
      <c r="F33" s="27">
        <v>0</v>
      </c>
      <c r="G33" s="27">
        <v>0</v>
      </c>
      <c r="H33" s="29">
        <v>0</v>
      </c>
      <c r="I33" s="30">
        <v>0</v>
      </c>
      <c r="J33" s="31">
        <v>0</v>
      </c>
    </row>
    <row r="34" spans="2:10" ht="12.75">
      <c r="B34" s="10">
        <v>5</v>
      </c>
      <c r="C34" s="32" t="s">
        <v>22</v>
      </c>
      <c r="D34" s="32"/>
      <c r="E34" s="32"/>
      <c r="F34" s="19"/>
      <c r="G34" s="19"/>
      <c r="H34" s="21">
        <v>0</v>
      </c>
      <c r="I34" s="22">
        <v>0</v>
      </c>
      <c r="J34" s="23">
        <v>0</v>
      </c>
    </row>
    <row r="35" spans="2:10" ht="12.75">
      <c r="B35" s="10">
        <v>6</v>
      </c>
      <c r="C35" s="32" t="s">
        <v>23</v>
      </c>
      <c r="D35" s="32"/>
      <c r="E35" s="32"/>
      <c r="F35" s="19"/>
      <c r="G35" s="19"/>
      <c r="H35" s="21">
        <v>0</v>
      </c>
      <c r="I35" s="22">
        <v>0</v>
      </c>
      <c r="J35" s="23">
        <v>0</v>
      </c>
    </row>
    <row r="36" spans="2:13" ht="13.5">
      <c r="B36" s="134" t="s">
        <v>24</v>
      </c>
      <c r="C36" s="135"/>
      <c r="D36" s="36"/>
      <c r="E36" s="36"/>
      <c r="F36" s="44">
        <v>16222401</v>
      </c>
      <c r="G36" s="44">
        <v>16619092</v>
      </c>
      <c r="H36" s="44">
        <f>H28+H30+H31+H32+H34+H35</f>
        <v>36422.764</v>
      </c>
      <c r="I36" s="44">
        <f>I28+I30+I31+I32+I34+I35</f>
        <v>27453.306</v>
      </c>
      <c r="J36" s="44">
        <f>J28+J30+J31+J32+J34+J35</f>
        <v>8969.458</v>
      </c>
      <c r="M36" s="99"/>
    </row>
    <row r="37" spans="2:10" ht="13.5">
      <c r="B37" s="155" t="s">
        <v>25</v>
      </c>
      <c r="C37" s="156"/>
      <c r="D37" s="13"/>
      <c r="E37" s="13"/>
      <c r="F37" s="46">
        <v>121180573.98</v>
      </c>
      <c r="G37" s="46">
        <v>96456788</v>
      </c>
      <c r="H37" s="48">
        <v>143465.715</v>
      </c>
      <c r="I37" s="49">
        <v>143407.521</v>
      </c>
      <c r="J37" s="50">
        <v>58.194</v>
      </c>
    </row>
    <row r="39" spans="2:12" ht="15.75">
      <c r="B39" s="133" t="s">
        <v>110</v>
      </c>
      <c r="C39" s="133"/>
      <c r="D39" s="1"/>
      <c r="E39" s="1"/>
      <c r="F39" s="2"/>
      <c r="G39" s="2"/>
      <c r="H39" s="2"/>
      <c r="I39" s="2"/>
      <c r="J39" s="3"/>
      <c r="L39" s="99"/>
    </row>
    <row r="40" spans="2:10" ht="12.75">
      <c r="B40" s="157" t="s">
        <v>75</v>
      </c>
      <c r="C40" s="157"/>
      <c r="D40" s="157"/>
      <c r="E40" s="157"/>
      <c r="F40" s="157"/>
      <c r="G40" s="157"/>
      <c r="H40" s="4"/>
      <c r="I40" s="4"/>
      <c r="J40" s="3"/>
    </row>
    <row r="41" spans="2:10" ht="12.75">
      <c r="B41" s="157" t="s">
        <v>136</v>
      </c>
      <c r="C41" s="157"/>
      <c r="D41" s="157"/>
      <c r="E41" s="157"/>
      <c r="F41" s="157"/>
      <c r="G41" s="157"/>
      <c r="H41" s="4"/>
      <c r="I41" s="4"/>
      <c r="J41" s="3"/>
    </row>
    <row r="42" spans="2:10" ht="12.75">
      <c r="B42" s="158" t="s">
        <v>76</v>
      </c>
      <c r="C42" s="158"/>
      <c r="D42" s="5"/>
      <c r="E42" s="5"/>
      <c r="F42" s="2"/>
      <c r="G42" s="2"/>
      <c r="H42" s="2"/>
      <c r="I42" s="2"/>
      <c r="J42" s="3"/>
    </row>
    <row r="44" spans="2:10" ht="51">
      <c r="B44" s="153" t="s">
        <v>26</v>
      </c>
      <c r="C44" s="154"/>
      <c r="D44" s="6"/>
      <c r="E44" s="6" t="s">
        <v>78</v>
      </c>
      <c r="F44" s="51" t="s">
        <v>137</v>
      </c>
      <c r="G44" s="51" t="s">
        <v>138</v>
      </c>
      <c r="H44" s="52" t="s">
        <v>69</v>
      </c>
      <c r="I44" s="51" t="s">
        <v>68</v>
      </c>
      <c r="J44" s="53" t="s">
        <v>1</v>
      </c>
    </row>
    <row r="45" spans="2:10" ht="13.5">
      <c r="B45" s="10" t="s">
        <v>27</v>
      </c>
      <c r="C45" s="11" t="s">
        <v>122</v>
      </c>
      <c r="D45" s="11"/>
      <c r="E45" s="11"/>
      <c r="F45" s="22"/>
      <c r="G45" s="22"/>
      <c r="H45" s="54"/>
      <c r="I45" s="22"/>
      <c r="J45" s="23"/>
    </row>
    <row r="46" spans="2:14" ht="12.75">
      <c r="B46" s="10" t="s">
        <v>4</v>
      </c>
      <c r="C46" s="17" t="s">
        <v>123</v>
      </c>
      <c r="D46" s="17"/>
      <c r="E46" s="17"/>
      <c r="F46" s="19"/>
      <c r="G46" s="19"/>
      <c r="H46" s="55"/>
      <c r="I46" s="19"/>
      <c r="J46" s="20"/>
      <c r="M46" s="137"/>
      <c r="N46" s="137"/>
    </row>
    <row r="47" spans="2:14" ht="12.75">
      <c r="B47" s="56">
        <v>1</v>
      </c>
      <c r="C47" s="32" t="s">
        <v>28</v>
      </c>
      <c r="D47" s="32"/>
      <c r="E47" s="32"/>
      <c r="F47" s="19"/>
      <c r="G47" s="19"/>
      <c r="H47" s="55">
        <v>0</v>
      </c>
      <c r="I47" s="19">
        <v>0</v>
      </c>
      <c r="J47" s="20">
        <v>0</v>
      </c>
      <c r="M47" s="137"/>
      <c r="N47" s="138"/>
    </row>
    <row r="48" spans="2:14" ht="12.75">
      <c r="B48" s="56">
        <v>2</v>
      </c>
      <c r="C48" s="32" t="s">
        <v>29</v>
      </c>
      <c r="D48" s="32"/>
      <c r="E48" s="32"/>
      <c r="F48" s="19">
        <v>6898000</v>
      </c>
      <c r="G48" s="19">
        <v>18571293</v>
      </c>
      <c r="H48" s="55">
        <v>0</v>
      </c>
      <c r="I48" s="19">
        <v>0</v>
      </c>
      <c r="J48" s="20">
        <v>0</v>
      </c>
      <c r="M48" s="137"/>
      <c r="N48" s="138"/>
    </row>
    <row r="49" spans="2:14" ht="13.5">
      <c r="B49" s="141" t="s">
        <v>124</v>
      </c>
      <c r="C49" s="142"/>
      <c r="D49" s="26"/>
      <c r="E49" s="26"/>
      <c r="F49" s="27">
        <v>6898000</v>
      </c>
      <c r="G49" s="27">
        <v>18571293</v>
      </c>
      <c r="H49" s="58">
        <v>0</v>
      </c>
      <c r="I49" s="27">
        <v>0</v>
      </c>
      <c r="J49" s="28">
        <v>0</v>
      </c>
      <c r="M49" s="137"/>
      <c r="N49" s="137"/>
    </row>
    <row r="50" spans="2:14" ht="12.75">
      <c r="B50" s="56">
        <v>3</v>
      </c>
      <c r="C50" s="32" t="s">
        <v>30</v>
      </c>
      <c r="D50" s="32"/>
      <c r="E50" s="32"/>
      <c r="F50" s="19">
        <v>30239139.58</v>
      </c>
      <c r="G50" s="19">
        <v>18543706</v>
      </c>
      <c r="H50" s="55"/>
      <c r="I50" s="19"/>
      <c r="J50" s="20"/>
      <c r="M50" s="137"/>
      <c r="N50" s="137"/>
    </row>
    <row r="51" spans="2:14" ht="13.5">
      <c r="B51" s="141" t="s">
        <v>128</v>
      </c>
      <c r="C51" s="142"/>
      <c r="D51" s="26"/>
      <c r="E51" s="26"/>
      <c r="F51" s="27">
        <v>30239139.58</v>
      </c>
      <c r="G51" s="27">
        <v>18543706</v>
      </c>
      <c r="H51" s="58">
        <v>28684.846</v>
      </c>
      <c r="I51" s="27">
        <v>18255.638</v>
      </c>
      <c r="J51" s="28">
        <v>10429.208</v>
      </c>
      <c r="M51" s="137"/>
      <c r="N51" s="137"/>
    </row>
    <row r="52" spans="2:14" ht="12.75">
      <c r="B52" s="56">
        <v>4</v>
      </c>
      <c r="C52" s="32" t="s">
        <v>31</v>
      </c>
      <c r="D52" s="32"/>
      <c r="E52" s="32"/>
      <c r="F52" s="19"/>
      <c r="G52" s="19"/>
      <c r="H52" s="55">
        <v>0</v>
      </c>
      <c r="I52" s="19">
        <v>0</v>
      </c>
      <c r="J52" s="20">
        <v>0</v>
      </c>
      <c r="M52" s="137"/>
      <c r="N52" s="137"/>
    </row>
    <row r="53" spans="2:14" ht="12.75">
      <c r="B53" s="56">
        <v>5</v>
      </c>
      <c r="C53" s="32" t="s">
        <v>32</v>
      </c>
      <c r="D53" s="32"/>
      <c r="E53" s="32"/>
      <c r="F53" s="19"/>
      <c r="G53" s="19"/>
      <c r="H53" s="55">
        <v>0</v>
      </c>
      <c r="I53" s="19">
        <v>0</v>
      </c>
      <c r="J53" s="20">
        <v>0</v>
      </c>
      <c r="M53" s="137"/>
      <c r="N53" s="137"/>
    </row>
    <row r="54" spans="2:14" ht="12.75">
      <c r="B54" s="151" t="s">
        <v>125</v>
      </c>
      <c r="C54" s="152"/>
      <c r="D54" s="60"/>
      <c r="E54" s="60"/>
      <c r="F54" s="44">
        <v>37137139.58</v>
      </c>
      <c r="G54" s="44">
        <v>37114999</v>
      </c>
      <c r="H54" s="61">
        <v>28684.846</v>
      </c>
      <c r="I54" s="44">
        <v>18255.638</v>
      </c>
      <c r="J54" s="45">
        <v>10429.208</v>
      </c>
      <c r="M54" s="137"/>
      <c r="N54" s="137"/>
    </row>
    <row r="55" spans="2:14" ht="12.75">
      <c r="B55" s="10" t="s">
        <v>15</v>
      </c>
      <c r="C55" s="17" t="s">
        <v>126</v>
      </c>
      <c r="D55" s="17"/>
      <c r="E55" s="17"/>
      <c r="F55" s="19"/>
      <c r="G55" s="19"/>
      <c r="H55" s="55"/>
      <c r="I55" s="19"/>
      <c r="J55" s="20"/>
      <c r="M55" s="137"/>
      <c r="N55" s="137"/>
    </row>
    <row r="56" spans="2:14" ht="13.5">
      <c r="B56" s="56">
        <v>1</v>
      </c>
      <c r="C56" s="32" t="s">
        <v>33</v>
      </c>
      <c r="D56" s="32"/>
      <c r="E56" s="32"/>
      <c r="F56" s="42">
        <v>78911587</v>
      </c>
      <c r="G56" s="42">
        <v>61911514</v>
      </c>
      <c r="H56" s="62">
        <v>0</v>
      </c>
      <c r="I56" s="42">
        <v>0</v>
      </c>
      <c r="J56" s="43">
        <v>0</v>
      </c>
      <c r="M56" s="137"/>
      <c r="N56" s="137"/>
    </row>
    <row r="57" spans="2:14" ht="13.5">
      <c r="B57" s="141" t="s">
        <v>119</v>
      </c>
      <c r="C57" s="142"/>
      <c r="D57" s="26"/>
      <c r="E57" s="26"/>
      <c r="F57" s="27">
        <v>78911587</v>
      </c>
      <c r="G57" s="27">
        <v>61911514</v>
      </c>
      <c r="H57" s="58">
        <v>15742.471</v>
      </c>
      <c r="I57" s="27">
        <v>35877.474</v>
      </c>
      <c r="J57" s="28">
        <v>-20135.003</v>
      </c>
      <c r="M57" s="137"/>
      <c r="N57" s="137"/>
    </row>
    <row r="58" spans="2:14" ht="12.75">
      <c r="B58" s="56">
        <v>2</v>
      </c>
      <c r="C58" s="32" t="s">
        <v>34</v>
      </c>
      <c r="D58" s="32"/>
      <c r="E58" s="32"/>
      <c r="F58" s="34"/>
      <c r="G58" s="34"/>
      <c r="H58" s="59">
        <v>36743.13</v>
      </c>
      <c r="I58" s="34">
        <v>36743.13</v>
      </c>
      <c r="J58" s="35">
        <v>0</v>
      </c>
      <c r="M58" s="137"/>
      <c r="N58" s="137"/>
    </row>
    <row r="59" spans="2:14" ht="13.5">
      <c r="B59" s="141" t="s">
        <v>18</v>
      </c>
      <c r="C59" s="142"/>
      <c r="D59" s="33"/>
      <c r="E59" s="26"/>
      <c r="F59" s="27">
        <v>0</v>
      </c>
      <c r="G59" s="27">
        <v>0</v>
      </c>
      <c r="H59" s="54"/>
      <c r="I59" s="22"/>
      <c r="J59" s="23"/>
      <c r="M59" s="137"/>
      <c r="N59" s="137"/>
    </row>
    <row r="60" spans="2:14" ht="12.75">
      <c r="B60" s="56">
        <v>3</v>
      </c>
      <c r="C60" s="32" t="s">
        <v>35</v>
      </c>
      <c r="D60" s="32"/>
      <c r="E60" s="32"/>
      <c r="F60" s="34"/>
      <c r="G60" s="34"/>
      <c r="H60" s="59">
        <v>0</v>
      </c>
      <c r="I60" s="34">
        <v>0</v>
      </c>
      <c r="J60" s="35">
        <v>0</v>
      </c>
      <c r="M60" s="137"/>
      <c r="N60" s="137"/>
    </row>
    <row r="61" spans="2:14" ht="12.75">
      <c r="B61" s="56">
        <v>4</v>
      </c>
      <c r="C61" s="32" t="s">
        <v>36</v>
      </c>
      <c r="D61" s="32"/>
      <c r="E61" s="32"/>
      <c r="F61" s="22"/>
      <c r="G61" s="22"/>
      <c r="H61" s="54">
        <v>0</v>
      </c>
      <c r="I61" s="22">
        <v>0</v>
      </c>
      <c r="J61" s="23">
        <v>0</v>
      </c>
      <c r="M61" s="97"/>
      <c r="N61" s="137"/>
    </row>
    <row r="62" spans="2:14" ht="12.75">
      <c r="B62" s="145" t="s">
        <v>127</v>
      </c>
      <c r="C62" s="146"/>
      <c r="D62" s="63"/>
      <c r="E62" s="63"/>
      <c r="F62" s="44">
        <v>78911587</v>
      </c>
      <c r="G62" s="44">
        <v>61911514</v>
      </c>
      <c r="H62" s="61">
        <v>52485.601</v>
      </c>
      <c r="I62" s="44">
        <v>72620.604</v>
      </c>
      <c r="J62" s="45">
        <v>-20135.003</v>
      </c>
      <c r="M62" s="98"/>
      <c r="N62" s="137"/>
    </row>
    <row r="63" spans="2:14" ht="12.75">
      <c r="B63" s="147" t="s">
        <v>37</v>
      </c>
      <c r="C63" s="148"/>
      <c r="D63" s="64"/>
      <c r="E63" s="64"/>
      <c r="F63" s="65">
        <v>116048726.58</v>
      </c>
      <c r="G63" s="65">
        <v>99026513</v>
      </c>
      <c r="H63" s="67">
        <v>81170.447</v>
      </c>
      <c r="I63" s="65">
        <v>90876.242</v>
      </c>
      <c r="J63" s="66">
        <v>-9705.795</v>
      </c>
      <c r="M63" s="98"/>
      <c r="N63" s="137"/>
    </row>
    <row r="64" spans="2:14" ht="12.75">
      <c r="B64" s="10" t="s">
        <v>38</v>
      </c>
      <c r="C64" s="32" t="s">
        <v>39</v>
      </c>
      <c r="D64" s="32"/>
      <c r="E64" s="32"/>
      <c r="F64" s="19">
        <v>100000</v>
      </c>
      <c r="G64" s="19">
        <v>100000</v>
      </c>
      <c r="H64" s="55">
        <v>62295.268</v>
      </c>
      <c r="I64" s="19">
        <v>52531.279</v>
      </c>
      <c r="J64" s="20">
        <v>9763.989</v>
      </c>
      <c r="M64" s="98"/>
      <c r="N64" s="137"/>
    </row>
    <row r="65" spans="2:14" ht="12.75">
      <c r="B65" s="16">
        <v>1</v>
      </c>
      <c r="C65" s="32" t="s">
        <v>40</v>
      </c>
      <c r="D65" s="32"/>
      <c r="E65" s="32"/>
      <c r="F65" s="22"/>
      <c r="G65" s="22"/>
      <c r="H65" s="54">
        <v>0</v>
      </c>
      <c r="I65" s="22">
        <v>0</v>
      </c>
      <c r="J65" s="23">
        <v>0</v>
      </c>
      <c r="M65" s="97"/>
      <c r="N65" s="137"/>
    </row>
    <row r="66" spans="2:14" ht="12.75">
      <c r="B66" s="16">
        <v>2</v>
      </c>
      <c r="C66" s="32" t="s">
        <v>41</v>
      </c>
      <c r="D66" s="32"/>
      <c r="E66" s="32"/>
      <c r="F66" s="22"/>
      <c r="G66" s="22"/>
      <c r="H66" s="54">
        <v>0</v>
      </c>
      <c r="I66" s="22">
        <v>0</v>
      </c>
      <c r="J66" s="23">
        <v>0</v>
      </c>
      <c r="M66" s="97"/>
      <c r="N66" s="138"/>
    </row>
    <row r="67" spans="2:14" ht="12.75">
      <c r="B67" s="16">
        <v>3</v>
      </c>
      <c r="C67" s="32" t="s">
        <v>42</v>
      </c>
      <c r="D67" s="32"/>
      <c r="E67" s="32"/>
      <c r="F67" s="22"/>
      <c r="G67" s="22"/>
      <c r="H67" s="54">
        <v>50000</v>
      </c>
      <c r="I67" s="22">
        <v>44000</v>
      </c>
      <c r="J67" s="23">
        <v>6000</v>
      </c>
      <c r="M67" s="97"/>
      <c r="N67" s="137"/>
    </row>
    <row r="68" spans="2:14" ht="12.75">
      <c r="B68" s="16">
        <v>4</v>
      </c>
      <c r="C68" s="32" t="s">
        <v>43</v>
      </c>
      <c r="D68" s="32"/>
      <c r="E68" s="32"/>
      <c r="F68" s="22"/>
      <c r="G68" s="22"/>
      <c r="H68" s="54">
        <v>0</v>
      </c>
      <c r="I68" s="22">
        <v>0</v>
      </c>
      <c r="J68" s="23">
        <v>0</v>
      </c>
      <c r="M68" s="97"/>
      <c r="N68" s="137"/>
    </row>
    <row r="69" spans="2:14" ht="12.75">
      <c r="B69" s="16">
        <v>5</v>
      </c>
      <c r="C69" s="32" t="s">
        <v>44</v>
      </c>
      <c r="D69" s="32"/>
      <c r="E69" s="32"/>
      <c r="F69" s="22"/>
      <c r="G69" s="22"/>
      <c r="H69" s="54">
        <v>0</v>
      </c>
      <c r="I69" s="22">
        <v>0</v>
      </c>
      <c r="J69" s="23">
        <v>0</v>
      </c>
      <c r="M69" s="97"/>
      <c r="N69" s="137"/>
    </row>
    <row r="70" spans="2:14" ht="12.75">
      <c r="B70" s="16">
        <v>6</v>
      </c>
      <c r="C70" s="32" t="s">
        <v>45</v>
      </c>
      <c r="D70" s="32"/>
      <c r="E70" s="32"/>
      <c r="F70" s="22"/>
      <c r="G70" s="22"/>
      <c r="H70" s="54">
        <v>0</v>
      </c>
      <c r="I70" s="22">
        <v>0</v>
      </c>
      <c r="J70" s="23">
        <v>0</v>
      </c>
      <c r="M70" s="138"/>
      <c r="N70" s="137"/>
    </row>
    <row r="71" spans="2:10" ht="12.75">
      <c r="B71" s="16">
        <v>7</v>
      </c>
      <c r="C71" s="32" t="s">
        <v>77</v>
      </c>
      <c r="D71" s="32"/>
      <c r="E71" s="32"/>
      <c r="F71" s="22">
        <v>522976</v>
      </c>
      <c r="G71" s="22">
        <v>522976</v>
      </c>
      <c r="H71" s="54">
        <v>1056.308</v>
      </c>
      <c r="I71" s="22"/>
      <c r="J71" s="23"/>
    </row>
    <row r="72" spans="2:10" ht="12.75">
      <c r="B72" s="16">
        <v>8</v>
      </c>
      <c r="C72" s="32" t="s">
        <v>46</v>
      </c>
      <c r="D72" s="32"/>
      <c r="E72" s="32"/>
      <c r="F72" s="22"/>
      <c r="G72" s="22"/>
      <c r="H72" s="54">
        <v>0</v>
      </c>
      <c r="I72" s="22">
        <v>0</v>
      </c>
      <c r="J72" s="23">
        <v>0</v>
      </c>
    </row>
    <row r="73" spans="2:10" ht="12.75">
      <c r="B73" s="16">
        <v>9</v>
      </c>
      <c r="C73" s="32" t="s">
        <v>47</v>
      </c>
      <c r="D73" s="32"/>
      <c r="E73" s="32"/>
      <c r="F73" s="22">
        <v>-3192701</v>
      </c>
      <c r="G73" s="22">
        <v>-10223044</v>
      </c>
      <c r="H73" s="54">
        <v>0</v>
      </c>
      <c r="I73" s="22">
        <v>0</v>
      </c>
      <c r="J73" s="23">
        <v>0</v>
      </c>
    </row>
    <row r="74" spans="2:10" ht="12.75">
      <c r="B74" s="16">
        <v>10</v>
      </c>
      <c r="C74" s="32" t="s">
        <v>48</v>
      </c>
      <c r="D74" s="32"/>
      <c r="E74" s="32"/>
      <c r="F74" s="22">
        <v>7701572</v>
      </c>
      <c r="G74" s="22">
        <v>7030343</v>
      </c>
      <c r="H74" s="54">
        <v>11238.96</v>
      </c>
      <c r="I74" s="22">
        <v>7474.971</v>
      </c>
      <c r="J74" s="23">
        <v>3763.989</v>
      </c>
    </row>
    <row r="75" spans="2:10" ht="12.75">
      <c r="B75" s="149" t="s">
        <v>49</v>
      </c>
      <c r="C75" s="150"/>
      <c r="D75" s="68"/>
      <c r="E75" s="68"/>
      <c r="F75" s="19">
        <v>5131847</v>
      </c>
      <c r="G75" s="19">
        <v>-2569725</v>
      </c>
      <c r="H75" s="55">
        <v>62295.268</v>
      </c>
      <c r="I75" s="19">
        <v>52531.279</v>
      </c>
      <c r="J75" s="20">
        <v>9763.989</v>
      </c>
    </row>
    <row r="76" spans="2:10" ht="12.75">
      <c r="B76" s="143" t="s">
        <v>50</v>
      </c>
      <c r="C76" s="144"/>
      <c r="D76" s="69"/>
      <c r="E76" s="69"/>
      <c r="F76" s="46">
        <v>121180573.58</v>
      </c>
      <c r="G76" s="46">
        <v>96456788</v>
      </c>
      <c r="H76" s="70">
        <v>143465.715</v>
      </c>
      <c r="I76" s="46">
        <v>143407.521</v>
      </c>
      <c r="J76" s="47">
        <v>58.194</v>
      </c>
    </row>
    <row r="78" spans="6:9" ht="12.75">
      <c r="F78" s="71"/>
      <c r="G78" s="71"/>
      <c r="H78" s="71">
        <v>0</v>
      </c>
      <c r="I78" s="72">
        <v>0</v>
      </c>
    </row>
    <row r="80" ht="12.75">
      <c r="F80" s="99"/>
    </row>
    <row r="81" ht="12.75">
      <c r="G81" s="99"/>
    </row>
    <row r="82" ht="12.75">
      <c r="F82" s="99"/>
    </row>
    <row r="83" ht="12.75">
      <c r="F83" s="99"/>
    </row>
  </sheetData>
  <sheetProtection selectLockedCells="1"/>
  <mergeCells count="30">
    <mergeCell ref="B4:C4"/>
    <mergeCell ref="B7:C7"/>
    <mergeCell ref="B5:G5"/>
    <mergeCell ref="B36:C36"/>
    <mergeCell ref="B6:G6"/>
    <mergeCell ref="B20:C20"/>
    <mergeCell ref="B25:C25"/>
    <mergeCell ref="B28:C28"/>
    <mergeCell ref="B9:C9"/>
    <mergeCell ref="B16:C16"/>
    <mergeCell ref="B14:C14"/>
    <mergeCell ref="B18:C18"/>
    <mergeCell ref="B44:C44"/>
    <mergeCell ref="B30:C30"/>
    <mergeCell ref="B33:C33"/>
    <mergeCell ref="B37:C37"/>
    <mergeCell ref="B40:G40"/>
    <mergeCell ref="B41:G41"/>
    <mergeCell ref="B42:C42"/>
    <mergeCell ref="B39:C39"/>
    <mergeCell ref="B24:C24"/>
    <mergeCell ref="B51:C51"/>
    <mergeCell ref="B49:C49"/>
    <mergeCell ref="B76:C76"/>
    <mergeCell ref="B57:C57"/>
    <mergeCell ref="B62:C62"/>
    <mergeCell ref="B63:C63"/>
    <mergeCell ref="B75:C75"/>
    <mergeCell ref="B54:C54"/>
    <mergeCell ref="B59:C59"/>
  </mergeCells>
  <printOptions horizontalCentered="1" verticalCentered="1"/>
  <pageMargins left="0.09" right="0.2" top="0.77" bottom="0.46" header="0.5118110236220472" footer="0.5118110236220472"/>
  <pageSetup horizontalDpi="1200" verticalDpi="1200" orientation="portrait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3"/>
  <sheetViews>
    <sheetView zoomScalePageLayoutView="0" workbookViewId="0" topLeftCell="B4">
      <selection activeCell="D27" sqref="D27"/>
    </sheetView>
  </sheetViews>
  <sheetFormatPr defaultColWidth="9.140625" defaultRowHeight="12.75"/>
  <cols>
    <col min="2" max="2" width="4.28125" style="0" customWidth="1"/>
    <col min="3" max="3" width="51.00390625" style="0" bestFit="1" customWidth="1"/>
    <col min="4" max="4" width="11.8515625" style="0" customWidth="1"/>
    <col min="5" max="5" width="12.140625" style="0" customWidth="1"/>
  </cols>
  <sheetData>
    <row r="3" spans="2:5" ht="15.75">
      <c r="B3" s="133" t="s">
        <v>110</v>
      </c>
      <c r="C3" s="133"/>
      <c r="D3" s="3"/>
      <c r="E3" s="3"/>
    </row>
    <row r="5" spans="2:5" ht="15.75">
      <c r="B5" s="160" t="s">
        <v>79</v>
      </c>
      <c r="C5" s="160"/>
      <c r="D5" s="160"/>
      <c r="E5" s="160"/>
    </row>
    <row r="6" spans="2:5" ht="12.75">
      <c r="B6" s="157" t="s">
        <v>136</v>
      </c>
      <c r="C6" s="157"/>
      <c r="D6" s="157"/>
      <c r="E6" s="157"/>
    </row>
    <row r="7" spans="2:5" ht="15.75">
      <c r="B7" s="158" t="s">
        <v>76</v>
      </c>
      <c r="C7" s="158"/>
      <c r="D7" s="73"/>
      <c r="E7" s="73"/>
    </row>
    <row r="9" spans="2:5" ht="38.25">
      <c r="B9" s="74" t="s">
        <v>51</v>
      </c>
      <c r="C9" s="51" t="s">
        <v>52</v>
      </c>
      <c r="D9" s="51" t="s">
        <v>137</v>
      </c>
      <c r="E9" s="51" t="s">
        <v>138</v>
      </c>
    </row>
    <row r="10" spans="2:5" ht="12" customHeight="1">
      <c r="B10" s="57">
        <v>1</v>
      </c>
      <c r="C10" s="32" t="s">
        <v>53</v>
      </c>
      <c r="D10" s="22">
        <v>166404824</v>
      </c>
      <c r="E10" s="22">
        <v>152751806</v>
      </c>
    </row>
    <row r="11" spans="2:5" ht="12" customHeight="1">
      <c r="B11" s="57">
        <v>2</v>
      </c>
      <c r="C11" s="32" t="s">
        <v>54</v>
      </c>
      <c r="D11" s="34">
        <v>249269</v>
      </c>
      <c r="E11" s="34">
        <v>1678103</v>
      </c>
    </row>
    <row r="12" spans="2:5" ht="12" customHeight="1">
      <c r="B12" s="57">
        <v>3</v>
      </c>
      <c r="C12" s="32" t="s">
        <v>55</v>
      </c>
      <c r="D12" s="22">
        <v>-782185</v>
      </c>
      <c r="E12" s="22">
        <v>1496664</v>
      </c>
    </row>
    <row r="13" spans="2:5" ht="12" customHeight="1">
      <c r="B13" s="57">
        <v>4</v>
      </c>
      <c r="C13" s="32" t="s">
        <v>130</v>
      </c>
      <c r="D13" s="34">
        <v>140300572</v>
      </c>
      <c r="E13" s="34">
        <v>129969288</v>
      </c>
    </row>
    <row r="14" spans="2:5" ht="12" customHeight="1">
      <c r="B14" s="78">
        <v>5</v>
      </c>
      <c r="C14" s="32" t="s">
        <v>56</v>
      </c>
      <c r="D14" s="34">
        <v>7540297</v>
      </c>
      <c r="E14" s="34">
        <v>6136475</v>
      </c>
    </row>
    <row r="15" spans="2:5" ht="12" customHeight="1">
      <c r="B15" s="57"/>
      <c r="C15" s="33" t="s">
        <v>57</v>
      </c>
      <c r="D15" s="22">
        <v>6420944</v>
      </c>
      <c r="E15" s="22">
        <v>5136400</v>
      </c>
    </row>
    <row r="16" spans="2:5" ht="12" customHeight="1">
      <c r="B16" s="57"/>
      <c r="C16" s="33" t="s">
        <v>58</v>
      </c>
      <c r="D16" s="22">
        <v>1119353</v>
      </c>
      <c r="E16" s="22">
        <v>1000075</v>
      </c>
    </row>
    <row r="17" spans="2:5" ht="12" customHeight="1">
      <c r="B17" s="57">
        <v>6</v>
      </c>
      <c r="C17" s="32" t="s">
        <v>131</v>
      </c>
      <c r="D17" s="34">
        <v>2030475</v>
      </c>
      <c r="E17" s="34">
        <v>1539917</v>
      </c>
    </row>
    <row r="18" spans="2:5" ht="12.75" customHeight="1">
      <c r="B18" s="57">
        <v>7</v>
      </c>
      <c r="C18" s="76" t="s">
        <v>129</v>
      </c>
      <c r="D18" s="77">
        <v>8213465</v>
      </c>
      <c r="E18" s="77">
        <v>11250550</v>
      </c>
    </row>
    <row r="19" spans="2:5" ht="12" customHeight="1">
      <c r="B19" s="57">
        <v>8</v>
      </c>
      <c r="C19" s="102" t="s">
        <v>132</v>
      </c>
      <c r="D19" s="22">
        <v>158084809</v>
      </c>
      <c r="E19" s="22">
        <v>148896230</v>
      </c>
    </row>
    <row r="20" spans="2:5" ht="12" customHeight="1">
      <c r="B20" s="101">
        <v>9</v>
      </c>
      <c r="C20" s="101" t="s">
        <v>133</v>
      </c>
      <c r="D20" s="37">
        <v>7787099</v>
      </c>
      <c r="E20" s="37">
        <v>7030343</v>
      </c>
    </row>
    <row r="21" spans="2:5" ht="12" customHeight="1">
      <c r="B21" s="57">
        <v>10</v>
      </c>
      <c r="C21" s="32" t="s">
        <v>59</v>
      </c>
      <c r="D21" s="22"/>
      <c r="E21" s="22"/>
    </row>
    <row r="22" spans="2:5" ht="12" customHeight="1">
      <c r="B22" s="57">
        <v>11</v>
      </c>
      <c r="C22" s="32" t="s">
        <v>60</v>
      </c>
      <c r="D22" s="22"/>
      <c r="E22" s="22"/>
    </row>
    <row r="23" spans="2:5" ht="12" customHeight="1">
      <c r="B23" s="57">
        <v>12</v>
      </c>
      <c r="C23" s="32" t="s">
        <v>61</v>
      </c>
      <c r="D23" s="22">
        <v>533</v>
      </c>
      <c r="E23" s="22">
        <v>0</v>
      </c>
    </row>
    <row r="24" spans="2:5" ht="13.5">
      <c r="B24" s="103">
        <v>13</v>
      </c>
      <c r="C24" s="103" t="s">
        <v>62</v>
      </c>
      <c r="D24" s="79">
        <v>533</v>
      </c>
      <c r="E24" s="79">
        <v>0</v>
      </c>
    </row>
    <row r="25" spans="2:5" ht="13.5">
      <c r="B25" s="136" t="s">
        <v>63</v>
      </c>
      <c r="C25" s="159"/>
      <c r="D25" s="80">
        <v>7787632</v>
      </c>
      <c r="E25" s="80">
        <v>7030343</v>
      </c>
    </row>
    <row r="26" spans="2:5" ht="12.75">
      <c r="B26" s="25"/>
      <c r="C26" s="32" t="s">
        <v>64</v>
      </c>
      <c r="D26" s="22">
        <v>86060</v>
      </c>
      <c r="E26" s="22">
        <v>0</v>
      </c>
    </row>
    <row r="27" spans="2:5" ht="13.5">
      <c r="B27" s="136" t="s">
        <v>65</v>
      </c>
      <c r="C27" s="159"/>
      <c r="D27" s="80">
        <v>7701572</v>
      </c>
      <c r="E27" s="80">
        <v>7030343</v>
      </c>
    </row>
    <row r="28" spans="2:5" ht="12.75">
      <c r="B28" s="25"/>
      <c r="C28" s="32" t="s">
        <v>66</v>
      </c>
      <c r="D28" s="22"/>
      <c r="E28" s="22"/>
    </row>
    <row r="29" spans="2:5" ht="12.75">
      <c r="B29" s="81"/>
      <c r="C29" s="82" t="s">
        <v>67</v>
      </c>
      <c r="D29" s="83"/>
      <c r="E29" s="83"/>
    </row>
    <row r="32" ht="12.75">
      <c r="D32" s="99"/>
    </row>
    <row r="33" ht="12.75">
      <c r="D33" s="99"/>
    </row>
  </sheetData>
  <sheetProtection/>
  <mergeCells count="6">
    <mergeCell ref="B27:C27"/>
    <mergeCell ref="B25:C25"/>
    <mergeCell ref="B7:C7"/>
    <mergeCell ref="B3:C3"/>
    <mergeCell ref="B5:E5"/>
    <mergeCell ref="B6:E6"/>
  </mergeCells>
  <printOptions horizontalCentered="1" verticalCentered="1"/>
  <pageMargins left="0.18" right="0.1968503937007874" top="0.984251968503937" bottom="0.984251968503937" header="0.5118110236220472" footer="0.5118110236220472"/>
  <pageSetup horizontalDpi="1200" verticalDpi="1200" orientation="portrait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E45"/>
  <sheetViews>
    <sheetView workbookViewId="0" topLeftCell="A1">
      <selection activeCell="B4" sqref="B4:E42"/>
    </sheetView>
  </sheetViews>
  <sheetFormatPr defaultColWidth="9.140625" defaultRowHeight="12.75"/>
  <cols>
    <col min="2" max="2" width="4.140625" style="0" bestFit="1" customWidth="1"/>
    <col min="3" max="3" width="60.57421875" style="0" bestFit="1" customWidth="1"/>
    <col min="4" max="5" width="16.8515625" style="0" bestFit="1" customWidth="1"/>
  </cols>
  <sheetData>
    <row r="4" spans="2:5" ht="16.5">
      <c r="B4" s="133" t="s">
        <v>110</v>
      </c>
      <c r="C4" s="133"/>
      <c r="D4" s="107"/>
      <c r="E4" s="108"/>
    </row>
    <row r="5" spans="2:5" ht="16.5">
      <c r="B5" s="107"/>
      <c r="C5" s="107"/>
      <c r="D5" s="107"/>
      <c r="E5" s="108"/>
    </row>
    <row r="6" spans="2:5" ht="16.5">
      <c r="B6" s="161" t="s">
        <v>145</v>
      </c>
      <c r="C6" s="161"/>
      <c r="D6" s="161"/>
      <c r="E6" s="161"/>
    </row>
    <row r="7" spans="2:5" ht="16.5">
      <c r="B7" s="162" t="s">
        <v>136</v>
      </c>
      <c r="C7" s="162"/>
      <c r="D7" s="162"/>
      <c r="E7" s="162"/>
    </row>
    <row r="8" spans="2:5" ht="16.5">
      <c r="B8" s="163" t="s">
        <v>76</v>
      </c>
      <c r="C8" s="163"/>
      <c r="D8" s="109"/>
      <c r="E8" s="108"/>
    </row>
    <row r="9" spans="2:5" ht="49.5">
      <c r="B9" s="110" t="s">
        <v>51</v>
      </c>
      <c r="C9" s="111" t="s">
        <v>52</v>
      </c>
      <c r="D9" s="112" t="s">
        <v>137</v>
      </c>
      <c r="E9" s="113" t="s">
        <v>0</v>
      </c>
    </row>
    <row r="10" spans="2:5" ht="16.5">
      <c r="B10" s="114"/>
      <c r="C10" s="115" t="s">
        <v>146</v>
      </c>
      <c r="D10" s="116"/>
      <c r="E10" s="117"/>
    </row>
    <row r="11" spans="2:5" ht="16.5">
      <c r="B11" s="114"/>
      <c r="C11" s="118" t="s">
        <v>147</v>
      </c>
      <c r="D11" s="119">
        <v>7787632</v>
      </c>
      <c r="E11" s="120">
        <v>7030343</v>
      </c>
    </row>
    <row r="12" spans="2:5" ht="16.5">
      <c r="B12" s="114"/>
      <c r="C12" s="118" t="s">
        <v>148</v>
      </c>
      <c r="D12" s="119"/>
      <c r="E12" s="120"/>
    </row>
    <row r="13" spans="2:5" ht="16.5">
      <c r="B13" s="114"/>
      <c r="C13" s="118" t="s">
        <v>149</v>
      </c>
      <c r="D13" s="119">
        <v>2030475</v>
      </c>
      <c r="E13" s="120">
        <v>1539917</v>
      </c>
    </row>
    <row r="14" spans="2:5" ht="16.5">
      <c r="B14" s="114"/>
      <c r="C14" s="121" t="s">
        <v>150</v>
      </c>
      <c r="D14" s="119"/>
      <c r="E14" s="120"/>
    </row>
    <row r="15" spans="2:5" ht="16.5">
      <c r="B15" s="114"/>
      <c r="C15" s="118" t="s">
        <v>170</v>
      </c>
      <c r="D15" s="119"/>
      <c r="E15" s="120">
        <v>-46895</v>
      </c>
    </row>
    <row r="16" spans="2:5" ht="16.5">
      <c r="B16" s="114"/>
      <c r="C16" s="118" t="s">
        <v>151</v>
      </c>
      <c r="D16" s="119"/>
      <c r="E16" s="120"/>
    </row>
    <row r="17" spans="2:5" ht="33">
      <c r="B17" s="114"/>
      <c r="C17" s="122" t="s">
        <v>152</v>
      </c>
      <c r="D17" s="123">
        <v>-17753344</v>
      </c>
      <c r="E17" s="120">
        <v>-8330128</v>
      </c>
    </row>
    <row r="18" spans="2:5" ht="16.5">
      <c r="B18" s="114"/>
      <c r="C18" s="122" t="s">
        <v>153</v>
      </c>
      <c r="D18" s="123">
        <v>-7753133</v>
      </c>
      <c r="E18" s="120">
        <v>-4375318</v>
      </c>
    </row>
    <row r="19" spans="2:5" ht="33">
      <c r="B19" s="114"/>
      <c r="C19" s="122" t="s">
        <v>154</v>
      </c>
      <c r="D19" s="123">
        <v>11695434</v>
      </c>
      <c r="E19" s="120">
        <v>-14583048</v>
      </c>
    </row>
    <row r="20" spans="2:5" ht="16.5">
      <c r="B20" s="114"/>
      <c r="C20" s="124" t="s">
        <v>155</v>
      </c>
      <c r="D20" s="125">
        <f>SUM(D11:D19)</f>
        <v>-3992936</v>
      </c>
      <c r="E20" s="125">
        <f>SUM(E11:E19)</f>
        <v>-18765129</v>
      </c>
    </row>
    <row r="21" spans="2:5" ht="16.5">
      <c r="B21" s="114"/>
      <c r="C21" s="118" t="s">
        <v>156</v>
      </c>
      <c r="D21" s="119"/>
      <c r="E21" s="120"/>
    </row>
    <row r="22" spans="2:5" ht="16.5">
      <c r="B22" s="114"/>
      <c r="C22" s="118" t="s">
        <v>157</v>
      </c>
      <c r="D22" s="119">
        <v>-86060</v>
      </c>
      <c r="E22" s="120"/>
    </row>
    <row r="23" spans="2:5" ht="16.5">
      <c r="B23" s="114"/>
      <c r="C23" s="124" t="s">
        <v>158</v>
      </c>
      <c r="D23" s="126">
        <f>SUM(D22)</f>
        <v>-86060</v>
      </c>
      <c r="E23" s="125">
        <f>SUM(E21:E22)</f>
        <v>0</v>
      </c>
    </row>
    <row r="24" spans="2:5" ht="16.5">
      <c r="B24" s="114"/>
      <c r="C24" s="115"/>
      <c r="D24" s="119"/>
      <c r="E24" s="120"/>
    </row>
    <row r="25" spans="2:5" ht="16.5">
      <c r="B25" s="114"/>
      <c r="C25" s="115" t="s">
        <v>159</v>
      </c>
      <c r="D25" s="119"/>
      <c r="E25" s="120"/>
    </row>
    <row r="26" spans="2:5" ht="16.5">
      <c r="B26" s="114"/>
      <c r="C26" s="118" t="s">
        <v>160</v>
      </c>
      <c r="D26" s="119"/>
      <c r="E26" s="120"/>
    </row>
    <row r="27" spans="2:5" ht="16.5">
      <c r="B27" s="114"/>
      <c r="C27" s="118" t="s">
        <v>161</v>
      </c>
      <c r="D27" s="119">
        <v>-1633784</v>
      </c>
      <c r="E27" s="120">
        <v>-1759492</v>
      </c>
    </row>
    <row r="28" spans="2:5" ht="16.5">
      <c r="B28" s="114"/>
      <c r="C28" s="118" t="s">
        <v>162</v>
      </c>
      <c r="D28" s="119"/>
      <c r="E28" s="120">
        <v>150000</v>
      </c>
    </row>
    <row r="29" spans="2:5" ht="16.5">
      <c r="B29" s="114"/>
      <c r="C29" s="118" t="s">
        <v>163</v>
      </c>
      <c r="D29" s="119"/>
      <c r="E29" s="120"/>
    </row>
    <row r="30" spans="2:5" ht="16.5">
      <c r="B30" s="114"/>
      <c r="C30" s="118" t="s">
        <v>70</v>
      </c>
      <c r="D30" s="123"/>
      <c r="E30" s="120"/>
    </row>
    <row r="31" spans="2:5" ht="16.5">
      <c r="B31" s="114"/>
      <c r="C31" s="124" t="s">
        <v>164</v>
      </c>
      <c r="D31" s="125">
        <f>SUM(D27:D30)</f>
        <v>-1633784</v>
      </c>
      <c r="E31" s="125">
        <f>SUM(E26:E30)</f>
        <v>-1609492</v>
      </c>
    </row>
    <row r="32" spans="2:5" ht="16.5">
      <c r="B32" s="114"/>
      <c r="C32" s="118"/>
      <c r="D32" s="119"/>
      <c r="E32" s="120"/>
    </row>
    <row r="33" spans="2:5" ht="16.5">
      <c r="B33" s="114"/>
      <c r="C33" s="124" t="s">
        <v>165</v>
      </c>
      <c r="D33" s="119"/>
      <c r="E33" s="120"/>
    </row>
    <row r="34" spans="2:5" ht="16.5">
      <c r="B34" s="114"/>
      <c r="C34" s="118" t="s">
        <v>166</v>
      </c>
      <c r="D34" s="119"/>
      <c r="E34" s="120"/>
    </row>
    <row r="35" spans="2:5" ht="16.5">
      <c r="B35" s="114"/>
      <c r="C35" s="118" t="s">
        <v>167</v>
      </c>
      <c r="D35" s="119">
        <v>5326780</v>
      </c>
      <c r="E35" s="120">
        <v>19862623</v>
      </c>
    </row>
    <row r="36" spans="2:5" ht="16.5">
      <c r="B36" s="114"/>
      <c r="C36" s="118" t="s">
        <v>168</v>
      </c>
      <c r="D36" s="119"/>
      <c r="E36" s="120"/>
    </row>
    <row r="37" spans="2:5" ht="16.5">
      <c r="B37" s="114"/>
      <c r="C37" s="118" t="s">
        <v>71</v>
      </c>
      <c r="D37" s="119"/>
      <c r="E37" s="120"/>
    </row>
    <row r="38" spans="2:5" ht="16.5">
      <c r="B38" s="114"/>
      <c r="C38" s="124" t="s">
        <v>169</v>
      </c>
      <c r="D38" s="125">
        <f>SUM(D35:D37)</f>
        <v>5326780</v>
      </c>
      <c r="E38" s="125">
        <f>SUM(E34:E37)</f>
        <v>19862623</v>
      </c>
    </row>
    <row r="39" spans="2:5" ht="16.5">
      <c r="B39" s="114"/>
      <c r="C39" s="118"/>
      <c r="D39" s="119"/>
      <c r="E39" s="120"/>
    </row>
    <row r="40" spans="2:5" ht="17.25">
      <c r="B40" s="114"/>
      <c r="C40" s="127" t="s">
        <v>72</v>
      </c>
      <c r="D40" s="126">
        <f>D20+D23+D31+D38</f>
        <v>-386000</v>
      </c>
      <c r="E40" s="128">
        <f>E38+E31+E20+E23</f>
        <v>-511998</v>
      </c>
    </row>
    <row r="41" spans="2:5" ht="17.25">
      <c r="B41" s="114"/>
      <c r="C41" s="127" t="s">
        <v>73</v>
      </c>
      <c r="D41" s="126">
        <v>1204160.38</v>
      </c>
      <c r="E41" s="128">
        <v>1716158</v>
      </c>
    </row>
    <row r="42" spans="2:5" ht="17.25">
      <c r="B42" s="129"/>
      <c r="C42" s="130" t="s">
        <v>74</v>
      </c>
      <c r="D42" s="131">
        <f>SUM(D40:D41)</f>
        <v>818160.3799999999</v>
      </c>
      <c r="E42" s="132">
        <f>E40+E41</f>
        <v>1204160</v>
      </c>
    </row>
    <row r="45" spans="4:5" ht="12.75">
      <c r="D45" s="100"/>
      <c r="E45" s="100"/>
    </row>
  </sheetData>
  <mergeCells count="4">
    <mergeCell ref="B4:C4"/>
    <mergeCell ref="B6:E6"/>
    <mergeCell ref="B7:E7"/>
    <mergeCell ref="B8:C8"/>
  </mergeCells>
  <printOptions/>
  <pageMargins left="0.2" right="0.2" top="1" bottom="0.23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21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2" max="2" width="31.8515625" style="0" customWidth="1"/>
    <col min="3" max="3" width="14.00390625" style="0" customWidth="1"/>
    <col min="5" max="5" width="9.421875" style="0" customWidth="1"/>
    <col min="6" max="6" width="10.421875" style="0" customWidth="1"/>
    <col min="7" max="7" width="16.140625" style="0" customWidth="1"/>
    <col min="8" max="8" width="12.28125" style="0" customWidth="1"/>
  </cols>
  <sheetData>
    <row r="3" spans="2:3" ht="15.75">
      <c r="B3" s="133" t="s">
        <v>116</v>
      </c>
      <c r="C3" s="133"/>
    </row>
    <row r="4" spans="2:8" ht="18.75">
      <c r="B4" s="164" t="s">
        <v>115</v>
      </c>
      <c r="C4" s="164"/>
      <c r="D4" s="164"/>
      <c r="E4" s="164"/>
      <c r="F4" s="164"/>
      <c r="G4" s="164"/>
      <c r="H4" s="164"/>
    </row>
    <row r="6" spans="2:8" ht="15" customHeight="1">
      <c r="B6" s="104"/>
      <c r="C6" s="104"/>
      <c r="D6" s="104"/>
      <c r="E6" s="104"/>
      <c r="F6" s="104"/>
      <c r="G6" s="104"/>
      <c r="H6" s="104"/>
    </row>
    <row r="7" spans="2:8" ht="36">
      <c r="B7" s="85"/>
      <c r="C7" s="86" t="s">
        <v>42</v>
      </c>
      <c r="D7" s="86" t="s">
        <v>43</v>
      </c>
      <c r="E7" s="86" t="s">
        <v>80</v>
      </c>
      <c r="F7" s="86" t="s">
        <v>81</v>
      </c>
      <c r="G7" s="86" t="s">
        <v>82</v>
      </c>
      <c r="H7" s="86" t="s">
        <v>18</v>
      </c>
    </row>
    <row r="8" spans="2:8" ht="15" customHeight="1">
      <c r="B8" s="84" t="s">
        <v>88</v>
      </c>
      <c r="C8" s="87">
        <v>100000</v>
      </c>
      <c r="D8" s="87"/>
      <c r="E8" s="87"/>
      <c r="F8" s="87">
        <v>522976</v>
      </c>
      <c r="G8" s="87">
        <v>-10223044</v>
      </c>
      <c r="H8" s="87">
        <f>SUM(C8:G8)</f>
        <v>-9600068</v>
      </c>
    </row>
    <row r="9" spans="2:8" ht="25.5">
      <c r="B9" s="88" t="s">
        <v>83</v>
      </c>
      <c r="C9" s="89"/>
      <c r="D9" s="89"/>
      <c r="E9" s="89"/>
      <c r="F9" s="89"/>
      <c r="G9" s="89"/>
      <c r="H9" s="89"/>
    </row>
    <row r="10" spans="2:8" ht="12.75">
      <c r="B10" s="84" t="s">
        <v>84</v>
      </c>
      <c r="C10" s="87">
        <f aca="true" t="shared" si="0" ref="C10:H10">SUM(C8:C9)</f>
        <v>100000</v>
      </c>
      <c r="D10" s="87">
        <f t="shared" si="0"/>
        <v>0</v>
      </c>
      <c r="E10" s="87">
        <f t="shared" si="0"/>
        <v>0</v>
      </c>
      <c r="F10" s="87">
        <f t="shared" si="0"/>
        <v>522976</v>
      </c>
      <c r="G10" s="87">
        <f t="shared" si="0"/>
        <v>-10223044</v>
      </c>
      <c r="H10" s="87">
        <f t="shared" si="0"/>
        <v>-9600068</v>
      </c>
    </row>
    <row r="11" spans="2:8" ht="28.5" customHeight="1">
      <c r="B11" s="88" t="s">
        <v>86</v>
      </c>
      <c r="C11" s="89"/>
      <c r="D11" s="89"/>
      <c r="E11" s="89"/>
      <c r="F11" s="89"/>
      <c r="G11" s="89">
        <v>7030343</v>
      </c>
      <c r="H11" s="89"/>
    </row>
    <row r="12" spans="2:8" ht="19.5" customHeight="1">
      <c r="B12" s="88" t="s">
        <v>71</v>
      </c>
      <c r="C12" s="89"/>
      <c r="D12" s="89"/>
      <c r="E12" s="89"/>
      <c r="F12" s="89"/>
      <c r="G12" s="89"/>
      <c r="H12" s="89"/>
    </row>
    <row r="13" spans="2:8" ht="12.75">
      <c r="B13" s="88" t="s">
        <v>134</v>
      </c>
      <c r="C13" s="89"/>
      <c r="D13" s="89"/>
      <c r="E13" s="89"/>
      <c r="F13" s="89">
        <v>0</v>
      </c>
      <c r="G13" s="89">
        <v>0</v>
      </c>
      <c r="H13" s="89"/>
    </row>
    <row r="14" spans="2:8" ht="15" customHeight="1">
      <c r="B14" s="88" t="s">
        <v>135</v>
      </c>
      <c r="C14" s="89"/>
      <c r="D14" s="89"/>
      <c r="E14" s="89"/>
      <c r="F14" s="89"/>
      <c r="G14" s="89"/>
      <c r="H14" s="89"/>
    </row>
    <row r="15" spans="2:8" ht="15" customHeight="1">
      <c r="B15" s="84" t="s">
        <v>89</v>
      </c>
      <c r="C15" s="87">
        <f>SUM(C10:C14)</f>
        <v>100000</v>
      </c>
      <c r="D15" s="87">
        <f>SUM(D10:D14)</f>
        <v>0</v>
      </c>
      <c r="E15" s="87">
        <f>SUM(E10:E14)</f>
        <v>0</v>
      </c>
      <c r="F15" s="87">
        <f>SUM(F10:F14)</f>
        <v>522976</v>
      </c>
      <c r="G15" s="87">
        <f>SUM(G10:G14)</f>
        <v>-3192701</v>
      </c>
      <c r="H15" s="87">
        <f>SUM(C15:G15)</f>
        <v>-2569725</v>
      </c>
    </row>
    <row r="16" spans="2:8" ht="15" customHeight="1">
      <c r="B16" s="88" t="s">
        <v>86</v>
      </c>
      <c r="C16" s="89"/>
      <c r="D16" s="89"/>
      <c r="E16" s="89"/>
      <c r="F16" s="89"/>
      <c r="G16" s="89">
        <v>7701572</v>
      </c>
      <c r="H16" s="89"/>
    </row>
    <row r="17" spans="2:8" ht="15" customHeight="1">
      <c r="B17" s="88" t="s">
        <v>71</v>
      </c>
      <c r="C17" s="89"/>
      <c r="D17" s="89"/>
      <c r="E17" s="89"/>
      <c r="F17" s="89"/>
      <c r="G17" s="89"/>
      <c r="H17" s="89"/>
    </row>
    <row r="18" spans="2:8" ht="15" customHeight="1">
      <c r="B18" s="88" t="s">
        <v>85</v>
      </c>
      <c r="C18" s="89"/>
      <c r="D18" s="89"/>
      <c r="E18" s="89"/>
      <c r="F18" s="89"/>
      <c r="G18" s="89"/>
      <c r="H18" s="89"/>
    </row>
    <row r="19" spans="2:8" ht="12.75">
      <c r="B19" s="88" t="s">
        <v>87</v>
      </c>
      <c r="C19" s="89"/>
      <c r="D19" s="89"/>
      <c r="E19" s="89"/>
      <c r="F19" s="89"/>
      <c r="G19" s="89"/>
      <c r="H19" s="89"/>
    </row>
    <row r="20" spans="2:8" ht="12.75">
      <c r="B20" s="84" t="s">
        <v>140</v>
      </c>
      <c r="C20" s="87">
        <f>SUM(C15:C19)</f>
        <v>100000</v>
      </c>
      <c r="D20" s="87">
        <f>SUM(D15:D19)</f>
        <v>0</v>
      </c>
      <c r="E20" s="87">
        <f>SUM(E15:E19)</f>
        <v>0</v>
      </c>
      <c r="F20" s="87">
        <f>SUM(F15:F19)</f>
        <v>522976</v>
      </c>
      <c r="G20" s="87">
        <f>SUM(G15:G19)</f>
        <v>4508871</v>
      </c>
      <c r="H20" s="87">
        <f>SUM(C20:G20)</f>
        <v>5131847</v>
      </c>
    </row>
    <row r="21" ht="12.75">
      <c r="F21" s="105">
        <f>SUM(C16:C19)</f>
        <v>0</v>
      </c>
    </row>
  </sheetData>
  <sheetProtection/>
  <mergeCells count="2">
    <mergeCell ref="B3:C3"/>
    <mergeCell ref="B4:H4"/>
  </mergeCells>
  <printOptions horizontalCentered="1" verticalCentered="1"/>
  <pageMargins left="0.15" right="0.12" top="0.56" bottom="0.984251968503937" header="0.14" footer="0.511811023622047"/>
  <pageSetup horizontalDpi="1200" verticalDpi="1200" orientation="landscape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Toni</cp:lastModifiedBy>
  <cp:lastPrinted>2010-07-27T10:29:37Z</cp:lastPrinted>
  <dcterms:created xsi:type="dcterms:W3CDTF">2009-03-18T20:08:58Z</dcterms:created>
  <dcterms:modified xsi:type="dcterms:W3CDTF">2010-07-27T10:29:59Z</dcterms:modified>
  <cp:category/>
  <cp:version/>
  <cp:contentType/>
  <cp:contentStatus/>
</cp:coreProperties>
</file>