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.levizj te kapitaleve" sheetId="1" r:id="rId1"/>
    <sheet name="P.FLUKSEVE TE Parase" sheetId="2" r:id="rId2"/>
    <sheet name="SIPAS NATYRES" sheetId="3" r:id="rId3"/>
    <sheet name="BILANCI I SHOQERIS TREGTARE" sheetId="4" r:id="rId4"/>
  </sheets>
  <externalReferences>
    <externalReference r:id="rId7"/>
  </externalReferences>
  <definedNames>
    <definedName name="_xlnm.Print_Area" localSheetId="3">'BILANCI I SHOQERIS TREGTARE'!$A$56:$E$99</definedName>
    <definedName name="_xlnm.Print_Area" localSheetId="1">'P.FLUKSEVE TE Parase'!$A$2:$D$36</definedName>
    <definedName name="_xlnm.Print_Area" localSheetId="0">'p.levizj te kapitaleve'!$A$1:$J$24</definedName>
    <definedName name="_xlnm.Print_Area" localSheetId="2">'SIPAS NATYRES'!$A$2:$D$35</definedName>
  </definedNames>
  <calcPr fullCalcOnLoad="1"/>
</workbook>
</file>

<file path=xl/sharedStrings.xml><?xml version="1.0" encoding="utf-8"?>
<sst xmlns="http://schemas.openxmlformats.org/spreadsheetml/2006/main" count="203" uniqueCount="189">
  <si>
    <t>1. Bilanci i shoqerise tregtare..ELDA VL K67106202W.......,i dates 31.12.2009</t>
  </si>
  <si>
    <t>Referimi</t>
  </si>
  <si>
    <t>SKK-te</t>
  </si>
  <si>
    <t>AKTIVET</t>
  </si>
  <si>
    <t>I</t>
  </si>
  <si>
    <t>AKTIVET AFATSHKURTERA</t>
  </si>
  <si>
    <t>1.</t>
  </si>
  <si>
    <t>Aktive monetare</t>
  </si>
  <si>
    <t>2.</t>
  </si>
  <si>
    <t>Derivative dhe aktive financiare te mbajtura per tregtime</t>
  </si>
  <si>
    <t xml:space="preserve">                             Derivativet</t>
  </si>
  <si>
    <t>Aktivet e mbajtura per tregtim</t>
  </si>
  <si>
    <t>TOTALI</t>
  </si>
  <si>
    <t>3.</t>
  </si>
  <si>
    <t>Aktive te tjera  financiare afatshkurtra.</t>
  </si>
  <si>
    <t>Llogari/Kerkesa te Arketueshme.</t>
  </si>
  <si>
    <t>Llogari/Kerkesa te tjera te arket.</t>
  </si>
  <si>
    <t>TF TEPER</t>
  </si>
  <si>
    <t xml:space="preserve"> Instrumenete te tjera borxhi</t>
  </si>
  <si>
    <t>TKRED</t>
  </si>
  <si>
    <t xml:space="preserve"> Investime te tjera financiare</t>
  </si>
  <si>
    <t>4.</t>
  </si>
  <si>
    <t>Inventari</t>
  </si>
  <si>
    <t xml:space="preserve">                Lendet e para</t>
  </si>
  <si>
    <t xml:space="preserve">                Prodhim ne procesME TVSH</t>
  </si>
  <si>
    <t xml:space="preserve">                Produkte te gatshme</t>
  </si>
  <si>
    <t xml:space="preserve">                Mallra per rishitje</t>
  </si>
  <si>
    <t xml:space="preserve">                Parapagesat per furnizime.</t>
  </si>
  <si>
    <t>5.</t>
  </si>
  <si>
    <t>Aktivet biologjike afatshkurtra</t>
  </si>
  <si>
    <t>6.</t>
  </si>
  <si>
    <t>Aktivet afatshkurtra te mbajtura per shitje</t>
  </si>
  <si>
    <t>7.</t>
  </si>
  <si>
    <t>Parapagimet dhe shpenzimet  e shtyra</t>
  </si>
  <si>
    <t xml:space="preserve">LEJE E BASHKISE </t>
  </si>
  <si>
    <t>TOTAL I AKTIVEVE AFATSHKURTRA ( I )</t>
  </si>
  <si>
    <t>AFA KONSTRUKION</t>
  </si>
  <si>
    <t>PRONARI TOKES</t>
  </si>
  <si>
    <t xml:space="preserve">VIRON </t>
  </si>
  <si>
    <t xml:space="preserve">II </t>
  </si>
  <si>
    <t>AKTIVET AFATGJATA</t>
  </si>
  <si>
    <t>Investimet financiare afatgjata</t>
  </si>
  <si>
    <t xml:space="preserve">     Aksione dhe pjesemarrje te tjera ne njesi te                                               kontrolluara ( vetem ne PF te pakonsoliduara)</t>
  </si>
  <si>
    <t xml:space="preserve">         Aksione dhe investime te tjera ne pjesemarrje</t>
  </si>
  <si>
    <t xml:space="preserve">         Aksione dhe letra te tjera me vlere.</t>
  </si>
  <si>
    <t xml:space="preserve">         Llogari/ Kerkesa te arketueshme afatgjata</t>
  </si>
  <si>
    <t>Aktivet afatgjata materiale</t>
  </si>
  <si>
    <t xml:space="preserve">               Toka</t>
  </si>
  <si>
    <t xml:space="preserve">               Ndertesa</t>
  </si>
  <si>
    <t xml:space="preserve">               Makineri dhe paisje</t>
  </si>
  <si>
    <t xml:space="preserve">               Aktive te tjera afatgjata materiale</t>
  </si>
  <si>
    <t xml:space="preserve">               (me vl.kontab.)</t>
  </si>
  <si>
    <t>Aktivet Biologjike afatgjata</t>
  </si>
  <si>
    <t>Aktivet afatgjata jomateriale</t>
  </si>
  <si>
    <t xml:space="preserve">               Emri i mire</t>
  </si>
  <si>
    <t xml:space="preserve">               Shpenzimet e zhvillimit</t>
  </si>
  <si>
    <t xml:space="preserve">               Aktive te tjera afatgjata jomateriale</t>
  </si>
  <si>
    <t>Kapital aksionar i papaguar</t>
  </si>
  <si>
    <t>Aktive te tjera afatgjata</t>
  </si>
  <si>
    <t>TOTALI I AKTIVEVE AFATGJATA ( II )</t>
  </si>
  <si>
    <t>TOTALI I AKTIVEVE ( I+II )</t>
  </si>
  <si>
    <t>PASIVET DHE KAPITALI</t>
  </si>
  <si>
    <t>PASIVET AFATSHKURTERA</t>
  </si>
  <si>
    <t xml:space="preserve">Derivativet </t>
  </si>
  <si>
    <t>Huamarrjet</t>
  </si>
  <si>
    <t xml:space="preserve">            Huat dhe obligacionet afatshkurtra</t>
  </si>
  <si>
    <t xml:space="preserve">            Kthimet/ripagesat e huave afatgjata</t>
  </si>
  <si>
    <t xml:space="preserve">            Bono te konvertueshme</t>
  </si>
  <si>
    <t xml:space="preserve">Huate dhe parapagimet </t>
  </si>
  <si>
    <t xml:space="preserve">            Te pagueshme ndaj furnitoreve</t>
  </si>
  <si>
    <t xml:space="preserve">            Te pagueshme ndaj punonjesve</t>
  </si>
  <si>
    <t xml:space="preserve">            Detyrime tatimore</t>
  </si>
  <si>
    <t xml:space="preserve">            Hua te tjera</t>
  </si>
  <si>
    <t xml:space="preserve">            Parapagimet e arketuara</t>
  </si>
  <si>
    <t xml:space="preserve">TOTALI </t>
  </si>
  <si>
    <t>Grantet dhe te ardhurat e shtyra</t>
  </si>
  <si>
    <t>Provizionet afatshkurtra</t>
  </si>
  <si>
    <t>TOTALI I DETYR.AFATSHKURTRA ( I )</t>
  </si>
  <si>
    <t>II</t>
  </si>
  <si>
    <t>PASIVET AFATGJATA</t>
  </si>
  <si>
    <t>Huat afatgjata</t>
  </si>
  <si>
    <t xml:space="preserve">           Hua,bono dhe detyrime nga qiraja financiare</t>
  </si>
  <si>
    <t xml:space="preserve">           Bonot e konvertueshme</t>
  </si>
  <si>
    <t>Huamarrje te tjera afatgjata</t>
  </si>
  <si>
    <t>Provizionet afatgjata</t>
  </si>
  <si>
    <t>TOTALI I PASIVEVE AFATGJATA ( II )</t>
  </si>
  <si>
    <t>TOTALI I PASIVEVE ( I + II )</t>
  </si>
  <si>
    <t>III</t>
  </si>
  <si>
    <t>KAPITALI</t>
  </si>
  <si>
    <t>Aksionet e pakices ( perdoret vetem ne pasqyrat financiare te konsoliduara )</t>
  </si>
  <si>
    <t>Kapitali qe i perket aksionareve te shoqerise meme                       (perdoret vetem ne PF te konsoliduara)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</si>
  <si>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</si>
  <si>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</si>
  <si>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</si>
  <si>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</si>
  <si>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</si>
  <si>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</si>
  <si>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</si>
  <si>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(humbja ) e vitit financiar</t>
  </si>
  <si>
    <t>TOTALI I KAPITALIT ( III )</t>
  </si>
  <si>
    <t>TOTALI I PASIVEVE DHE KAPITALIT ( I,II,III )</t>
  </si>
  <si>
    <t>2/1 Pasqyra e te ardhurave e Shpenzimeve- klasifikimi i shpenzimeve sipas natyres</t>
  </si>
  <si>
    <t>ELDA VL K67106202W..</t>
  </si>
  <si>
    <t>Shitje neto</t>
  </si>
  <si>
    <t>Te ardhura te tjera ( nga veprimtarite e shfrytezimit )</t>
  </si>
  <si>
    <t>Ndryshimet ne inventarin e produkteve te gatshme dhe te punes ne proces</t>
  </si>
  <si>
    <t>(pakesimet njihen si shpenzime dhe</t>
  </si>
  <si>
    <t>rritjet si pakesim i shpenzimeve ( shpenzime negative )</t>
  </si>
  <si>
    <t>Puna e kryer nga njesia ekonomike raportuese per qellimet e veta dhe e kapitalizuar</t>
  </si>
  <si>
    <t>Mallrat,lendet e para dhe sherbimet.</t>
  </si>
  <si>
    <t>Shpenzimet te tjera nga veprimtarite e shfrytezimit</t>
  </si>
  <si>
    <t>Shpenzime te personelit</t>
  </si>
  <si>
    <t xml:space="preserve">             Pagat</t>
  </si>
  <si>
    <t xml:space="preserve">             Shpenzimet e sigurimeve shoqerore</t>
  </si>
  <si>
    <t xml:space="preserve">             Shpenzimet per pensionet.</t>
  </si>
  <si>
    <t>Renia ne vlere ( zhvleresimi ) dhe amortizimi</t>
  </si>
  <si>
    <r>
      <t>Fitimi ( humbja ) nga veprimtarite e shfrytezimit</t>
    </r>
    <r>
      <rPr>
        <sz val="12"/>
        <rFont val="Times New Roman"/>
        <family val="1"/>
      </rPr>
      <t>.</t>
    </r>
  </si>
  <si>
    <t>Te ardhurat dhe shpenzimet financiare nga njesit e kontrolluara</t>
  </si>
  <si>
    <t>Te ardhurat dhe shpenzimet financiare nga pjesmarrjet.</t>
  </si>
  <si>
    <t>Te ardhurat dhe shpenzime te tjera financiare</t>
  </si>
  <si>
    <t xml:space="preserve">           Te ardhruat dhe shpenzimet financiare nga investime te tjera financiare afatgjata</t>
  </si>
  <si>
    <t xml:space="preserve">           Te ardhurat dhe shpenzimet nga interesi</t>
  </si>
  <si>
    <t xml:space="preserve">           Fitimet ( humbjet ) nga kursi i kembimit</t>
  </si>
  <si>
    <t xml:space="preserve">           Te ardhura dhe shpenzime te tjera financiare</t>
  </si>
  <si>
    <t>Fitimi (humbja ) para tatimit</t>
  </si>
  <si>
    <t>Shpenzimi i tatimit mbi fitimin</t>
  </si>
  <si>
    <t>Fitimi ( humbja) neto e vitit financiar</t>
  </si>
  <si>
    <t>Pjesa e fitimit neto per aksioneret e shoqerise meme</t>
  </si>
  <si>
    <t>Pjesa e fitimit neto per aksioneret e pakices</t>
  </si>
  <si>
    <t>3. Pasqyra e flikseve te paresise     ELDA VL K67106202W..</t>
  </si>
  <si>
    <t>( b ) Sipas metodes indirekte</t>
  </si>
  <si>
    <t>Fluksi i parave nga veprimtarite e shfrytezimit</t>
  </si>
  <si>
    <t>Fitimi paraja tatimit</t>
  </si>
  <si>
    <t>Rregullime per :</t>
  </si>
  <si>
    <t xml:space="preserve">                      Amortizimin</t>
  </si>
  <si>
    <t xml:space="preserve">                      Fitime / Humbje nga kembime valutore</t>
  </si>
  <si>
    <t xml:space="preserve">                      Te ardhura nga investimet</t>
  </si>
  <si>
    <t xml:space="preserve">                      Shpezime per interesa</t>
  </si>
  <si>
    <t>Rritje/renie ne tepricen e kerkesave te arketueshme nga</t>
  </si>
  <si>
    <t>Aktiviteti ,si dhe kerkesave te arketueshme te tjera.</t>
  </si>
  <si>
    <t>Rritje / renie ne tepricen inventarit</t>
  </si>
  <si>
    <t>Rrenie / renie ne tepr.e detyrimeve,per t’u paguar nga aktiviteti</t>
  </si>
  <si>
    <t>Parapagime e shpenzime te shtyra</t>
  </si>
  <si>
    <t>Interesi i papaguar</t>
  </si>
  <si>
    <t>Tatimfitimi i paguar</t>
  </si>
  <si>
    <t>Paraja neto nga aktivitetet e shfrytezimit</t>
  </si>
  <si>
    <t>Fluksi i parave nga veprimtarte investuese</t>
  </si>
  <si>
    <t>Blerja e shoqerise se kontrolluar X minus parate e arketuara</t>
  </si>
  <si>
    <t>Blerja e aktiveve afatgjata materiale</t>
  </si>
  <si>
    <t>Te ardhura nga shitja e paisjeve</t>
  </si>
  <si>
    <t>Interesi i arketuar</t>
  </si>
  <si>
    <t>Paraja neto,e perdorur ne aktivitetet investuese</t>
  </si>
  <si>
    <t>Fluksi i parave nga aktivitete financiare</t>
  </si>
  <si>
    <t>Te ardhura nga emetimi i kapitalit aksionar</t>
  </si>
  <si>
    <t>Te ardhura nga huamarrja afatgjata</t>
  </si>
  <si>
    <t>Pagesat e detyrimeve te qirase financiare</t>
  </si>
  <si>
    <t>Dividende te paguar</t>
  </si>
  <si>
    <t>Paraja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</si>
  <si>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</si>
  <si>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</si>
  <si>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</si>
  <si>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4. Pasqyra e levizjeve te kapitaleve</t>
  </si>
  <si>
    <t>Kapitali aksionar qe i perket aksionareve te shoqerise meme</t>
  </si>
  <si>
    <t>Kapital aksinar</t>
  </si>
  <si>
    <t>Aksionet</t>
  </si>
  <si>
    <t>Rezerva statusore dhe ligjore</t>
  </si>
  <si>
    <t>Rezerva te konvertimit te monedhave te huaja</t>
  </si>
  <si>
    <t>Fitimi i Pashperndare</t>
  </si>
  <si>
    <t>Totali</t>
  </si>
  <si>
    <t>Zoterimet e aksionareve te pakices</t>
  </si>
  <si>
    <t xml:space="preserve">Totali </t>
  </si>
  <si>
    <t>e</t>
  </si>
  <si>
    <t>thesarit</t>
  </si>
  <si>
    <t>Pozicioni me 31 dhjetor 2007</t>
  </si>
  <si>
    <t>Efekti i ndryshimeve ne politikat kontabel</t>
  </si>
  <si>
    <t>Pozicioni i rregulluar</t>
  </si>
  <si>
    <t>Efektet e ndryshimit te kurseve te kembimit gjate konsolidimit</t>
  </si>
  <si>
    <t>Totali I te ardhurave apo I shpenzimeve ,qe nuk jane njohur ne pasqyren e te ardhurave dhe shpenzimee</t>
  </si>
  <si>
    <t>Fitimi neto i vitit financiar</t>
  </si>
  <si>
    <t>Dividendet e paguar</t>
  </si>
  <si>
    <t>Transferime ne rezerven e detyrueshme statusore</t>
  </si>
  <si>
    <t>Emetimi i kapitalit aksionar</t>
  </si>
  <si>
    <t>Pozicioni me 31 dhjetor 2008</t>
  </si>
  <si>
    <t>Efekte te ndryshime te kurseve te kembimit gjate konsolidimit</t>
  </si>
  <si>
    <t>Totali I te ardhurave apo I shpenzimeve,qe nuk jane njohur ne pasqyren e te ardhurave dhe shpenzimeve</t>
  </si>
  <si>
    <t>Fillimi neto per periudhen kontabel</t>
  </si>
  <si>
    <t>Emertim i kapitalit aksionar</t>
  </si>
  <si>
    <t>Aksione tethesarit te riblera</t>
  </si>
  <si>
    <t>Pozicioni me 31 dhjetor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</si>
</sst>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3" fontId="21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 vertical="top" wrapText="1"/>
    </xf>
    <xf numFmtId="3" fontId="21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3" fontId="25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TERIALE%20PERMBLEDHESE%202009\ELDA%20VL%202009\bilanci%202009%20eldushka\ELDA%20VL%20%20BILANCI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 I SHOQERIS TREGTARE"/>
      <sheetName val="SIPAS NATYRES"/>
      <sheetName val="P.FLUKSEVE TE Parase"/>
      <sheetName val="IVENTARI ME 31.12.09"/>
      <sheetName val="p.levizj te kapitaleve"/>
      <sheetName val="LIKUJDITETE NE BAN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24"/>
    </sheetView>
  </sheetViews>
  <sheetFormatPr defaultColWidth="9.140625" defaultRowHeight="12.75"/>
  <cols>
    <col min="1" max="1" width="29.28125" style="0" customWidth="1"/>
    <col min="4" max="4" width="9.28125" style="0" customWidth="1"/>
    <col min="5" max="5" width="14.7109375" style="0" customWidth="1"/>
    <col min="6" max="6" width="14.421875" style="0" customWidth="1"/>
    <col min="7" max="7" width="13.140625" style="0" customWidth="1"/>
    <col min="8" max="8" width="15.421875" style="0" customWidth="1"/>
    <col min="9" max="9" width="16.140625" style="0" customWidth="1"/>
    <col min="10" max="10" width="12.421875" style="0" customWidth="1"/>
  </cols>
  <sheetData>
    <row r="1" spans="1:10" ht="15.75">
      <c r="A1" s="30" t="s">
        <v>161</v>
      </c>
      <c r="B1" s="31"/>
      <c r="C1" s="31"/>
      <c r="D1" s="31" t="s">
        <v>102</v>
      </c>
      <c r="E1" s="31"/>
      <c r="F1" s="31"/>
      <c r="G1" s="31"/>
      <c r="H1" s="31"/>
      <c r="I1" s="31"/>
      <c r="J1" s="31"/>
    </row>
    <row r="2" spans="1:10" ht="15.75">
      <c r="A2" s="32"/>
      <c r="B2" s="31"/>
      <c r="C2" s="31"/>
      <c r="D2" s="31"/>
      <c r="E2" s="31"/>
      <c r="F2" s="31"/>
      <c r="G2" s="31"/>
      <c r="H2" s="31"/>
      <c r="I2" s="31"/>
      <c r="J2" s="31"/>
    </row>
    <row r="3" spans="1:10" ht="14.25">
      <c r="A3" s="11"/>
      <c r="B3" s="33" t="s">
        <v>162</v>
      </c>
      <c r="C3" s="33"/>
      <c r="D3" s="33"/>
      <c r="E3" s="33"/>
      <c r="F3" s="33"/>
      <c r="G3" s="33"/>
      <c r="H3" s="33"/>
      <c r="I3" s="11"/>
      <c r="J3" s="11"/>
    </row>
    <row r="4" spans="1:10" ht="18" customHeight="1">
      <c r="A4" s="34"/>
      <c r="B4" s="34" t="s">
        <v>163</v>
      </c>
      <c r="C4" s="34" t="s">
        <v>92</v>
      </c>
      <c r="D4" s="35" t="s">
        <v>164</v>
      </c>
      <c r="E4" s="34" t="s">
        <v>165</v>
      </c>
      <c r="F4" s="33" t="s">
        <v>166</v>
      </c>
      <c r="G4" s="34" t="s">
        <v>167</v>
      </c>
      <c r="H4" s="34" t="s">
        <v>168</v>
      </c>
      <c r="I4" s="33" t="s">
        <v>169</v>
      </c>
      <c r="J4" s="34" t="s">
        <v>170</v>
      </c>
    </row>
    <row r="5" spans="1:10" ht="13.5" customHeight="1">
      <c r="A5" s="34"/>
      <c r="B5" s="34"/>
      <c r="C5" s="34"/>
      <c r="D5" s="35" t="s">
        <v>171</v>
      </c>
      <c r="E5" s="34"/>
      <c r="F5" s="33"/>
      <c r="G5" s="34"/>
      <c r="H5" s="34"/>
      <c r="I5" s="33"/>
      <c r="J5" s="34"/>
    </row>
    <row r="6" spans="1:10" ht="27.75" customHeight="1">
      <c r="A6" s="34"/>
      <c r="B6" s="34"/>
      <c r="C6" s="34"/>
      <c r="D6" s="35" t="s">
        <v>172</v>
      </c>
      <c r="E6" s="34"/>
      <c r="F6" s="33"/>
      <c r="G6" s="34"/>
      <c r="H6" s="34"/>
      <c r="I6" s="33"/>
      <c r="J6" s="34"/>
    </row>
    <row r="7" spans="1:10" ht="18" customHeight="1">
      <c r="A7" s="11" t="s">
        <v>173</v>
      </c>
      <c r="B7" s="36">
        <v>100000</v>
      </c>
      <c r="C7" s="36"/>
      <c r="D7" s="36"/>
      <c r="E7" s="36"/>
      <c r="F7" s="36"/>
      <c r="G7" s="36">
        <v>680000</v>
      </c>
      <c r="H7" s="36">
        <f>SUM(B7:G7)</f>
        <v>780000</v>
      </c>
      <c r="I7" s="36"/>
      <c r="J7" s="36">
        <f>SUM(H7:I7)</f>
        <v>780000</v>
      </c>
    </row>
    <row r="8" spans="1:10" ht="31.5" customHeight="1">
      <c r="A8" s="8" t="s">
        <v>174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4.25">
      <c r="A9" s="11" t="s">
        <v>175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30">
      <c r="A10" s="8" t="s">
        <v>176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60">
      <c r="A11" s="8" t="s">
        <v>177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5">
      <c r="A12" s="8" t="s">
        <v>178</v>
      </c>
      <c r="B12" s="36"/>
      <c r="C12" s="36"/>
      <c r="D12" s="36"/>
      <c r="E12" s="36"/>
      <c r="F12" s="36"/>
      <c r="G12" s="36">
        <v>870919</v>
      </c>
      <c r="H12" s="36">
        <f>SUM(G12)</f>
        <v>870919</v>
      </c>
      <c r="I12" s="36"/>
      <c r="J12" s="36">
        <f>SUM(H12:I12)</f>
        <v>870919</v>
      </c>
    </row>
    <row r="13" spans="1:10" ht="15">
      <c r="A13" s="8" t="s">
        <v>179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30">
      <c r="A14" s="8" t="s">
        <v>180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5">
      <c r="A15" s="8" t="s">
        <v>181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5">
      <c r="A16" s="8" t="s">
        <v>182</v>
      </c>
      <c r="B16" s="36">
        <f>SUM(B7:B15)</f>
        <v>100000</v>
      </c>
      <c r="C16" s="36"/>
      <c r="D16" s="36"/>
      <c r="E16" s="36"/>
      <c r="F16" s="36"/>
      <c r="G16" s="36">
        <f>SUM(G7:G15)</f>
        <v>1550919</v>
      </c>
      <c r="H16" s="36">
        <f>SUM(H7:H15)</f>
        <v>1650919</v>
      </c>
      <c r="I16" s="36"/>
      <c r="J16" s="36">
        <f>SUM(H16:I16)</f>
        <v>1650919</v>
      </c>
    </row>
    <row r="17" spans="1:10" ht="30">
      <c r="A17" s="8" t="s">
        <v>183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60">
      <c r="A18" s="8" t="s">
        <v>184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5">
      <c r="A19" s="8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30">
      <c r="A20" s="8" t="s">
        <v>185</v>
      </c>
      <c r="B20" s="36"/>
      <c r="C20" s="36"/>
      <c r="D20" s="36"/>
      <c r="E20" s="36"/>
      <c r="F20" s="36"/>
      <c r="G20" s="36">
        <v>5339246</v>
      </c>
      <c r="H20" s="36">
        <f>SUM(G20)</f>
        <v>5339246</v>
      </c>
      <c r="I20" s="36"/>
      <c r="J20" s="36">
        <f>SUM(H20:I20)</f>
        <v>5339246</v>
      </c>
    </row>
    <row r="21" spans="1:10" ht="15">
      <c r="A21" s="8" t="s">
        <v>179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5">
      <c r="A22" s="8" t="s">
        <v>186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5">
      <c r="A23" s="8" t="s">
        <v>187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">
      <c r="A24" s="8" t="s">
        <v>188</v>
      </c>
      <c r="B24" s="36">
        <f>SUM(B16:B23)</f>
        <v>100000</v>
      </c>
      <c r="C24" s="11"/>
      <c r="D24" s="11"/>
      <c r="E24" s="11"/>
      <c r="F24" s="11"/>
      <c r="G24" s="36">
        <f>SUM(G16:G23)</f>
        <v>6890165</v>
      </c>
      <c r="H24" s="36">
        <f>SUM(H15:H23)</f>
        <v>6990165</v>
      </c>
      <c r="I24" s="11"/>
      <c r="J24" s="36">
        <f>SUM(H24:I24)</f>
        <v>6990165</v>
      </c>
    </row>
    <row r="25" ht="14.25">
      <c r="A25" s="37"/>
    </row>
  </sheetData>
  <sheetProtection/>
  <mergeCells count="10">
    <mergeCell ref="I4:I6"/>
    <mergeCell ref="J4:J6"/>
    <mergeCell ref="B3:H3"/>
    <mergeCell ref="A4:A6"/>
    <mergeCell ref="B4:B6"/>
    <mergeCell ref="C4:C6"/>
    <mergeCell ref="E4:E6"/>
    <mergeCell ref="F4:F6"/>
    <mergeCell ref="G4:G6"/>
    <mergeCell ref="H4:H6"/>
  </mergeCells>
  <printOptions/>
  <pageMargins left="0.32" right="0.17" top="0.31" bottom="0.34" header="0.19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22">
      <selection activeCell="A2" sqref="A2:D37"/>
    </sheetView>
  </sheetViews>
  <sheetFormatPr defaultColWidth="9.140625" defaultRowHeight="12.75"/>
  <cols>
    <col min="1" max="1" width="5.7109375" style="0" customWidth="1"/>
    <col min="2" max="2" width="52.8515625" style="0" customWidth="1"/>
    <col min="3" max="3" width="14.7109375" style="0" customWidth="1"/>
    <col min="4" max="4" width="14.00390625" style="0" customWidth="1"/>
  </cols>
  <sheetData>
    <row r="2" ht="15.75">
      <c r="A2" s="24" t="s">
        <v>129</v>
      </c>
    </row>
    <row r="3" spans="1:4" ht="15.75">
      <c r="A3" s="25"/>
      <c r="B3" s="26" t="s">
        <v>130</v>
      </c>
      <c r="C3">
        <v>2009</v>
      </c>
      <c r="D3">
        <v>2008</v>
      </c>
    </row>
    <row r="4" spans="1:4" ht="15.75">
      <c r="A4" s="23"/>
      <c r="B4" s="10" t="s">
        <v>131</v>
      </c>
      <c r="C4" s="27"/>
      <c r="D4" s="27"/>
    </row>
    <row r="5" spans="1:4" ht="15.75">
      <c r="A5" s="23"/>
      <c r="B5" s="10" t="s">
        <v>132</v>
      </c>
      <c r="C5" s="12">
        <v>5932495</v>
      </c>
      <c r="D5" s="12">
        <v>967688</v>
      </c>
    </row>
    <row r="6" spans="1:4" ht="15.75">
      <c r="A6" s="23"/>
      <c r="B6" s="10" t="s">
        <v>133</v>
      </c>
      <c r="C6" s="12"/>
      <c r="D6" s="12"/>
    </row>
    <row r="7" spans="1:4" ht="15.75">
      <c r="A7" s="23"/>
      <c r="B7" s="10" t="s">
        <v>134</v>
      </c>
      <c r="C7" s="12">
        <v>0</v>
      </c>
      <c r="D7" s="12"/>
    </row>
    <row r="8" spans="1:4" ht="15.75">
      <c r="A8" s="23"/>
      <c r="B8" s="10" t="s">
        <v>135</v>
      </c>
      <c r="C8" s="12"/>
      <c r="D8" s="12"/>
    </row>
    <row r="9" spans="1:4" ht="15.75">
      <c r="A9" s="23"/>
      <c r="B9" s="10" t="s">
        <v>136</v>
      </c>
      <c r="C9" s="12"/>
      <c r="D9" s="12"/>
    </row>
    <row r="10" spans="1:4" ht="15.75">
      <c r="A10" s="23"/>
      <c r="B10" s="10" t="s">
        <v>137</v>
      </c>
      <c r="C10" s="12"/>
      <c r="D10" s="12"/>
    </row>
    <row r="11" spans="1:4" ht="15.75">
      <c r="A11" s="28"/>
      <c r="B11" s="10" t="s">
        <v>138</v>
      </c>
      <c r="C11" s="18">
        <v>32939</v>
      </c>
      <c r="D11" s="18">
        <v>728727</v>
      </c>
    </row>
    <row r="12" spans="1:4" ht="15.75">
      <c r="A12" s="28"/>
      <c r="B12" s="10" t="s">
        <v>139</v>
      </c>
      <c r="C12" s="18"/>
      <c r="D12" s="18"/>
    </row>
    <row r="13" spans="1:4" ht="15.75">
      <c r="A13" s="23"/>
      <c r="B13" s="10" t="s">
        <v>140</v>
      </c>
      <c r="C13" s="12">
        <v>-110136964</v>
      </c>
      <c r="D13" s="12">
        <v>305000</v>
      </c>
    </row>
    <row r="14" spans="1:4" ht="31.5">
      <c r="A14" s="23"/>
      <c r="B14" s="10" t="s">
        <v>141</v>
      </c>
      <c r="C14" s="12">
        <v>124816939</v>
      </c>
      <c r="D14" s="12">
        <v>-3379832</v>
      </c>
    </row>
    <row r="15" spans="1:4" ht="15.75">
      <c r="A15" s="23"/>
      <c r="B15" s="10" t="s">
        <v>142</v>
      </c>
      <c r="C15" s="12">
        <v>-17956682</v>
      </c>
      <c r="D15" s="12"/>
    </row>
    <row r="16" spans="1:4" ht="15.75">
      <c r="A16" s="23"/>
      <c r="B16" s="10" t="s">
        <v>143</v>
      </c>
      <c r="C16" s="12"/>
      <c r="D16" s="12"/>
    </row>
    <row r="17" spans="1:4" ht="15.75">
      <c r="A17" s="23"/>
      <c r="B17" s="10" t="s">
        <v>144</v>
      </c>
      <c r="C17" s="12">
        <v>-593249</v>
      </c>
      <c r="D17" s="12">
        <v>-96769</v>
      </c>
    </row>
    <row r="18" spans="1:4" ht="15.75">
      <c r="A18" s="23"/>
      <c r="B18" s="10" t="s">
        <v>145</v>
      </c>
      <c r="C18" s="27">
        <f>SUM(C5:C17)</f>
        <v>2095478</v>
      </c>
      <c r="D18" s="27">
        <f>SUM(D5:D17)</f>
        <v>-1475186</v>
      </c>
    </row>
    <row r="19" spans="1:4" ht="15.75">
      <c r="A19" s="23"/>
      <c r="B19" s="10"/>
      <c r="C19" s="27"/>
      <c r="D19" s="27"/>
    </row>
    <row r="20" spans="1:4" ht="15.75">
      <c r="A20" s="23"/>
      <c r="B20" s="29" t="s">
        <v>146</v>
      </c>
      <c r="C20" s="27"/>
      <c r="D20" s="27"/>
    </row>
    <row r="21" spans="1:4" ht="31.5">
      <c r="A21" s="23"/>
      <c r="B21" s="10" t="s">
        <v>147</v>
      </c>
      <c r="C21" s="27"/>
      <c r="D21" s="27"/>
    </row>
    <row r="22" spans="1:4" ht="15.75">
      <c r="A22" s="23"/>
      <c r="B22" s="10" t="s">
        <v>148</v>
      </c>
      <c r="C22" s="27"/>
      <c r="D22" s="27"/>
    </row>
    <row r="23" spans="1:4" ht="15.75">
      <c r="A23" s="23"/>
      <c r="B23" s="10" t="s">
        <v>149</v>
      </c>
      <c r="C23" s="27"/>
      <c r="D23" s="27"/>
    </row>
    <row r="24" spans="1:4" ht="15.75">
      <c r="A24" s="23"/>
      <c r="B24" s="10" t="s">
        <v>150</v>
      </c>
      <c r="C24" s="27"/>
      <c r="D24" s="27"/>
    </row>
    <row r="25" spans="1:4" ht="15.75">
      <c r="A25" s="23"/>
      <c r="B25" s="10" t="s">
        <v>151</v>
      </c>
      <c r="C25" s="27">
        <v>0</v>
      </c>
      <c r="D25" s="27">
        <v>0</v>
      </c>
    </row>
    <row r="26" spans="1:4" ht="15.75">
      <c r="A26" s="23"/>
      <c r="B26" s="10"/>
      <c r="C26" s="27">
        <v>0</v>
      </c>
      <c r="D26" s="27"/>
    </row>
    <row r="27" spans="1:4" ht="15.75">
      <c r="A27" s="23"/>
      <c r="B27" s="29" t="s">
        <v>152</v>
      </c>
      <c r="C27" s="27"/>
      <c r="D27" s="27"/>
    </row>
    <row r="28" spans="1:4" ht="15.75">
      <c r="A28" s="23"/>
      <c r="B28" s="10" t="s">
        <v>153</v>
      </c>
      <c r="C28" s="27"/>
      <c r="D28" s="27"/>
    </row>
    <row r="29" spans="1:4" ht="15.75">
      <c r="A29" s="23"/>
      <c r="B29" s="10" t="s">
        <v>154</v>
      </c>
      <c r="C29" s="27"/>
      <c r="D29" s="27"/>
    </row>
    <row r="30" spans="1:4" ht="15.75">
      <c r="A30" s="23"/>
      <c r="B30" s="10" t="s">
        <v>155</v>
      </c>
      <c r="C30" s="27"/>
      <c r="D30" s="27"/>
    </row>
    <row r="31" spans="1:4" ht="15.75">
      <c r="A31" s="23"/>
      <c r="B31" s="10" t="s">
        <v>156</v>
      </c>
      <c r="C31" s="27"/>
      <c r="D31" s="27"/>
    </row>
    <row r="32" spans="1:4" ht="15.75">
      <c r="A32" s="23"/>
      <c r="B32" s="10" t="s">
        <v>157</v>
      </c>
      <c r="C32" s="27">
        <v>0</v>
      </c>
      <c r="D32" s="27">
        <v>0</v>
      </c>
    </row>
    <row r="33" spans="1:4" ht="15.75">
      <c r="A33" s="23"/>
      <c r="B33" s="10"/>
      <c r="C33" s="27"/>
      <c r="D33" s="27"/>
    </row>
    <row r="34" spans="1:4" ht="15.75">
      <c r="A34" s="23"/>
      <c r="B34" s="10" t="s">
        <v>158</v>
      </c>
      <c r="C34" s="27">
        <f>C32+C25+C18</f>
        <v>2095478</v>
      </c>
      <c r="D34" s="27">
        <f>D32+D25+D18</f>
        <v>-1475186</v>
      </c>
    </row>
    <row r="35" spans="1:4" ht="15.75">
      <c r="A35" s="23"/>
      <c r="B35" s="10" t="s">
        <v>159</v>
      </c>
      <c r="C35" s="27">
        <v>2370322</v>
      </c>
      <c r="D35" s="27">
        <v>3845508</v>
      </c>
    </row>
    <row r="36" spans="1:4" ht="15.75">
      <c r="A36" s="23"/>
      <c r="B36" s="10" t="s">
        <v>160</v>
      </c>
      <c r="C36" s="27">
        <f>SUM(C34:C35)</f>
        <v>4465800</v>
      </c>
      <c r="D36" s="27">
        <f>SUM(D34:D35)</f>
        <v>2370322</v>
      </c>
    </row>
    <row r="37" spans="1:4" ht="15.75">
      <c r="A37" s="23"/>
      <c r="B37" s="10"/>
      <c r="C37" s="27"/>
      <c r="D37" s="27"/>
    </row>
    <row r="38" spans="1:4" ht="15.75">
      <c r="A38" s="22"/>
      <c r="C38" s="16"/>
      <c r="D38" s="16"/>
    </row>
    <row r="39" spans="3:4" ht="12.75">
      <c r="C39" s="16"/>
      <c r="D39" s="16"/>
    </row>
    <row r="40" spans="3:4" ht="12.75">
      <c r="C40" s="16"/>
      <c r="D40" s="16"/>
    </row>
  </sheetData>
  <sheetProtection/>
  <mergeCells count="3">
    <mergeCell ref="A11:A12"/>
    <mergeCell ref="C11:C12"/>
    <mergeCell ref="D11:D12"/>
  </mergeCells>
  <printOptions/>
  <pageMargins left="0.75" right="0.75" top="1" bottom="2.3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E6" sqref="E6:G11"/>
    </sheetView>
  </sheetViews>
  <sheetFormatPr defaultColWidth="9.140625" defaultRowHeight="12.75"/>
  <cols>
    <col min="1" max="1" width="3.28125" style="0" customWidth="1"/>
    <col min="2" max="2" width="71.421875" style="0" customWidth="1"/>
    <col min="3" max="3" width="12.57421875" style="0" customWidth="1"/>
    <col min="4" max="4" width="11.00390625" style="0" customWidth="1"/>
    <col min="6" max="6" width="10.140625" style="0" bestFit="1" customWidth="1"/>
  </cols>
  <sheetData>
    <row r="2" ht="15.75">
      <c r="A2" s="22" t="s">
        <v>101</v>
      </c>
    </row>
    <row r="3" ht="15.75">
      <c r="A3" s="4"/>
    </row>
    <row r="4" spans="1:2" ht="15.75">
      <c r="A4" s="4"/>
      <c r="B4" t="s">
        <v>102</v>
      </c>
    </row>
    <row r="5" spans="1:4" ht="15.75">
      <c r="A5" s="4"/>
      <c r="C5">
        <v>2009</v>
      </c>
      <c r="D5">
        <v>2008</v>
      </c>
    </row>
    <row r="6" spans="1:4" ht="17.25" customHeight="1">
      <c r="A6" s="10"/>
      <c r="B6" s="23" t="s">
        <v>103</v>
      </c>
      <c r="C6" s="12">
        <v>7555450</v>
      </c>
      <c r="D6" s="12">
        <v>8530544</v>
      </c>
    </row>
    <row r="7" spans="1:4" ht="20.25" customHeight="1">
      <c r="A7" s="10"/>
      <c r="B7" s="23" t="s">
        <v>104</v>
      </c>
      <c r="C7" s="12"/>
      <c r="D7" s="12"/>
    </row>
    <row r="8" spans="1:6" ht="15.75">
      <c r="A8" s="10"/>
      <c r="B8" s="23"/>
      <c r="C8" s="12"/>
      <c r="D8" s="12"/>
      <c r="F8" s="16"/>
    </row>
    <row r="9" spans="1:6" ht="21.75" customHeight="1">
      <c r="A9" s="17"/>
      <c r="B9" s="23" t="s">
        <v>105</v>
      </c>
      <c r="C9" s="18">
        <v>87152097</v>
      </c>
      <c r="D9" s="18"/>
      <c r="F9" s="16"/>
    </row>
    <row r="10" spans="1:6" ht="21.75" customHeight="1">
      <c r="A10" s="17"/>
      <c r="B10" s="10" t="s">
        <v>106</v>
      </c>
      <c r="C10" s="18"/>
      <c r="D10" s="18"/>
      <c r="F10" s="16"/>
    </row>
    <row r="11" spans="1:4" ht="22.5" customHeight="1">
      <c r="A11" s="17"/>
      <c r="B11" s="10" t="s">
        <v>107</v>
      </c>
      <c r="C11" s="18"/>
      <c r="D11" s="18"/>
    </row>
    <row r="12" spans="1:4" ht="20.25" customHeight="1">
      <c r="A12" s="10"/>
      <c r="B12" s="10" t="s">
        <v>108</v>
      </c>
      <c r="C12" s="12"/>
      <c r="D12" s="12"/>
    </row>
    <row r="13" spans="1:4" ht="21" customHeight="1">
      <c r="A13" s="10"/>
      <c r="B13" s="10" t="s">
        <v>109</v>
      </c>
      <c r="C13" s="12">
        <v>-85851259</v>
      </c>
      <c r="D13" s="12">
        <v>-6190182</v>
      </c>
    </row>
    <row r="14" spans="1:4" ht="21.75" customHeight="1">
      <c r="A14" s="10"/>
      <c r="B14" s="10" t="s">
        <v>110</v>
      </c>
      <c r="C14" s="12"/>
      <c r="D14" s="12"/>
    </row>
    <row r="15" spans="1:4" ht="22.5" customHeight="1">
      <c r="A15" s="10"/>
      <c r="B15" s="10" t="s">
        <v>111</v>
      </c>
      <c r="C15" s="12"/>
      <c r="D15" s="12">
        <f>D16+D17</f>
        <v>-1368996</v>
      </c>
    </row>
    <row r="16" spans="1:4" ht="18" customHeight="1">
      <c r="A16" s="10"/>
      <c r="B16" s="10" t="s">
        <v>112</v>
      </c>
      <c r="C16" s="12">
        <v>-2501730</v>
      </c>
      <c r="D16" s="12">
        <v>-1071400</v>
      </c>
    </row>
    <row r="17" spans="1:4" ht="18.75" customHeight="1">
      <c r="A17" s="10"/>
      <c r="B17" s="10" t="s">
        <v>113</v>
      </c>
      <c r="C17" s="12">
        <v>-402085</v>
      </c>
      <c r="D17" s="12">
        <v>-297596</v>
      </c>
    </row>
    <row r="18" spans="1:4" ht="22.5" customHeight="1">
      <c r="A18" s="10"/>
      <c r="B18" s="10" t="s">
        <v>114</v>
      </c>
      <c r="C18" s="12"/>
      <c r="D18" s="12"/>
    </row>
    <row r="19" spans="1:4" ht="21" customHeight="1">
      <c r="A19" s="10"/>
      <c r="B19" s="10" t="s">
        <v>115</v>
      </c>
      <c r="C19" s="12"/>
      <c r="D19" s="12"/>
    </row>
    <row r="20" spans="1:4" ht="23.25" customHeight="1">
      <c r="A20" s="10"/>
      <c r="B20" s="23" t="s">
        <v>116</v>
      </c>
      <c r="C20" s="12">
        <f>SUM(C6:C19)</f>
        <v>5952473</v>
      </c>
      <c r="D20" s="12">
        <f>D6+D13+D15</f>
        <v>971366</v>
      </c>
    </row>
    <row r="21" spans="1:4" ht="15.75">
      <c r="A21" s="10"/>
      <c r="B21" s="10"/>
      <c r="C21" s="12"/>
      <c r="D21" s="12"/>
    </row>
    <row r="22" spans="1:4" ht="23.25" customHeight="1">
      <c r="A22" s="10"/>
      <c r="B22" s="10" t="s">
        <v>117</v>
      </c>
      <c r="C22" s="12"/>
      <c r="D22" s="12"/>
    </row>
    <row r="23" spans="1:4" ht="21.75" customHeight="1">
      <c r="A23" s="10"/>
      <c r="B23" s="10" t="s">
        <v>118</v>
      </c>
      <c r="C23" s="12"/>
      <c r="D23" s="12"/>
    </row>
    <row r="24" spans="1:4" ht="21" customHeight="1">
      <c r="A24" s="10"/>
      <c r="B24" s="10" t="s">
        <v>119</v>
      </c>
      <c r="C24" s="12"/>
      <c r="D24" s="12"/>
    </row>
    <row r="25" spans="1:4" ht="21.75" customHeight="1">
      <c r="A25" s="10"/>
      <c r="B25" s="10" t="s">
        <v>120</v>
      </c>
      <c r="C25" s="12"/>
      <c r="D25" s="12"/>
    </row>
    <row r="26" spans="1:4" ht="22.5" customHeight="1">
      <c r="A26" s="10"/>
      <c r="B26" s="10" t="s">
        <v>121</v>
      </c>
      <c r="C26" s="12">
        <v>-19978</v>
      </c>
      <c r="D26" s="12">
        <v>-3678</v>
      </c>
    </row>
    <row r="27" spans="1:4" ht="21.75" customHeight="1">
      <c r="A27" s="10"/>
      <c r="B27" s="10" t="s">
        <v>122</v>
      </c>
      <c r="C27" s="12"/>
      <c r="D27" s="12"/>
    </row>
    <row r="28" spans="1:4" ht="22.5" customHeight="1">
      <c r="A28" s="10"/>
      <c r="B28" s="10" t="s">
        <v>123</v>
      </c>
      <c r="C28" s="12"/>
      <c r="D28" s="12"/>
    </row>
    <row r="29" spans="1:4" ht="15.75">
      <c r="A29" s="10"/>
      <c r="B29" s="10"/>
      <c r="C29" s="12"/>
      <c r="D29" s="12"/>
    </row>
    <row r="30" spans="1:4" ht="21.75" customHeight="1">
      <c r="A30" s="10"/>
      <c r="B30" s="23" t="s">
        <v>124</v>
      </c>
      <c r="C30" s="12">
        <f>SUM(C20:C29)</f>
        <v>5932495</v>
      </c>
      <c r="D30" s="12">
        <f>SUM(D20:D29)</f>
        <v>967688</v>
      </c>
    </row>
    <row r="31" spans="1:4" ht="24" customHeight="1">
      <c r="A31" s="10"/>
      <c r="B31" s="10" t="s">
        <v>125</v>
      </c>
      <c r="C31" s="12">
        <v>-593249</v>
      </c>
      <c r="D31" s="12">
        <v>-96769</v>
      </c>
    </row>
    <row r="32" spans="1:4" ht="15.75">
      <c r="A32" s="10"/>
      <c r="B32" s="10"/>
      <c r="C32" s="12"/>
      <c r="D32" s="12"/>
    </row>
    <row r="33" spans="1:4" ht="22.5" customHeight="1">
      <c r="A33" s="10"/>
      <c r="B33" s="23" t="s">
        <v>126</v>
      </c>
      <c r="C33" s="12">
        <f>SUM(C30:C32)</f>
        <v>5339246</v>
      </c>
      <c r="D33" s="12">
        <f>SUM(D30:D32)</f>
        <v>870919</v>
      </c>
    </row>
    <row r="34" spans="1:4" ht="21" customHeight="1">
      <c r="A34" s="10"/>
      <c r="B34" s="10" t="s">
        <v>127</v>
      </c>
      <c r="C34" s="12"/>
      <c r="D34" s="12"/>
    </row>
    <row r="35" spans="1:4" ht="22.5" customHeight="1">
      <c r="A35" s="10"/>
      <c r="B35" s="10" t="s">
        <v>128</v>
      </c>
      <c r="C35" s="12"/>
      <c r="D35" s="12"/>
    </row>
    <row r="37" spans="2:4" ht="12.75">
      <c r="B37" s="14"/>
      <c r="C37" s="16"/>
      <c r="D37" s="16"/>
    </row>
    <row r="38" spans="2:4" ht="12.75">
      <c r="B38" s="14"/>
      <c r="C38" s="16"/>
      <c r="D38" s="16"/>
    </row>
    <row r="39" spans="2:4" ht="12.75">
      <c r="B39" s="14"/>
      <c r="C39" s="16"/>
      <c r="D39" s="16"/>
    </row>
    <row r="40" spans="2:4" ht="12.75">
      <c r="B40" s="14"/>
      <c r="C40" s="16"/>
      <c r="D40" s="16"/>
    </row>
    <row r="41" spans="2:4" ht="12.75">
      <c r="B41" s="14"/>
      <c r="C41" s="16"/>
      <c r="D41" s="16"/>
    </row>
    <row r="42" spans="2:4" ht="12.75">
      <c r="B42" s="15"/>
      <c r="C42" s="20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</sheetData>
  <sheetProtection/>
  <mergeCells count="3">
    <mergeCell ref="A9:A11"/>
    <mergeCell ref="C9:C11"/>
    <mergeCell ref="D9:D11"/>
  </mergeCells>
  <printOptions/>
  <pageMargins left="0.4" right="0.22" top="0.42" bottom="0.5" header="0.24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2"/>
  <sheetViews>
    <sheetView zoomScalePageLayoutView="0" workbookViewId="0" topLeftCell="A56">
      <selection activeCell="F64" sqref="F64:J72"/>
    </sheetView>
  </sheetViews>
  <sheetFormatPr defaultColWidth="9.140625" defaultRowHeight="12.75"/>
  <cols>
    <col min="1" max="1" width="4.8515625" style="0" customWidth="1"/>
    <col min="2" max="2" width="54.140625" style="0" customWidth="1"/>
    <col min="3" max="3" width="7.00390625" style="0" customWidth="1"/>
    <col min="4" max="4" width="12.421875" style="0" bestFit="1" customWidth="1"/>
    <col min="5" max="5" width="10.140625" style="0" bestFit="1" customWidth="1"/>
    <col min="7" max="7" width="10.140625" style="0" bestFit="1" customWidth="1"/>
    <col min="8" max="8" width="10.8515625" style="0" customWidth="1"/>
  </cols>
  <sheetData>
    <row r="2" spans="1:6" ht="15.75">
      <c r="A2" s="1"/>
      <c r="B2" s="1"/>
      <c r="C2" s="2"/>
      <c r="D2" s="2"/>
      <c r="E2" s="2"/>
      <c r="F2" s="2"/>
    </row>
    <row r="3" spans="1:6" ht="13.5" customHeight="1">
      <c r="A3" s="3" t="s">
        <v>0</v>
      </c>
      <c r="B3" s="1"/>
      <c r="C3" s="2"/>
      <c r="D3" s="2"/>
      <c r="E3" s="2"/>
      <c r="F3" s="2"/>
    </row>
    <row r="4" ht="13.5" customHeight="1">
      <c r="A4" s="4"/>
    </row>
    <row r="5" ht="13.5" customHeight="1">
      <c r="A5" s="4"/>
    </row>
    <row r="6" spans="1:5" ht="13.5" customHeight="1">
      <c r="A6" s="5"/>
      <c r="B6" s="5"/>
      <c r="C6" s="6" t="s">
        <v>1</v>
      </c>
      <c r="D6" s="7">
        <v>2009</v>
      </c>
      <c r="E6" s="7">
        <v>2008</v>
      </c>
    </row>
    <row r="7" spans="1:5" ht="13.5" customHeight="1">
      <c r="A7" s="5"/>
      <c r="B7" s="5"/>
      <c r="C7" s="6" t="s">
        <v>2</v>
      </c>
      <c r="D7" s="7"/>
      <c r="E7" s="7"/>
    </row>
    <row r="8" spans="1:5" ht="13.5" customHeight="1">
      <c r="A8" s="8"/>
      <c r="B8" s="9" t="s">
        <v>3</v>
      </c>
      <c r="C8" s="10"/>
      <c r="D8" s="10"/>
      <c r="E8" s="10"/>
    </row>
    <row r="9" spans="1:5" ht="13.5" customHeight="1">
      <c r="A9" s="11" t="s">
        <v>4</v>
      </c>
      <c r="B9" s="11" t="s">
        <v>5</v>
      </c>
      <c r="C9" s="10"/>
      <c r="D9" s="10"/>
      <c r="E9" s="10"/>
    </row>
    <row r="10" spans="1:5" ht="13.5" customHeight="1">
      <c r="A10" s="11" t="s">
        <v>6</v>
      </c>
      <c r="B10" s="11" t="s">
        <v>7</v>
      </c>
      <c r="C10" s="10"/>
      <c r="D10" s="12">
        <v>4465800</v>
      </c>
      <c r="E10" s="12">
        <v>2370322</v>
      </c>
    </row>
    <row r="11" spans="1:5" ht="13.5" customHeight="1">
      <c r="A11" s="11" t="s">
        <v>8</v>
      </c>
      <c r="B11" s="11" t="s">
        <v>9</v>
      </c>
      <c r="C11" s="10"/>
      <c r="D11" s="12"/>
      <c r="E11" s="12"/>
    </row>
    <row r="12" spans="1:5" ht="13.5" customHeight="1">
      <c r="A12" s="8"/>
      <c r="B12" s="8" t="s">
        <v>10</v>
      </c>
      <c r="C12" s="10"/>
      <c r="D12" s="12"/>
      <c r="E12" s="12"/>
    </row>
    <row r="13" spans="1:5" ht="13.5" customHeight="1">
      <c r="A13" s="8"/>
      <c r="B13" s="13" t="s">
        <v>11</v>
      </c>
      <c r="C13" s="10"/>
      <c r="D13" s="12"/>
      <c r="E13" s="12"/>
    </row>
    <row r="14" spans="1:5" ht="13.5" customHeight="1">
      <c r="A14" s="8"/>
      <c r="B14" s="13" t="s">
        <v>12</v>
      </c>
      <c r="C14" s="10"/>
      <c r="D14" s="12"/>
      <c r="E14" s="12"/>
    </row>
    <row r="15" spans="1:5" ht="13.5" customHeight="1">
      <c r="A15" s="11" t="s">
        <v>13</v>
      </c>
      <c r="B15" s="11" t="s">
        <v>14</v>
      </c>
      <c r="C15" s="10"/>
      <c r="D15" s="12"/>
      <c r="E15" s="12"/>
    </row>
    <row r="16" spans="1:5" ht="13.5" customHeight="1">
      <c r="A16" s="8"/>
      <c r="B16" s="13" t="s">
        <v>15</v>
      </c>
      <c r="C16" s="10"/>
      <c r="D16" s="12"/>
      <c r="E16" s="12"/>
    </row>
    <row r="17" spans="1:8" ht="13.5" customHeight="1">
      <c r="A17" s="8"/>
      <c r="B17" s="13" t="s">
        <v>16</v>
      </c>
      <c r="C17" s="10"/>
      <c r="D17" s="12">
        <v>108334</v>
      </c>
      <c r="E17" s="12">
        <v>141273</v>
      </c>
      <c r="G17">
        <v>286750</v>
      </c>
      <c r="H17" s="14" t="s">
        <v>17</v>
      </c>
    </row>
    <row r="18" spans="1:8" ht="13.5" customHeight="1">
      <c r="A18" s="8"/>
      <c r="B18" s="13" t="s">
        <v>18</v>
      </c>
      <c r="C18" s="10"/>
      <c r="D18" s="12"/>
      <c r="E18" s="12"/>
      <c r="G18">
        <v>108333</v>
      </c>
      <c r="H18" s="14" t="s">
        <v>19</v>
      </c>
    </row>
    <row r="19" spans="1:7" ht="13.5" customHeight="1">
      <c r="A19" s="8"/>
      <c r="B19" s="13" t="s">
        <v>20</v>
      </c>
      <c r="C19" s="10"/>
      <c r="D19" s="12"/>
      <c r="E19" s="12"/>
      <c r="G19" s="15">
        <f>SUM(G17:G18)</f>
        <v>395083</v>
      </c>
    </row>
    <row r="20" spans="1:5" ht="13.5" customHeight="1">
      <c r="A20" s="8"/>
      <c r="B20" s="13" t="s">
        <v>12</v>
      </c>
      <c r="C20" s="10"/>
      <c r="D20" s="12">
        <f>SUM(D15:D19)</f>
        <v>108334</v>
      </c>
      <c r="E20" s="12">
        <f>SUM(E17:E19)</f>
        <v>141273</v>
      </c>
    </row>
    <row r="21" spans="1:5" ht="13.5" customHeight="1">
      <c r="A21" s="11" t="s">
        <v>21</v>
      </c>
      <c r="B21" s="11" t="s">
        <v>22</v>
      </c>
      <c r="C21" s="10"/>
      <c r="D21" s="12"/>
      <c r="E21" s="12"/>
    </row>
    <row r="22" spans="1:5" ht="13.5" customHeight="1">
      <c r="A22" s="8"/>
      <c r="B22" s="8" t="s">
        <v>23</v>
      </c>
      <c r="C22" s="10"/>
      <c r="D22" s="12">
        <v>5554448</v>
      </c>
      <c r="E22" s="12"/>
    </row>
    <row r="23" spans="1:5" ht="13.5" customHeight="1">
      <c r="A23" s="8"/>
      <c r="B23" s="8" t="s">
        <v>24</v>
      </c>
      <c r="C23" s="10"/>
      <c r="D23" s="12">
        <v>104582516</v>
      </c>
      <c r="E23" s="12"/>
    </row>
    <row r="24" spans="1:5" ht="13.5" customHeight="1">
      <c r="A24" s="8"/>
      <c r="B24" s="8" t="s">
        <v>25</v>
      </c>
      <c r="C24" s="10"/>
      <c r="D24" s="12"/>
      <c r="E24" s="12"/>
    </row>
    <row r="25" spans="1:5" ht="13.5" customHeight="1">
      <c r="A25" s="8"/>
      <c r="B25" s="8" t="s">
        <v>26</v>
      </c>
      <c r="C25" s="10"/>
      <c r="D25" s="12"/>
      <c r="E25" s="12"/>
    </row>
    <row r="26" spans="1:5" ht="13.5" customHeight="1">
      <c r="A26" s="8"/>
      <c r="B26" s="8" t="s">
        <v>27</v>
      </c>
      <c r="C26" s="10"/>
      <c r="D26" s="12"/>
      <c r="E26" s="12"/>
    </row>
    <row r="27" spans="1:5" ht="13.5" customHeight="1">
      <c r="A27" s="8"/>
      <c r="B27" s="8" t="s">
        <v>12</v>
      </c>
      <c r="C27" s="10"/>
      <c r="D27" s="12">
        <f>SUM(D22:D26)</f>
        <v>110136964</v>
      </c>
      <c r="E27" s="12"/>
    </row>
    <row r="28" spans="1:5" ht="13.5" customHeight="1">
      <c r="A28" s="11" t="s">
        <v>28</v>
      </c>
      <c r="B28" s="11" t="s">
        <v>29</v>
      </c>
      <c r="C28" s="10"/>
      <c r="D28" s="12"/>
      <c r="E28" s="12"/>
    </row>
    <row r="29" spans="1:5" ht="13.5" customHeight="1">
      <c r="A29" s="11" t="s">
        <v>30</v>
      </c>
      <c r="B29" s="11" t="s">
        <v>31</v>
      </c>
      <c r="C29" s="10"/>
      <c r="D29" s="12"/>
      <c r="E29" s="12"/>
    </row>
    <row r="30" spans="1:8" ht="13.5" customHeight="1">
      <c r="A30" s="11" t="s">
        <v>32</v>
      </c>
      <c r="B30" s="11" t="s">
        <v>33</v>
      </c>
      <c r="C30" s="10"/>
      <c r="D30" s="12">
        <v>17956682</v>
      </c>
      <c r="E30" s="12"/>
      <c r="G30" s="16">
        <v>7501682</v>
      </c>
      <c r="H30" s="14" t="s">
        <v>34</v>
      </c>
    </row>
    <row r="31" spans="1:8" ht="13.5" customHeight="1">
      <c r="A31" s="11"/>
      <c r="B31" s="11" t="s">
        <v>35</v>
      </c>
      <c r="C31" s="10"/>
      <c r="D31" s="12">
        <f>D10+D20+D27+D30</f>
        <v>132667780</v>
      </c>
      <c r="E31" s="12">
        <f>E20+E10</f>
        <v>2511595</v>
      </c>
      <c r="G31" s="16">
        <v>5655000</v>
      </c>
      <c r="H31" s="14" t="s">
        <v>36</v>
      </c>
    </row>
    <row r="32" spans="1:9" ht="13.5" customHeight="1">
      <c r="A32" s="8"/>
      <c r="B32" s="8"/>
      <c r="C32" s="10"/>
      <c r="D32" s="12"/>
      <c r="E32" s="12"/>
      <c r="G32" s="16">
        <v>4800000</v>
      </c>
      <c r="H32" s="14" t="s">
        <v>37</v>
      </c>
      <c r="I32" s="14" t="s">
        <v>38</v>
      </c>
    </row>
    <row r="33" spans="1:7" ht="13.5" customHeight="1">
      <c r="A33" s="11" t="s">
        <v>39</v>
      </c>
      <c r="B33" s="11" t="s">
        <v>40</v>
      </c>
      <c r="C33" s="10"/>
      <c r="D33" s="12"/>
      <c r="E33" s="12"/>
      <c r="G33" s="16">
        <f>SUM(G30:G32)</f>
        <v>17956682</v>
      </c>
    </row>
    <row r="34" spans="1:7" ht="13.5" customHeight="1">
      <c r="A34" s="11" t="s">
        <v>6</v>
      </c>
      <c r="B34" s="11" t="s">
        <v>41</v>
      </c>
      <c r="C34" s="10"/>
      <c r="D34" s="12"/>
      <c r="E34" s="12"/>
      <c r="G34" s="16"/>
    </row>
    <row r="35" spans="1:5" ht="13.5" customHeight="1">
      <c r="A35" s="8"/>
      <c r="B35" s="13" t="s">
        <v>42</v>
      </c>
      <c r="C35" s="10"/>
      <c r="D35" s="12"/>
      <c r="E35" s="12"/>
    </row>
    <row r="36" spans="1:5" ht="13.5" customHeight="1">
      <c r="A36" s="8"/>
      <c r="B36" s="8" t="s">
        <v>43</v>
      </c>
      <c r="C36" s="10"/>
      <c r="D36" s="12"/>
      <c r="E36" s="12"/>
    </row>
    <row r="37" spans="1:5" ht="13.5" customHeight="1">
      <c r="A37" s="8"/>
      <c r="B37" s="8" t="s">
        <v>44</v>
      </c>
      <c r="C37" s="10"/>
      <c r="D37" s="12"/>
      <c r="E37" s="12"/>
    </row>
    <row r="38" spans="1:5" ht="13.5" customHeight="1">
      <c r="A38" s="8"/>
      <c r="B38" s="8" t="s">
        <v>45</v>
      </c>
      <c r="C38" s="10"/>
      <c r="D38" s="12"/>
      <c r="E38" s="12"/>
    </row>
    <row r="39" spans="1:5" ht="13.5" customHeight="1">
      <c r="A39" s="8"/>
      <c r="B39" s="8" t="s">
        <v>12</v>
      </c>
      <c r="C39" s="10"/>
      <c r="D39" s="12"/>
      <c r="E39" s="12"/>
    </row>
    <row r="40" spans="1:5" ht="13.5" customHeight="1">
      <c r="A40" s="11" t="s">
        <v>8</v>
      </c>
      <c r="B40" s="11" t="s">
        <v>46</v>
      </c>
      <c r="C40" s="10"/>
      <c r="D40" s="12"/>
      <c r="E40" s="12"/>
    </row>
    <row r="41" spans="1:5" ht="13.5" customHeight="1">
      <c r="A41" s="8"/>
      <c r="B41" s="8" t="s">
        <v>47</v>
      </c>
      <c r="C41" s="10"/>
      <c r="D41" s="12"/>
      <c r="E41" s="12"/>
    </row>
    <row r="42" spans="1:5" ht="13.5" customHeight="1">
      <c r="A42" s="8"/>
      <c r="B42" s="8" t="s">
        <v>48</v>
      </c>
      <c r="C42" s="10"/>
      <c r="D42" s="12"/>
      <c r="E42" s="12"/>
    </row>
    <row r="43" spans="1:5" ht="13.5" customHeight="1">
      <c r="A43" s="8"/>
      <c r="B43" s="8" t="s">
        <v>49</v>
      </c>
      <c r="C43" s="10"/>
      <c r="D43" s="12"/>
      <c r="E43" s="12"/>
    </row>
    <row r="44" spans="1:5" ht="13.5" customHeight="1">
      <c r="A44" s="5"/>
      <c r="B44" s="8" t="s">
        <v>50</v>
      </c>
      <c r="C44" s="17"/>
      <c r="D44" s="18"/>
      <c r="E44" s="18"/>
    </row>
    <row r="45" spans="1:5" ht="13.5" customHeight="1">
      <c r="A45" s="5"/>
      <c r="B45" s="8" t="s">
        <v>51</v>
      </c>
      <c r="C45" s="17"/>
      <c r="D45" s="18"/>
      <c r="E45" s="18"/>
    </row>
    <row r="46" spans="1:5" ht="13.5" customHeight="1">
      <c r="A46" s="8"/>
      <c r="B46" s="8" t="s">
        <v>12</v>
      </c>
      <c r="C46" s="10"/>
      <c r="D46" s="12"/>
      <c r="E46" s="12"/>
    </row>
    <row r="47" spans="1:5" ht="13.5" customHeight="1">
      <c r="A47" s="19">
        <v>3</v>
      </c>
      <c r="B47" s="11" t="s">
        <v>52</v>
      </c>
      <c r="C47" s="10"/>
      <c r="D47" s="12"/>
      <c r="E47" s="12"/>
    </row>
    <row r="48" spans="1:5" ht="13.5" customHeight="1">
      <c r="A48" s="11" t="s">
        <v>21</v>
      </c>
      <c r="B48" s="11" t="s">
        <v>53</v>
      </c>
      <c r="C48" s="10"/>
      <c r="D48" s="12"/>
      <c r="E48" s="12"/>
    </row>
    <row r="49" spans="1:5" ht="13.5" customHeight="1">
      <c r="A49" s="8"/>
      <c r="B49" s="8" t="s">
        <v>54</v>
      </c>
      <c r="C49" s="10"/>
      <c r="D49" s="12"/>
      <c r="E49" s="12"/>
    </row>
    <row r="50" spans="1:5" ht="13.5" customHeight="1">
      <c r="A50" s="8"/>
      <c r="B50" s="8" t="s">
        <v>55</v>
      </c>
      <c r="C50" s="10"/>
      <c r="D50" s="12"/>
      <c r="E50" s="12"/>
    </row>
    <row r="51" spans="1:5" ht="13.5" customHeight="1">
      <c r="A51" s="8"/>
      <c r="B51" s="8" t="s">
        <v>56</v>
      </c>
      <c r="C51" s="10"/>
      <c r="D51" s="12"/>
      <c r="E51" s="12"/>
    </row>
    <row r="52" spans="1:5" ht="13.5" customHeight="1">
      <c r="A52" s="11" t="s">
        <v>28</v>
      </c>
      <c r="B52" s="11" t="s">
        <v>57</v>
      </c>
      <c r="C52" s="10"/>
      <c r="D52" s="12"/>
      <c r="E52" s="12"/>
    </row>
    <row r="53" spans="1:5" ht="13.5" customHeight="1">
      <c r="A53" s="11" t="s">
        <v>30</v>
      </c>
      <c r="B53" s="11" t="s">
        <v>58</v>
      </c>
      <c r="C53" s="10"/>
      <c r="D53" s="12"/>
      <c r="E53" s="12"/>
    </row>
    <row r="54" spans="1:5" ht="13.5" customHeight="1">
      <c r="A54" s="8"/>
      <c r="B54" s="11" t="s">
        <v>59</v>
      </c>
      <c r="C54" s="10"/>
      <c r="D54" s="12"/>
      <c r="E54" s="12">
        <v>0</v>
      </c>
    </row>
    <row r="55" spans="1:5" ht="13.5" customHeight="1">
      <c r="A55" s="8"/>
      <c r="B55" s="11" t="s">
        <v>60</v>
      </c>
      <c r="C55" s="10"/>
      <c r="D55" s="12">
        <f>D54+D31</f>
        <v>132667780</v>
      </c>
      <c r="E55" s="12">
        <f>E54+E31</f>
        <v>2511595</v>
      </c>
    </row>
    <row r="56" spans="1:5" ht="17.25" customHeight="1">
      <c r="A56" s="8"/>
      <c r="B56" s="9" t="s">
        <v>61</v>
      </c>
      <c r="C56" s="10"/>
      <c r="D56" s="12"/>
      <c r="E56" s="12"/>
    </row>
    <row r="57" spans="1:5" ht="15.75">
      <c r="A57" s="8"/>
      <c r="B57" s="8"/>
      <c r="C57" s="10"/>
      <c r="D57" s="12"/>
      <c r="E57" s="12"/>
    </row>
    <row r="58" spans="1:5" ht="17.25" customHeight="1">
      <c r="A58" s="11" t="s">
        <v>4</v>
      </c>
      <c r="B58" s="11" t="s">
        <v>62</v>
      </c>
      <c r="C58" s="10"/>
      <c r="D58" s="12"/>
      <c r="E58" s="12"/>
    </row>
    <row r="59" spans="1:5" ht="18" customHeight="1">
      <c r="A59" s="11">
        <v>1</v>
      </c>
      <c r="B59" s="11" t="s">
        <v>63</v>
      </c>
      <c r="C59" s="10"/>
      <c r="D59" s="12"/>
      <c r="E59" s="12"/>
    </row>
    <row r="60" spans="1:5" ht="17.25" customHeight="1">
      <c r="A60" s="11">
        <v>2</v>
      </c>
      <c r="B60" s="11" t="s">
        <v>64</v>
      </c>
      <c r="C60" s="10"/>
      <c r="D60" s="12"/>
      <c r="E60" s="12"/>
    </row>
    <row r="61" spans="1:5" ht="19.5" customHeight="1">
      <c r="A61" s="8"/>
      <c r="B61" s="8" t="s">
        <v>65</v>
      </c>
      <c r="C61" s="10"/>
      <c r="D61" s="12"/>
      <c r="E61" s="12"/>
    </row>
    <row r="62" spans="1:5" ht="19.5" customHeight="1">
      <c r="A62" s="8"/>
      <c r="B62" s="8" t="s">
        <v>66</v>
      </c>
      <c r="C62" s="10"/>
      <c r="D62" s="12"/>
      <c r="E62" s="12"/>
    </row>
    <row r="63" spans="1:5" ht="20.25" customHeight="1">
      <c r="A63" s="8"/>
      <c r="B63" s="8" t="s">
        <v>67</v>
      </c>
      <c r="C63" s="10"/>
      <c r="D63" s="12"/>
      <c r="E63" s="12"/>
    </row>
    <row r="64" spans="1:5" ht="21.75" customHeight="1">
      <c r="A64" s="11">
        <v>3</v>
      </c>
      <c r="B64" s="11" t="s">
        <v>68</v>
      </c>
      <c r="C64" s="10"/>
      <c r="D64" s="12"/>
      <c r="E64" s="12"/>
    </row>
    <row r="65" spans="1:5" ht="20.25" customHeight="1">
      <c r="A65" s="8"/>
      <c r="B65" s="8" t="s">
        <v>69</v>
      </c>
      <c r="C65" s="10"/>
      <c r="D65" s="12">
        <v>25149560</v>
      </c>
      <c r="E65" s="12"/>
    </row>
    <row r="66" spans="1:8" ht="23.25" customHeight="1">
      <c r="A66" s="8"/>
      <c r="B66" s="8" t="s">
        <v>70</v>
      </c>
      <c r="C66" s="10"/>
      <c r="D66" s="12">
        <v>2050380</v>
      </c>
      <c r="E66" s="12">
        <v>807400</v>
      </c>
      <c r="G66" s="20"/>
      <c r="H66" s="14"/>
    </row>
    <row r="67" spans="1:8" ht="22.5" customHeight="1">
      <c r="A67" s="8"/>
      <c r="B67" s="8" t="s">
        <v>71</v>
      </c>
      <c r="C67" s="10"/>
      <c r="D67" s="12">
        <v>326656</v>
      </c>
      <c r="E67" s="12">
        <v>53276</v>
      </c>
      <c r="G67" s="16"/>
      <c r="H67" s="14"/>
    </row>
    <row r="68" spans="1:8" ht="21" customHeight="1">
      <c r="A68" s="8"/>
      <c r="B68" s="8" t="s">
        <v>72</v>
      </c>
      <c r="C68" s="10"/>
      <c r="D68" s="12"/>
      <c r="E68" s="12"/>
      <c r="G68" s="16"/>
      <c r="H68" s="14"/>
    </row>
    <row r="69" spans="1:8" ht="21" customHeight="1">
      <c r="A69" s="8"/>
      <c r="B69" s="8" t="s">
        <v>73</v>
      </c>
      <c r="C69" s="10"/>
      <c r="D69" s="12">
        <v>98151019</v>
      </c>
      <c r="E69" s="12"/>
      <c r="G69" s="16"/>
      <c r="H69" s="14"/>
    </row>
    <row r="70" spans="1:8" ht="21" customHeight="1">
      <c r="A70" s="8"/>
      <c r="B70" s="8" t="s">
        <v>74</v>
      </c>
      <c r="C70" s="10"/>
      <c r="D70" s="12">
        <f>SUM(D65:D69)</f>
        <v>125677615</v>
      </c>
      <c r="E70" s="12">
        <f>SUM(E64:E69)</f>
        <v>860676</v>
      </c>
      <c r="G70" s="20"/>
      <c r="H70" s="14"/>
    </row>
    <row r="71" spans="1:7" ht="21" customHeight="1">
      <c r="A71" s="11">
        <v>4</v>
      </c>
      <c r="B71" s="11" t="s">
        <v>75</v>
      </c>
      <c r="C71" s="10"/>
      <c r="D71" s="12"/>
      <c r="E71" s="12"/>
      <c r="G71" s="16"/>
    </row>
    <row r="72" spans="1:7" ht="22.5" customHeight="1">
      <c r="A72" s="11">
        <v>5</v>
      </c>
      <c r="B72" s="11" t="s">
        <v>76</v>
      </c>
      <c r="C72" s="10"/>
      <c r="D72" s="12"/>
      <c r="E72" s="12"/>
      <c r="G72" s="16"/>
    </row>
    <row r="73" spans="1:5" ht="20.25" customHeight="1">
      <c r="A73" s="11"/>
      <c r="B73" s="11" t="s">
        <v>77</v>
      </c>
      <c r="C73" s="10"/>
      <c r="D73" s="12">
        <f>SUM(D70:D72)</f>
        <v>125677615</v>
      </c>
      <c r="E73" s="12">
        <f>SUM(E70:E72)</f>
        <v>860676</v>
      </c>
    </row>
    <row r="74" spans="1:5" ht="15.75">
      <c r="A74" s="8"/>
      <c r="B74" s="8"/>
      <c r="C74" s="10"/>
      <c r="D74" s="12"/>
      <c r="E74" s="12"/>
    </row>
    <row r="75" spans="1:5" ht="21" customHeight="1">
      <c r="A75" s="11" t="s">
        <v>78</v>
      </c>
      <c r="B75" s="11" t="s">
        <v>79</v>
      </c>
      <c r="C75" s="10"/>
      <c r="D75" s="12"/>
      <c r="E75" s="12"/>
    </row>
    <row r="76" spans="1:5" ht="20.25" customHeight="1">
      <c r="A76" s="11">
        <v>1</v>
      </c>
      <c r="B76" s="11" t="s">
        <v>80</v>
      </c>
      <c r="C76" s="10"/>
      <c r="D76" s="12"/>
      <c r="E76" s="12"/>
    </row>
    <row r="77" spans="1:5" ht="18.75" customHeight="1">
      <c r="A77" s="8"/>
      <c r="B77" s="8" t="s">
        <v>81</v>
      </c>
      <c r="C77" s="10"/>
      <c r="D77" s="12"/>
      <c r="E77" s="12"/>
    </row>
    <row r="78" spans="1:5" ht="15.75">
      <c r="A78" s="8"/>
      <c r="B78" s="8" t="s">
        <v>82</v>
      </c>
      <c r="C78" s="10"/>
      <c r="D78" s="12"/>
      <c r="E78" s="12"/>
    </row>
    <row r="79" spans="1:5" ht="15.75">
      <c r="A79" s="11">
        <v>2</v>
      </c>
      <c r="B79" s="11" t="s">
        <v>83</v>
      </c>
      <c r="C79" s="10"/>
      <c r="D79" s="12"/>
      <c r="E79" s="12"/>
    </row>
    <row r="80" spans="1:5" ht="15.75">
      <c r="A80" s="11">
        <v>3</v>
      </c>
      <c r="B80" s="11" t="s">
        <v>84</v>
      </c>
      <c r="C80" s="10"/>
      <c r="D80" s="12"/>
      <c r="E80" s="12"/>
    </row>
    <row r="81" spans="1:5" ht="15.75">
      <c r="A81" s="11">
        <v>4</v>
      </c>
      <c r="B81" s="11" t="s">
        <v>75</v>
      </c>
      <c r="C81" s="10"/>
      <c r="D81" s="12"/>
      <c r="E81" s="12"/>
    </row>
    <row r="82" spans="1:5" ht="15.75">
      <c r="A82" s="11"/>
      <c r="B82" s="11" t="s">
        <v>85</v>
      </c>
      <c r="C82" s="10"/>
      <c r="D82" s="12"/>
      <c r="E82" s="12">
        <v>0</v>
      </c>
    </row>
    <row r="83" spans="1:5" ht="15.75">
      <c r="A83" s="11"/>
      <c r="B83" s="11" t="s">
        <v>86</v>
      </c>
      <c r="C83" s="10"/>
      <c r="D83" s="12"/>
      <c r="E83" s="12"/>
    </row>
    <row r="84" spans="1:5" ht="15.75">
      <c r="A84" s="8"/>
      <c r="B84" s="8"/>
      <c r="C84" s="10"/>
      <c r="D84" s="12"/>
      <c r="E84" s="12"/>
    </row>
    <row r="85" spans="1:5" ht="15.75">
      <c r="A85" s="11" t="s">
        <v>87</v>
      </c>
      <c r="B85" s="11" t="s">
        <v>88</v>
      </c>
      <c r="C85" s="10"/>
      <c r="D85" s="12"/>
      <c r="E85" s="12"/>
    </row>
    <row r="86" spans="1:5" ht="30">
      <c r="A86" s="11">
        <v>1</v>
      </c>
      <c r="B86" s="8" t="s">
        <v>89</v>
      </c>
      <c r="C86" s="10"/>
      <c r="D86" s="12"/>
      <c r="E86" s="12"/>
    </row>
    <row r="87" spans="1:5" ht="30">
      <c r="A87" s="11">
        <v>2</v>
      </c>
      <c r="B87" s="8" t="s">
        <v>90</v>
      </c>
      <c r="C87" s="10"/>
      <c r="D87" s="12"/>
      <c r="E87" s="12"/>
    </row>
    <row r="88" spans="1:5" ht="15.75">
      <c r="A88" s="11">
        <v>3</v>
      </c>
      <c r="B88" s="8" t="s">
        <v>91</v>
      </c>
      <c r="C88" s="10"/>
      <c r="D88" s="12">
        <v>100000</v>
      </c>
      <c r="E88" s="12">
        <v>100000</v>
      </c>
    </row>
    <row r="89" spans="1:5" ht="15.75">
      <c r="A89" s="11">
        <v>4</v>
      </c>
      <c r="B89" s="8" t="s">
        <v>92</v>
      </c>
      <c r="C89" s="10"/>
      <c r="D89" s="12"/>
      <c r="E89" s="12"/>
    </row>
    <row r="90" spans="1:5" ht="15.75">
      <c r="A90" s="11">
        <v>5</v>
      </c>
      <c r="B90" s="8" t="s">
        <v>93</v>
      </c>
      <c r="C90" s="10"/>
      <c r="D90" s="12"/>
      <c r="E90" s="12"/>
    </row>
    <row r="91" spans="1:5" ht="15.75">
      <c r="A91" s="11">
        <v>6</v>
      </c>
      <c r="B91" s="8" t="s">
        <v>94</v>
      </c>
      <c r="C91" s="10"/>
      <c r="D91" s="12"/>
      <c r="E91" s="12"/>
    </row>
    <row r="92" spans="1:5" ht="15.75">
      <c r="A92" s="11">
        <v>7</v>
      </c>
      <c r="B92" s="8" t="s">
        <v>95</v>
      </c>
      <c r="C92" s="10"/>
      <c r="D92" s="12">
        <v>155000</v>
      </c>
      <c r="E92" s="12"/>
    </row>
    <row r="93" spans="1:5" ht="15.75">
      <c r="A93" s="11">
        <v>8</v>
      </c>
      <c r="B93" s="8" t="s">
        <v>96</v>
      </c>
      <c r="C93" s="10"/>
      <c r="D93" s="12"/>
      <c r="E93" s="12"/>
    </row>
    <row r="94" spans="1:5" ht="15.75">
      <c r="A94" s="11">
        <v>9</v>
      </c>
      <c r="B94" s="8" t="s">
        <v>97</v>
      </c>
      <c r="C94" s="10"/>
      <c r="D94" s="12">
        <v>1395919</v>
      </c>
      <c r="E94" s="12">
        <v>680000</v>
      </c>
    </row>
    <row r="95" spans="1:5" ht="15.75">
      <c r="A95" s="11">
        <v>10</v>
      </c>
      <c r="B95" s="8" t="s">
        <v>98</v>
      </c>
      <c r="C95" s="10"/>
      <c r="D95" s="21">
        <v>5339246</v>
      </c>
      <c r="E95" s="12">
        <v>870919</v>
      </c>
    </row>
    <row r="96" spans="1:5" ht="15.75">
      <c r="A96" s="8"/>
      <c r="B96" s="11" t="s">
        <v>99</v>
      </c>
      <c r="C96" s="10"/>
      <c r="D96" s="12">
        <f>SUM(D88:D95)</f>
        <v>6990165</v>
      </c>
      <c r="E96" s="12">
        <f>SUM(E88:E95)</f>
        <v>1650919</v>
      </c>
    </row>
    <row r="97" spans="1:5" ht="15.75">
      <c r="A97" s="8"/>
      <c r="B97" s="11"/>
      <c r="C97" s="10"/>
      <c r="D97" s="12"/>
      <c r="E97" s="12"/>
    </row>
    <row r="98" spans="1:5" ht="15.75">
      <c r="A98" s="8"/>
      <c r="B98" s="11" t="s">
        <v>100</v>
      </c>
      <c r="C98" s="10"/>
      <c r="D98" s="12">
        <f>D96+D82+D73</f>
        <v>132667780</v>
      </c>
      <c r="E98" s="12">
        <f>E96+E82+E73</f>
        <v>2511595</v>
      </c>
    </row>
    <row r="99" spans="1:5" ht="15.75">
      <c r="A99" s="10"/>
      <c r="B99" s="10"/>
      <c r="C99" s="10"/>
      <c r="D99" s="12"/>
      <c r="E99" s="12"/>
    </row>
    <row r="100" spans="1:5" ht="15.75">
      <c r="A100" s="4"/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</sheetData>
  <sheetProtection/>
  <mergeCells count="6">
    <mergeCell ref="A6:A7"/>
    <mergeCell ref="B6:B7"/>
    <mergeCell ref="A44:A45"/>
    <mergeCell ref="C44:C45"/>
    <mergeCell ref="D44:D45"/>
    <mergeCell ref="E44:E45"/>
  </mergeCells>
  <printOptions/>
  <pageMargins left="0.45" right="0.2" top="0.31" bottom="0.35" header="0.18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2010-07-24T09:30:58Z</dcterms:created>
  <dcterms:modified xsi:type="dcterms:W3CDTF">2010-07-24T09:32:34Z</dcterms:modified>
  <cp:category/>
  <cp:version/>
  <cp:contentType/>
  <cp:contentStatus/>
</cp:coreProperties>
</file>