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823" activeTab="8"/>
  </bookViews>
  <sheets>
    <sheet name="Kopertina" sheetId="1" r:id="rId1"/>
    <sheet name="Aktivet" sheetId="2" r:id="rId2"/>
    <sheet name="Pasivet" sheetId="3" r:id="rId3"/>
    <sheet name="Ardh.Shpenz.1" sheetId="4" r:id="rId4"/>
    <sheet name="Ardh.Shpenz.2" sheetId="5" r:id="rId5"/>
    <sheet name="Inventari" sheetId="6" r:id="rId6"/>
    <sheet name="Inv.i llog.bankare" sheetId="7" r:id="rId7"/>
    <sheet name="Aktivet afatgjata" sheetId="8" state="hidden" r:id="rId8"/>
    <sheet name="Invent.automj." sheetId="9" r:id="rId9"/>
    <sheet name="Sheet1" sheetId="10" r:id="rId10"/>
    <sheet name="AAM" sheetId="11" r:id="rId11"/>
    <sheet name="ANEKS STATISTIKOR" sheetId="12" r:id="rId12"/>
    <sheet name="Shenimet" sheetId="13" r:id="rId13"/>
  </sheets>
  <definedNames/>
  <calcPr fullCalcOnLoad="1"/>
</workbook>
</file>

<file path=xl/sharedStrings.xml><?xml version="1.0" encoding="utf-8"?>
<sst xmlns="http://schemas.openxmlformats.org/spreadsheetml/2006/main" count="546" uniqueCount="353">
  <si>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</si>
  <si>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</si>
  <si>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</si>
  <si>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</si>
  <si>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</si>
  <si>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</si>
  <si>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</si>
  <si>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</si>
  <si>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P A S Q Y R A T     F I N A N C I A R E</t>
  </si>
  <si>
    <t>A   K   T   I   V   E   T</t>
  </si>
  <si>
    <t>Para ardhes</t>
  </si>
  <si>
    <t>A K T I V E T    A F A T S H K U R T E R A</t>
  </si>
  <si>
    <t>Aktivet  monetare</t>
  </si>
  <si>
    <t>Aktive te tjera financiare afatshkurtera</t>
  </si>
  <si>
    <t>Llogari / Kerkesa te arketueshme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</si>
  <si>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</si>
  <si>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</si>
  <si>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</si>
  <si>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</si>
  <si>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</si>
  <si>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</si>
  <si>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</si>
  <si>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</si>
  <si>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</si>
  <si>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</si>
  <si>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</si>
  <si>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 xml:space="preserve">Shoqeria                                             </t>
  </si>
  <si>
    <t>Banka</t>
  </si>
  <si>
    <t>Arka</t>
  </si>
  <si>
    <t>Veprimtaria  Kryesore</t>
  </si>
  <si>
    <t>Te pagushme ndaj furnitoreve</t>
  </si>
  <si>
    <t>Huat  afatgjata</t>
  </si>
  <si>
    <t>III</t>
  </si>
  <si>
    <t xml:space="preserve">K A P I T A L I </t>
  </si>
  <si>
    <t>Fitimi (Humbja) e vitit financiar</t>
  </si>
  <si>
    <t>PASIVET  DHE  KAPITALI</t>
  </si>
  <si>
    <t>P A S I V E T      A F A T S H K U R T E R A</t>
  </si>
  <si>
    <t>P A S I V E T      A F A T G J A T A</t>
  </si>
  <si>
    <t>T O T A L I     A K T I V E V E   ( I + II )</t>
  </si>
  <si>
    <t>Pagat</t>
  </si>
  <si>
    <t>Te ardhurat dhe shpenzimet financiare nga njesite e kontrolluara</t>
  </si>
  <si>
    <t>Te pagushme ndaj punonjesve</t>
  </si>
  <si>
    <t>Ne   000 /  Leke</t>
  </si>
  <si>
    <t>Ne 000 Leke</t>
  </si>
  <si>
    <t>Rezervat</t>
  </si>
  <si>
    <t>Nje pasqyre e Konsoliduar</t>
  </si>
  <si>
    <t>Pozicioni i rregulluar</t>
  </si>
  <si>
    <t>TOTALI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</si>
  <si>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</si>
  <si>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</si>
  <si>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</si>
  <si>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</si>
  <si>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</si>
  <si>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</si>
  <si>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</si>
  <si>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</si>
  <si>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</si>
  <si>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</si>
  <si>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</si>
  <si>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</si>
  <si>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</si>
  <si>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Pozicioni me 31 dhjetor 2007</t>
  </si>
  <si>
    <t>Fitimi neto per periudhen kontabel</t>
  </si>
  <si>
    <t>Aksione te Thesari te Riblera</t>
  </si>
  <si>
    <t>(   ________________  )</t>
  </si>
  <si>
    <t>Per Drejtimin  e Njesise  Ekonomike</t>
  </si>
  <si>
    <t>Makineri dhe paisje</t>
  </si>
  <si>
    <t>Ne    Leke</t>
  </si>
  <si>
    <t>Pozicioni me 31 dhjetor 2008</t>
  </si>
  <si>
    <t>SHENIME</t>
  </si>
  <si>
    <t>Zoterimi i aksioneve te pakices</t>
  </si>
  <si>
    <t xml:space="preserve">Kapitali Aksionar </t>
  </si>
  <si>
    <t>Primi i  Aksionit</t>
  </si>
  <si>
    <t>Aksionet e Thesarit</t>
  </si>
  <si>
    <t>Rezervat statutore dhe ligjore</t>
  </si>
  <si>
    <t>Rezerva te konvetimit te monedhave te huaja</t>
  </si>
  <si>
    <t>Fitimi i pa shperndare</t>
  </si>
  <si>
    <t>(</t>
  </si>
  <si>
    <t>Mikronjesise</t>
  </si>
  <si>
    <t>NIPT-i</t>
  </si>
  <si>
    <t>(M I K R O N J E S I T E)</t>
  </si>
  <si>
    <t>(Ne  zbatim  te Standartit Kombetar te Kontabilitetit Nr. 15)</t>
  </si>
  <si>
    <t>Viti</t>
  </si>
  <si>
    <t xml:space="preserve">Pasqyra  Financiare  jane  te  shprehura ne </t>
  </si>
  <si>
    <t xml:space="preserve">Pasqyra  Financiare  jane  te  rumbullakosura  ne  </t>
  </si>
  <si>
    <t>Periudha  Kontabel  e Pasqyrave  Financiare</t>
  </si>
  <si>
    <t>Nga</t>
  </si>
  <si>
    <t>Deri</t>
  </si>
  <si>
    <t>Data e mbylljes se Pasqyrave  Financiare</t>
  </si>
  <si>
    <t>Periudha</t>
  </si>
  <si>
    <t>Raportuse</t>
  </si>
  <si>
    <t xml:space="preserve">Instrumenta te tjera borxhi </t>
  </si>
  <si>
    <t>&gt;</t>
  </si>
  <si>
    <t>Overdraftet  bankare</t>
  </si>
  <si>
    <t>Huamarrje afat shkuatra</t>
  </si>
  <si>
    <t>Detyrimet  tregetare</t>
  </si>
  <si>
    <t>Detyrime per Sigurime  shoqerore</t>
  </si>
  <si>
    <t>Detyrime tatimore per TAP-in</t>
  </si>
  <si>
    <t>Detyrime tatimore per Tatim  Fitimin</t>
  </si>
  <si>
    <t>Detyrime tatimore per Tvsh-ne</t>
  </si>
  <si>
    <t>Detyrime tatimore per Tatimin ne Burim</t>
  </si>
  <si>
    <t>Debitore  dhe Krediteore  te tjere</t>
  </si>
  <si>
    <t>Parapagimet e arketuara</t>
  </si>
  <si>
    <t>Te tjera afatgjata</t>
  </si>
  <si>
    <t>Kapitali i Pronarit</t>
  </si>
  <si>
    <t>TOTALI   PASIVEVE    (I+II+III)</t>
  </si>
  <si>
    <t>(Bazuar ne klasifikimin e Shpenzimeve sipas Natyres)</t>
  </si>
  <si>
    <t>Raportuese</t>
  </si>
  <si>
    <t>TE  ARDHURAT</t>
  </si>
  <si>
    <t>►</t>
  </si>
  <si>
    <t>SHPENZIMET =1+2+3+4+5</t>
  </si>
  <si>
    <t>Shpenzime per materiale</t>
  </si>
  <si>
    <t>Inventari i çeljes</t>
  </si>
  <si>
    <t>Shpenzimet per mallrat e prodhuara</t>
  </si>
  <si>
    <t>Inventari ne fund te vitit</t>
  </si>
  <si>
    <t>Shpenzime  personeli</t>
  </si>
  <si>
    <t>Siguracion</t>
  </si>
  <si>
    <t>Amortizimi i Aktiveve  Afatgjata</t>
  </si>
  <si>
    <t>Te  tjera</t>
  </si>
  <si>
    <t>Energji uji,fax,telefon ,internet</t>
  </si>
  <si>
    <t>Shpenzime te qarkullimit te mallit e transportit</t>
  </si>
  <si>
    <t>Benzin/Nafte/Gaz</t>
  </si>
  <si>
    <t>Qera  ambjenti</t>
  </si>
  <si>
    <t>Shpenzime administrative,mirembajtje dhe te tjera</t>
  </si>
  <si>
    <t>Shpenzime  financiare</t>
  </si>
  <si>
    <t>Interesa te paguara dhe komisione  bankare</t>
  </si>
  <si>
    <t>A</t>
  </si>
  <si>
    <t>Fitimi  para  tatimeve</t>
  </si>
  <si>
    <t>Tatimi  mbi  fitimin</t>
  </si>
  <si>
    <t>B</t>
  </si>
  <si>
    <t>Fitimi pas  Tatimit</t>
  </si>
  <si>
    <t>(Bazuar ne klasifikimin e Shpenzimeve  sipas  Funksionit)</t>
  </si>
  <si>
    <t>Pershkrimi i Elementeve</t>
  </si>
  <si>
    <t>Te  ardhurat</t>
  </si>
  <si>
    <t>Te  ardhura  nga  shitjet</t>
  </si>
  <si>
    <t>mallrat</t>
  </si>
  <si>
    <t>produktet</t>
  </si>
  <si>
    <t>sherbimet</t>
  </si>
  <si>
    <t>Nga  veprimtarite  e shrfytezimit</t>
  </si>
  <si>
    <t>fitimet  nga  shitja e AAGJM +AAJM</t>
  </si>
  <si>
    <t>fimimet nga  investimet  pasuri  patundeshme</t>
  </si>
  <si>
    <t>gjobat per vonesa</t>
  </si>
  <si>
    <t>ndryshimet  ne kursin e kembimit</t>
  </si>
  <si>
    <t>Ndryshimi  ne inventarin e prod.gatshme e punes ne proces</t>
  </si>
  <si>
    <t>Puna  e kryer nga njesia ekonimike per qellimet e veta dhe e kapitalizuar</t>
  </si>
  <si>
    <t>Shpenzimet</t>
  </si>
  <si>
    <t>Mallrat,lendet e para,sherbimet per veprimtarine paresore</t>
  </si>
  <si>
    <t>Shpenzime te tjera nga veprimtarite e shfrytezimit qe nuk lidhem me</t>
  </si>
  <si>
    <t>veprimtarine  kryesore</t>
  </si>
  <si>
    <t>shpenzimet per mbajtjen e  llogarive</t>
  </si>
  <si>
    <t>keshillim,shpenzimet per zyren,sigurimet</t>
  </si>
  <si>
    <t>shpenzimet e reklamave,shpenzimet e nisjes dhe punes kerkimore</t>
  </si>
  <si>
    <t>shpenzimet e lidhura me krijimin e provizioneve</t>
  </si>
  <si>
    <t>shumat e parashikuara per llogarite e  arketueshme te dyshimta etj</t>
  </si>
  <si>
    <t>humbjen nga shitje afatgjata materiale dhe investimeve ne aktive te patundshme</t>
  </si>
  <si>
    <t>gjobave dhe ndeshkimeve,humbja neto qe vjen nga ndryshimi i kursit te kembimit</t>
  </si>
  <si>
    <t>ndryshimet ne  vleren e kerkesave per tu arketuar dhe detyrimeve ndaj furnitorve</t>
  </si>
  <si>
    <t>Shpenzime per  personelin</t>
  </si>
  <si>
    <t>pagat</t>
  </si>
  <si>
    <t>shperblimet</t>
  </si>
  <si>
    <t>pagat per lejt  vjetore</t>
  </si>
  <si>
    <t>Festat dhe konpensime te tjera monetare dhe jo monetare</t>
  </si>
  <si>
    <t>sigurimet shoqerore</t>
  </si>
  <si>
    <t>sigurimet per pension</t>
  </si>
  <si>
    <t>Amortizimet dhe zhveresimet</t>
  </si>
  <si>
    <t>Shpenzime te tjera</t>
  </si>
  <si>
    <t>Totali  shpenzimeve (shumat)</t>
  </si>
  <si>
    <t>Fitimi(humbja) nga veprimtarite kryesore (1+2+/-3-8)</t>
  </si>
  <si>
    <t>IV</t>
  </si>
  <si>
    <t>Totali i te ardhurave dhe shpenzimeve financiare</t>
  </si>
  <si>
    <t>V</t>
  </si>
  <si>
    <t>Fitimi (humbja) para  tatimit</t>
  </si>
  <si>
    <t>Shpenzimet e tatimit  mbi fitimin</t>
  </si>
  <si>
    <t>VI</t>
  </si>
  <si>
    <t>Fitimi (humbja)  neto e vitit  financiar</t>
  </si>
  <si>
    <t>Te ardhurat dhe shpenzimet  nga interesi</t>
  </si>
  <si>
    <t>Fitimet  (humbjet) nga kursi i  kembimit</t>
  </si>
  <si>
    <t xml:space="preserve">I N V E N T A R I  i </t>
  </si>
  <si>
    <t>Subjekti</t>
  </si>
  <si>
    <t>Aktiviteti</t>
  </si>
  <si>
    <t>Adresa Vep.</t>
  </si>
  <si>
    <t>Telefoni</t>
  </si>
  <si>
    <t>Artikulli</t>
  </si>
  <si>
    <t>Nj/M</t>
  </si>
  <si>
    <t>Sasia</t>
  </si>
  <si>
    <t>Kosto</t>
  </si>
  <si>
    <t>Vlera</t>
  </si>
  <si>
    <t>Shuma</t>
  </si>
  <si>
    <t>Per Drejtimin e  Shoqerise</t>
  </si>
  <si>
    <t>V.O Kjo pasqyre do te  plotesohet e veçante per  lenden e pare,Mallrat,Produktin e Gateshem  dhe Prodhimin ne Proces</t>
  </si>
  <si>
    <t>Tel</t>
  </si>
  <si>
    <t>Inventari  i  llogarive  bankare</t>
  </si>
  <si>
    <t>Emertimi i bankes</t>
  </si>
  <si>
    <t>Numri i llogarise</t>
  </si>
  <si>
    <t>Shuma monedhe e huaj</t>
  </si>
  <si>
    <t>Shuma  ne Leke</t>
  </si>
  <si>
    <t>Perfaqesuese Personit Juridit/fizik</t>
  </si>
  <si>
    <t>emri,mbiemer,firme e vule</t>
  </si>
  <si>
    <t xml:space="preserve">Subjekti </t>
  </si>
  <si>
    <t>Aktivet  Afatgjata  Materiale  2009</t>
  </si>
  <si>
    <t>20% vl ,Mbet</t>
  </si>
  <si>
    <t>20"% vl.Mbet.</t>
  </si>
  <si>
    <t>Gjendje</t>
  </si>
  <si>
    <t>Shtesa</t>
  </si>
  <si>
    <t>Lloji  automjetit</t>
  </si>
  <si>
    <t>Kapaciteti</t>
  </si>
  <si>
    <t>Targa</t>
  </si>
  <si>
    <t>SHITJE MALLI</t>
  </si>
  <si>
    <t>SHERBIME</t>
  </si>
  <si>
    <t>COLOMBO SH.P.K</t>
  </si>
  <si>
    <t>K36608208V</t>
  </si>
  <si>
    <t>Pasqyra   e   te   Ardhurave   dhe   Shpenzimeve     2010</t>
  </si>
  <si>
    <t>INTESA SANPAOLO</t>
  </si>
  <si>
    <t>Tatimpaguesi  COLOMBO  SH.P.K</t>
  </si>
  <si>
    <t>033-230392</t>
  </si>
  <si>
    <t>NIPT-I   K36608208V</t>
  </si>
  <si>
    <t>Taksa  Bashkiake</t>
  </si>
  <si>
    <t xml:space="preserve">Taksat Doganore </t>
  </si>
  <si>
    <t>gjoba</t>
  </si>
  <si>
    <t xml:space="preserve">Pagesa reklama </t>
  </si>
  <si>
    <t>tvsh</t>
  </si>
  <si>
    <t>Llogari / Kerkesa te tjera te arketueshme Tfit</t>
  </si>
  <si>
    <t>Pasqyrat   Financiare  te  Vitit      2010</t>
  </si>
  <si>
    <t>Shoqeria Colombo sh.p.k</t>
  </si>
  <si>
    <t>Aktive tjera afat gjata materiale kompjuterike</t>
  </si>
  <si>
    <t>COLOMBO  SH.P.K</t>
  </si>
  <si>
    <t>HOTEL - SAZANI</t>
  </si>
  <si>
    <t>AGJENSI TURISTIKE, IMP, EXP</t>
  </si>
  <si>
    <t>Ffitimet e pashperndara</t>
  </si>
  <si>
    <t>Hua te tjera</t>
  </si>
  <si>
    <t>BKT EURO</t>
  </si>
  <si>
    <t>BKT LEKE</t>
  </si>
  <si>
    <t>RAIFFEISEN  BANK LEKE</t>
  </si>
  <si>
    <t>RAIFFEISEN EURO</t>
  </si>
  <si>
    <t>RAIFFEISEN USD</t>
  </si>
  <si>
    <t>( _PETRIT LEVENDI_)</t>
  </si>
  <si>
    <t>Pasqyra  e  Ndryshimeve  ne  Kapital  2010</t>
  </si>
  <si>
    <t>Inventari  automjeteve ne pronesi te subjektit  2010</t>
  </si>
  <si>
    <t>Pasqyra   e   te   Ardhurave   dhe   Shpenzimeve   2010</t>
  </si>
  <si>
    <t>Shoqeria  Colombo sh.p.k</t>
  </si>
  <si>
    <t>NIPTI__K36608208V</t>
  </si>
  <si>
    <t>Aktivet Afatgjata Materiale  me vlere fillestare   2010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</si>
  <si>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</si>
  <si>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</si>
  <si>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</si>
  <si>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</si>
  <si>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</si>
  <si>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</si>
  <si>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</si>
  <si>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</si>
  <si>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</si>
  <si>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</si>
  <si>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</si>
  <si>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PETRIT  LEVENDI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</si>
  <si>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</si>
  <si>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</si>
  <si>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</si>
  <si>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</si>
  <si>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</si>
  <si>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</si>
  <si>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</si>
  <si>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</si>
  <si>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</si>
  <si>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</si>
  <si>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</si>
  <si>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</si>
  <si>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</si>
  <si>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</si>
  <si>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</si>
  <si>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</si>
  <si>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</si>
  <si>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</si>
  <si>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</si>
  <si>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</si>
  <si>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</si>
  <si>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</si>
  <si>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</si>
  <si>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</si>
  <si>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</si>
  <si>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</si>
  <si>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</si>
  <si>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</si>
  <si>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</si>
  <si>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</si>
  <si>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</si>
  <si>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</si>
  <si>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</si>
  <si>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PETRIT LEVENDI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</si>
  <si>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</si>
  <si>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</si>
  <si>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</si>
  <si>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</si>
  <si>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</si>
  <si>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</si>
  <si>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</si>
  <si>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</si>
  <si>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</si>
  <si>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</si>
  <si>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</si>
  <si>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</si>
  <si>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</si>
  <si>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</si>
  <si>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</si>
  <si>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</si>
  <si>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</si>
  <si>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</si>
  <si>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</si>
  <si>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</si>
  <si>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</si>
  <si>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</si>
  <si>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</si>
  <si>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</si>
  <si>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</si>
  <si>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</si>
  <si>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</si>
  <si>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</si>
  <si>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</si>
  <si>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</si>
  <si>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</si>
  <si>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</si>
  <si>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</si>
  <si>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</si>
  <si>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</si>
  <si>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</si>
  <si>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</si>
  <si>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</si>
  <si>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</si>
  <si>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</si>
  <si>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</si>
  <si>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</si>
  <si>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</si>
  <si>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</si>
  <si>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</si>
  <si>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</si>
  <si>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</si>
  <si>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</si>
  <si>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GJOBA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</si>
  <si>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</si>
  <si>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</si>
  <si>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</si>
  <si>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</si>
  <si>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</si>
  <si>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</si>
  <si>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</si>
  <si>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</si>
  <si>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</si>
  <si>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</si>
  <si>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</si>
  <si>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</si>
  <si>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TE ARDHURA TE TJERA</t>
  </si>
  <si>
    <t>KEMBIMET VALUTORE</t>
  </si>
  <si>
    <t>NGA INTERESAT</t>
  </si>
  <si>
    <t>HUMBJE NGA KEMBIMET VALUTORE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</si>
</sst>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"/>
    <numFmt numFmtId="182" formatCode="[$-410]dddd\,\ mmmm\ dd\,\ yyyy"/>
  </numFmts>
  <fonts count="4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0" fillId="0" borderId="0" xfId="0" applyNumberFormat="1" applyAlignment="1">
      <alignment horizontal="right" vertical="center"/>
    </xf>
    <xf numFmtId="0" fontId="13" fillId="0" borderId="16" xfId="0" applyFont="1" applyBorder="1" applyAlignment="1">
      <alignment horizontal="right"/>
    </xf>
    <xf numFmtId="3" fontId="5" fillId="0" borderId="19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79" fontId="0" fillId="0" borderId="0" xfId="66" applyFont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18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13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6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3" fontId="13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3" fontId="13" fillId="0" borderId="19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6" xfId="0" applyNumberFormat="1" applyFont="1" applyBorder="1" applyAlignment="1">
      <alignment/>
    </xf>
    <xf numFmtId="0" fontId="33" fillId="0" borderId="16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/>
    </xf>
    <xf numFmtId="3" fontId="0" fillId="0" borderId="19" xfId="68" applyNumberFormat="1" applyBorder="1" applyAlignment="1">
      <alignment/>
    </xf>
    <xf numFmtId="0" fontId="1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6" xfId="0" applyBorder="1" applyAlignment="1">
      <alignment horizontal="center"/>
    </xf>
    <xf numFmtId="3" fontId="0" fillId="0" borderId="26" xfId="68" applyNumberFormat="1" applyBorder="1" applyAlignment="1">
      <alignment/>
    </xf>
    <xf numFmtId="0" fontId="0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3" fontId="6" fillId="0" borderId="29" xfId="68" applyNumberFormat="1" applyFont="1" applyBorder="1" applyAlignment="1">
      <alignment vertical="center"/>
    </xf>
    <xf numFmtId="3" fontId="6" fillId="0" borderId="30" xfId="68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68" applyNumberForma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32" fillId="0" borderId="18" xfId="0" applyNumberFormat="1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textRotation="90" wrapText="1"/>
    </xf>
    <xf numFmtId="0" fontId="32" fillId="0" borderId="15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2" fontId="5" fillId="0" borderId="21" xfId="83" applyNumberFormat="1" applyFont="1" applyBorder="1" applyAlignment="1">
      <alignment horizontal="center" wrapText="1"/>
      <protection/>
    </xf>
    <xf numFmtId="2" fontId="5" fillId="0" borderId="18" xfId="83" applyNumberFormat="1" applyFont="1" applyBorder="1" applyAlignment="1">
      <alignment horizontal="center" wrapText="1"/>
      <protection/>
    </xf>
    <xf numFmtId="2" fontId="5" fillId="0" borderId="22" xfId="83" applyNumberFormat="1" applyFont="1" applyBorder="1" applyAlignment="1">
      <alignment horizontal="center" wrapText="1"/>
      <protection/>
    </xf>
    <xf numFmtId="0" fontId="5" fillId="0" borderId="26" xfId="83" applyFont="1" applyBorder="1" applyAlignment="1">
      <alignment horizontal="center"/>
      <protection/>
    </xf>
    <xf numFmtId="2" fontId="42" fillId="0" borderId="0" xfId="83" applyNumberFormat="1" applyFont="1" applyBorder="1" applyAlignment="1">
      <alignment horizontal="center" wrapText="1"/>
      <protection/>
    </xf>
    <xf numFmtId="2" fontId="42" fillId="0" borderId="14" xfId="83" applyNumberFormat="1" applyFont="1" applyBorder="1" applyAlignment="1">
      <alignment horizontal="center" wrapText="1"/>
      <protection/>
    </xf>
    <xf numFmtId="2" fontId="42" fillId="0" borderId="14" xfId="83" applyNumberFormat="1" applyFont="1" applyBorder="1" applyAlignment="1">
      <alignment horizontal="center" wrapText="1"/>
      <protection/>
    </xf>
    <xf numFmtId="0" fontId="43" fillId="0" borderId="27" xfId="83" applyFont="1" applyBorder="1" applyAlignment="1">
      <alignment horizontal="center" vertical="center" wrapText="1"/>
      <protection/>
    </xf>
    <xf numFmtId="0" fontId="5" fillId="0" borderId="37" xfId="83" applyFont="1" applyBorder="1" applyAlignment="1">
      <alignment horizontal="center"/>
      <protection/>
    </xf>
    <xf numFmtId="0" fontId="5" fillId="0" borderId="38" xfId="83" applyFont="1" applyBorder="1" applyAlignment="1">
      <alignment horizontal="left" wrapText="1"/>
      <protection/>
    </xf>
    <xf numFmtId="0" fontId="5" fillId="0" borderId="39" xfId="83" applyFont="1" applyBorder="1" applyAlignment="1">
      <alignment horizontal="left" wrapText="1"/>
      <protection/>
    </xf>
    <xf numFmtId="0" fontId="5" fillId="0" borderId="39" xfId="83" applyFont="1" applyBorder="1" applyAlignment="1">
      <alignment horizontal="left" wrapText="1"/>
      <protection/>
    </xf>
    <xf numFmtId="3" fontId="5" fillId="0" borderId="39" xfId="83" applyNumberFormat="1" applyFont="1" applyBorder="1" applyAlignment="1">
      <alignment horizontal="center"/>
      <protection/>
    </xf>
    <xf numFmtId="0" fontId="5" fillId="0" borderId="40" xfId="83" applyFont="1" applyBorder="1" applyAlignment="1">
      <alignment horizontal="left"/>
      <protection/>
    </xf>
    <xf numFmtId="0" fontId="0" fillId="0" borderId="41" xfId="83" applyFont="1" applyBorder="1" applyAlignment="1">
      <alignment horizontal="center"/>
      <protection/>
    </xf>
    <xf numFmtId="0" fontId="0" fillId="0" borderId="18" xfId="83" applyFont="1" applyBorder="1" applyAlignment="1">
      <alignment horizontal="left" wrapText="1"/>
      <protection/>
    </xf>
    <xf numFmtId="0" fontId="0" fillId="0" borderId="22" xfId="83" applyFont="1" applyBorder="1" applyAlignment="1">
      <alignment horizontal="left" wrapText="1"/>
      <protection/>
    </xf>
    <xf numFmtId="0" fontId="0" fillId="0" borderId="22" xfId="83" applyFont="1" applyBorder="1" applyAlignment="1">
      <alignment horizontal="left" wrapText="1"/>
      <protection/>
    </xf>
    <xf numFmtId="0" fontId="5" fillId="0" borderId="19" xfId="83" applyFont="1" applyBorder="1" applyAlignment="1">
      <alignment horizontal="left"/>
      <protection/>
    </xf>
    <xf numFmtId="0" fontId="5" fillId="0" borderId="42" xfId="83" applyFont="1" applyBorder="1" applyAlignment="1">
      <alignment horizontal="left"/>
      <protection/>
    </xf>
    <xf numFmtId="0" fontId="0" fillId="0" borderId="43" xfId="83" applyFont="1" applyBorder="1" applyAlignment="1">
      <alignment horizontal="center"/>
      <protection/>
    </xf>
    <xf numFmtId="3" fontId="0" fillId="0" borderId="19" xfId="0" applyNumberFormat="1" applyBorder="1" applyAlignment="1">
      <alignment horizontal="left" vertical="center"/>
    </xf>
    <xf numFmtId="0" fontId="6" fillId="0" borderId="22" xfId="83" applyFont="1" applyBorder="1" applyAlignment="1">
      <alignment horizontal="left" wrapText="1"/>
      <protection/>
    </xf>
    <xf numFmtId="0" fontId="0" fillId="0" borderId="19" xfId="83" applyFont="1" applyBorder="1" applyAlignment="1">
      <alignment horizontal="left"/>
      <protection/>
    </xf>
    <xf numFmtId="0" fontId="5" fillId="0" borderId="44" xfId="83" applyFont="1" applyBorder="1" applyAlignment="1">
      <alignment horizontal="center"/>
      <protection/>
    </xf>
    <xf numFmtId="0" fontId="5" fillId="0" borderId="18" xfId="83" applyFont="1" applyBorder="1" applyAlignment="1">
      <alignment horizontal="left" wrapText="1"/>
      <protection/>
    </xf>
    <xf numFmtId="0" fontId="5" fillId="0" borderId="22" xfId="83" applyFont="1" applyBorder="1" applyAlignment="1">
      <alignment horizontal="left" wrapText="1"/>
      <protection/>
    </xf>
    <xf numFmtId="0" fontId="5" fillId="0" borderId="22" xfId="83" applyFont="1" applyBorder="1" applyAlignment="1">
      <alignment horizontal="left" wrapText="1"/>
      <protection/>
    </xf>
    <xf numFmtId="0" fontId="0" fillId="0" borderId="20" xfId="83" applyFont="1" applyBorder="1" applyAlignment="1">
      <alignment horizontal="left" wrapText="1"/>
      <protection/>
    </xf>
    <xf numFmtId="0" fontId="0" fillId="0" borderId="45" xfId="83" applyFont="1" applyBorder="1" applyAlignment="1">
      <alignment horizontal="center"/>
      <protection/>
    </xf>
    <xf numFmtId="0" fontId="0" fillId="0" borderId="17" xfId="83" applyFont="1" applyBorder="1" applyAlignment="1">
      <alignment horizontal="left" wrapText="1"/>
      <protection/>
    </xf>
    <xf numFmtId="0" fontId="5" fillId="0" borderId="44" xfId="83" applyFont="1" applyBorder="1" applyAlignment="1">
      <alignment horizontal="center" vertical="center"/>
      <protection/>
    </xf>
    <xf numFmtId="0" fontId="5" fillId="0" borderId="43" xfId="83" applyFont="1" applyBorder="1" applyAlignment="1">
      <alignment horizontal="center" vertical="center"/>
      <protection/>
    </xf>
    <xf numFmtId="0" fontId="0" fillId="0" borderId="18" xfId="83" applyFont="1" applyBorder="1" applyAlignment="1">
      <alignment horizontal="center" wrapText="1"/>
      <protection/>
    </xf>
    <xf numFmtId="0" fontId="0" fillId="0" borderId="22" xfId="83" applyFont="1" applyBorder="1" applyAlignment="1">
      <alignment horizontal="center" wrapText="1"/>
      <protection/>
    </xf>
    <xf numFmtId="0" fontId="0" fillId="0" borderId="22" xfId="83" applyFont="1" applyBorder="1" applyAlignment="1">
      <alignment horizontal="center" wrapText="1"/>
      <protection/>
    </xf>
    <xf numFmtId="0" fontId="5" fillId="0" borderId="41" xfId="83" applyFont="1" applyBorder="1" applyAlignment="1">
      <alignment horizontal="center"/>
      <protection/>
    </xf>
    <xf numFmtId="0" fontId="40" fillId="0" borderId="19" xfId="83" applyFont="1" applyBorder="1" applyAlignment="1">
      <alignment horizontal="left" wrapText="1"/>
      <protection/>
    </xf>
    <xf numFmtId="0" fontId="6" fillId="0" borderId="22" xfId="83" applyFont="1" applyBorder="1" applyAlignment="1">
      <alignment horizontal="left" wrapText="1"/>
      <protection/>
    </xf>
    <xf numFmtId="0" fontId="6" fillId="0" borderId="19" xfId="83" applyFont="1" applyBorder="1" applyAlignment="1">
      <alignment horizontal="left" wrapText="1"/>
      <protection/>
    </xf>
    <xf numFmtId="0" fontId="0" fillId="0" borderId="19" xfId="0" applyFont="1" applyBorder="1" applyAlignment="1">
      <alignment horizontal="left"/>
    </xf>
    <xf numFmtId="0" fontId="5" fillId="0" borderId="43" xfId="83" applyFont="1" applyBorder="1" applyAlignment="1">
      <alignment horizontal="center"/>
      <protection/>
    </xf>
    <xf numFmtId="0" fontId="5" fillId="0" borderId="19" xfId="83" applyFont="1" applyBorder="1" applyAlignment="1">
      <alignment horizontal="left" wrapText="1"/>
      <protection/>
    </xf>
    <xf numFmtId="0" fontId="5" fillId="0" borderId="19" xfId="83" applyFont="1" applyBorder="1" applyAlignment="1">
      <alignment horizontal="left" wrapText="1"/>
      <protection/>
    </xf>
    <xf numFmtId="0" fontId="5" fillId="0" borderId="45" xfId="83" applyFont="1" applyBorder="1" applyAlignment="1">
      <alignment horizontal="center"/>
      <protection/>
    </xf>
    <xf numFmtId="0" fontId="5" fillId="0" borderId="20" xfId="83" applyFont="1" applyBorder="1" applyAlignment="1">
      <alignment horizontal="left" wrapText="1"/>
      <protection/>
    </xf>
    <xf numFmtId="0" fontId="5" fillId="0" borderId="46" xfId="83" applyFont="1" applyBorder="1" applyAlignment="1">
      <alignment horizontal="center"/>
      <protection/>
    </xf>
    <xf numFmtId="0" fontId="5" fillId="0" borderId="47" xfId="83" applyFont="1" applyBorder="1" applyAlignment="1">
      <alignment horizontal="left" wrapText="1"/>
      <protection/>
    </xf>
    <xf numFmtId="0" fontId="5" fillId="0" borderId="47" xfId="83" applyFont="1" applyBorder="1" applyAlignment="1">
      <alignment horizontal="left" wrapText="1"/>
      <protection/>
    </xf>
    <xf numFmtId="3" fontId="5" fillId="0" borderId="47" xfId="83" applyNumberFormat="1" applyFont="1" applyBorder="1" applyAlignment="1">
      <alignment horizontal="left"/>
      <protection/>
    </xf>
    <xf numFmtId="0" fontId="5" fillId="0" borderId="48" xfId="83" applyFont="1" applyBorder="1" applyAlignment="1">
      <alignment horizontal="left"/>
      <protection/>
    </xf>
    <xf numFmtId="0" fontId="5" fillId="0" borderId="0" xfId="83" applyFont="1" applyBorder="1" applyAlignment="1">
      <alignment horizontal="center"/>
      <protection/>
    </xf>
    <xf numFmtId="0" fontId="5" fillId="0" borderId="0" xfId="83" applyFont="1" applyBorder="1" applyAlignment="1">
      <alignment horizontal="left" wrapText="1"/>
      <protection/>
    </xf>
    <xf numFmtId="0" fontId="5" fillId="0" borderId="0" xfId="83" applyFont="1" applyBorder="1" applyAlignment="1">
      <alignment horizontal="left"/>
      <protection/>
    </xf>
    <xf numFmtId="0" fontId="10" fillId="0" borderId="26" xfId="83" applyFont="1" applyBorder="1">
      <alignment/>
      <protection/>
    </xf>
    <xf numFmtId="0" fontId="42" fillId="0" borderId="10" xfId="83" applyFont="1" applyBorder="1" applyAlignment="1">
      <alignment horizontal="center" wrapText="1"/>
      <protection/>
    </xf>
    <xf numFmtId="0" fontId="42" fillId="0" borderId="11" xfId="83" applyFont="1" applyBorder="1" applyAlignment="1">
      <alignment horizontal="center" wrapText="1"/>
      <protection/>
    </xf>
    <xf numFmtId="0" fontId="42" fillId="0" borderId="12" xfId="83" applyFont="1" applyBorder="1" applyAlignment="1">
      <alignment horizontal="center" wrapText="1"/>
      <protection/>
    </xf>
    <xf numFmtId="2" fontId="42" fillId="0" borderId="26" xfId="83" applyNumberFormat="1" applyFont="1" applyBorder="1" applyAlignment="1">
      <alignment horizontal="center" wrapText="1"/>
      <protection/>
    </xf>
    <xf numFmtId="0" fontId="43" fillId="0" borderId="26" xfId="83" applyFont="1" applyBorder="1" applyAlignment="1">
      <alignment horizontal="center" vertical="center" wrapText="1"/>
      <protection/>
    </xf>
    <xf numFmtId="0" fontId="43" fillId="0" borderId="49" xfId="83" applyFont="1" applyBorder="1" applyAlignment="1">
      <alignment horizontal="center"/>
      <protection/>
    </xf>
    <xf numFmtId="0" fontId="43" fillId="0" borderId="38" xfId="83" applyFont="1" applyBorder="1" applyAlignment="1">
      <alignment horizontal="left" wrapText="1"/>
      <protection/>
    </xf>
    <xf numFmtId="0" fontId="43" fillId="0" borderId="39" xfId="83" applyFont="1" applyBorder="1" applyAlignment="1">
      <alignment horizontal="left" wrapText="1"/>
      <protection/>
    </xf>
    <xf numFmtId="0" fontId="43" fillId="0" borderId="39" xfId="83" applyFont="1" applyBorder="1" applyAlignment="1">
      <alignment horizontal="left" wrapText="1"/>
      <protection/>
    </xf>
    <xf numFmtId="0" fontId="43" fillId="0" borderId="39" xfId="83" applyFont="1" applyBorder="1" applyAlignment="1">
      <alignment horizontal="left"/>
      <protection/>
    </xf>
    <xf numFmtId="0" fontId="10" fillId="0" borderId="44" xfId="83" applyFont="1" applyBorder="1" applyAlignment="1">
      <alignment horizontal="left"/>
      <protection/>
    </xf>
    <xf numFmtId="0" fontId="10" fillId="0" borderId="19" xfId="84" applyFont="1" applyFill="1" applyBorder="1" applyAlignment="1">
      <alignment horizontal="left" wrapText="1"/>
      <protection/>
    </xf>
    <xf numFmtId="0" fontId="10" fillId="0" borderId="19" xfId="84" applyFont="1" applyFill="1" applyBorder="1" applyAlignment="1">
      <alignment horizontal="left" wrapText="1"/>
      <protection/>
    </xf>
    <xf numFmtId="0" fontId="43" fillId="0" borderId="19" xfId="83" applyFont="1" applyBorder="1" applyAlignment="1">
      <alignment horizontal="left"/>
      <protection/>
    </xf>
    <xf numFmtId="0" fontId="10" fillId="0" borderId="19" xfId="83" applyFont="1" applyBorder="1" applyAlignment="1">
      <alignment horizontal="left" wrapText="1"/>
      <protection/>
    </xf>
    <xf numFmtId="0" fontId="43" fillId="0" borderId="19" xfId="84" applyFont="1" applyFill="1" applyBorder="1" applyAlignment="1">
      <alignment horizontal="left" wrapText="1"/>
      <protection/>
    </xf>
    <xf numFmtId="0" fontId="43" fillId="0" borderId="44" xfId="83" applyFont="1" applyBorder="1" applyAlignment="1">
      <alignment horizontal="center"/>
      <protection/>
    </xf>
    <xf numFmtId="0" fontId="43" fillId="0" borderId="19" xfId="83" applyFont="1" applyBorder="1" applyAlignment="1">
      <alignment horizontal="left" wrapText="1"/>
      <protection/>
    </xf>
    <xf numFmtId="0" fontId="43" fillId="0" borderId="19" xfId="83" applyFont="1" applyBorder="1" applyAlignment="1">
      <alignment horizontal="left" wrapText="1"/>
      <protection/>
    </xf>
    <xf numFmtId="0" fontId="10" fillId="0" borderId="44" xfId="83" applyFont="1" applyBorder="1" applyAlignment="1">
      <alignment horizontal="center"/>
      <protection/>
    </xf>
    <xf numFmtId="0" fontId="10" fillId="0" borderId="19" xfId="83" applyFont="1" applyBorder="1" applyAlignment="1">
      <alignment horizontal="left" wrapText="1"/>
      <protection/>
    </xf>
    <xf numFmtId="0" fontId="10" fillId="0" borderId="19" xfId="83" applyFont="1" applyBorder="1" applyAlignment="1">
      <alignment horizontal="left"/>
      <protection/>
    </xf>
    <xf numFmtId="0" fontId="10" fillId="0" borderId="19" xfId="83" applyFont="1" applyBorder="1" applyAlignment="1">
      <alignment horizontal="left"/>
      <protection/>
    </xf>
    <xf numFmtId="0" fontId="10" fillId="0" borderId="44" xfId="83" applyFont="1" applyFill="1" applyBorder="1" applyAlignment="1">
      <alignment horizontal="center"/>
      <protection/>
    </xf>
    <xf numFmtId="0" fontId="44" fillId="0" borderId="19" xfId="84" applyFont="1" applyFill="1" applyBorder="1" applyAlignment="1">
      <alignment horizontal="left" wrapText="1"/>
      <protection/>
    </xf>
    <xf numFmtId="0" fontId="10" fillId="0" borderId="50" xfId="0" applyFont="1" applyBorder="1" applyAlignment="1">
      <alignment/>
    </xf>
    <xf numFmtId="0" fontId="4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3" fillId="0" borderId="20" xfId="83" applyFont="1" applyBorder="1" applyAlignment="1">
      <alignment horizontal="center" vertical="center" wrapText="1"/>
      <protection/>
    </xf>
    <xf numFmtId="0" fontId="43" fillId="0" borderId="44" xfId="83" applyFont="1" applyBorder="1">
      <alignment/>
      <protection/>
    </xf>
    <xf numFmtId="0" fontId="43" fillId="0" borderId="19" xfId="83" applyFont="1" applyBorder="1" applyAlignment="1">
      <alignment horizontal="left"/>
      <protection/>
    </xf>
    <xf numFmtId="0" fontId="10" fillId="0" borderId="44" xfId="0" applyFont="1" applyBorder="1" applyAlignment="1">
      <alignment/>
    </xf>
    <xf numFmtId="0" fontId="44" fillId="0" borderId="19" xfId="83" applyFont="1" applyBorder="1" applyAlignment="1">
      <alignment horizontal="left"/>
      <protection/>
    </xf>
    <xf numFmtId="0" fontId="10" fillId="0" borderId="44" xfId="83" applyFont="1" applyBorder="1">
      <alignment/>
      <protection/>
    </xf>
    <xf numFmtId="0" fontId="10" fillId="0" borderId="46" xfId="83" applyFont="1" applyBorder="1">
      <alignment/>
      <protection/>
    </xf>
    <xf numFmtId="0" fontId="44" fillId="0" borderId="47" xfId="83" applyFont="1" applyBorder="1" applyAlignment="1">
      <alignment horizontal="left"/>
      <protection/>
    </xf>
    <xf numFmtId="0" fontId="43" fillId="0" borderId="47" xfId="83" applyFont="1" applyBorder="1" applyAlignment="1">
      <alignment horizontal="left"/>
      <protection/>
    </xf>
    <xf numFmtId="0" fontId="10" fillId="0" borderId="47" xfId="83" applyFont="1" applyBorder="1" applyAlignment="1">
      <alignment horizontal="left"/>
      <protection/>
    </xf>
    <xf numFmtId="0" fontId="43" fillId="0" borderId="0" xfId="83" applyFont="1" applyBorder="1" applyAlignment="1">
      <alignment horizontal="left"/>
      <protection/>
    </xf>
    <xf numFmtId="0" fontId="13" fillId="0" borderId="0" xfId="83" applyFont="1" applyBorder="1" applyAlignment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omma_21.Aktivet Afatgjata Materiale  09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eutrale" xfId="82"/>
    <cellStyle name="Normal_asn_2009 Propozimet" xfId="83"/>
    <cellStyle name="Normal_Sheet2" xfId="84"/>
    <cellStyle name="Note" xfId="85"/>
    <cellStyle name="Output" xfId="86"/>
    <cellStyle name="Percent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140625" style="0" customWidth="1"/>
    <col min="4" max="4" width="9.28125" style="0" customWidth="1"/>
    <col min="5" max="5" width="11.421875" style="0" customWidth="1"/>
    <col min="6" max="6" width="10.7109375" style="0" bestFit="1" customWidth="1"/>
    <col min="7" max="7" width="10.57421875" style="0" customWidth="1"/>
    <col min="8" max="8" width="12.7109375" style="0" bestFit="1" customWidth="1"/>
    <col min="10" max="10" width="3.140625" style="0" customWidth="1"/>
    <col min="11" max="11" width="7.28125" style="0" customWidth="1"/>
    <col min="12" max="12" width="3.140625" style="0" customWidth="1"/>
  </cols>
  <sheetData>
    <row r="1" ht="4.5" customHeight="1"/>
    <row r="2" spans="2:11" ht="12.7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8" customHeight="1">
      <c r="B3" s="6"/>
      <c r="C3" s="13" t="s">
        <v>6</v>
      </c>
      <c r="D3" s="7"/>
      <c r="E3" s="7"/>
      <c r="F3" s="14" t="s">
        <v>225</v>
      </c>
      <c r="G3" s="100"/>
      <c r="H3" s="1"/>
      <c r="I3" s="7"/>
      <c r="J3" s="7"/>
      <c r="K3" s="8"/>
    </row>
    <row r="4" spans="2:11" ht="18" customHeight="1">
      <c r="B4" s="6"/>
      <c r="C4" s="13" t="s">
        <v>78</v>
      </c>
      <c r="D4" s="7"/>
      <c r="E4" s="7"/>
      <c r="F4" s="10"/>
      <c r="G4" s="80"/>
      <c r="H4" s="22"/>
      <c r="I4" s="10"/>
      <c r="J4" s="10"/>
      <c r="K4" s="8"/>
    </row>
    <row r="5" spans="2:11" ht="18" customHeight="1">
      <c r="B5" s="6"/>
      <c r="C5" s="13" t="s">
        <v>79</v>
      </c>
      <c r="D5" s="7"/>
      <c r="E5" s="7"/>
      <c r="F5" s="92" t="s">
        <v>210</v>
      </c>
      <c r="G5" s="92"/>
      <c r="H5" s="92"/>
      <c r="I5" s="12"/>
      <c r="J5" s="12"/>
      <c r="K5" s="8"/>
    </row>
    <row r="6" spans="2:11" ht="18" customHeight="1">
      <c r="B6" s="6"/>
      <c r="C6" s="13" t="s">
        <v>7</v>
      </c>
      <c r="D6" s="7"/>
      <c r="E6" s="7"/>
      <c r="F6" s="228" t="s">
        <v>226</v>
      </c>
      <c r="G6" s="92"/>
      <c r="H6" s="12"/>
      <c r="I6" s="12"/>
      <c r="J6" s="12"/>
      <c r="K6" s="8"/>
    </row>
    <row r="7" spans="2:11" ht="18" customHeight="1">
      <c r="B7" s="6"/>
      <c r="C7" s="7"/>
      <c r="D7" s="7"/>
      <c r="E7" s="7"/>
      <c r="F7" s="7"/>
      <c r="G7" s="7"/>
      <c r="H7" s="7"/>
      <c r="I7" s="77"/>
      <c r="J7" s="7"/>
      <c r="K7" s="8"/>
    </row>
    <row r="8" spans="2:11" ht="12.75">
      <c r="B8" s="6"/>
      <c r="C8" s="7"/>
      <c r="D8" s="7"/>
      <c r="E8" s="7"/>
      <c r="F8" s="7"/>
      <c r="G8" s="7"/>
      <c r="J8" s="7"/>
      <c r="K8" s="8"/>
    </row>
    <row r="9" spans="2:11" ht="12.7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5">
      <c r="B10" s="6"/>
      <c r="C10" s="14" t="s">
        <v>0</v>
      </c>
      <c r="D10" s="7"/>
      <c r="E10" s="7"/>
      <c r="F10" s="229"/>
      <c r="G10" s="23"/>
      <c r="H10" s="10"/>
      <c r="I10" s="10"/>
      <c r="J10" s="10"/>
      <c r="K10" s="8"/>
    </row>
    <row r="11" spans="2:11" ht="15">
      <c r="B11" s="6"/>
      <c r="C11" s="14" t="s">
        <v>1</v>
      </c>
      <c r="D11" s="7"/>
      <c r="E11" s="7"/>
      <c r="F11" s="228"/>
      <c r="G11" s="16"/>
      <c r="H11" s="12"/>
      <c r="I11" s="12"/>
      <c r="J11" s="12"/>
      <c r="K11" s="8"/>
    </row>
    <row r="12" spans="2:11" ht="12.75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2:11" ht="12.7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ht="15.75">
      <c r="B14" s="6"/>
      <c r="C14" s="14" t="s">
        <v>29</v>
      </c>
      <c r="D14" s="7"/>
      <c r="E14" s="7"/>
      <c r="F14" s="93" t="s">
        <v>227</v>
      </c>
      <c r="G14" s="93"/>
      <c r="H14" s="94"/>
      <c r="I14" s="94"/>
      <c r="J14" s="10"/>
      <c r="K14" s="8"/>
    </row>
    <row r="15" spans="2:11" ht="18" customHeight="1">
      <c r="B15" s="6"/>
      <c r="C15" s="7"/>
      <c r="D15" s="7"/>
      <c r="E15" s="7"/>
      <c r="F15" s="15"/>
      <c r="G15" s="24"/>
      <c r="H15" s="12"/>
      <c r="I15" s="12"/>
      <c r="J15" s="12"/>
      <c r="K15" s="8"/>
    </row>
    <row r="16" spans="2:11" ht="18" customHeight="1">
      <c r="B16" s="6"/>
      <c r="C16" s="7"/>
      <c r="D16" s="7"/>
      <c r="E16" s="7"/>
      <c r="F16" s="4"/>
      <c r="G16" s="4"/>
      <c r="H16" s="4"/>
      <c r="I16" s="4"/>
      <c r="J16" s="4"/>
      <c r="K16" s="8"/>
    </row>
    <row r="17" spans="2:11" ht="18" customHeight="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33.75">
      <c r="B18" s="274" t="s">
        <v>8</v>
      </c>
      <c r="C18" s="275"/>
      <c r="D18" s="275"/>
      <c r="E18" s="275"/>
      <c r="F18" s="275"/>
      <c r="G18" s="275"/>
      <c r="H18" s="275"/>
      <c r="I18" s="275"/>
      <c r="J18" s="275"/>
      <c r="K18" s="276"/>
    </row>
    <row r="19" spans="2:11" ht="12.75"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2:11" ht="27.75">
      <c r="B20" s="6"/>
      <c r="C20" s="7"/>
      <c r="D20" s="277" t="s">
        <v>80</v>
      </c>
      <c r="E20" s="277"/>
      <c r="F20" s="277"/>
      <c r="G20" s="277"/>
      <c r="H20" s="277"/>
      <c r="I20" s="277"/>
      <c r="J20" s="7"/>
      <c r="K20" s="8"/>
    </row>
    <row r="21" spans="2:11" ht="12.7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2.75">
      <c r="B22" s="6"/>
      <c r="C22" s="7"/>
      <c r="D22" s="278" t="s">
        <v>81</v>
      </c>
      <c r="E22" s="278"/>
      <c r="F22" s="278"/>
      <c r="G22" s="278"/>
      <c r="H22" s="278"/>
      <c r="I22" s="278"/>
      <c r="J22" s="7"/>
      <c r="K22" s="8"/>
    </row>
    <row r="23" spans="1:11" ht="12.75">
      <c r="A23" s="105"/>
      <c r="B23" s="106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2:11" ht="12.7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2.75">
      <c r="B25" s="6"/>
      <c r="D25" s="7"/>
      <c r="E25" s="7"/>
      <c r="F25" s="7"/>
      <c r="G25" s="7"/>
      <c r="H25" s="7"/>
      <c r="I25" s="7"/>
      <c r="J25" s="7"/>
      <c r="K25" s="8"/>
    </row>
    <row r="26" spans="1:11" ht="12.75">
      <c r="A26" s="105"/>
      <c r="B26" s="111"/>
      <c r="C26" s="112"/>
      <c r="D26" s="117"/>
      <c r="E26" s="117"/>
      <c r="F26" s="117"/>
      <c r="G26" s="117"/>
      <c r="H26" s="117"/>
      <c r="I26" s="117"/>
      <c r="J26" s="114"/>
      <c r="K26" s="115"/>
    </row>
    <row r="27" spans="2:11" ht="27.75">
      <c r="B27" s="6"/>
      <c r="C27" s="7"/>
      <c r="D27" s="7"/>
      <c r="E27" s="7"/>
      <c r="F27" s="2" t="s">
        <v>82</v>
      </c>
      <c r="G27" s="7"/>
      <c r="H27" s="7"/>
      <c r="I27" s="7"/>
      <c r="J27" s="7"/>
      <c r="K27" s="8"/>
    </row>
    <row r="28" spans="2:11" ht="27.75">
      <c r="B28" s="6"/>
      <c r="C28" s="7"/>
      <c r="D28" s="7"/>
      <c r="E28" s="7"/>
      <c r="F28" s="2">
        <v>2010</v>
      </c>
      <c r="G28" s="7"/>
      <c r="H28" s="7"/>
      <c r="I28" s="7"/>
      <c r="J28" s="7"/>
      <c r="K28" s="8"/>
    </row>
    <row r="29" spans="1:11" ht="12.75">
      <c r="A29" s="105"/>
      <c r="B29" s="106"/>
      <c r="C29" s="108"/>
      <c r="D29" s="108"/>
      <c r="E29" s="108"/>
      <c r="F29" s="118"/>
      <c r="G29" s="108"/>
      <c r="H29" s="108"/>
      <c r="I29" s="108"/>
      <c r="J29" s="108"/>
      <c r="K29" s="109"/>
    </row>
    <row r="30" spans="2:11" ht="12.75">
      <c r="B30" s="6"/>
      <c r="C30" s="110"/>
      <c r="D30" s="110"/>
      <c r="E30" s="110"/>
      <c r="F30" s="110"/>
      <c r="G30" s="110"/>
      <c r="H30" s="110"/>
      <c r="I30" s="110"/>
      <c r="J30" s="110"/>
      <c r="K30" s="8"/>
    </row>
    <row r="31" spans="1:11" ht="12.75">
      <c r="A31" s="105"/>
      <c r="B31" s="111"/>
      <c r="C31" s="119"/>
      <c r="D31" s="119"/>
      <c r="E31" s="119"/>
      <c r="F31" s="113"/>
      <c r="G31" s="120"/>
      <c r="H31" s="120"/>
      <c r="I31" s="120"/>
      <c r="J31" s="120"/>
      <c r="K31" s="115"/>
    </row>
    <row r="32" spans="2:11" ht="12.75">
      <c r="B32" s="6"/>
      <c r="C32" s="7"/>
      <c r="D32" s="7"/>
      <c r="E32" s="7"/>
      <c r="F32" s="7"/>
      <c r="G32" s="7"/>
      <c r="H32" s="7"/>
      <c r="I32" s="7"/>
      <c r="J32" s="7"/>
      <c r="K32" s="8"/>
    </row>
    <row r="33" spans="1:11" ht="12.75">
      <c r="A33" s="105"/>
      <c r="B33" s="111"/>
      <c r="C33" s="112"/>
      <c r="D33" s="112"/>
      <c r="E33" s="112"/>
      <c r="F33" s="113"/>
      <c r="G33" s="114"/>
      <c r="H33" s="114"/>
      <c r="I33" s="114"/>
      <c r="J33" s="114"/>
      <c r="K33" s="115"/>
    </row>
    <row r="34" spans="1:11" ht="12.75">
      <c r="A34" s="105"/>
      <c r="B34" s="111"/>
      <c r="C34" s="112"/>
      <c r="D34" s="112"/>
      <c r="E34" s="112"/>
      <c r="F34" s="113"/>
      <c r="G34" s="114"/>
      <c r="H34" s="114"/>
      <c r="I34" s="114"/>
      <c r="J34" s="114"/>
      <c r="K34" s="8"/>
    </row>
    <row r="35" spans="2:11" ht="12.75">
      <c r="B35" s="6"/>
      <c r="C35" s="7"/>
      <c r="D35" s="7"/>
      <c r="E35" s="7"/>
      <c r="F35" s="7"/>
      <c r="G35" s="7"/>
      <c r="H35" s="7"/>
      <c r="I35" s="7"/>
      <c r="J35" s="7"/>
      <c r="K35" s="8"/>
    </row>
    <row r="36" spans="1:11" ht="12.75">
      <c r="A36" s="105"/>
      <c r="B36" s="111"/>
      <c r="C36" s="112"/>
      <c r="D36" s="112"/>
      <c r="E36" s="112"/>
      <c r="F36" s="113"/>
      <c r="G36" s="114"/>
      <c r="H36" s="114"/>
      <c r="I36" s="114"/>
      <c r="J36" s="114"/>
      <c r="K36" s="115"/>
    </row>
    <row r="37" spans="2:11" ht="12.75">
      <c r="B37" s="6"/>
      <c r="C37" s="7"/>
      <c r="D37" s="7"/>
      <c r="E37" s="7"/>
      <c r="F37" s="7"/>
      <c r="G37" s="7"/>
      <c r="H37" s="7"/>
      <c r="I37" s="7"/>
      <c r="J37" s="7"/>
      <c r="K37" s="8"/>
    </row>
    <row r="38" spans="2:11" ht="12.75">
      <c r="B38" s="6"/>
      <c r="C38" s="7"/>
      <c r="D38" s="7"/>
      <c r="E38" s="7"/>
      <c r="F38" s="7"/>
      <c r="G38" s="7"/>
      <c r="H38" s="7"/>
      <c r="I38" s="7"/>
      <c r="J38" s="7"/>
      <c r="K38" s="8"/>
    </row>
    <row r="39" spans="2:11" ht="12.75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 ht="12.75">
      <c r="B40" s="6"/>
      <c r="C40" s="7"/>
      <c r="D40" s="7"/>
      <c r="E40" s="7"/>
      <c r="F40" s="7"/>
      <c r="G40" s="7"/>
      <c r="H40" s="7"/>
      <c r="I40" s="7"/>
      <c r="J40" s="7"/>
      <c r="K40" s="8"/>
    </row>
    <row r="41" spans="2:11" ht="12.75">
      <c r="B41" s="6"/>
      <c r="C41" s="7"/>
      <c r="D41" s="7"/>
      <c r="E41" s="7"/>
      <c r="F41" s="7"/>
      <c r="G41" s="7"/>
      <c r="H41" s="7"/>
      <c r="I41" s="7"/>
      <c r="J41" s="7"/>
      <c r="K41" s="8"/>
    </row>
    <row r="42" spans="2:11" ht="15.75" customHeight="1">
      <c r="B42" s="6"/>
      <c r="C42" s="7"/>
      <c r="D42" s="50"/>
      <c r="E42" s="95"/>
      <c r="F42" s="95"/>
      <c r="G42" s="95"/>
      <c r="H42" s="50"/>
      <c r="I42" s="50"/>
      <c r="J42" s="7"/>
      <c r="K42" s="8"/>
    </row>
    <row r="43" spans="2:11" ht="18" customHeight="1">
      <c r="B43" s="6"/>
      <c r="C43" s="7" t="s">
        <v>83</v>
      </c>
      <c r="D43" s="7"/>
      <c r="E43" s="7"/>
      <c r="F43" s="7"/>
      <c r="G43" s="77"/>
      <c r="H43" s="10"/>
      <c r="I43" s="10"/>
      <c r="J43" s="7"/>
      <c r="K43" s="8"/>
    </row>
    <row r="44" spans="2:11" ht="18" customHeight="1">
      <c r="B44" s="6"/>
      <c r="C44" s="7" t="s">
        <v>84</v>
      </c>
      <c r="D44" s="7"/>
      <c r="E44" s="7"/>
      <c r="F44" s="7"/>
      <c r="G44" s="7"/>
      <c r="H44" s="12"/>
      <c r="I44" s="12"/>
      <c r="J44" s="7"/>
      <c r="K44" s="8"/>
    </row>
    <row r="45" spans="2:11" ht="18" customHeight="1">
      <c r="B45" s="6"/>
      <c r="C45" s="7"/>
      <c r="D45" s="7"/>
      <c r="E45" s="121"/>
      <c r="F45" s="122"/>
      <c r="G45" s="1"/>
      <c r="H45" s="116"/>
      <c r="I45" s="7"/>
      <c r="J45" s="7"/>
      <c r="K45" s="8"/>
    </row>
    <row r="46" spans="2:11" ht="18" customHeight="1">
      <c r="B46" s="6"/>
      <c r="C46" s="7" t="s">
        <v>85</v>
      </c>
      <c r="D46" s="7"/>
      <c r="E46" s="7"/>
      <c r="F46" s="77"/>
      <c r="G46" s="36" t="s">
        <v>86</v>
      </c>
      <c r="H46" s="280">
        <v>40179</v>
      </c>
      <c r="I46" s="280"/>
      <c r="J46" s="7"/>
      <c r="K46" s="8"/>
    </row>
    <row r="47" spans="2:11" ht="18" customHeight="1">
      <c r="B47" s="6"/>
      <c r="C47" s="7"/>
      <c r="D47" s="7"/>
      <c r="E47" s="7"/>
      <c r="F47" s="77"/>
      <c r="G47" s="36" t="s">
        <v>87</v>
      </c>
      <c r="H47" s="279">
        <v>40543</v>
      </c>
      <c r="I47" s="279"/>
      <c r="J47" s="7"/>
      <c r="K47" s="8"/>
    </row>
    <row r="48" spans="2:11" ht="18" customHeight="1">
      <c r="B48" s="6"/>
      <c r="C48" s="123" t="s">
        <v>88</v>
      </c>
      <c r="D48" s="7"/>
      <c r="E48" s="7"/>
      <c r="F48" s="1"/>
      <c r="G48" s="14"/>
      <c r="H48" s="12"/>
      <c r="I48" s="12"/>
      <c r="J48" s="7"/>
      <c r="K48" s="8"/>
    </row>
    <row r="49" spans="2:11" ht="18" customHeight="1">
      <c r="B49" s="9"/>
      <c r="C49" s="10"/>
      <c r="D49" s="10"/>
      <c r="E49" s="10"/>
      <c r="F49" s="10"/>
      <c r="G49" s="10"/>
      <c r="H49" s="10"/>
      <c r="I49" s="10"/>
      <c r="J49" s="10"/>
      <c r="K49" s="11"/>
    </row>
    <row r="50" spans="1:11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9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ht="5.25" customHeight="1"/>
  </sheetData>
  <sheetProtection/>
  <mergeCells count="5">
    <mergeCell ref="B18:K18"/>
    <mergeCell ref="D20:I20"/>
    <mergeCell ref="D22:I22"/>
    <mergeCell ref="H47:I47"/>
    <mergeCell ref="H46:I46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6.57421875" style="0" customWidth="1"/>
    <col min="3" max="3" width="34.140625" style="0" customWidth="1"/>
    <col min="4" max="4" width="11.00390625" style="0" customWidth="1"/>
    <col min="5" max="6" width="9.7109375" style="0" customWidth="1"/>
    <col min="7" max="7" width="10.421875" style="0" customWidth="1"/>
    <col min="8" max="8" width="12.00390625" style="0" customWidth="1"/>
    <col min="9" max="9" width="9.7109375" style="0" customWidth="1"/>
    <col min="12" max="12" width="12.140625" style="0" customWidth="1"/>
  </cols>
  <sheetData>
    <row r="1" ht="15">
      <c r="B1" s="43" t="s">
        <v>26</v>
      </c>
    </row>
    <row r="2" spans="2:13" ht="15">
      <c r="B2" s="308" t="s">
        <v>236</v>
      </c>
      <c r="C2" s="308"/>
      <c r="D2" s="308"/>
      <c r="E2" s="308"/>
      <c r="F2" s="308"/>
      <c r="G2" s="308"/>
      <c r="H2" s="308"/>
      <c r="I2" s="308"/>
      <c r="J2" s="308"/>
      <c r="K2" s="308"/>
      <c r="L2" s="86"/>
      <c r="M2" s="86"/>
    </row>
    <row r="3" spans="2:11" ht="14.25">
      <c r="B3" s="70" t="s">
        <v>45</v>
      </c>
      <c r="K3" s="62" t="s">
        <v>43</v>
      </c>
    </row>
    <row r="4" spans="2:12" ht="13.5" thickBot="1">
      <c r="B4" s="316" t="s">
        <v>2</v>
      </c>
      <c r="C4" s="316" t="s">
        <v>59</v>
      </c>
      <c r="D4" s="321" t="s">
        <v>48</v>
      </c>
      <c r="E4" s="321"/>
      <c r="F4" s="321"/>
      <c r="G4" s="321"/>
      <c r="H4" s="321"/>
      <c r="I4" s="321"/>
      <c r="J4" s="322"/>
      <c r="K4" s="321"/>
      <c r="L4" s="322"/>
    </row>
    <row r="5" spans="2:12" ht="12.75">
      <c r="B5" s="317"/>
      <c r="C5" s="317"/>
      <c r="D5" s="313" t="s">
        <v>71</v>
      </c>
      <c r="E5" s="313" t="s">
        <v>72</v>
      </c>
      <c r="F5" s="313" t="s">
        <v>73</v>
      </c>
      <c r="G5" s="313" t="s">
        <v>74</v>
      </c>
      <c r="H5" s="319" t="s">
        <v>75</v>
      </c>
      <c r="I5" s="319" t="s">
        <v>76</v>
      </c>
      <c r="J5" s="305" t="s">
        <v>47</v>
      </c>
      <c r="K5" s="309" t="s">
        <v>70</v>
      </c>
      <c r="L5" s="305" t="s">
        <v>47</v>
      </c>
    </row>
    <row r="6" spans="2:12" ht="13.5" customHeight="1">
      <c r="B6" s="317"/>
      <c r="C6" s="317"/>
      <c r="D6" s="313"/>
      <c r="E6" s="313"/>
      <c r="F6" s="313"/>
      <c r="G6" s="313"/>
      <c r="H6" s="319"/>
      <c r="I6" s="319"/>
      <c r="J6" s="306"/>
      <c r="K6" s="309"/>
      <c r="L6" s="306"/>
    </row>
    <row r="7" spans="2:12" ht="12.75">
      <c r="B7" s="317"/>
      <c r="C7" s="317"/>
      <c r="D7" s="313"/>
      <c r="E7" s="313"/>
      <c r="F7" s="313"/>
      <c r="G7" s="313"/>
      <c r="H7" s="319"/>
      <c r="I7" s="319"/>
      <c r="J7" s="306"/>
      <c r="K7" s="309"/>
      <c r="L7" s="306"/>
    </row>
    <row r="8" spans="2:12" ht="13.5" thickBot="1">
      <c r="B8" s="318"/>
      <c r="C8" s="318"/>
      <c r="D8" s="314"/>
      <c r="E8" s="314"/>
      <c r="F8" s="314"/>
      <c r="G8" s="314"/>
      <c r="H8" s="320"/>
      <c r="I8" s="320"/>
      <c r="J8" s="307"/>
      <c r="K8" s="310"/>
      <c r="L8" s="307"/>
    </row>
    <row r="9" spans="2:12" ht="18.75" customHeight="1">
      <c r="B9" s="64">
        <v>1</v>
      </c>
      <c r="C9" s="65" t="s">
        <v>51</v>
      </c>
      <c r="D9" s="88"/>
      <c r="E9" s="88"/>
      <c r="F9" s="88"/>
      <c r="G9" s="88"/>
      <c r="H9" s="88"/>
      <c r="I9" s="88"/>
      <c r="J9" s="89"/>
      <c r="K9" s="88"/>
      <c r="L9" s="89"/>
    </row>
    <row r="10" spans="2:12" ht="16.5" customHeight="1">
      <c r="B10" s="64">
        <v>2</v>
      </c>
      <c r="C10" s="65" t="s">
        <v>46</v>
      </c>
      <c r="D10" s="88"/>
      <c r="E10" s="88"/>
      <c r="F10" s="88"/>
      <c r="G10" s="88"/>
      <c r="H10" s="88"/>
      <c r="I10" s="88"/>
      <c r="J10" s="88"/>
      <c r="K10" s="88"/>
      <c r="L10" s="88"/>
    </row>
    <row r="11" spans="2:12" ht="12.75">
      <c r="B11" s="311">
        <v>3</v>
      </c>
      <c r="C11" s="67" t="s">
        <v>49</v>
      </c>
      <c r="D11" s="90"/>
      <c r="E11" s="90"/>
      <c r="F11" s="90"/>
      <c r="G11" s="90"/>
      <c r="H11" s="90"/>
      <c r="I11" s="90"/>
      <c r="J11" s="90"/>
      <c r="K11" s="90"/>
      <c r="L11" s="90"/>
    </row>
    <row r="12" spans="2:12" ht="12.75">
      <c r="B12" s="312"/>
      <c r="C12" s="71" t="s">
        <v>50</v>
      </c>
      <c r="D12" s="89"/>
      <c r="E12" s="89"/>
      <c r="F12" s="89"/>
      <c r="G12" s="89"/>
      <c r="H12" s="89"/>
      <c r="I12" s="89"/>
      <c r="J12" s="89"/>
      <c r="K12" s="89"/>
      <c r="L12" s="89"/>
    </row>
    <row r="13" spans="2:12" ht="12.75">
      <c r="B13" s="311">
        <v>4</v>
      </c>
      <c r="C13" s="67" t="s">
        <v>52</v>
      </c>
      <c r="D13" s="90"/>
      <c r="E13" s="90"/>
      <c r="F13" s="90"/>
      <c r="G13" s="90"/>
      <c r="H13" s="90"/>
      <c r="I13" s="90"/>
      <c r="J13" s="90"/>
      <c r="K13" s="90"/>
      <c r="L13" s="90"/>
    </row>
    <row r="14" spans="2:12" ht="12.75">
      <c r="B14" s="315"/>
      <c r="C14" s="87" t="s">
        <v>53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2:12" ht="12.75">
      <c r="B15" s="312"/>
      <c r="C15" s="71" t="s">
        <v>54</v>
      </c>
      <c r="D15" s="89"/>
      <c r="E15" s="89"/>
      <c r="F15" s="89"/>
      <c r="G15" s="89"/>
      <c r="H15" s="89"/>
      <c r="I15" s="89"/>
      <c r="J15" s="89"/>
      <c r="K15" s="89"/>
      <c r="L15" s="89"/>
    </row>
    <row r="16" spans="2:12" ht="16.5" customHeight="1">
      <c r="B16" s="64">
        <v>5</v>
      </c>
      <c r="C16" s="67" t="s">
        <v>55</v>
      </c>
      <c r="D16" s="88"/>
      <c r="E16" s="88"/>
      <c r="F16" s="88"/>
      <c r="G16" s="88"/>
      <c r="H16" s="88"/>
      <c r="I16" s="88"/>
      <c r="J16" s="88"/>
      <c r="K16" s="88"/>
      <c r="L16" s="88"/>
    </row>
    <row r="17" spans="2:12" ht="18" customHeight="1">
      <c r="B17" s="64">
        <v>6</v>
      </c>
      <c r="C17" s="67" t="s">
        <v>56</v>
      </c>
      <c r="D17" s="88"/>
      <c r="E17" s="88"/>
      <c r="F17" s="88"/>
      <c r="G17" s="88"/>
      <c r="H17" s="88"/>
      <c r="I17" s="88"/>
      <c r="J17" s="88"/>
      <c r="K17" s="88"/>
      <c r="L17" s="88"/>
    </row>
    <row r="18" spans="2:12" ht="12.75">
      <c r="B18" s="311">
        <v>7</v>
      </c>
      <c r="C18" s="67" t="s">
        <v>57</v>
      </c>
      <c r="D18" s="90"/>
      <c r="E18" s="90"/>
      <c r="F18" s="90"/>
      <c r="G18" s="90"/>
      <c r="H18" s="90"/>
      <c r="I18" s="90"/>
      <c r="J18" s="90"/>
      <c r="K18" s="90"/>
      <c r="L18" s="90"/>
    </row>
    <row r="19" spans="2:12" ht="12.75">
      <c r="B19" s="312"/>
      <c r="C19" s="71" t="s">
        <v>58</v>
      </c>
      <c r="D19" s="89"/>
      <c r="E19" s="89"/>
      <c r="F19" s="89"/>
      <c r="G19" s="89"/>
      <c r="H19" s="89"/>
      <c r="I19" s="89"/>
      <c r="J19" s="89"/>
      <c r="K19" s="89"/>
      <c r="L19" s="89"/>
    </row>
    <row r="20" spans="2:12" ht="16.5" customHeight="1">
      <c r="B20" s="64">
        <v>8</v>
      </c>
      <c r="C20" s="67" t="s">
        <v>60</v>
      </c>
      <c r="D20" s="88"/>
      <c r="E20" s="88"/>
      <c r="F20" s="88"/>
      <c r="G20" s="88"/>
      <c r="H20" s="88"/>
      <c r="I20" s="88"/>
      <c r="J20" s="88"/>
      <c r="K20" s="88"/>
      <c r="L20" s="88"/>
    </row>
    <row r="21" spans="2:12" ht="17.25" customHeight="1">
      <c r="B21" s="64" t="s">
        <v>4</v>
      </c>
      <c r="C21" s="65" t="s">
        <v>61</v>
      </c>
      <c r="D21" s="88"/>
      <c r="E21" s="88"/>
      <c r="F21" s="88"/>
      <c r="G21" s="88"/>
      <c r="H21" s="88"/>
      <c r="I21" s="88"/>
      <c r="J21" s="88"/>
      <c r="K21" s="88"/>
      <c r="L21" s="88"/>
    </row>
    <row r="22" spans="2:12" ht="12.75">
      <c r="B22" s="311">
        <v>1</v>
      </c>
      <c r="C22" s="67" t="s">
        <v>49</v>
      </c>
      <c r="D22" s="90"/>
      <c r="E22" s="90"/>
      <c r="F22" s="90"/>
      <c r="G22" s="90"/>
      <c r="H22" s="90"/>
      <c r="I22" s="90"/>
      <c r="J22" s="90"/>
      <c r="K22" s="90"/>
      <c r="L22" s="90"/>
    </row>
    <row r="23" spans="2:12" ht="12.75">
      <c r="B23" s="312"/>
      <c r="C23" s="71" t="s">
        <v>50</v>
      </c>
      <c r="D23" s="89"/>
      <c r="E23" s="89"/>
      <c r="F23" s="89"/>
      <c r="G23" s="89"/>
      <c r="H23" s="89"/>
      <c r="I23" s="89"/>
      <c r="J23" s="89"/>
      <c r="K23" s="89"/>
      <c r="L23" s="89"/>
    </row>
    <row r="24" spans="2:12" ht="12.75">
      <c r="B24" s="311">
        <v>2</v>
      </c>
      <c r="C24" s="67" t="s">
        <v>52</v>
      </c>
      <c r="D24" s="90"/>
      <c r="E24" s="90"/>
      <c r="F24" s="90"/>
      <c r="G24" s="90"/>
      <c r="H24" s="90"/>
      <c r="I24" s="90"/>
      <c r="J24" s="90"/>
      <c r="K24" s="90"/>
      <c r="L24" s="90"/>
    </row>
    <row r="25" spans="2:12" ht="12.75">
      <c r="B25" s="315"/>
      <c r="C25" s="87" t="s">
        <v>53</v>
      </c>
      <c r="D25" s="91"/>
      <c r="E25" s="91"/>
      <c r="F25" s="91"/>
      <c r="G25" s="91"/>
      <c r="H25" s="91"/>
      <c r="I25" s="91"/>
      <c r="J25" s="91"/>
      <c r="K25" s="91"/>
      <c r="L25" s="91"/>
    </row>
    <row r="26" spans="2:12" ht="12.75">
      <c r="B26" s="312"/>
      <c r="C26" s="71" t="s">
        <v>54</v>
      </c>
      <c r="D26" s="89"/>
      <c r="E26" s="89"/>
      <c r="F26" s="89"/>
      <c r="G26" s="89"/>
      <c r="H26" s="89"/>
      <c r="I26" s="89"/>
      <c r="J26" s="89"/>
      <c r="K26" s="89"/>
      <c r="L26" s="89"/>
    </row>
    <row r="27" spans="2:12" ht="19.5" customHeight="1">
      <c r="B27" s="64">
        <v>3</v>
      </c>
      <c r="C27" s="67" t="s">
        <v>62</v>
      </c>
      <c r="D27" s="88"/>
      <c r="E27" s="88"/>
      <c r="F27" s="88"/>
      <c r="G27" s="88"/>
      <c r="H27" s="88"/>
      <c r="I27" s="88"/>
      <c r="J27" s="88"/>
      <c r="K27" s="88"/>
      <c r="L27" s="88"/>
    </row>
    <row r="28" spans="2:12" ht="20.25" customHeight="1">
      <c r="B28" s="64">
        <v>4</v>
      </c>
      <c r="C28" s="67" t="s">
        <v>56</v>
      </c>
      <c r="D28" s="88"/>
      <c r="E28" s="88"/>
      <c r="F28" s="88"/>
      <c r="G28" s="88"/>
      <c r="H28" s="88"/>
      <c r="I28" s="88"/>
      <c r="J28" s="88"/>
      <c r="K28" s="88"/>
      <c r="L28" s="88"/>
    </row>
    <row r="29" spans="2:12" ht="18" customHeight="1">
      <c r="B29" s="64">
        <v>5</v>
      </c>
      <c r="C29" s="67" t="s">
        <v>60</v>
      </c>
      <c r="D29" s="88"/>
      <c r="E29" s="88"/>
      <c r="F29" s="88"/>
      <c r="G29" s="88"/>
      <c r="H29" s="88"/>
      <c r="I29" s="88"/>
      <c r="J29" s="88"/>
      <c r="K29" s="88"/>
      <c r="L29" s="88"/>
    </row>
    <row r="30" spans="2:12" ht="18" customHeight="1">
      <c r="B30" s="64">
        <v>6</v>
      </c>
      <c r="C30" s="67" t="s">
        <v>63</v>
      </c>
      <c r="D30" s="88"/>
      <c r="E30" s="88"/>
      <c r="F30" s="88"/>
      <c r="G30" s="88"/>
      <c r="H30" s="88"/>
      <c r="I30" s="88"/>
      <c r="J30" s="88"/>
      <c r="K30" s="88"/>
      <c r="L30" s="88"/>
    </row>
    <row r="31" spans="2:12" ht="24" customHeight="1" thickBot="1">
      <c r="B31" s="68" t="s">
        <v>32</v>
      </c>
      <c r="C31" s="69" t="s">
        <v>68</v>
      </c>
      <c r="D31" s="88"/>
      <c r="E31" s="88"/>
      <c r="F31" s="88"/>
      <c r="G31" s="88"/>
      <c r="H31" s="88"/>
      <c r="I31" s="88"/>
      <c r="J31" s="88"/>
      <c r="K31" s="88"/>
      <c r="L31" s="88"/>
    </row>
    <row r="32" ht="13.5" thickTop="1"/>
  </sheetData>
  <sheetProtection/>
  <mergeCells count="18">
    <mergeCell ref="B24:B26"/>
    <mergeCell ref="B4:B8"/>
    <mergeCell ref="J5:J8"/>
    <mergeCell ref="B18:B19"/>
    <mergeCell ref="H5:H8"/>
    <mergeCell ref="I5:I8"/>
    <mergeCell ref="B22:B23"/>
    <mergeCell ref="B13:B15"/>
    <mergeCell ref="D4:L4"/>
    <mergeCell ref="C4:C8"/>
    <mergeCell ref="L5:L8"/>
    <mergeCell ref="B2:K2"/>
    <mergeCell ref="K5:K8"/>
    <mergeCell ref="B11:B12"/>
    <mergeCell ref="D5:D8"/>
    <mergeCell ref="E5:E8"/>
    <mergeCell ref="F5:F8"/>
    <mergeCell ref="G5:G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K32" sqref="K32"/>
    </sheetView>
  </sheetViews>
  <sheetFormatPr defaultColWidth="9.140625" defaultRowHeight="12.75"/>
  <cols>
    <col min="4" max="4" width="11.421875" style="0" customWidth="1"/>
    <col min="6" max="6" width="8.8515625" style="0" customWidth="1"/>
    <col min="7" max="7" width="10.28125" style="0" customWidth="1"/>
  </cols>
  <sheetData>
    <row r="1" ht="15">
      <c r="B1" s="253" t="s">
        <v>239</v>
      </c>
    </row>
    <row r="2" ht="12.75">
      <c r="B2" s="254" t="s">
        <v>240</v>
      </c>
    </row>
    <row r="3" ht="12.75">
      <c r="B3" s="254"/>
    </row>
    <row r="4" spans="2:7" ht="15.75">
      <c r="B4" s="324" t="s">
        <v>241</v>
      </c>
      <c r="C4" s="324"/>
      <c r="D4" s="324"/>
      <c r="E4" s="324"/>
      <c r="F4" s="324"/>
      <c r="G4" s="324"/>
    </row>
    <row r="6" spans="1:7" ht="12.75">
      <c r="A6" s="322" t="s">
        <v>2</v>
      </c>
      <c r="B6" s="316" t="s">
        <v>59</v>
      </c>
      <c r="C6" s="322" t="s">
        <v>184</v>
      </c>
      <c r="D6" s="255" t="s">
        <v>202</v>
      </c>
      <c r="E6" s="322" t="s">
        <v>203</v>
      </c>
      <c r="F6" s="322" t="s">
        <v>242</v>
      </c>
      <c r="G6" s="255" t="s">
        <v>202</v>
      </c>
    </row>
    <row r="7" spans="1:7" ht="12.75">
      <c r="A7" s="325"/>
      <c r="B7" s="318"/>
      <c r="C7" s="325"/>
      <c r="D7" s="256">
        <v>40179</v>
      </c>
      <c r="E7" s="325"/>
      <c r="F7" s="325"/>
      <c r="G7" s="256">
        <v>40543</v>
      </c>
    </row>
    <row r="8" spans="1:7" ht="12.75">
      <c r="A8" s="257">
        <v>1</v>
      </c>
      <c r="B8" s="260" t="s">
        <v>24</v>
      </c>
      <c r="C8" s="257"/>
      <c r="D8" s="261"/>
      <c r="E8" s="261"/>
      <c r="F8" s="261"/>
      <c r="G8" s="261">
        <f aca="true" t="shared" si="0" ref="G8:G16">D8+E8-F8</f>
        <v>0</v>
      </c>
    </row>
    <row r="9" spans="1:7" ht="12.75">
      <c r="A9" s="257">
        <v>2</v>
      </c>
      <c r="B9" s="260" t="s">
        <v>243</v>
      </c>
      <c r="C9" s="257"/>
      <c r="D9" s="261"/>
      <c r="E9" s="261"/>
      <c r="F9" s="261"/>
      <c r="G9" s="261">
        <f t="shared" si="0"/>
        <v>0</v>
      </c>
    </row>
    <row r="10" spans="1:7" ht="12.75">
      <c r="A10" s="257">
        <v>3</v>
      </c>
      <c r="B10" s="262" t="s">
        <v>244</v>
      </c>
      <c r="C10" s="257"/>
      <c r="D10" s="261">
        <v>239624</v>
      </c>
      <c r="E10" s="261"/>
      <c r="F10" s="261"/>
      <c r="G10" s="261">
        <f t="shared" si="0"/>
        <v>239624</v>
      </c>
    </row>
    <row r="11" spans="1:7" ht="12.75">
      <c r="A11" s="257">
        <v>4</v>
      </c>
      <c r="B11" s="262" t="s">
        <v>245</v>
      </c>
      <c r="C11" s="257"/>
      <c r="D11" s="261"/>
      <c r="E11" s="261"/>
      <c r="F11" s="261"/>
      <c r="G11" s="261">
        <f t="shared" si="0"/>
        <v>0</v>
      </c>
    </row>
    <row r="12" spans="1:7" ht="12.75">
      <c r="A12" s="257">
        <v>5</v>
      </c>
      <c r="B12" s="262" t="s">
        <v>246</v>
      </c>
      <c r="C12" s="257"/>
      <c r="D12" s="261"/>
      <c r="E12" s="263">
        <v>191650</v>
      </c>
      <c r="F12" s="261"/>
      <c r="G12" s="261">
        <f t="shared" si="0"/>
        <v>191650</v>
      </c>
    </row>
    <row r="13" spans="1:7" ht="12.75">
      <c r="A13" s="257">
        <v>1</v>
      </c>
      <c r="B13" s="262" t="s">
        <v>247</v>
      </c>
      <c r="C13" s="257"/>
      <c r="D13" s="261"/>
      <c r="E13" s="261"/>
      <c r="F13" s="261"/>
      <c r="G13" s="261">
        <f t="shared" si="0"/>
        <v>0</v>
      </c>
    </row>
    <row r="14" spans="1:7" ht="12.75">
      <c r="A14" s="257">
        <v>2</v>
      </c>
      <c r="B14" s="88"/>
      <c r="C14" s="257"/>
      <c r="D14" s="261"/>
      <c r="E14" s="261"/>
      <c r="F14" s="261"/>
      <c r="G14" s="261">
        <f t="shared" si="0"/>
        <v>0</v>
      </c>
    </row>
    <row r="15" spans="1:7" ht="12.75">
      <c r="A15" s="257">
        <v>3</v>
      </c>
      <c r="B15" s="88"/>
      <c r="C15" s="257"/>
      <c r="D15" s="261"/>
      <c r="E15" s="261"/>
      <c r="F15" s="261"/>
      <c r="G15" s="261">
        <f t="shared" si="0"/>
        <v>0</v>
      </c>
    </row>
    <row r="16" spans="1:7" ht="13.5" thickBot="1">
      <c r="A16" s="264">
        <v>4</v>
      </c>
      <c r="B16" s="90"/>
      <c r="C16" s="264"/>
      <c r="D16" s="265"/>
      <c r="E16" s="265"/>
      <c r="F16" s="265"/>
      <c r="G16" s="265">
        <f t="shared" si="0"/>
        <v>0</v>
      </c>
    </row>
    <row r="17" spans="1:7" ht="13.5" thickBot="1">
      <c r="A17" s="266"/>
      <c r="B17" s="267" t="s">
        <v>248</v>
      </c>
      <c r="C17" s="268"/>
      <c r="D17" s="269">
        <f>SUM(D8:D16)</f>
        <v>239624</v>
      </c>
      <c r="E17" s="269">
        <f>SUM(E8:E16)</f>
        <v>191650</v>
      </c>
      <c r="F17" s="269">
        <f>SUM(F8:F16)</f>
        <v>0</v>
      </c>
      <c r="G17" s="270">
        <f>SUM(G8:G16)</f>
        <v>431274</v>
      </c>
    </row>
    <row r="20" spans="2:7" ht="15.75">
      <c r="B20" s="324" t="s">
        <v>249</v>
      </c>
      <c r="C20" s="324"/>
      <c r="D20" s="324"/>
      <c r="E20" s="324"/>
      <c r="F20" s="324"/>
      <c r="G20" s="324"/>
    </row>
    <row r="22" spans="1:7" ht="12.75">
      <c r="A22" s="322" t="s">
        <v>2</v>
      </c>
      <c r="B22" s="316" t="s">
        <v>59</v>
      </c>
      <c r="C22" s="322" t="s">
        <v>184</v>
      </c>
      <c r="D22" s="255" t="s">
        <v>202</v>
      </c>
      <c r="E22" s="322" t="s">
        <v>203</v>
      </c>
      <c r="F22" s="322" t="s">
        <v>242</v>
      </c>
      <c r="G22" s="255" t="s">
        <v>202</v>
      </c>
    </row>
    <row r="23" spans="1:7" ht="12.75">
      <c r="A23" s="325"/>
      <c r="B23" s="318"/>
      <c r="C23" s="325"/>
      <c r="D23" s="256">
        <v>40179</v>
      </c>
      <c r="E23" s="325"/>
      <c r="F23" s="325"/>
      <c r="G23" s="256">
        <v>40543</v>
      </c>
    </row>
    <row r="24" spans="1:7" ht="12.75">
      <c r="A24" s="257">
        <v>1</v>
      </c>
      <c r="B24" s="260" t="s">
        <v>24</v>
      </c>
      <c r="C24" s="257"/>
      <c r="D24" s="261">
        <v>0</v>
      </c>
      <c r="E24" s="261">
        <v>0</v>
      </c>
      <c r="F24" s="261"/>
      <c r="G24" s="261">
        <f>D24+E24</f>
        <v>0</v>
      </c>
    </row>
    <row r="25" spans="1:7" ht="12.75">
      <c r="A25" s="257">
        <v>2</v>
      </c>
      <c r="B25" s="260" t="s">
        <v>243</v>
      </c>
      <c r="C25" s="257"/>
      <c r="D25" s="261"/>
      <c r="E25" s="261"/>
      <c r="F25" s="261"/>
      <c r="G25" s="261">
        <f>D25+E25</f>
        <v>0</v>
      </c>
    </row>
    <row r="26" spans="1:7" ht="12.75">
      <c r="A26" s="257">
        <v>3</v>
      </c>
      <c r="B26" s="262" t="s">
        <v>250</v>
      </c>
      <c r="C26" s="257"/>
      <c r="D26" s="261">
        <v>0</v>
      </c>
      <c r="E26" s="271">
        <v>47925</v>
      </c>
      <c r="F26" s="261"/>
      <c r="G26" s="261">
        <f>D26+E26</f>
        <v>47925</v>
      </c>
    </row>
    <row r="27" spans="1:7" ht="12.75">
      <c r="A27" s="257">
        <v>4</v>
      </c>
      <c r="B27" s="262" t="s">
        <v>245</v>
      </c>
      <c r="C27" s="257"/>
      <c r="D27" s="261"/>
      <c r="E27" s="261"/>
      <c r="F27" s="261"/>
      <c r="G27" s="261">
        <f>D27+E27</f>
        <v>0</v>
      </c>
    </row>
    <row r="28" spans="1:7" ht="12.75">
      <c r="A28" s="257">
        <v>5</v>
      </c>
      <c r="B28" s="262" t="s">
        <v>246</v>
      </c>
      <c r="C28" s="257"/>
      <c r="D28" s="261"/>
      <c r="E28" s="271">
        <v>31942</v>
      </c>
      <c r="F28" s="261"/>
      <c r="G28" s="261">
        <f>D28+E28</f>
        <v>31942</v>
      </c>
    </row>
    <row r="29" spans="1:7" ht="12.75">
      <c r="A29" s="257">
        <v>1</v>
      </c>
      <c r="B29" s="262" t="s">
        <v>247</v>
      </c>
      <c r="C29" s="257"/>
      <c r="D29" s="261"/>
      <c r="E29" s="261"/>
      <c r="F29" s="261"/>
      <c r="G29" s="261"/>
    </row>
    <row r="30" spans="1:7" ht="12.75">
      <c r="A30" s="257">
        <v>2</v>
      </c>
      <c r="B30" s="88"/>
      <c r="C30" s="257"/>
      <c r="D30" s="261"/>
      <c r="E30" s="261"/>
      <c r="F30" s="261"/>
      <c r="G30" s="261">
        <f>D30+E30-F30</f>
        <v>0</v>
      </c>
    </row>
    <row r="31" spans="1:7" ht="12.75">
      <c r="A31" s="257">
        <v>3</v>
      </c>
      <c r="B31" s="88"/>
      <c r="C31" s="257"/>
      <c r="D31" s="261"/>
      <c r="E31" s="261"/>
      <c r="F31" s="261"/>
      <c r="G31" s="261">
        <f>D31+E31-F31</f>
        <v>0</v>
      </c>
    </row>
    <row r="32" spans="1:7" ht="13.5" thickBot="1">
      <c r="A32" s="264">
        <v>4</v>
      </c>
      <c r="B32" s="90"/>
      <c r="C32" s="264"/>
      <c r="D32" s="265"/>
      <c r="E32" s="265"/>
      <c r="F32" s="265"/>
      <c r="G32" s="265">
        <f>D32+E32-F32</f>
        <v>0</v>
      </c>
    </row>
    <row r="33" spans="1:7" ht="13.5" thickBot="1">
      <c r="A33" s="266"/>
      <c r="B33" s="267" t="s">
        <v>248</v>
      </c>
      <c r="C33" s="268"/>
      <c r="D33" s="269">
        <f>SUM(D24:D32)</f>
        <v>0</v>
      </c>
      <c r="E33" s="269">
        <f>SUM(E24:E32)</f>
        <v>79867</v>
      </c>
      <c r="F33" s="269">
        <f>SUM(F24:F32)</f>
        <v>0</v>
      </c>
      <c r="G33" s="270">
        <f>SUM(G24:G32)</f>
        <v>79867</v>
      </c>
    </row>
    <row r="35" spans="2:7" ht="15.75">
      <c r="B35" s="324" t="s">
        <v>251</v>
      </c>
      <c r="C35" s="324"/>
      <c r="D35" s="324"/>
      <c r="E35" s="324"/>
      <c r="F35" s="324"/>
      <c r="G35" s="324"/>
    </row>
    <row r="37" spans="1:7" ht="12.75">
      <c r="A37" s="322" t="s">
        <v>2</v>
      </c>
      <c r="B37" s="316" t="s">
        <v>59</v>
      </c>
      <c r="C37" s="322" t="s">
        <v>184</v>
      </c>
      <c r="D37" s="255" t="s">
        <v>202</v>
      </c>
      <c r="E37" s="322" t="s">
        <v>203</v>
      </c>
      <c r="F37" s="322" t="s">
        <v>242</v>
      </c>
      <c r="G37" s="255" t="s">
        <v>202</v>
      </c>
    </row>
    <row r="38" spans="1:7" ht="12.75">
      <c r="A38" s="325"/>
      <c r="B38" s="318"/>
      <c r="C38" s="325"/>
      <c r="D38" s="256">
        <v>40179</v>
      </c>
      <c r="E38" s="325"/>
      <c r="F38" s="325"/>
      <c r="G38" s="256">
        <v>40543</v>
      </c>
    </row>
    <row r="39" spans="1:7" ht="12.75">
      <c r="A39" s="257">
        <v>1</v>
      </c>
      <c r="B39" s="260" t="s">
        <v>24</v>
      </c>
      <c r="C39" s="257"/>
      <c r="D39" s="261">
        <v>0</v>
      </c>
      <c r="E39" s="261"/>
      <c r="F39" s="261">
        <v>0</v>
      </c>
      <c r="G39" s="261">
        <f aca="true" t="shared" si="1" ref="G39:G47">D39+E39-F39</f>
        <v>0</v>
      </c>
    </row>
    <row r="40" spans="1:7" ht="12.75">
      <c r="A40" s="257">
        <v>2</v>
      </c>
      <c r="B40" s="262" t="s">
        <v>243</v>
      </c>
      <c r="C40" s="257"/>
      <c r="D40" s="261"/>
      <c r="E40" s="261"/>
      <c r="F40" s="261"/>
      <c r="G40" s="261">
        <f t="shared" si="1"/>
        <v>0</v>
      </c>
    </row>
    <row r="41" spans="1:7" ht="12.75">
      <c r="A41" s="257">
        <v>3</v>
      </c>
      <c r="B41" s="262" t="s">
        <v>250</v>
      </c>
      <c r="C41" s="257"/>
      <c r="D41" s="261">
        <v>239624</v>
      </c>
      <c r="E41" s="272"/>
      <c r="F41" s="261">
        <v>47925</v>
      </c>
      <c r="G41" s="261">
        <f t="shared" si="1"/>
        <v>191699</v>
      </c>
    </row>
    <row r="42" spans="1:7" ht="12.75">
      <c r="A42" s="257">
        <v>4</v>
      </c>
      <c r="B42" s="262" t="s">
        <v>245</v>
      </c>
      <c r="C42" s="257"/>
      <c r="D42" s="261"/>
      <c r="E42" s="261"/>
      <c r="F42" s="261"/>
      <c r="G42" s="261">
        <f t="shared" si="1"/>
        <v>0</v>
      </c>
    </row>
    <row r="43" spans="1:7" ht="12.75">
      <c r="A43" s="257">
        <v>5</v>
      </c>
      <c r="B43" s="262" t="s">
        <v>246</v>
      </c>
      <c r="C43" s="257"/>
      <c r="D43" s="261"/>
      <c r="E43" s="261">
        <v>191650</v>
      </c>
      <c r="F43" s="261">
        <v>31942</v>
      </c>
      <c r="G43" s="261">
        <f t="shared" si="1"/>
        <v>159708</v>
      </c>
    </row>
    <row r="44" spans="1:7" ht="12.75">
      <c r="A44" s="257">
        <v>1</v>
      </c>
      <c r="B44" s="262" t="s">
        <v>247</v>
      </c>
      <c r="C44" s="257"/>
      <c r="D44" s="261"/>
      <c r="E44" s="261"/>
      <c r="F44" s="261"/>
      <c r="G44" s="261">
        <f t="shared" si="1"/>
        <v>0</v>
      </c>
    </row>
    <row r="45" spans="1:7" ht="12.75">
      <c r="A45" s="257">
        <v>2</v>
      </c>
      <c r="B45" s="262"/>
      <c r="C45" s="257"/>
      <c r="D45" s="261"/>
      <c r="E45" s="261"/>
      <c r="F45" s="261"/>
      <c r="G45" s="261">
        <f t="shared" si="1"/>
        <v>0</v>
      </c>
    </row>
    <row r="46" spans="1:7" ht="12.75">
      <c r="A46" s="257">
        <v>3</v>
      </c>
      <c r="B46" s="88"/>
      <c r="C46" s="257"/>
      <c r="D46" s="261"/>
      <c r="E46" s="261"/>
      <c r="F46" s="261"/>
      <c r="G46" s="261">
        <f t="shared" si="1"/>
        <v>0</v>
      </c>
    </row>
    <row r="47" spans="1:7" ht="13.5" thickBot="1">
      <c r="A47" s="264">
        <v>4</v>
      </c>
      <c r="B47" s="90"/>
      <c r="C47" s="264"/>
      <c r="D47" s="265"/>
      <c r="E47" s="265"/>
      <c r="F47" s="265"/>
      <c r="G47" s="265">
        <f t="shared" si="1"/>
        <v>0</v>
      </c>
    </row>
    <row r="48" spans="1:7" ht="13.5" thickBot="1">
      <c r="A48" s="266"/>
      <c r="B48" s="267" t="s">
        <v>248</v>
      </c>
      <c r="C48" s="268"/>
      <c r="D48" s="269">
        <f>SUM(D39:D47)</f>
        <v>239624</v>
      </c>
      <c r="E48" s="269">
        <f>SUM(E39:E47)</f>
        <v>191650</v>
      </c>
      <c r="F48" s="269">
        <f>SUM(F39:F47)</f>
        <v>79867</v>
      </c>
      <c r="G48" s="270">
        <f>SUM(G39:G47)</f>
        <v>351407</v>
      </c>
    </row>
    <row r="49" spans="1:7" ht="12.75">
      <c r="A49" s="7"/>
      <c r="B49" s="7"/>
      <c r="C49" s="7"/>
      <c r="D49" s="7"/>
      <c r="E49" s="7"/>
      <c r="F49" s="19"/>
      <c r="G49" s="273"/>
    </row>
    <row r="50" spans="4:7" ht="12.75">
      <c r="D50" s="17"/>
      <c r="E50" t="s">
        <v>252</v>
      </c>
      <c r="G50" s="17"/>
    </row>
    <row r="51" spans="4:7" ht="12.75">
      <c r="D51" s="17"/>
      <c r="E51" t="s">
        <v>253</v>
      </c>
      <c r="G51" s="17"/>
    </row>
    <row r="52" spans="5:7" ht="15.75">
      <c r="E52" s="323"/>
      <c r="F52" s="323"/>
      <c r="G52" s="323"/>
    </row>
  </sheetData>
  <mergeCells count="19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2:G52"/>
    <mergeCell ref="B35:G35"/>
    <mergeCell ref="A37:A38"/>
    <mergeCell ref="B37:B38"/>
    <mergeCell ref="C37:C38"/>
    <mergeCell ref="E37:E38"/>
    <mergeCell ref="F37:F3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0"/>
  <sheetViews>
    <sheetView zoomScale="145" zoomScaleNormal="145" workbookViewId="0" topLeftCell="A1">
      <selection activeCell="K31" sqref="K31"/>
    </sheetView>
  </sheetViews>
  <sheetFormatPr defaultColWidth="9.140625" defaultRowHeight="12.75"/>
  <sheetData>
    <row r="2" spans="1:10" ht="12.75">
      <c r="A2" s="76"/>
      <c r="B2" s="38"/>
      <c r="C2" s="140" t="s">
        <v>178</v>
      </c>
      <c r="D2" s="227" t="s">
        <v>223</v>
      </c>
      <c r="E2" s="76"/>
      <c r="F2" s="76"/>
      <c r="G2" s="76"/>
      <c r="H2" s="76"/>
      <c r="I2" s="76"/>
      <c r="J2" s="76"/>
    </row>
    <row r="3" spans="1:10" ht="15.75">
      <c r="A3" s="76"/>
      <c r="B3" s="38"/>
      <c r="C3" s="54" t="s">
        <v>79</v>
      </c>
      <c r="D3" s="92" t="s">
        <v>210</v>
      </c>
      <c r="E3" s="76"/>
      <c r="F3" s="76"/>
      <c r="G3" s="76"/>
      <c r="H3" s="76"/>
      <c r="I3" s="76"/>
      <c r="J3" s="76"/>
    </row>
    <row r="4" spans="1:10" ht="12.75">
      <c r="A4" s="76"/>
      <c r="B4" s="329"/>
      <c r="C4" s="76"/>
      <c r="D4" s="76"/>
      <c r="E4" s="76"/>
      <c r="F4" s="76"/>
      <c r="G4" s="76"/>
      <c r="H4" s="76"/>
      <c r="I4" s="329" t="s">
        <v>254</v>
      </c>
      <c r="J4" s="76"/>
    </row>
    <row r="5" spans="1:10" ht="12.75">
      <c r="A5" s="76"/>
      <c r="B5" s="329"/>
      <c r="C5" s="76"/>
      <c r="D5" s="76"/>
      <c r="E5" s="76"/>
      <c r="F5" s="76"/>
      <c r="G5" s="76"/>
      <c r="H5" s="76"/>
      <c r="I5" s="76"/>
      <c r="J5" s="76"/>
    </row>
    <row r="6" spans="1:10" ht="12.75">
      <c r="A6" s="74"/>
      <c r="B6" s="74"/>
      <c r="C6" s="74"/>
      <c r="D6" s="74"/>
      <c r="E6" s="74"/>
      <c r="F6" s="74"/>
      <c r="G6" s="74"/>
      <c r="H6" s="74"/>
      <c r="I6" s="330"/>
      <c r="J6" s="331" t="s">
        <v>255</v>
      </c>
    </row>
    <row r="7" spans="1:10" ht="12.75">
      <c r="A7" s="332" t="s">
        <v>256</v>
      </c>
      <c r="B7" s="333"/>
      <c r="C7" s="333"/>
      <c r="D7" s="333"/>
      <c r="E7" s="333"/>
      <c r="F7" s="333"/>
      <c r="G7" s="333"/>
      <c r="H7" s="333"/>
      <c r="I7" s="333"/>
      <c r="J7" s="334"/>
    </row>
    <row r="8" spans="1:10" ht="33" thickBot="1">
      <c r="A8" s="335"/>
      <c r="B8" s="336" t="s">
        <v>257</v>
      </c>
      <c r="C8" s="336"/>
      <c r="D8" s="336"/>
      <c r="E8" s="336"/>
      <c r="F8" s="337"/>
      <c r="G8" s="338" t="s">
        <v>258</v>
      </c>
      <c r="H8" s="338" t="s">
        <v>259</v>
      </c>
      <c r="I8" s="339" t="s">
        <v>260</v>
      </c>
      <c r="J8" s="339" t="s">
        <v>261</v>
      </c>
    </row>
    <row r="9" spans="1:10" ht="12.75">
      <c r="A9" s="340">
        <v>1</v>
      </c>
      <c r="B9" s="341" t="s">
        <v>262</v>
      </c>
      <c r="C9" s="342"/>
      <c r="D9" s="342"/>
      <c r="E9" s="342"/>
      <c r="F9" s="342"/>
      <c r="G9" s="343">
        <v>70</v>
      </c>
      <c r="H9" s="343">
        <v>11100</v>
      </c>
      <c r="I9" s="344">
        <f>I10+I11+I12</f>
        <v>9984.953</v>
      </c>
      <c r="J9" s="345">
        <f>J12</f>
        <v>4202.8</v>
      </c>
    </row>
    <row r="10" spans="1:10" ht="25.5">
      <c r="A10" s="346" t="s">
        <v>263</v>
      </c>
      <c r="B10" s="347" t="s">
        <v>264</v>
      </c>
      <c r="C10" s="347"/>
      <c r="D10" s="347"/>
      <c r="E10" s="347"/>
      <c r="F10" s="348"/>
      <c r="G10" s="349" t="s">
        <v>265</v>
      </c>
      <c r="H10" s="349">
        <v>11101</v>
      </c>
      <c r="I10" s="350"/>
      <c r="J10" s="351"/>
    </row>
    <row r="11" spans="1:10" ht="12.75">
      <c r="A11" s="352" t="s">
        <v>266</v>
      </c>
      <c r="B11" s="347" t="s">
        <v>267</v>
      </c>
      <c r="C11" s="347"/>
      <c r="D11" s="347"/>
      <c r="E11" s="347"/>
      <c r="F11" s="348"/>
      <c r="G11" s="349">
        <v>704</v>
      </c>
      <c r="H11" s="349">
        <v>11102</v>
      </c>
      <c r="I11" s="353">
        <v>2209.553</v>
      </c>
      <c r="J11" s="351"/>
    </row>
    <row r="12" spans="1:10" ht="12.75">
      <c r="A12" s="352" t="s">
        <v>268</v>
      </c>
      <c r="B12" s="347" t="s">
        <v>269</v>
      </c>
      <c r="C12" s="347"/>
      <c r="D12" s="347"/>
      <c r="E12" s="347"/>
      <c r="F12" s="348"/>
      <c r="G12" s="354">
        <v>705</v>
      </c>
      <c r="H12" s="349">
        <v>11103</v>
      </c>
      <c r="I12" s="355">
        <v>7775.4</v>
      </c>
      <c r="J12" s="351">
        <v>4202.8</v>
      </c>
    </row>
    <row r="13" spans="1:10" ht="12.75">
      <c r="A13" s="356">
        <v>2</v>
      </c>
      <c r="B13" s="357" t="s">
        <v>270</v>
      </c>
      <c r="C13" s="357"/>
      <c r="D13" s="357"/>
      <c r="E13" s="357"/>
      <c r="F13" s="358"/>
      <c r="G13" s="359">
        <v>708</v>
      </c>
      <c r="H13" s="360">
        <v>11104</v>
      </c>
      <c r="I13" s="350">
        <f>I14+I15+I16</f>
        <v>0</v>
      </c>
      <c r="J13" s="351"/>
    </row>
    <row r="14" spans="1:10" ht="12.75">
      <c r="A14" s="361" t="s">
        <v>263</v>
      </c>
      <c r="B14" s="347" t="s">
        <v>271</v>
      </c>
      <c r="C14" s="347"/>
      <c r="D14" s="347"/>
      <c r="E14" s="347"/>
      <c r="F14" s="348"/>
      <c r="G14" s="349">
        <v>7081</v>
      </c>
      <c r="H14" s="362">
        <v>111041</v>
      </c>
      <c r="I14" s="350"/>
      <c r="J14" s="351"/>
    </row>
    <row r="15" spans="1:10" ht="12.75">
      <c r="A15" s="361" t="s">
        <v>272</v>
      </c>
      <c r="B15" s="347" t="s">
        <v>273</v>
      </c>
      <c r="C15" s="347"/>
      <c r="D15" s="347"/>
      <c r="E15" s="347"/>
      <c r="F15" s="348"/>
      <c r="G15" s="349">
        <v>7082</v>
      </c>
      <c r="H15" s="362">
        <v>111042</v>
      </c>
      <c r="I15" s="350"/>
      <c r="J15" s="351"/>
    </row>
    <row r="16" spans="1:10" ht="12.75">
      <c r="A16" s="361" t="s">
        <v>274</v>
      </c>
      <c r="B16" s="347" t="s">
        <v>275</v>
      </c>
      <c r="C16" s="347"/>
      <c r="D16" s="347"/>
      <c r="E16" s="347"/>
      <c r="F16" s="348"/>
      <c r="G16" s="349">
        <v>7083</v>
      </c>
      <c r="H16" s="362">
        <v>111043</v>
      </c>
      <c r="I16" s="350"/>
      <c r="J16" s="351"/>
    </row>
    <row r="17" spans="1:10" ht="12.75">
      <c r="A17" s="363">
        <v>3</v>
      </c>
      <c r="B17" s="357" t="s">
        <v>276</v>
      </c>
      <c r="C17" s="357"/>
      <c r="D17" s="357"/>
      <c r="E17" s="357"/>
      <c r="F17" s="358"/>
      <c r="G17" s="359">
        <v>71</v>
      </c>
      <c r="H17" s="360">
        <v>11201</v>
      </c>
      <c r="I17" s="350">
        <f>I18-I19</f>
        <v>0</v>
      </c>
      <c r="J17" s="351"/>
    </row>
    <row r="18" spans="1:10" ht="12.75">
      <c r="A18" s="364"/>
      <c r="B18" s="365" t="s">
        <v>277</v>
      </c>
      <c r="C18" s="365"/>
      <c r="D18" s="365"/>
      <c r="E18" s="365"/>
      <c r="F18" s="366"/>
      <c r="G18" s="367"/>
      <c r="H18" s="349">
        <v>112011</v>
      </c>
      <c r="I18" s="350"/>
      <c r="J18" s="351"/>
    </row>
    <row r="19" spans="1:10" ht="12.75">
      <c r="A19" s="364"/>
      <c r="B19" s="365" t="s">
        <v>278</v>
      </c>
      <c r="C19" s="365"/>
      <c r="D19" s="365"/>
      <c r="E19" s="365"/>
      <c r="F19" s="366"/>
      <c r="G19" s="367"/>
      <c r="H19" s="349">
        <v>112012</v>
      </c>
      <c r="I19" s="350"/>
      <c r="J19" s="351"/>
    </row>
    <row r="20" spans="1:10" ht="12.75">
      <c r="A20" s="368">
        <v>4</v>
      </c>
      <c r="B20" s="357" t="s">
        <v>279</v>
      </c>
      <c r="C20" s="357"/>
      <c r="D20" s="357"/>
      <c r="E20" s="357"/>
      <c r="F20" s="358"/>
      <c r="G20" s="369">
        <v>72</v>
      </c>
      <c r="H20" s="178">
        <v>11300</v>
      </c>
      <c r="I20" s="350">
        <f>I21</f>
        <v>0</v>
      </c>
      <c r="J20" s="351"/>
    </row>
    <row r="21" spans="1:10" ht="12.75">
      <c r="A21" s="352"/>
      <c r="B21" s="370" t="s">
        <v>280</v>
      </c>
      <c r="C21" s="371"/>
      <c r="D21" s="371"/>
      <c r="E21" s="371"/>
      <c r="F21" s="371"/>
      <c r="G21" s="263"/>
      <c r="H21" s="372">
        <v>11301</v>
      </c>
      <c r="I21" s="350"/>
      <c r="J21" s="351"/>
    </row>
    <row r="22" spans="1:10" ht="12.75">
      <c r="A22" s="373">
        <v>5</v>
      </c>
      <c r="B22" s="358" t="s">
        <v>281</v>
      </c>
      <c r="C22" s="374"/>
      <c r="D22" s="374"/>
      <c r="E22" s="374"/>
      <c r="F22" s="374"/>
      <c r="G22" s="375">
        <v>73</v>
      </c>
      <c r="H22" s="375">
        <v>11400</v>
      </c>
      <c r="I22" s="350"/>
      <c r="J22" s="351"/>
    </row>
    <row r="23" spans="1:10" ht="12.75">
      <c r="A23" s="376">
        <v>6</v>
      </c>
      <c r="B23" s="358" t="s">
        <v>282</v>
      </c>
      <c r="C23" s="374"/>
      <c r="D23" s="374"/>
      <c r="E23" s="374"/>
      <c r="F23" s="374"/>
      <c r="G23" s="375">
        <v>75</v>
      </c>
      <c r="H23" s="377">
        <v>11500</v>
      </c>
      <c r="I23" s="350"/>
      <c r="J23" s="351"/>
    </row>
    <row r="24" spans="1:10" ht="12.75">
      <c r="A24" s="373">
        <v>7</v>
      </c>
      <c r="B24" s="357" t="s">
        <v>283</v>
      </c>
      <c r="C24" s="357"/>
      <c r="D24" s="357"/>
      <c r="E24" s="357"/>
      <c r="F24" s="358"/>
      <c r="G24" s="359">
        <v>77</v>
      </c>
      <c r="H24" s="359">
        <v>11600</v>
      </c>
      <c r="I24" s="350"/>
      <c r="J24" s="351"/>
    </row>
    <row r="25" spans="1:10" ht="13.5" thickBot="1">
      <c r="A25" s="378" t="s">
        <v>284</v>
      </c>
      <c r="B25" s="379" t="s">
        <v>285</v>
      </c>
      <c r="C25" s="379"/>
      <c r="D25" s="379"/>
      <c r="E25" s="379"/>
      <c r="F25" s="379"/>
      <c r="G25" s="380"/>
      <c r="H25" s="380">
        <v>11800</v>
      </c>
      <c r="I25" s="381">
        <f>I9+I13+I17+I20+I22+I23+I24</f>
        <v>9984.953</v>
      </c>
      <c r="J25" s="382">
        <f>J9</f>
        <v>4202.8</v>
      </c>
    </row>
    <row r="26" spans="1:10" ht="12.75">
      <c r="A26" s="383"/>
      <c r="B26" s="384"/>
      <c r="C26" s="384"/>
      <c r="D26" s="384"/>
      <c r="E26" s="384"/>
      <c r="F26" s="384"/>
      <c r="G26" s="384"/>
      <c r="H26" s="384"/>
      <c r="I26" s="385"/>
      <c r="J26" s="385"/>
    </row>
    <row r="27" spans="1:10" ht="12.75">
      <c r="A27" s="383"/>
      <c r="B27" s="384"/>
      <c r="C27" s="384"/>
      <c r="D27" s="384"/>
      <c r="E27" s="384"/>
      <c r="F27" s="384"/>
      <c r="G27" s="384"/>
      <c r="H27" s="384"/>
      <c r="I27" s="385"/>
      <c r="J27" s="385"/>
    </row>
    <row r="28" spans="1:10" ht="12.75">
      <c r="A28" s="383"/>
      <c r="B28" s="384"/>
      <c r="C28" s="384"/>
      <c r="D28" s="384"/>
      <c r="E28" s="384"/>
      <c r="F28" s="384"/>
      <c r="G28" s="384"/>
      <c r="H28" s="384"/>
      <c r="I28" s="385"/>
      <c r="J28" s="385"/>
    </row>
    <row r="29" spans="1:10" ht="12.75">
      <c r="A29" s="383"/>
      <c r="B29" s="384"/>
      <c r="C29" s="384"/>
      <c r="D29" s="384"/>
      <c r="E29" s="384"/>
      <c r="F29" s="384"/>
      <c r="G29" s="384"/>
      <c r="H29" s="384"/>
      <c r="I29" s="385" t="s">
        <v>286</v>
      </c>
      <c r="J29" s="385"/>
    </row>
    <row r="30" spans="1:10" ht="12.75">
      <c r="A30" s="383"/>
      <c r="B30" s="384"/>
      <c r="C30" s="384"/>
      <c r="D30" s="384"/>
      <c r="E30" s="384"/>
      <c r="F30" s="384"/>
      <c r="G30" s="384"/>
      <c r="H30" s="384"/>
      <c r="I30" s="385" t="s">
        <v>287</v>
      </c>
      <c r="J30" s="385"/>
    </row>
    <row r="31" spans="1:10" ht="12.75">
      <c r="A31" s="383"/>
      <c r="B31" s="384"/>
      <c r="C31" s="384"/>
      <c r="D31" s="384"/>
      <c r="E31" s="384"/>
      <c r="F31" s="384"/>
      <c r="G31" s="384"/>
      <c r="H31" s="384"/>
      <c r="I31" s="385"/>
      <c r="J31" s="385"/>
    </row>
    <row r="32" spans="1:10" ht="12.75">
      <c r="A32" s="383"/>
      <c r="B32" s="384"/>
      <c r="C32" s="384"/>
      <c r="D32" s="384"/>
      <c r="E32" s="384"/>
      <c r="F32" s="384"/>
      <c r="G32" s="384"/>
      <c r="H32" s="384"/>
      <c r="I32" s="385"/>
      <c r="J32" s="385"/>
    </row>
    <row r="33" spans="1:10" ht="12.75">
      <c r="A33" s="383"/>
      <c r="B33" s="384"/>
      <c r="C33" s="384"/>
      <c r="D33" s="384"/>
      <c r="E33" s="384"/>
      <c r="F33" s="384"/>
      <c r="G33" s="384"/>
      <c r="H33" s="384"/>
      <c r="I33" s="385"/>
      <c r="J33" s="385"/>
    </row>
    <row r="34" spans="1:10" ht="12.75">
      <c r="A34" s="383"/>
      <c r="B34" s="384"/>
      <c r="C34" s="384"/>
      <c r="D34" s="384"/>
      <c r="E34" s="384"/>
      <c r="F34" s="384"/>
      <c r="G34" s="384"/>
      <c r="H34" s="384"/>
      <c r="I34" s="385"/>
      <c r="J34" s="385"/>
    </row>
    <row r="35" spans="1:10" ht="12.75">
      <c r="A35" s="383"/>
      <c r="B35" s="384"/>
      <c r="C35" s="384"/>
      <c r="D35" s="384"/>
      <c r="E35" s="384"/>
      <c r="F35" s="384"/>
      <c r="G35" s="384"/>
      <c r="H35" s="384"/>
      <c r="I35" s="385"/>
      <c r="J35" s="385"/>
    </row>
    <row r="36" spans="1:10" ht="12.75">
      <c r="A36" s="383"/>
      <c r="B36" s="384"/>
      <c r="C36" s="384"/>
      <c r="D36" s="384"/>
      <c r="E36" s="384"/>
      <c r="F36" s="384"/>
      <c r="G36" s="384"/>
      <c r="H36" s="384"/>
      <c r="I36" s="385"/>
      <c r="J36" s="385"/>
    </row>
    <row r="37" spans="1:10" ht="12.75">
      <c r="A37" s="383"/>
      <c r="B37" s="384"/>
      <c r="C37" s="384"/>
      <c r="D37" s="384"/>
      <c r="E37" s="384"/>
      <c r="F37" s="384"/>
      <c r="G37" s="384"/>
      <c r="H37" s="384"/>
      <c r="I37" s="385"/>
      <c r="J37" s="385"/>
    </row>
    <row r="38" spans="1:10" ht="12.75">
      <c r="A38" s="383"/>
      <c r="B38" s="384"/>
      <c r="C38" s="384"/>
      <c r="D38" s="384"/>
      <c r="E38" s="384"/>
      <c r="F38" s="384"/>
      <c r="G38" s="384"/>
      <c r="H38" s="384"/>
      <c r="I38" s="385"/>
      <c r="J38" s="385"/>
    </row>
    <row r="39" spans="1:10" ht="12.75">
      <c r="A39" s="383"/>
      <c r="B39" s="384"/>
      <c r="C39" s="384"/>
      <c r="D39" s="384"/>
      <c r="E39" s="384"/>
      <c r="F39" s="384"/>
      <c r="G39" s="384"/>
      <c r="H39" s="384"/>
      <c r="I39" s="385"/>
      <c r="J39" s="385"/>
    </row>
    <row r="40" spans="1:10" ht="12.75">
      <c r="A40" s="383"/>
      <c r="B40" s="384"/>
      <c r="C40" s="384"/>
      <c r="D40" s="384"/>
      <c r="E40" s="384"/>
      <c r="F40" s="384"/>
      <c r="G40" s="384"/>
      <c r="H40" s="384"/>
      <c r="I40" s="385"/>
      <c r="J40" s="385"/>
    </row>
    <row r="41" spans="1:10" ht="12.75">
      <c r="A41" s="383"/>
      <c r="B41" s="384"/>
      <c r="C41" s="384"/>
      <c r="D41" s="384"/>
      <c r="E41" s="384"/>
      <c r="F41" s="384"/>
      <c r="G41" s="384"/>
      <c r="H41" s="384"/>
      <c r="I41" s="385"/>
      <c r="J41" s="385"/>
    </row>
    <row r="42" spans="1:10" ht="12.75">
      <c r="A42" s="383"/>
      <c r="B42" s="384"/>
      <c r="C42" s="384"/>
      <c r="D42" s="384"/>
      <c r="E42" s="384"/>
      <c r="F42" s="384"/>
      <c r="G42" s="384"/>
      <c r="H42" s="384"/>
      <c r="I42" s="385"/>
      <c r="J42" s="385"/>
    </row>
    <row r="43" spans="1:10" ht="12.75">
      <c r="A43" s="383"/>
      <c r="B43" s="384"/>
      <c r="C43" s="384"/>
      <c r="D43" s="384"/>
      <c r="E43" s="384"/>
      <c r="F43" s="384"/>
      <c r="G43" s="384"/>
      <c r="H43" s="384"/>
      <c r="I43" s="385"/>
      <c r="J43" s="385"/>
    </row>
    <row r="44" spans="1:10" ht="12.75">
      <c r="A44" s="383"/>
      <c r="B44" s="384"/>
      <c r="C44" s="384"/>
      <c r="D44" s="384"/>
      <c r="E44" s="384"/>
      <c r="F44" s="384"/>
      <c r="G44" s="384"/>
      <c r="H44" s="384"/>
      <c r="I44" s="385"/>
      <c r="J44" s="385"/>
    </row>
    <row r="45" spans="1:10" ht="12.75">
      <c r="A45" s="383"/>
      <c r="B45" s="384"/>
      <c r="C45" s="384"/>
      <c r="D45" s="384"/>
      <c r="E45" s="384"/>
      <c r="F45" s="384"/>
      <c r="G45" s="384"/>
      <c r="H45" s="384"/>
      <c r="I45" s="385"/>
      <c r="J45" s="385"/>
    </row>
    <row r="46" spans="1:10" ht="12.75">
      <c r="A46" s="383"/>
      <c r="B46" s="384"/>
      <c r="C46" s="384"/>
      <c r="D46" s="384"/>
      <c r="E46" s="384"/>
      <c r="F46" s="384"/>
      <c r="G46" s="384"/>
      <c r="H46" s="384"/>
      <c r="I46" s="385"/>
      <c r="J46" s="385"/>
    </row>
    <row r="47" spans="1:10" ht="12.75">
      <c r="A47" s="383"/>
      <c r="B47" s="384"/>
      <c r="C47" s="384"/>
      <c r="D47" s="384"/>
      <c r="E47" s="384"/>
      <c r="F47" s="384"/>
      <c r="G47" s="384"/>
      <c r="H47" s="384"/>
      <c r="I47" s="385"/>
      <c r="J47" s="385"/>
    </row>
    <row r="48" spans="1:10" ht="12.75">
      <c r="A48" s="383"/>
      <c r="B48" s="384"/>
      <c r="C48" s="384"/>
      <c r="D48" s="384"/>
      <c r="E48" s="384"/>
      <c r="F48" s="384"/>
      <c r="G48" s="384"/>
      <c r="H48" s="384"/>
      <c r="I48" s="385"/>
      <c r="J48" s="385"/>
    </row>
    <row r="49" spans="1:10" ht="12.75">
      <c r="A49" s="383"/>
      <c r="B49" s="384"/>
      <c r="C49" s="384"/>
      <c r="D49" s="384"/>
      <c r="E49" s="384"/>
      <c r="F49" s="384"/>
      <c r="G49" s="384"/>
      <c r="H49" s="384"/>
      <c r="I49" s="385"/>
      <c r="J49" s="385"/>
    </row>
    <row r="50" spans="1:10" ht="12.75">
      <c r="A50" s="383"/>
      <c r="B50" s="384"/>
      <c r="C50" s="384"/>
      <c r="D50" s="384"/>
      <c r="E50" s="384"/>
      <c r="F50" s="384"/>
      <c r="G50" s="384"/>
      <c r="H50" s="384"/>
      <c r="I50" s="385"/>
      <c r="J50" s="385"/>
    </row>
    <row r="51" spans="1:10" ht="12.75">
      <c r="A51" s="383"/>
      <c r="B51" s="384"/>
      <c r="C51" s="384"/>
      <c r="D51" s="384"/>
      <c r="E51" s="384"/>
      <c r="F51" s="384"/>
      <c r="G51" s="384"/>
      <c r="H51" s="384"/>
      <c r="I51" s="385"/>
      <c r="J51" s="385"/>
    </row>
    <row r="52" spans="1:10" ht="12.75">
      <c r="A52" s="383"/>
      <c r="B52" s="384"/>
      <c r="C52" s="384"/>
      <c r="D52" s="384"/>
      <c r="E52" s="384"/>
      <c r="F52" s="384"/>
      <c r="G52" s="384"/>
      <c r="H52" s="384"/>
      <c r="I52" s="385"/>
      <c r="J52" s="385"/>
    </row>
    <row r="53" spans="1:10" ht="12.75">
      <c r="A53" s="76"/>
      <c r="B53" s="38"/>
      <c r="C53" s="140" t="s">
        <v>178</v>
      </c>
      <c r="D53" s="227" t="s">
        <v>223</v>
      </c>
      <c r="E53" s="76"/>
      <c r="F53" s="76"/>
      <c r="G53" s="76"/>
      <c r="H53" s="76"/>
      <c r="I53" s="76"/>
      <c r="J53" s="76"/>
    </row>
    <row r="54" spans="1:10" ht="15.75">
      <c r="A54" s="76"/>
      <c r="B54" s="38"/>
      <c r="C54" s="54" t="s">
        <v>79</v>
      </c>
      <c r="D54" s="92" t="s">
        <v>210</v>
      </c>
      <c r="E54" s="76"/>
      <c r="F54" s="76"/>
      <c r="G54" s="76"/>
      <c r="H54" s="76"/>
      <c r="I54" s="76"/>
      <c r="J54" s="76"/>
    </row>
    <row r="55" spans="1:10" ht="12.75">
      <c r="A55" s="76"/>
      <c r="B55" s="329"/>
      <c r="C55" s="76"/>
      <c r="D55" s="76"/>
      <c r="E55" s="76"/>
      <c r="F55" s="76"/>
      <c r="G55" s="76"/>
      <c r="H55" s="76"/>
      <c r="I55" s="329" t="s">
        <v>288</v>
      </c>
      <c r="J55" s="76"/>
    </row>
    <row r="56" spans="1:10" ht="12.75">
      <c r="A56" s="74"/>
      <c r="B56" s="74"/>
      <c r="C56" s="74"/>
      <c r="D56" s="74"/>
      <c r="E56" s="74"/>
      <c r="F56" s="74"/>
      <c r="G56" s="74"/>
      <c r="H56" s="74"/>
      <c r="I56" s="330"/>
      <c r="J56" s="331" t="s">
        <v>255</v>
      </c>
    </row>
    <row r="57" spans="1:10" ht="12.75">
      <c r="A57" s="332" t="s">
        <v>256</v>
      </c>
      <c r="B57" s="333"/>
      <c r="C57" s="333"/>
      <c r="D57" s="333"/>
      <c r="E57" s="333"/>
      <c r="F57" s="333"/>
      <c r="G57" s="333"/>
      <c r="H57" s="333"/>
      <c r="I57" s="333"/>
      <c r="J57" s="334"/>
    </row>
    <row r="58" spans="1:10" ht="33" thickBot="1">
      <c r="A58" s="386"/>
      <c r="B58" s="387" t="s">
        <v>289</v>
      </c>
      <c r="C58" s="388"/>
      <c r="D58" s="388"/>
      <c r="E58" s="388"/>
      <c r="F58" s="389"/>
      <c r="G58" s="390" t="s">
        <v>258</v>
      </c>
      <c r="H58" s="390" t="s">
        <v>259</v>
      </c>
      <c r="I58" s="391" t="s">
        <v>260</v>
      </c>
      <c r="J58" s="391" t="s">
        <v>261</v>
      </c>
    </row>
    <row r="59" spans="1:10" ht="12.75">
      <c r="A59" s="392">
        <v>1</v>
      </c>
      <c r="B59" s="393" t="s">
        <v>290</v>
      </c>
      <c r="C59" s="394"/>
      <c r="D59" s="394"/>
      <c r="E59" s="394"/>
      <c r="F59" s="394"/>
      <c r="G59" s="395">
        <v>60</v>
      </c>
      <c r="H59" s="395">
        <v>12100</v>
      </c>
      <c r="I59" s="396">
        <f>I60+I61+I62+I63+I64</f>
        <v>3475.407</v>
      </c>
      <c r="J59" s="396">
        <f>J60+J61+J62+J63+J64</f>
        <v>883.633</v>
      </c>
    </row>
    <row r="60" spans="1:10" ht="12.75">
      <c r="A60" s="397" t="s">
        <v>291</v>
      </c>
      <c r="B60" s="398" t="s">
        <v>292</v>
      </c>
      <c r="C60" s="398" t="s">
        <v>293</v>
      </c>
      <c r="D60" s="398"/>
      <c r="E60" s="398"/>
      <c r="F60" s="398"/>
      <c r="G60" s="399" t="s">
        <v>294</v>
      </c>
      <c r="H60" s="399">
        <v>12101</v>
      </c>
      <c r="I60" s="400"/>
      <c r="J60" s="400"/>
    </row>
    <row r="61" spans="1:10" ht="12.75">
      <c r="A61" s="397" t="s">
        <v>266</v>
      </c>
      <c r="B61" s="398" t="s">
        <v>295</v>
      </c>
      <c r="C61" s="398" t="s">
        <v>293</v>
      </c>
      <c r="D61" s="398"/>
      <c r="E61" s="398"/>
      <c r="F61" s="398"/>
      <c r="G61" s="399"/>
      <c r="H61" s="401">
        <v>12102</v>
      </c>
      <c r="I61" s="400"/>
      <c r="J61" s="400"/>
    </row>
    <row r="62" spans="1:10" ht="12.75">
      <c r="A62" s="397" t="s">
        <v>268</v>
      </c>
      <c r="B62" s="398" t="s">
        <v>296</v>
      </c>
      <c r="C62" s="398" t="s">
        <v>293</v>
      </c>
      <c r="D62" s="398"/>
      <c r="E62" s="398"/>
      <c r="F62" s="398"/>
      <c r="G62" s="399" t="s">
        <v>297</v>
      </c>
      <c r="H62" s="399">
        <v>12103</v>
      </c>
      <c r="I62" s="400">
        <v>6783.661</v>
      </c>
      <c r="J62" s="400">
        <v>883.633</v>
      </c>
    </row>
    <row r="63" spans="1:10" ht="12.75">
      <c r="A63" s="397" t="s">
        <v>298</v>
      </c>
      <c r="B63" s="402" t="s">
        <v>299</v>
      </c>
      <c r="C63" s="398" t="s">
        <v>293</v>
      </c>
      <c r="D63" s="398"/>
      <c r="E63" s="398"/>
      <c r="F63" s="398"/>
      <c r="G63" s="399"/>
      <c r="H63" s="401">
        <v>12104</v>
      </c>
      <c r="I63" s="400">
        <v>-3308.254</v>
      </c>
      <c r="J63" s="400">
        <v>0</v>
      </c>
    </row>
    <row r="64" spans="1:10" ht="12.75">
      <c r="A64" s="397" t="s">
        <v>300</v>
      </c>
      <c r="B64" s="398" t="s">
        <v>301</v>
      </c>
      <c r="C64" s="398" t="s">
        <v>293</v>
      </c>
      <c r="D64" s="398"/>
      <c r="E64" s="398"/>
      <c r="F64" s="398"/>
      <c r="G64" s="399" t="s">
        <v>302</v>
      </c>
      <c r="H64" s="401">
        <v>12105</v>
      </c>
      <c r="I64" s="400"/>
      <c r="J64" s="400"/>
    </row>
    <row r="65" spans="1:10" ht="12.75">
      <c r="A65" s="403">
        <v>2</v>
      </c>
      <c r="B65" s="404" t="s">
        <v>303</v>
      </c>
      <c r="C65" s="404"/>
      <c r="D65" s="404"/>
      <c r="E65" s="404"/>
      <c r="F65" s="404"/>
      <c r="G65" s="405">
        <v>64</v>
      </c>
      <c r="H65" s="405">
        <v>12200</v>
      </c>
      <c r="I65" s="400">
        <f>I66+I67</f>
        <v>2767.361</v>
      </c>
      <c r="J65" s="400">
        <f>J66+J67</f>
        <v>1567.414</v>
      </c>
    </row>
    <row r="66" spans="1:10" ht="12.75">
      <c r="A66" s="406" t="s">
        <v>304</v>
      </c>
      <c r="B66" s="404" t="s">
        <v>305</v>
      </c>
      <c r="C66" s="407"/>
      <c r="D66" s="407"/>
      <c r="E66" s="407"/>
      <c r="F66" s="407"/>
      <c r="G66" s="401">
        <v>641</v>
      </c>
      <c r="H66" s="401">
        <v>12201</v>
      </c>
      <c r="I66" s="400">
        <v>2371.346</v>
      </c>
      <c r="J66" s="400">
        <v>1331.658</v>
      </c>
    </row>
    <row r="67" spans="1:10" ht="12.75">
      <c r="A67" s="406" t="s">
        <v>306</v>
      </c>
      <c r="B67" s="407" t="s">
        <v>307</v>
      </c>
      <c r="C67" s="407"/>
      <c r="D67" s="407"/>
      <c r="E67" s="407"/>
      <c r="F67" s="407"/>
      <c r="G67" s="401">
        <v>644</v>
      </c>
      <c r="H67" s="401">
        <v>12202</v>
      </c>
      <c r="I67" s="400">
        <v>396.015</v>
      </c>
      <c r="J67" s="400">
        <v>235.756</v>
      </c>
    </row>
    <row r="68" spans="1:10" ht="12.75">
      <c r="A68" s="403">
        <v>3</v>
      </c>
      <c r="B68" s="404" t="s">
        <v>308</v>
      </c>
      <c r="C68" s="404"/>
      <c r="D68" s="404"/>
      <c r="E68" s="404"/>
      <c r="F68" s="404"/>
      <c r="G68" s="405">
        <v>68</v>
      </c>
      <c r="H68" s="405">
        <v>12300</v>
      </c>
      <c r="I68" s="400">
        <v>79.867</v>
      </c>
      <c r="J68" s="400">
        <v>0</v>
      </c>
    </row>
    <row r="69" spans="1:10" ht="12.75">
      <c r="A69" s="403">
        <v>4</v>
      </c>
      <c r="B69" s="404" t="s">
        <v>309</v>
      </c>
      <c r="C69" s="404"/>
      <c r="D69" s="404"/>
      <c r="E69" s="404"/>
      <c r="F69" s="404"/>
      <c r="G69" s="405">
        <v>61</v>
      </c>
      <c r="H69" s="405">
        <v>12400</v>
      </c>
      <c r="I69" s="400">
        <f>I70+I71+I72+I73+I74+I75+I76+I77+I78+I79+I80+I81+I82+I83+I84</f>
        <v>2564.77</v>
      </c>
      <c r="J69" s="400">
        <f>J70+J71+J72+J73+J74+J75+J76+J77+J78+J79+J80+J81+J82+J83+J84</f>
        <v>475.216</v>
      </c>
    </row>
    <row r="70" spans="1:10" ht="12.75">
      <c r="A70" s="406" t="s">
        <v>263</v>
      </c>
      <c r="B70" s="408" t="s">
        <v>310</v>
      </c>
      <c r="C70" s="408"/>
      <c r="D70" s="408"/>
      <c r="E70" s="408"/>
      <c r="F70" s="408"/>
      <c r="G70" s="399"/>
      <c r="H70" s="399">
        <v>12401</v>
      </c>
      <c r="I70" s="400"/>
      <c r="J70" s="400"/>
    </row>
    <row r="71" spans="1:10" ht="12.75">
      <c r="A71" s="406" t="s">
        <v>272</v>
      </c>
      <c r="B71" s="408" t="s">
        <v>311</v>
      </c>
      <c r="C71" s="408"/>
      <c r="D71" s="408"/>
      <c r="E71" s="408"/>
      <c r="F71" s="408"/>
      <c r="G71" s="409">
        <v>611</v>
      </c>
      <c r="H71" s="399">
        <v>12402</v>
      </c>
      <c r="I71" s="400"/>
      <c r="J71" s="400"/>
    </row>
    <row r="72" spans="1:10" ht="12.75">
      <c r="A72" s="406" t="s">
        <v>274</v>
      </c>
      <c r="B72" s="408" t="s">
        <v>312</v>
      </c>
      <c r="C72" s="408"/>
      <c r="D72" s="408"/>
      <c r="E72" s="408"/>
      <c r="F72" s="408"/>
      <c r="G72" s="399">
        <v>613</v>
      </c>
      <c r="H72" s="399">
        <v>12403</v>
      </c>
      <c r="I72" s="400">
        <v>483</v>
      </c>
      <c r="J72" s="400">
        <v>36</v>
      </c>
    </row>
    <row r="73" spans="1:10" ht="12.75">
      <c r="A73" s="406" t="s">
        <v>313</v>
      </c>
      <c r="B73" s="408" t="s">
        <v>314</v>
      </c>
      <c r="C73" s="408"/>
      <c r="D73" s="408"/>
      <c r="E73" s="408"/>
      <c r="F73" s="408"/>
      <c r="G73" s="409">
        <v>615</v>
      </c>
      <c r="H73" s="399">
        <v>12404</v>
      </c>
      <c r="I73" s="405">
        <v>152</v>
      </c>
      <c r="J73" s="405">
        <v>0</v>
      </c>
    </row>
    <row r="74" spans="1:10" ht="12.75">
      <c r="A74" s="406" t="s">
        <v>315</v>
      </c>
      <c r="B74" s="408" t="s">
        <v>316</v>
      </c>
      <c r="C74" s="408"/>
      <c r="D74" s="408"/>
      <c r="E74" s="408"/>
      <c r="F74" s="408"/>
      <c r="G74" s="409">
        <v>616</v>
      </c>
      <c r="H74" s="399">
        <v>12405</v>
      </c>
      <c r="I74" s="400"/>
      <c r="J74" s="400"/>
    </row>
    <row r="75" spans="1:10" ht="12.75">
      <c r="A75" s="406" t="s">
        <v>317</v>
      </c>
      <c r="B75" s="408" t="s">
        <v>318</v>
      </c>
      <c r="C75" s="408"/>
      <c r="D75" s="408"/>
      <c r="E75" s="408"/>
      <c r="F75" s="408"/>
      <c r="G75" s="409">
        <v>617</v>
      </c>
      <c r="H75" s="399">
        <v>12406</v>
      </c>
      <c r="I75" s="400"/>
      <c r="J75" s="400"/>
    </row>
    <row r="76" spans="1:10" ht="12.75">
      <c r="A76" s="406" t="s">
        <v>319</v>
      </c>
      <c r="B76" s="398" t="s">
        <v>320</v>
      </c>
      <c r="C76" s="398" t="s">
        <v>293</v>
      </c>
      <c r="D76" s="398"/>
      <c r="E76" s="398"/>
      <c r="F76" s="398"/>
      <c r="G76" s="409">
        <v>618</v>
      </c>
      <c r="H76" s="399">
        <v>12407</v>
      </c>
      <c r="I76" s="400"/>
      <c r="J76" s="400"/>
    </row>
    <row r="77" spans="1:10" ht="12.75">
      <c r="A77" s="406" t="s">
        <v>321</v>
      </c>
      <c r="B77" s="398" t="s">
        <v>322</v>
      </c>
      <c r="C77" s="398"/>
      <c r="D77" s="398"/>
      <c r="E77" s="398"/>
      <c r="F77" s="398"/>
      <c r="G77" s="409">
        <v>623</v>
      </c>
      <c r="H77" s="399">
        <v>12408</v>
      </c>
      <c r="I77" s="400"/>
      <c r="J77" s="400"/>
    </row>
    <row r="78" spans="1:10" ht="12.75">
      <c r="A78" s="406" t="s">
        <v>323</v>
      </c>
      <c r="B78" s="398" t="s">
        <v>324</v>
      </c>
      <c r="C78" s="398"/>
      <c r="D78" s="398"/>
      <c r="E78" s="398"/>
      <c r="F78" s="398"/>
      <c r="G78" s="409">
        <v>624</v>
      </c>
      <c r="H78" s="399">
        <v>12409</v>
      </c>
      <c r="I78" s="400">
        <v>954</v>
      </c>
      <c r="J78" s="400">
        <v>0</v>
      </c>
    </row>
    <row r="79" spans="1:10" ht="12.75">
      <c r="A79" s="406" t="s">
        <v>325</v>
      </c>
      <c r="B79" s="398" t="s">
        <v>326</v>
      </c>
      <c r="C79" s="398"/>
      <c r="D79" s="398"/>
      <c r="E79" s="398"/>
      <c r="F79" s="398"/>
      <c r="G79" s="409">
        <v>625</v>
      </c>
      <c r="H79" s="399">
        <v>12410</v>
      </c>
      <c r="I79" s="400"/>
      <c r="J79" s="400"/>
    </row>
    <row r="80" spans="1:10" ht="12.75">
      <c r="A80" s="406" t="s">
        <v>327</v>
      </c>
      <c r="B80" s="398" t="s">
        <v>328</v>
      </c>
      <c r="C80" s="398"/>
      <c r="D80" s="398"/>
      <c r="E80" s="398"/>
      <c r="F80" s="398"/>
      <c r="G80" s="409">
        <v>626</v>
      </c>
      <c r="H80" s="399">
        <v>12411</v>
      </c>
      <c r="I80" s="400">
        <v>566.124</v>
      </c>
      <c r="J80" s="400">
        <v>0</v>
      </c>
    </row>
    <row r="81" spans="1:10" ht="12.75">
      <c r="A81" s="410" t="s">
        <v>329</v>
      </c>
      <c r="B81" s="398" t="s">
        <v>330</v>
      </c>
      <c r="C81" s="398"/>
      <c r="D81" s="398"/>
      <c r="E81" s="398"/>
      <c r="F81" s="398"/>
      <c r="G81" s="409">
        <v>627</v>
      </c>
      <c r="H81" s="399">
        <v>12412</v>
      </c>
      <c r="I81" s="400">
        <f>190.595+118.97</f>
        <v>309.565</v>
      </c>
      <c r="J81" s="400">
        <v>367.918</v>
      </c>
    </row>
    <row r="82" spans="1:10" ht="12.75">
      <c r="A82" s="406"/>
      <c r="B82" s="411" t="s">
        <v>331</v>
      </c>
      <c r="C82" s="411"/>
      <c r="D82" s="411"/>
      <c r="E82" s="411"/>
      <c r="F82" s="411"/>
      <c r="G82" s="409">
        <v>6271</v>
      </c>
      <c r="H82" s="409">
        <v>124121</v>
      </c>
      <c r="I82" s="400"/>
      <c r="J82" s="400"/>
    </row>
    <row r="83" spans="1:10" ht="12.75">
      <c r="A83" s="406"/>
      <c r="B83" s="411" t="s">
        <v>332</v>
      </c>
      <c r="C83" s="411"/>
      <c r="D83" s="411"/>
      <c r="E83" s="411"/>
      <c r="F83" s="411"/>
      <c r="G83" s="409">
        <v>6272</v>
      </c>
      <c r="H83" s="409">
        <v>124122</v>
      </c>
      <c r="I83" s="400"/>
      <c r="J83" s="400"/>
    </row>
    <row r="84" spans="1:10" ht="12.75">
      <c r="A84" s="406" t="s">
        <v>333</v>
      </c>
      <c r="B84" s="398" t="s">
        <v>334</v>
      </c>
      <c r="C84" s="398"/>
      <c r="D84" s="398"/>
      <c r="E84" s="398"/>
      <c r="F84" s="398"/>
      <c r="G84" s="409">
        <v>628</v>
      </c>
      <c r="H84" s="409">
        <v>12413</v>
      </c>
      <c r="I84" s="400">
        <v>100.081</v>
      </c>
      <c r="J84" s="400">
        <f>7.789+63.509</f>
        <v>71.298</v>
      </c>
    </row>
    <row r="85" spans="1:10" ht="12.75">
      <c r="A85" s="403">
        <v>5</v>
      </c>
      <c r="B85" s="402" t="s">
        <v>335</v>
      </c>
      <c r="C85" s="398"/>
      <c r="D85" s="398"/>
      <c r="E85" s="398"/>
      <c r="F85" s="398"/>
      <c r="G85" s="400">
        <v>63</v>
      </c>
      <c r="H85" s="400">
        <v>12500</v>
      </c>
      <c r="I85" s="400">
        <f>I86+I87</f>
        <v>939.61</v>
      </c>
      <c r="J85" s="400">
        <f>J86+J87+J88+J89</f>
        <v>84.409</v>
      </c>
    </row>
    <row r="86" spans="1:10" ht="12.75">
      <c r="A86" s="406" t="s">
        <v>263</v>
      </c>
      <c r="B86" s="398" t="s">
        <v>352</v>
      </c>
      <c r="C86" s="398"/>
      <c r="D86" s="398"/>
      <c r="E86" s="398"/>
      <c r="F86" s="398"/>
      <c r="G86" s="409">
        <v>632</v>
      </c>
      <c r="H86" s="409">
        <v>12501</v>
      </c>
      <c r="I86" s="400">
        <f>299.055+553.933</f>
        <v>852.988</v>
      </c>
      <c r="J86" s="400">
        <v>36.09</v>
      </c>
    </row>
    <row r="87" spans="1:10" ht="12.75">
      <c r="A87" s="406" t="s">
        <v>272</v>
      </c>
      <c r="B87" s="398" t="s">
        <v>336</v>
      </c>
      <c r="C87" s="398"/>
      <c r="D87" s="398"/>
      <c r="E87" s="398"/>
      <c r="F87" s="398"/>
      <c r="G87" s="409">
        <v>633</v>
      </c>
      <c r="H87" s="409">
        <v>12502</v>
      </c>
      <c r="I87" s="400">
        <v>86.622</v>
      </c>
      <c r="J87" s="400">
        <v>0</v>
      </c>
    </row>
    <row r="88" spans="1:10" ht="12.75">
      <c r="A88" s="406" t="s">
        <v>274</v>
      </c>
      <c r="B88" s="398" t="s">
        <v>337</v>
      </c>
      <c r="C88" s="398"/>
      <c r="D88" s="398"/>
      <c r="E88" s="398"/>
      <c r="F88" s="398"/>
      <c r="G88" s="409">
        <v>634</v>
      </c>
      <c r="H88" s="409">
        <v>12503</v>
      </c>
      <c r="I88" s="400"/>
      <c r="J88" s="400">
        <v>48.319</v>
      </c>
    </row>
    <row r="89" spans="1:10" ht="12.75">
      <c r="A89" s="406" t="s">
        <v>313</v>
      </c>
      <c r="B89" s="398" t="s">
        <v>338</v>
      </c>
      <c r="C89" s="398"/>
      <c r="D89" s="398"/>
      <c r="E89" s="398"/>
      <c r="F89" s="398"/>
      <c r="G89" s="409" t="s">
        <v>339</v>
      </c>
      <c r="H89" s="409">
        <v>12504</v>
      </c>
      <c r="I89" s="400"/>
      <c r="J89" s="400"/>
    </row>
    <row r="90" spans="1:10" ht="12.75">
      <c r="A90" s="403" t="s">
        <v>340</v>
      </c>
      <c r="B90" s="404" t="s">
        <v>341</v>
      </c>
      <c r="C90" s="404"/>
      <c r="D90" s="404"/>
      <c r="E90" s="404"/>
      <c r="F90" s="404"/>
      <c r="G90" s="409"/>
      <c r="H90" s="409">
        <v>12600</v>
      </c>
      <c r="I90" s="400">
        <f>I59+I65+I68+I69+I85</f>
        <v>9827.015000000001</v>
      </c>
      <c r="J90" s="400">
        <f>J59+J65+J68+J69+J85</f>
        <v>3010.672</v>
      </c>
    </row>
    <row r="91" spans="1:10" ht="12.75">
      <c r="A91" s="412"/>
      <c r="B91" s="413" t="s">
        <v>342</v>
      </c>
      <c r="C91" s="414"/>
      <c r="D91" s="414"/>
      <c r="E91" s="414"/>
      <c r="F91" s="414"/>
      <c r="G91" s="414"/>
      <c r="H91" s="414"/>
      <c r="I91" s="415" t="s">
        <v>260</v>
      </c>
      <c r="J91" s="415" t="s">
        <v>261</v>
      </c>
    </row>
    <row r="92" spans="1:10" ht="12.75">
      <c r="A92" s="416">
        <v>1</v>
      </c>
      <c r="B92" s="417" t="s">
        <v>343</v>
      </c>
      <c r="C92" s="417"/>
      <c r="D92" s="417"/>
      <c r="E92" s="417"/>
      <c r="F92" s="417"/>
      <c r="G92" s="400"/>
      <c r="H92" s="400">
        <v>14000</v>
      </c>
      <c r="I92" s="400"/>
      <c r="J92" s="400"/>
    </row>
    <row r="93" spans="1:10" ht="12.75">
      <c r="A93" s="416">
        <v>2</v>
      </c>
      <c r="B93" s="417" t="s">
        <v>344</v>
      </c>
      <c r="C93" s="417"/>
      <c r="D93" s="417"/>
      <c r="E93" s="417"/>
      <c r="F93" s="417"/>
      <c r="G93" s="400"/>
      <c r="H93" s="400">
        <v>15000</v>
      </c>
      <c r="I93" s="400"/>
      <c r="J93" s="400"/>
    </row>
    <row r="94" spans="1:10" ht="12.75">
      <c r="A94" s="418" t="s">
        <v>263</v>
      </c>
      <c r="B94" s="408" t="s">
        <v>345</v>
      </c>
      <c r="C94" s="408"/>
      <c r="D94" s="408"/>
      <c r="E94" s="408"/>
      <c r="F94" s="408"/>
      <c r="G94" s="400"/>
      <c r="H94" s="409">
        <v>15001</v>
      </c>
      <c r="I94" s="400"/>
      <c r="J94" s="400"/>
    </row>
    <row r="95" spans="1:10" ht="12.75">
      <c r="A95" s="418"/>
      <c r="B95" s="419" t="s">
        <v>346</v>
      </c>
      <c r="C95" s="419"/>
      <c r="D95" s="419"/>
      <c r="E95" s="419"/>
      <c r="F95" s="419"/>
      <c r="G95" s="400"/>
      <c r="H95" s="409">
        <v>150011</v>
      </c>
      <c r="I95" s="400"/>
      <c r="J95" s="400"/>
    </row>
    <row r="96" spans="1:10" ht="12.75">
      <c r="A96" s="420" t="s">
        <v>272</v>
      </c>
      <c r="B96" s="408" t="s">
        <v>347</v>
      </c>
      <c r="C96" s="408"/>
      <c r="D96" s="408"/>
      <c r="E96" s="408"/>
      <c r="F96" s="408"/>
      <c r="G96" s="400"/>
      <c r="H96" s="409">
        <v>15002</v>
      </c>
      <c r="I96" s="400"/>
      <c r="J96" s="400"/>
    </row>
    <row r="97" spans="1:10" ht="13.5" thickBot="1">
      <c r="A97" s="421"/>
      <c r="B97" s="422" t="s">
        <v>348</v>
      </c>
      <c r="C97" s="422"/>
      <c r="D97" s="422"/>
      <c r="E97" s="422"/>
      <c r="F97" s="422"/>
      <c r="G97" s="423"/>
      <c r="H97" s="424">
        <v>150021</v>
      </c>
      <c r="I97" s="423"/>
      <c r="J97" s="423"/>
    </row>
    <row r="98" spans="1:10" ht="12.75">
      <c r="A98" s="260"/>
      <c r="B98" s="260"/>
      <c r="C98" s="260"/>
      <c r="D98" s="260"/>
      <c r="E98" s="260"/>
      <c r="F98" s="260"/>
      <c r="G98" s="260"/>
      <c r="H98" s="260"/>
      <c r="I98" s="425" t="s">
        <v>286</v>
      </c>
      <c r="J98" s="425"/>
    </row>
    <row r="99" spans="1:10" ht="15.75">
      <c r="A99" s="76"/>
      <c r="B99" s="76"/>
      <c r="C99" s="76"/>
      <c r="D99" s="76"/>
      <c r="E99" s="76"/>
      <c r="F99" s="76"/>
      <c r="G99" s="76"/>
      <c r="H99" s="76"/>
      <c r="I99" s="426" t="s">
        <v>287</v>
      </c>
      <c r="J99" s="426"/>
    </row>
    <row r="100" spans="1:10" ht="15.75">
      <c r="A100" s="76"/>
      <c r="B100" s="76"/>
      <c r="C100" s="76"/>
      <c r="D100" s="76"/>
      <c r="E100" s="76"/>
      <c r="F100" s="76"/>
      <c r="G100" s="76"/>
      <c r="H100" s="76"/>
      <c r="I100" s="76"/>
      <c r="J100" s="426"/>
    </row>
  </sheetData>
  <mergeCells count="59">
    <mergeCell ref="B95:F95"/>
    <mergeCell ref="B96:F96"/>
    <mergeCell ref="B97:F97"/>
    <mergeCell ref="B90:F90"/>
    <mergeCell ref="B92:F92"/>
    <mergeCell ref="B93:F93"/>
    <mergeCell ref="B94:F94"/>
    <mergeCell ref="B86:F86"/>
    <mergeCell ref="B87:F87"/>
    <mergeCell ref="B88:F88"/>
    <mergeCell ref="B89:F89"/>
    <mergeCell ref="B82:F82"/>
    <mergeCell ref="B83:F83"/>
    <mergeCell ref="B84:F84"/>
    <mergeCell ref="B85:F85"/>
    <mergeCell ref="B78:F78"/>
    <mergeCell ref="B79:F79"/>
    <mergeCell ref="B80:F80"/>
    <mergeCell ref="B81:F81"/>
    <mergeCell ref="B74:F74"/>
    <mergeCell ref="B75:F75"/>
    <mergeCell ref="B76:F76"/>
    <mergeCell ref="B77:F77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8:F58"/>
    <mergeCell ref="B59:F59"/>
    <mergeCell ref="B60:F60"/>
    <mergeCell ref="B61:F61"/>
    <mergeCell ref="B23:F23"/>
    <mergeCell ref="B24:F24"/>
    <mergeCell ref="B25:F25"/>
    <mergeCell ref="A57:J57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14.42187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2.7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s="26" customFormat="1" ht="33" customHeight="1">
      <c r="B4" s="326" t="s">
        <v>69</v>
      </c>
      <c r="C4" s="327"/>
      <c r="D4" s="327"/>
      <c r="E4" s="327"/>
      <c r="F4" s="327"/>
      <c r="G4" s="327"/>
      <c r="H4" s="327"/>
      <c r="I4" s="327"/>
      <c r="J4" s="327"/>
      <c r="K4" s="328"/>
    </row>
    <row r="5" spans="2:11" ht="12.75">
      <c r="B5" s="6"/>
      <c r="C5" s="7"/>
      <c r="D5" s="7"/>
      <c r="E5" s="7"/>
      <c r="F5" s="7"/>
      <c r="G5" s="7"/>
      <c r="H5" s="7"/>
      <c r="I5" s="7"/>
      <c r="J5" s="7"/>
      <c r="K5" s="8"/>
    </row>
    <row r="6" spans="2:11" ht="15">
      <c r="B6" s="6"/>
      <c r="C6" s="7"/>
      <c r="D6" s="72"/>
      <c r="E6" s="7"/>
      <c r="F6" s="7"/>
      <c r="G6" s="7"/>
      <c r="H6" s="7"/>
      <c r="I6" s="7"/>
      <c r="J6" s="7"/>
      <c r="K6" s="8"/>
    </row>
    <row r="7" spans="2:11" ht="12.75">
      <c r="B7" s="6"/>
      <c r="C7" s="7"/>
      <c r="D7" s="7"/>
      <c r="E7" s="7"/>
      <c r="F7" s="7"/>
      <c r="G7" s="7"/>
      <c r="H7" s="7"/>
      <c r="I7" s="7"/>
      <c r="J7" s="7"/>
      <c r="K7" s="8"/>
    </row>
    <row r="8" spans="2:11" ht="12.7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2.7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2.7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2.7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12.75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2:11" ht="12.7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ht="12.75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2:11" ht="12.7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 ht="12.7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2.7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2.7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2.75"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2:11" ht="12.7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2.7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2.75"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2:11" ht="12.75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 ht="12.7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2.7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2.7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2.7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2.75">
      <c r="B28" s="6"/>
      <c r="C28" s="7"/>
      <c r="D28" s="7"/>
      <c r="E28" s="7"/>
      <c r="F28" s="7"/>
      <c r="G28" s="7"/>
      <c r="H28" s="7"/>
      <c r="I28" s="7"/>
      <c r="J28" s="7"/>
      <c r="K28" s="8"/>
    </row>
    <row r="29" spans="2:11" ht="12.75">
      <c r="B29" s="6"/>
      <c r="C29" s="7"/>
      <c r="D29" s="7"/>
      <c r="E29" s="7"/>
      <c r="F29" s="7"/>
      <c r="G29" s="7"/>
      <c r="H29" s="7"/>
      <c r="I29" s="7"/>
      <c r="J29" s="7"/>
      <c r="K29" s="8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8"/>
    </row>
    <row r="31" spans="2:11" ht="12.75"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2:11" ht="12.75">
      <c r="B32" s="6"/>
      <c r="C32" s="7"/>
      <c r="D32" s="7"/>
      <c r="E32" s="7"/>
      <c r="F32" s="7"/>
      <c r="G32" s="7"/>
      <c r="H32" s="7"/>
      <c r="I32" s="7"/>
      <c r="J32" s="7"/>
      <c r="K32" s="8"/>
    </row>
    <row r="33" spans="2:11" ht="12.75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 ht="12.75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2.75">
      <c r="B35" s="6"/>
      <c r="C35" s="7"/>
      <c r="D35" s="7"/>
      <c r="E35" s="7"/>
      <c r="F35" s="7"/>
      <c r="G35" s="7"/>
      <c r="H35" s="7"/>
      <c r="I35" s="7"/>
      <c r="J35" s="7"/>
      <c r="K35" s="8"/>
    </row>
    <row r="36" spans="2:11" ht="12.75">
      <c r="B36" s="6"/>
      <c r="C36" s="7"/>
      <c r="D36" s="7"/>
      <c r="E36" s="7"/>
      <c r="F36" s="7"/>
      <c r="G36" s="7"/>
      <c r="H36" s="7"/>
      <c r="I36" s="7"/>
      <c r="J36" s="7"/>
      <c r="K36" s="8"/>
    </row>
    <row r="37" spans="2:11" ht="12.75">
      <c r="B37" s="6"/>
      <c r="C37" s="7"/>
      <c r="D37" s="7"/>
      <c r="E37" s="7"/>
      <c r="F37" s="7"/>
      <c r="G37" s="7"/>
      <c r="H37" s="7"/>
      <c r="I37" s="7"/>
      <c r="J37" s="7"/>
      <c r="K37" s="8"/>
    </row>
    <row r="38" spans="2:11" ht="12.75">
      <c r="B38" s="6"/>
      <c r="C38" s="7"/>
      <c r="D38" s="7"/>
      <c r="E38" s="7"/>
      <c r="F38" s="7"/>
      <c r="G38" s="7"/>
      <c r="H38" s="7"/>
      <c r="I38" s="7"/>
      <c r="J38" s="7"/>
      <c r="K38" s="8"/>
    </row>
    <row r="39" spans="2:11" ht="12.75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 ht="12.75">
      <c r="B40" s="6"/>
      <c r="C40" s="7"/>
      <c r="D40" s="7"/>
      <c r="E40" s="7"/>
      <c r="F40" s="7"/>
      <c r="G40" s="7"/>
      <c r="H40" s="7"/>
      <c r="I40" s="7"/>
      <c r="J40" s="7"/>
      <c r="K40" s="8"/>
    </row>
    <row r="41" spans="2:11" ht="12.75">
      <c r="B41" s="6"/>
      <c r="C41" s="7"/>
      <c r="D41" s="7"/>
      <c r="E41" s="7"/>
      <c r="F41" s="7"/>
      <c r="G41" s="7"/>
      <c r="H41" s="7"/>
      <c r="I41" s="7"/>
      <c r="J41" s="7"/>
      <c r="K41" s="8"/>
    </row>
    <row r="42" spans="2:11" ht="12.75">
      <c r="B42" s="6"/>
      <c r="C42" s="7"/>
      <c r="D42" s="7"/>
      <c r="E42" s="7"/>
      <c r="F42" s="7"/>
      <c r="G42" s="7"/>
      <c r="H42" s="7"/>
      <c r="I42" s="7"/>
      <c r="J42" s="7"/>
      <c r="K42" s="8"/>
    </row>
    <row r="43" spans="2:11" ht="12.75">
      <c r="B43" s="6"/>
      <c r="C43" s="7"/>
      <c r="D43" s="7"/>
      <c r="E43" s="7"/>
      <c r="F43" s="7"/>
      <c r="G43" s="7"/>
      <c r="H43" s="7"/>
      <c r="I43" s="7"/>
      <c r="J43" s="7"/>
      <c r="K43" s="8"/>
    </row>
    <row r="44" spans="2:11" ht="12.75">
      <c r="B44" s="6"/>
      <c r="C44" s="7"/>
      <c r="D44" s="7"/>
      <c r="E44" s="7"/>
      <c r="F44" s="7"/>
      <c r="G44" s="7"/>
      <c r="H44" s="7"/>
      <c r="I44" s="7"/>
      <c r="J44" s="7"/>
      <c r="K44" s="8"/>
    </row>
    <row r="45" spans="2:11" ht="12.7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2.7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2.75">
      <c r="B47" s="6"/>
      <c r="C47" s="7"/>
      <c r="D47" s="7"/>
      <c r="E47" s="7"/>
      <c r="F47" s="7"/>
      <c r="G47" s="7"/>
      <c r="H47" s="7"/>
      <c r="I47" s="7"/>
      <c r="J47" s="7"/>
      <c r="K47" s="8"/>
    </row>
    <row r="48" spans="2:11" ht="12.75">
      <c r="B48" s="6"/>
      <c r="C48" s="7"/>
      <c r="D48" s="7"/>
      <c r="E48" s="7"/>
      <c r="F48" s="7"/>
      <c r="G48" s="7"/>
      <c r="H48" s="7"/>
      <c r="I48" s="7"/>
      <c r="J48" s="7"/>
      <c r="K48" s="8"/>
    </row>
    <row r="49" spans="2:11" ht="12.75">
      <c r="B49" s="6"/>
      <c r="C49" s="7"/>
      <c r="D49" s="7"/>
      <c r="E49" s="7"/>
      <c r="F49" s="7"/>
      <c r="G49" s="7"/>
      <c r="H49" s="7"/>
      <c r="I49" s="7"/>
      <c r="J49" s="7"/>
      <c r="K49" s="8"/>
    </row>
    <row r="50" spans="2:11" s="76" customFormat="1" ht="15">
      <c r="B50" s="73"/>
      <c r="C50" s="74"/>
      <c r="D50" s="72"/>
      <c r="E50" s="74"/>
      <c r="F50" s="74"/>
      <c r="G50" s="74"/>
      <c r="H50" s="74"/>
      <c r="I50" s="74"/>
      <c r="J50" s="74"/>
      <c r="K50" s="75"/>
    </row>
    <row r="51" spans="2:11" s="76" customFormat="1" ht="15">
      <c r="B51" s="73"/>
      <c r="C51" s="14"/>
      <c r="E51" s="14"/>
      <c r="F51" s="14"/>
      <c r="G51" s="14"/>
      <c r="H51" s="14"/>
      <c r="I51" s="14"/>
      <c r="J51" s="74"/>
      <c r="K51" s="75"/>
    </row>
    <row r="52" spans="2:11" s="76" customFormat="1" ht="15">
      <c r="B52" s="73"/>
      <c r="C52" s="14"/>
      <c r="D52" s="14"/>
      <c r="E52" s="14"/>
      <c r="F52" s="14"/>
      <c r="G52" s="14"/>
      <c r="H52" s="14"/>
      <c r="I52" s="72" t="s">
        <v>65</v>
      </c>
      <c r="J52" s="74"/>
      <c r="K52" s="75"/>
    </row>
    <row r="53" spans="2:11" s="76" customFormat="1" ht="15">
      <c r="B53" s="73"/>
      <c r="C53" s="14"/>
      <c r="D53" s="14"/>
      <c r="E53" s="14"/>
      <c r="F53" s="14"/>
      <c r="G53" s="14"/>
      <c r="H53" s="14"/>
      <c r="I53" s="77" t="s">
        <v>64</v>
      </c>
      <c r="J53" s="74"/>
      <c r="K53" s="75"/>
    </row>
    <row r="54" spans="2:11" ht="15.75">
      <c r="B54" s="6"/>
      <c r="C54" s="78"/>
      <c r="D54" s="78"/>
      <c r="E54" s="78"/>
      <c r="F54" s="78"/>
      <c r="G54" s="78"/>
      <c r="H54" s="78"/>
      <c r="I54" s="78"/>
      <c r="J54" s="7"/>
      <c r="K54" s="8"/>
    </row>
    <row r="55" spans="2:11" ht="12.75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 ht="12.75">
      <c r="B56" s="6"/>
      <c r="C56" s="7"/>
      <c r="D56" s="7"/>
      <c r="E56" s="7"/>
      <c r="F56" s="7"/>
      <c r="G56" s="7"/>
      <c r="H56" s="7"/>
      <c r="I56" s="7"/>
      <c r="J56" s="7"/>
      <c r="K56" s="8"/>
    </row>
    <row r="57" spans="2:11" ht="12.75">
      <c r="B57" s="9"/>
      <c r="C57" s="10"/>
      <c r="D57" s="10"/>
      <c r="E57" s="10"/>
      <c r="F57" s="10"/>
      <c r="G57" s="10"/>
      <c r="H57" s="10"/>
      <c r="I57" s="10"/>
      <c r="J57" s="10"/>
      <c r="K57" s="11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7">
      <selection activeCell="F10" sqref="F10"/>
    </sheetView>
  </sheetViews>
  <sheetFormatPr defaultColWidth="9.140625" defaultRowHeight="12.75"/>
  <cols>
    <col min="1" max="1" width="4.7109375" style="0" customWidth="1"/>
    <col min="2" max="2" width="3.7109375" style="18" customWidth="1"/>
    <col min="3" max="3" width="2.7109375" style="18" customWidth="1"/>
    <col min="4" max="4" width="4.00390625" style="18" customWidth="1"/>
    <col min="5" max="5" width="38.8515625" style="0" customWidth="1"/>
    <col min="6" max="6" width="17.8515625" style="0" customWidth="1"/>
    <col min="7" max="7" width="15.7109375" style="17" customWidth="1"/>
    <col min="8" max="8" width="16.57421875" style="17" customWidth="1"/>
    <col min="9" max="9" width="1.421875" style="0" customWidth="1"/>
  </cols>
  <sheetData>
    <row r="1" ht="17.25" customHeight="1">
      <c r="E1" s="227" t="s">
        <v>223</v>
      </c>
    </row>
    <row r="2" spans="2:8" s="26" customFormat="1" ht="15.75">
      <c r="B2" s="43"/>
      <c r="C2" s="44"/>
      <c r="D2" s="44"/>
      <c r="E2" s="92" t="s">
        <v>210</v>
      </c>
      <c r="F2" s="92"/>
      <c r="G2" s="59" t="s">
        <v>67</v>
      </c>
      <c r="H2" s="21"/>
    </row>
    <row r="3" spans="2:8" s="26" customFormat="1" ht="9" customHeight="1">
      <c r="B3" s="43"/>
      <c r="C3" s="44"/>
      <c r="D3" s="44"/>
      <c r="E3" s="45"/>
      <c r="G3" s="59"/>
      <c r="H3" s="59"/>
    </row>
    <row r="4" spans="2:8" s="26" customFormat="1" ht="18" customHeight="1">
      <c r="B4" s="286" t="s">
        <v>222</v>
      </c>
      <c r="C4" s="286"/>
      <c r="D4" s="286"/>
      <c r="E4" s="286"/>
      <c r="F4" s="286"/>
      <c r="G4" s="286"/>
      <c r="H4" s="286"/>
    </row>
    <row r="5" ht="6.75" customHeight="1">
      <c r="H5" s="19"/>
    </row>
    <row r="6" spans="2:8" ht="18.75" customHeight="1">
      <c r="B6" s="281" t="s">
        <v>2</v>
      </c>
      <c r="C6" s="288" t="s">
        <v>9</v>
      </c>
      <c r="D6" s="289"/>
      <c r="E6" s="290"/>
      <c r="F6" s="40" t="s">
        <v>89</v>
      </c>
      <c r="G6" s="40" t="s">
        <v>89</v>
      </c>
      <c r="H6" s="124"/>
    </row>
    <row r="7" spans="2:8" ht="18" customHeight="1">
      <c r="B7" s="282"/>
      <c r="C7" s="291"/>
      <c r="D7" s="258"/>
      <c r="E7" s="259"/>
      <c r="F7" s="41" t="s">
        <v>90</v>
      </c>
      <c r="G7" s="42" t="s">
        <v>10</v>
      </c>
      <c r="H7" s="125"/>
    </row>
    <row r="8" spans="2:8" s="26" customFormat="1" ht="19.5" customHeight="1">
      <c r="B8" s="46" t="s">
        <v>3</v>
      </c>
      <c r="C8" s="283" t="s">
        <v>11</v>
      </c>
      <c r="D8" s="284"/>
      <c r="E8" s="285"/>
      <c r="F8" s="145">
        <f>F9+F12+F17</f>
        <v>13464266</v>
      </c>
      <c r="G8" s="81">
        <f>G9+G12+G17</f>
        <v>12207609</v>
      </c>
      <c r="H8" s="126"/>
    </row>
    <row r="9" spans="2:8" s="26" customFormat="1" ht="15" customHeight="1">
      <c r="B9" s="27"/>
      <c r="C9" s="29">
        <v>1</v>
      </c>
      <c r="D9" s="30" t="s">
        <v>12</v>
      </c>
      <c r="E9" s="31"/>
      <c r="F9" s="187">
        <f>F10+F11</f>
        <v>123958</v>
      </c>
      <c r="G9" s="81">
        <f>G10+G11</f>
        <v>2889409</v>
      </c>
      <c r="H9" s="126"/>
    </row>
    <row r="10" spans="2:8" s="26" customFormat="1" ht="15" customHeight="1">
      <c r="B10" s="27"/>
      <c r="C10" s="29"/>
      <c r="D10" s="48" t="s">
        <v>92</v>
      </c>
      <c r="E10" s="34" t="s">
        <v>27</v>
      </c>
      <c r="F10" s="28">
        <v>123958</v>
      </c>
      <c r="G10" s="20">
        <v>2864452</v>
      </c>
      <c r="H10" s="39"/>
    </row>
    <row r="11" spans="2:8" s="26" customFormat="1" ht="15" customHeight="1">
      <c r="B11" s="27"/>
      <c r="C11" s="29"/>
      <c r="D11" s="48" t="s">
        <v>92</v>
      </c>
      <c r="E11" s="34" t="s">
        <v>28</v>
      </c>
      <c r="F11" s="28"/>
      <c r="G11" s="20">
        <v>24957</v>
      </c>
      <c r="H11" s="39"/>
    </row>
    <row r="12" spans="2:8" s="26" customFormat="1" ht="15" customHeight="1">
      <c r="B12" s="27"/>
      <c r="C12" s="29">
        <v>2</v>
      </c>
      <c r="D12" s="30" t="s">
        <v>13</v>
      </c>
      <c r="E12" s="31"/>
      <c r="F12" s="187">
        <f>F13+F14+F15+F16</f>
        <v>2044710</v>
      </c>
      <c r="G12" s="81">
        <v>1205906</v>
      </c>
      <c r="H12" s="126"/>
    </row>
    <row r="13" spans="2:9" s="26" customFormat="1" ht="15" customHeight="1">
      <c r="B13" s="27"/>
      <c r="C13" s="32"/>
      <c r="D13" s="48" t="s">
        <v>92</v>
      </c>
      <c r="E13" s="34" t="s">
        <v>14</v>
      </c>
      <c r="F13" s="28">
        <v>1065220</v>
      </c>
      <c r="G13" s="20">
        <v>88026</v>
      </c>
      <c r="H13" s="39"/>
      <c r="I13" s="38"/>
    </row>
    <row r="14" spans="2:8" s="26" customFormat="1" ht="15" customHeight="1">
      <c r="B14" s="27"/>
      <c r="C14" s="32"/>
      <c r="D14" s="48" t="s">
        <v>92</v>
      </c>
      <c r="E14" s="34" t="s">
        <v>221</v>
      </c>
      <c r="F14" s="28">
        <v>85239</v>
      </c>
      <c r="G14" s="20">
        <v>21711</v>
      </c>
      <c r="H14" s="39"/>
    </row>
    <row r="15" spans="2:8" s="26" customFormat="1" ht="15" customHeight="1">
      <c r="B15" s="27"/>
      <c r="C15" s="29"/>
      <c r="D15" s="48" t="s">
        <v>92</v>
      </c>
      <c r="E15" s="34" t="s">
        <v>91</v>
      </c>
      <c r="F15" s="28"/>
      <c r="G15" s="81"/>
      <c r="H15" s="126"/>
    </row>
    <row r="16" spans="2:8" s="26" customFormat="1" ht="15" customHeight="1">
      <c r="B16" s="27"/>
      <c r="C16" s="32"/>
      <c r="D16" s="48" t="s">
        <v>92</v>
      </c>
      <c r="E16" s="34" t="s">
        <v>220</v>
      </c>
      <c r="F16" s="28">
        <v>894251</v>
      </c>
      <c r="G16" s="20">
        <v>1096169</v>
      </c>
      <c r="H16" s="39"/>
    </row>
    <row r="17" spans="2:8" s="26" customFormat="1" ht="15" customHeight="1">
      <c r="B17" s="27"/>
      <c r="C17" s="29">
        <v>3</v>
      </c>
      <c r="D17" s="30" t="s">
        <v>15</v>
      </c>
      <c r="E17" s="31"/>
      <c r="F17" s="187">
        <f>F21</f>
        <v>11295598</v>
      </c>
      <c r="G17" s="81">
        <v>8112294</v>
      </c>
      <c r="H17" s="39"/>
    </row>
    <row r="18" spans="2:8" s="26" customFormat="1" ht="15" customHeight="1">
      <c r="B18" s="27"/>
      <c r="C18" s="32"/>
      <c r="D18" s="48" t="s">
        <v>92</v>
      </c>
      <c r="E18" s="34" t="s">
        <v>16</v>
      </c>
      <c r="F18" s="28"/>
      <c r="G18" s="20"/>
      <c r="H18" s="39"/>
    </row>
    <row r="19" spans="2:9" s="26" customFormat="1" ht="15" customHeight="1">
      <c r="B19" s="27"/>
      <c r="C19" s="32"/>
      <c r="D19" s="48" t="s">
        <v>92</v>
      </c>
      <c r="E19" s="34" t="s">
        <v>17</v>
      </c>
      <c r="F19" s="28"/>
      <c r="G19" s="20"/>
      <c r="H19" s="39"/>
      <c r="I19" s="38"/>
    </row>
    <row r="20" spans="2:9" s="26" customFormat="1" ht="15" customHeight="1">
      <c r="B20" s="27"/>
      <c r="C20" s="32"/>
      <c r="D20" s="48" t="s">
        <v>92</v>
      </c>
      <c r="E20" s="34" t="s">
        <v>18</v>
      </c>
      <c r="F20" s="28"/>
      <c r="G20" s="20"/>
      <c r="H20" s="126"/>
      <c r="I20" s="38"/>
    </row>
    <row r="21" spans="2:9" s="26" customFormat="1" ht="15" customHeight="1">
      <c r="B21" s="27"/>
      <c r="C21" s="32"/>
      <c r="D21" s="48" t="s">
        <v>92</v>
      </c>
      <c r="E21" s="34" t="s">
        <v>19</v>
      </c>
      <c r="F21" s="28">
        <v>11295598</v>
      </c>
      <c r="G21" s="20">
        <v>7987344</v>
      </c>
      <c r="H21" s="39"/>
      <c r="I21" s="38"/>
    </row>
    <row r="22" spans="2:9" s="26" customFormat="1" ht="15" customHeight="1">
      <c r="B22" s="27"/>
      <c r="C22" s="32"/>
      <c r="D22" s="48" t="s">
        <v>92</v>
      </c>
      <c r="E22" s="34" t="s">
        <v>20</v>
      </c>
      <c r="F22" s="28"/>
      <c r="G22" s="20">
        <v>124953</v>
      </c>
      <c r="H22" s="127"/>
      <c r="I22" s="38"/>
    </row>
    <row r="23" spans="2:9" s="26" customFormat="1" ht="15" customHeight="1">
      <c r="B23" s="27"/>
      <c r="C23" s="32"/>
      <c r="D23" s="48" t="s">
        <v>92</v>
      </c>
      <c r="E23" s="34" t="s">
        <v>18</v>
      </c>
      <c r="F23" s="28"/>
      <c r="G23" s="20"/>
      <c r="H23" s="127"/>
      <c r="I23" s="38"/>
    </row>
    <row r="24" spans="2:9" s="26" customFormat="1" ht="15" customHeight="1">
      <c r="B24" s="27"/>
      <c r="C24" s="32"/>
      <c r="D24" s="48" t="s">
        <v>92</v>
      </c>
      <c r="E24" s="34"/>
      <c r="F24" s="28"/>
      <c r="G24" s="20"/>
      <c r="H24" s="127"/>
      <c r="I24" s="38"/>
    </row>
    <row r="25" spans="2:9" s="26" customFormat="1" ht="15" customHeight="1">
      <c r="B25" s="27"/>
      <c r="C25" s="32"/>
      <c r="D25" s="48" t="s">
        <v>92</v>
      </c>
      <c r="E25" s="34"/>
      <c r="F25" s="28"/>
      <c r="G25" s="20"/>
      <c r="H25" s="127"/>
      <c r="I25" s="38"/>
    </row>
    <row r="26" spans="2:9" s="26" customFormat="1" ht="15" customHeight="1">
      <c r="B26" s="47" t="s">
        <v>4</v>
      </c>
      <c r="C26" s="283" t="s">
        <v>21</v>
      </c>
      <c r="D26" s="284"/>
      <c r="E26" s="285"/>
      <c r="F26" s="187">
        <f>F27+F32</f>
        <v>351407</v>
      </c>
      <c r="G26" s="81">
        <v>239624</v>
      </c>
      <c r="H26" s="127"/>
      <c r="I26" s="38"/>
    </row>
    <row r="27" spans="2:9" s="26" customFormat="1" ht="15" customHeight="1">
      <c r="B27" s="27"/>
      <c r="C27" s="29">
        <v>4</v>
      </c>
      <c r="D27" s="30" t="s">
        <v>22</v>
      </c>
      <c r="E27" s="35"/>
      <c r="F27" s="187">
        <f>F30+F31</f>
        <v>351407</v>
      </c>
      <c r="G27" s="81">
        <v>239624</v>
      </c>
      <c r="H27" s="127"/>
      <c r="I27" s="38"/>
    </row>
    <row r="28" spans="2:9" s="26" customFormat="1" ht="15" customHeight="1">
      <c r="B28" s="27"/>
      <c r="C28" s="32"/>
      <c r="D28" s="33" t="s">
        <v>92</v>
      </c>
      <c r="E28" s="34" t="s">
        <v>24</v>
      </c>
      <c r="F28" s="28"/>
      <c r="G28" s="20"/>
      <c r="H28" s="127"/>
      <c r="I28" s="38"/>
    </row>
    <row r="29" spans="2:8" s="26" customFormat="1" ht="19.5" customHeight="1">
      <c r="B29" s="47"/>
      <c r="C29" s="32"/>
      <c r="D29" s="33" t="s">
        <v>92</v>
      </c>
      <c r="E29" s="34" t="s">
        <v>5</v>
      </c>
      <c r="F29" s="28"/>
      <c r="G29" s="20"/>
      <c r="H29" s="128"/>
    </row>
    <row r="30" spans="2:8" s="26" customFormat="1" ht="15" customHeight="1">
      <c r="B30" s="27"/>
      <c r="C30" s="32"/>
      <c r="D30" s="33" t="s">
        <v>92</v>
      </c>
      <c r="E30" s="34" t="s">
        <v>66</v>
      </c>
      <c r="F30" s="28">
        <v>191699</v>
      </c>
      <c r="G30" s="20">
        <v>239624</v>
      </c>
      <c r="H30" s="127"/>
    </row>
    <row r="31" spans="2:9" s="26" customFormat="1" ht="15" customHeight="1">
      <c r="B31" s="27"/>
      <c r="C31" s="32"/>
      <c r="D31" s="33" t="s">
        <v>92</v>
      </c>
      <c r="E31" s="34" t="s">
        <v>224</v>
      </c>
      <c r="F31" s="28">
        <v>159708</v>
      </c>
      <c r="G31" s="20"/>
      <c r="H31" s="127"/>
      <c r="I31" s="38"/>
    </row>
    <row r="32" spans="2:8" s="26" customFormat="1" ht="15" customHeight="1">
      <c r="B32" s="27"/>
      <c r="C32" s="29">
        <v>5</v>
      </c>
      <c r="D32" s="30" t="s">
        <v>23</v>
      </c>
      <c r="E32" s="31"/>
      <c r="F32" s="28"/>
      <c r="G32" s="20"/>
      <c r="H32" s="127"/>
    </row>
    <row r="33" spans="2:9" s="26" customFormat="1" ht="29.25" customHeight="1">
      <c r="B33" s="28"/>
      <c r="C33" s="283" t="s">
        <v>38</v>
      </c>
      <c r="D33" s="284"/>
      <c r="E33" s="285"/>
      <c r="F33" s="187">
        <f>F8+F26</f>
        <v>13815673</v>
      </c>
      <c r="G33" s="20">
        <f>G8+G26</f>
        <v>12447233</v>
      </c>
      <c r="H33" s="127"/>
      <c r="I33" s="38"/>
    </row>
    <row r="34" spans="2:8" s="26" customFormat="1" ht="15" customHeight="1">
      <c r="B34" s="97"/>
      <c r="C34" s="97"/>
      <c r="D34" s="97"/>
      <c r="E34" s="134"/>
      <c r="F34" s="135"/>
      <c r="G34" s="136"/>
      <c r="H34" s="39"/>
    </row>
    <row r="35" spans="2:8" s="26" customFormat="1" ht="15" customHeight="1">
      <c r="B35" s="37"/>
      <c r="C35" s="130"/>
      <c r="D35" s="131"/>
      <c r="E35" s="132"/>
      <c r="F35" s="38"/>
      <c r="G35" s="39"/>
      <c r="H35" s="126"/>
    </row>
    <row r="36" spans="2:8" s="26" customFormat="1" ht="15" customHeight="1">
      <c r="B36" s="37"/>
      <c r="C36" s="37"/>
      <c r="D36" s="37"/>
      <c r="E36" s="133"/>
      <c r="F36" s="38"/>
      <c r="G36" s="39"/>
      <c r="H36" s="39"/>
    </row>
    <row r="37" spans="2:8" s="26" customFormat="1" ht="15" customHeight="1">
      <c r="B37" s="37"/>
      <c r="C37" s="37"/>
      <c r="D37" s="37"/>
      <c r="E37" s="133"/>
      <c r="F37" s="38"/>
      <c r="G37" s="39"/>
      <c r="H37" s="39"/>
    </row>
    <row r="38" spans="2:8" s="26" customFormat="1" ht="15" customHeight="1">
      <c r="B38" s="37"/>
      <c r="C38" s="37"/>
      <c r="D38" s="37"/>
      <c r="E38" s="133"/>
      <c r="F38" s="38"/>
      <c r="G38" s="39"/>
      <c r="H38" s="39"/>
    </row>
    <row r="39" spans="2:8" s="26" customFormat="1" ht="15" customHeight="1">
      <c r="B39" s="37"/>
      <c r="C39" s="37"/>
      <c r="D39" s="37"/>
      <c r="E39" s="133"/>
      <c r="F39" s="38"/>
      <c r="G39" s="39"/>
      <c r="H39" s="39"/>
    </row>
    <row r="40" spans="2:9" s="26" customFormat="1" ht="15" customHeight="1">
      <c r="B40" s="37"/>
      <c r="C40" s="130"/>
      <c r="D40" s="131"/>
      <c r="E40" s="38"/>
      <c r="F40" s="38"/>
      <c r="G40" s="39"/>
      <c r="H40" s="126"/>
      <c r="I40" s="38"/>
    </row>
    <row r="41" spans="2:8" s="26" customFormat="1" ht="15" customHeight="1">
      <c r="B41" s="37"/>
      <c r="C41" s="130"/>
      <c r="D41" s="131"/>
      <c r="E41" s="38"/>
      <c r="F41" s="38"/>
      <c r="G41" s="39"/>
      <c r="H41" s="126"/>
    </row>
    <row r="42" spans="2:8" s="26" customFormat="1" ht="15" customHeight="1">
      <c r="B42" s="37"/>
      <c r="C42" s="37"/>
      <c r="D42" s="37"/>
      <c r="E42" s="133"/>
      <c r="F42" s="38"/>
      <c r="G42" s="39"/>
      <c r="H42" s="39"/>
    </row>
    <row r="43" spans="2:9" s="26" customFormat="1" ht="15" customHeight="1">
      <c r="B43" s="37"/>
      <c r="C43" s="37"/>
      <c r="D43" s="37"/>
      <c r="E43" s="133"/>
      <c r="F43" s="38"/>
      <c r="G43" s="39"/>
      <c r="H43" s="39"/>
      <c r="I43" s="38"/>
    </row>
    <row r="44" spans="2:9" s="26" customFormat="1" ht="15" customHeight="1">
      <c r="B44" s="37"/>
      <c r="C44" s="37"/>
      <c r="D44" s="37"/>
      <c r="E44" s="133"/>
      <c r="F44" s="38"/>
      <c r="G44" s="39"/>
      <c r="H44" s="39"/>
      <c r="I44" s="38"/>
    </row>
    <row r="45" spans="2:9" s="26" customFormat="1" ht="15" customHeight="1">
      <c r="B45" s="37"/>
      <c r="C45" s="130"/>
      <c r="D45" s="131"/>
      <c r="E45" s="38"/>
      <c r="F45" s="38"/>
      <c r="G45" s="39"/>
      <c r="H45" s="126"/>
      <c r="I45" s="38"/>
    </row>
    <row r="46" spans="2:9" s="26" customFormat="1" ht="15" customHeight="1">
      <c r="B46" s="37"/>
      <c r="C46" s="130"/>
      <c r="D46" s="131"/>
      <c r="E46" s="38"/>
      <c r="F46" s="38"/>
      <c r="G46" s="39"/>
      <c r="H46" s="126"/>
      <c r="I46" s="38"/>
    </row>
    <row r="47" spans="2:9" s="26" customFormat="1" ht="18" customHeight="1">
      <c r="B47" s="38"/>
      <c r="C47" s="287"/>
      <c r="D47" s="287"/>
      <c r="E47" s="287"/>
      <c r="F47" s="38"/>
      <c r="G47" s="39"/>
      <c r="H47" s="126"/>
      <c r="I47" s="38"/>
    </row>
    <row r="48" spans="2:8" s="26" customFormat="1" ht="15.75" customHeight="1">
      <c r="B48" s="37"/>
      <c r="C48" s="37"/>
      <c r="D48" s="37"/>
      <c r="E48" s="37"/>
      <c r="F48" s="38"/>
      <c r="G48" s="39"/>
      <c r="H48" s="39"/>
    </row>
    <row r="49" spans="2:8" s="26" customFormat="1" ht="15.75" customHeight="1">
      <c r="B49" s="37"/>
      <c r="C49" s="37"/>
      <c r="D49" s="37"/>
      <c r="E49" s="37"/>
      <c r="F49" s="38"/>
      <c r="G49" s="39"/>
      <c r="H49" s="39"/>
    </row>
  </sheetData>
  <sheetProtection/>
  <mergeCells count="7">
    <mergeCell ref="B6:B7"/>
    <mergeCell ref="C8:E8"/>
    <mergeCell ref="B4:H4"/>
    <mergeCell ref="C47:E47"/>
    <mergeCell ref="C6:E7"/>
    <mergeCell ref="C26:E26"/>
    <mergeCell ref="C33:E3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8515625" style="0" customWidth="1"/>
    <col min="2" max="2" width="3.7109375" style="18" customWidth="1"/>
    <col min="3" max="3" width="2.7109375" style="18" customWidth="1"/>
    <col min="4" max="4" width="4.00390625" style="18" customWidth="1"/>
    <col min="5" max="5" width="40.57421875" style="0" customWidth="1"/>
    <col min="6" max="6" width="15.140625" style="0" customWidth="1"/>
    <col min="7" max="8" width="15.7109375" style="17" customWidth="1"/>
    <col min="9" max="9" width="1.421875" style="0" customWidth="1"/>
    <col min="11" max="11" width="19.7109375" style="0" customWidth="1"/>
  </cols>
  <sheetData>
    <row r="1" ht="12.75">
      <c r="E1" s="227" t="s">
        <v>223</v>
      </c>
    </row>
    <row r="2" spans="2:8" s="26" customFormat="1" ht="15.75">
      <c r="B2" s="137"/>
      <c r="C2" s="138"/>
      <c r="D2" s="138"/>
      <c r="E2" s="92" t="s">
        <v>210</v>
      </c>
      <c r="G2" s="59" t="s">
        <v>42</v>
      </c>
      <c r="H2" s="21"/>
    </row>
    <row r="3" spans="2:8" s="26" customFormat="1" ht="6" customHeight="1">
      <c r="B3" s="43"/>
      <c r="C3" s="44"/>
      <c r="D3" s="44"/>
      <c r="E3" s="45"/>
      <c r="G3" s="59"/>
      <c r="H3" s="59"/>
    </row>
    <row r="4" spans="2:8" s="26" customFormat="1" ht="18" customHeight="1">
      <c r="B4" s="286" t="s">
        <v>222</v>
      </c>
      <c r="C4" s="286"/>
      <c r="D4" s="286"/>
      <c r="E4" s="286"/>
      <c r="F4" s="286"/>
      <c r="G4" s="286"/>
      <c r="H4" s="286"/>
    </row>
    <row r="5" ht="6.75" customHeight="1"/>
    <row r="6" spans="2:8" s="26" customFormat="1" ht="15.75" customHeight="1">
      <c r="B6" s="281" t="s">
        <v>2</v>
      </c>
      <c r="C6" s="237" t="s">
        <v>35</v>
      </c>
      <c r="D6" s="238"/>
      <c r="E6" s="239"/>
      <c r="F6" s="40" t="s">
        <v>89</v>
      </c>
      <c r="G6" s="98" t="s">
        <v>89</v>
      </c>
      <c r="H6" s="125"/>
    </row>
    <row r="7" spans="2:8" s="26" customFormat="1" ht="15.75" customHeight="1">
      <c r="B7" s="282"/>
      <c r="C7" s="240"/>
      <c r="D7" s="241"/>
      <c r="E7" s="242"/>
      <c r="F7" s="41" t="s">
        <v>90</v>
      </c>
      <c r="G7" s="42" t="s">
        <v>10</v>
      </c>
      <c r="H7" s="125"/>
    </row>
    <row r="8" spans="2:8" s="26" customFormat="1" ht="24.75" customHeight="1">
      <c r="B8" s="47" t="s">
        <v>3</v>
      </c>
      <c r="C8" s="283" t="s">
        <v>36</v>
      </c>
      <c r="D8" s="284"/>
      <c r="E8" s="285"/>
      <c r="F8" s="28">
        <f>F9+F12</f>
        <v>9165059</v>
      </c>
      <c r="G8" s="81">
        <v>7096660</v>
      </c>
      <c r="H8" s="126"/>
    </row>
    <row r="9" spans="2:8" s="26" customFormat="1" ht="15.75" customHeight="1">
      <c r="B9" s="27"/>
      <c r="C9" s="29">
        <v>1</v>
      </c>
      <c r="D9" s="30" t="s">
        <v>25</v>
      </c>
      <c r="E9" s="31"/>
      <c r="F9" s="28">
        <f>F10+F11</f>
        <v>0</v>
      </c>
      <c r="G9" s="81"/>
      <c r="H9" s="126"/>
    </row>
    <row r="10" spans="2:8" s="26" customFormat="1" ht="15.75" customHeight="1">
      <c r="B10" s="27"/>
      <c r="C10" s="29"/>
      <c r="D10" s="33" t="s">
        <v>92</v>
      </c>
      <c r="E10" s="34" t="s">
        <v>93</v>
      </c>
      <c r="F10" s="28"/>
      <c r="G10" s="81"/>
      <c r="H10" s="126"/>
    </row>
    <row r="11" spans="2:8" s="26" customFormat="1" ht="15.75" customHeight="1">
      <c r="B11" s="27"/>
      <c r="C11" s="32"/>
      <c r="D11" s="33" t="s">
        <v>92</v>
      </c>
      <c r="E11" s="34" t="s">
        <v>94</v>
      </c>
      <c r="F11" s="28"/>
      <c r="G11" s="20"/>
      <c r="H11" s="39"/>
    </row>
    <row r="12" spans="2:8" s="26" customFormat="1" ht="15.75" customHeight="1">
      <c r="B12" s="27"/>
      <c r="C12" s="29">
        <v>2</v>
      </c>
      <c r="D12" s="30" t="s">
        <v>95</v>
      </c>
      <c r="E12" s="31"/>
      <c r="F12" s="187">
        <f>F13+F14+F15+F16+F17+F18+F19+F20+F21+F22</f>
        <v>9165059</v>
      </c>
      <c r="G12" s="81">
        <v>7096660</v>
      </c>
      <c r="H12" s="39"/>
    </row>
    <row r="13" spans="2:8" s="26" customFormat="1" ht="15.75" customHeight="1">
      <c r="B13" s="27"/>
      <c r="C13" s="32"/>
      <c r="D13" s="33" t="s">
        <v>92</v>
      </c>
      <c r="E13" s="34" t="s">
        <v>30</v>
      </c>
      <c r="F13" s="28">
        <v>5225456</v>
      </c>
      <c r="G13" s="20"/>
      <c r="H13" s="39"/>
    </row>
    <row r="14" spans="2:8" s="26" customFormat="1" ht="15.75" customHeight="1">
      <c r="B14" s="27"/>
      <c r="C14" s="29"/>
      <c r="D14" s="33" t="s">
        <v>92</v>
      </c>
      <c r="E14" s="34" t="s">
        <v>41</v>
      </c>
      <c r="F14" s="28">
        <v>0</v>
      </c>
      <c r="G14" s="231">
        <v>685832</v>
      </c>
      <c r="H14" s="126"/>
    </row>
    <row r="15" spans="2:11" s="26" customFormat="1" ht="15.75" customHeight="1">
      <c r="B15" s="27"/>
      <c r="C15" s="32"/>
      <c r="D15" s="33" t="s">
        <v>92</v>
      </c>
      <c r="E15" s="34" t="s">
        <v>96</v>
      </c>
      <c r="F15" s="28">
        <v>58748</v>
      </c>
      <c r="G15" s="20">
        <v>44169</v>
      </c>
      <c r="H15" s="39"/>
      <c r="K15" s="83"/>
    </row>
    <row r="16" spans="2:11" s="26" customFormat="1" ht="15.75" customHeight="1">
      <c r="B16" s="27"/>
      <c r="C16" s="32"/>
      <c r="D16" s="33" t="s">
        <v>92</v>
      </c>
      <c r="E16" s="34" t="s">
        <v>97</v>
      </c>
      <c r="F16" s="28">
        <v>12056</v>
      </c>
      <c r="G16" s="20"/>
      <c r="H16" s="39"/>
      <c r="K16" s="83"/>
    </row>
    <row r="17" spans="2:11" s="26" customFormat="1" ht="15.75" customHeight="1">
      <c r="B17" s="27"/>
      <c r="C17" s="32"/>
      <c r="D17" s="33" t="s">
        <v>92</v>
      </c>
      <c r="E17" s="34" t="s">
        <v>98</v>
      </c>
      <c r="F17" s="28">
        <v>0</v>
      </c>
      <c r="G17" s="20"/>
      <c r="H17" s="39"/>
      <c r="K17" s="83"/>
    </row>
    <row r="18" spans="2:8" s="26" customFormat="1" ht="15.75" customHeight="1">
      <c r="B18" s="27"/>
      <c r="C18" s="32"/>
      <c r="D18" s="33" t="s">
        <v>92</v>
      </c>
      <c r="E18" s="34" t="s">
        <v>99</v>
      </c>
      <c r="F18" s="28">
        <v>0</v>
      </c>
      <c r="G18" s="20"/>
      <c r="H18" s="39"/>
    </row>
    <row r="19" spans="2:8" s="26" customFormat="1" ht="15.75" customHeight="1">
      <c r="B19" s="27"/>
      <c r="C19" s="32"/>
      <c r="D19" s="33" t="s">
        <v>92</v>
      </c>
      <c r="E19" s="34" t="s">
        <v>100</v>
      </c>
      <c r="F19" s="28">
        <v>0</v>
      </c>
      <c r="G19" s="20"/>
      <c r="H19" s="39"/>
    </row>
    <row r="20" spans="2:8" s="26" customFormat="1" ht="15.75" customHeight="1">
      <c r="B20" s="27"/>
      <c r="C20" s="32"/>
      <c r="D20" s="33" t="s">
        <v>92</v>
      </c>
      <c r="E20" s="34" t="s">
        <v>101</v>
      </c>
      <c r="F20" s="28"/>
      <c r="G20" s="20"/>
      <c r="H20" s="39"/>
    </row>
    <row r="21" spans="2:8" s="26" customFormat="1" ht="15.75" customHeight="1">
      <c r="B21" s="27"/>
      <c r="C21" s="32"/>
      <c r="D21" s="33" t="s">
        <v>92</v>
      </c>
      <c r="E21" s="34" t="s">
        <v>102</v>
      </c>
      <c r="F21" s="28"/>
      <c r="G21" s="20"/>
      <c r="H21" s="39"/>
    </row>
    <row r="22" spans="2:8" s="26" customFormat="1" ht="15.75" customHeight="1">
      <c r="B22" s="27"/>
      <c r="C22" s="29"/>
      <c r="D22" s="33" t="s">
        <v>92</v>
      </c>
      <c r="E22" s="31" t="s">
        <v>229</v>
      </c>
      <c r="F22" s="187">
        <v>3868799</v>
      </c>
      <c r="G22" s="20">
        <v>6366659</v>
      </c>
      <c r="H22" s="126"/>
    </row>
    <row r="23" spans="2:8" s="26" customFormat="1" ht="23.25" customHeight="1">
      <c r="B23" s="47" t="s">
        <v>4</v>
      </c>
      <c r="C23" s="283" t="s">
        <v>37</v>
      </c>
      <c r="D23" s="284"/>
      <c r="E23" s="285"/>
      <c r="F23" s="187">
        <f>F24+F26</f>
        <v>2057245</v>
      </c>
      <c r="G23" s="81">
        <v>2889865</v>
      </c>
      <c r="H23" s="39"/>
    </row>
    <row r="24" spans="2:8" s="26" customFormat="1" ht="14.25" customHeight="1">
      <c r="B24" s="47"/>
      <c r="C24" s="29">
        <v>1</v>
      </c>
      <c r="D24" s="30" t="s">
        <v>31</v>
      </c>
      <c r="E24" s="35"/>
      <c r="F24" s="28">
        <f>F25</f>
        <v>0</v>
      </c>
      <c r="G24" s="20"/>
      <c r="H24" s="126"/>
    </row>
    <row r="25" spans="2:8" s="26" customFormat="1" ht="15.75" customHeight="1">
      <c r="B25" s="27"/>
      <c r="C25" s="29"/>
      <c r="D25" s="33" t="s">
        <v>92</v>
      </c>
      <c r="E25" s="35"/>
      <c r="F25" s="28"/>
      <c r="G25" s="20"/>
      <c r="H25" s="126"/>
    </row>
    <row r="26" spans="2:8" s="26" customFormat="1" ht="15.75" customHeight="1">
      <c r="B26" s="27"/>
      <c r="C26" s="29">
        <v>2</v>
      </c>
      <c r="D26" s="30" t="s">
        <v>103</v>
      </c>
      <c r="E26" s="31"/>
      <c r="F26" s="28">
        <v>2057245</v>
      </c>
      <c r="G26" s="20">
        <v>2889865</v>
      </c>
      <c r="H26" s="39"/>
    </row>
    <row r="27" spans="2:8" s="26" customFormat="1" ht="15.75" customHeight="1">
      <c r="B27" s="27"/>
      <c r="C27" s="32"/>
      <c r="D27" s="33" t="s">
        <v>92</v>
      </c>
      <c r="E27" s="34"/>
      <c r="F27" s="28"/>
      <c r="G27" s="20"/>
      <c r="H27" s="39"/>
    </row>
    <row r="28" spans="2:8" s="26" customFormat="1" ht="20.25" customHeight="1">
      <c r="B28" s="47" t="s">
        <v>32</v>
      </c>
      <c r="C28" s="283" t="s">
        <v>33</v>
      </c>
      <c r="D28" s="284"/>
      <c r="E28" s="285"/>
      <c r="F28" s="187">
        <f>F29+F30+F31+F32</f>
        <v>2593369</v>
      </c>
      <c r="G28" s="20"/>
      <c r="H28" s="126"/>
    </row>
    <row r="29" spans="2:8" s="26" customFormat="1" ht="15.75" customHeight="1">
      <c r="B29" s="27"/>
      <c r="C29" s="61">
        <v>1</v>
      </c>
      <c r="D29" s="30" t="s">
        <v>104</v>
      </c>
      <c r="E29" s="31"/>
      <c r="F29" s="28">
        <v>100000</v>
      </c>
      <c r="G29" s="20">
        <v>100000</v>
      </c>
      <c r="H29" s="126"/>
    </row>
    <row r="30" spans="2:8" s="26" customFormat="1" ht="15.75" customHeight="1">
      <c r="B30" s="27"/>
      <c r="C30" s="60">
        <v>2</v>
      </c>
      <c r="D30" s="30" t="s">
        <v>44</v>
      </c>
      <c r="E30" s="31"/>
      <c r="F30" s="28">
        <v>77837</v>
      </c>
      <c r="G30" s="20">
        <v>77837</v>
      </c>
      <c r="H30" s="126"/>
    </row>
    <row r="31" spans="2:8" s="26" customFormat="1" ht="15.75" customHeight="1">
      <c r="B31" s="27"/>
      <c r="C31" s="60">
        <v>3</v>
      </c>
      <c r="D31" s="30" t="s">
        <v>228</v>
      </c>
      <c r="E31" s="31"/>
      <c r="F31" s="28">
        <v>2282044</v>
      </c>
      <c r="G31" s="20">
        <v>1209948</v>
      </c>
      <c r="H31" s="126"/>
    </row>
    <row r="32" spans="2:11" s="26" customFormat="1" ht="16.5" customHeight="1">
      <c r="B32" s="27"/>
      <c r="C32" s="60">
        <v>4</v>
      </c>
      <c r="D32" s="30" t="s">
        <v>34</v>
      </c>
      <c r="E32" s="31"/>
      <c r="F32" s="28">
        <v>133488</v>
      </c>
      <c r="G32" s="231">
        <v>1072926</v>
      </c>
      <c r="H32" s="126"/>
      <c r="K32" s="38"/>
    </row>
    <row r="33" spans="2:8" s="26" customFormat="1" ht="24" customHeight="1">
      <c r="B33" s="47"/>
      <c r="C33" s="283" t="s">
        <v>105</v>
      </c>
      <c r="D33" s="284"/>
      <c r="E33" s="285"/>
      <c r="F33" s="187">
        <f>F8+F23+F28</f>
        <v>13815673</v>
      </c>
      <c r="G33" s="81">
        <v>12447236</v>
      </c>
      <c r="H33" s="126"/>
    </row>
    <row r="34" spans="2:8" s="26" customFormat="1" ht="15.75" customHeight="1">
      <c r="B34" s="37"/>
      <c r="C34" s="130"/>
      <c r="D34" s="131"/>
      <c r="E34" s="38"/>
      <c r="F34" s="38"/>
      <c r="G34" s="39"/>
      <c r="H34" s="39"/>
    </row>
    <row r="35" spans="2:8" s="26" customFormat="1" ht="15.75" customHeight="1">
      <c r="B35" s="37"/>
      <c r="C35" s="130"/>
      <c r="D35" s="131"/>
      <c r="E35" s="38"/>
      <c r="F35" s="38"/>
      <c r="G35" s="39"/>
      <c r="H35" s="39"/>
    </row>
    <row r="36" spans="2:8" s="26" customFormat="1" ht="15.75" customHeight="1">
      <c r="B36" s="37"/>
      <c r="C36" s="130"/>
      <c r="D36" s="131"/>
      <c r="E36" s="38"/>
      <c r="F36" s="38"/>
      <c r="G36" s="39"/>
      <c r="H36" s="39"/>
    </row>
    <row r="37" spans="2:8" s="26" customFormat="1" ht="15.75" customHeight="1">
      <c r="B37" s="37"/>
      <c r="C37" s="130"/>
      <c r="D37" s="131"/>
      <c r="E37" s="38"/>
      <c r="F37" s="38"/>
      <c r="G37" s="39"/>
      <c r="H37" s="39"/>
    </row>
    <row r="38" spans="2:8" s="26" customFormat="1" ht="15.75" customHeight="1">
      <c r="B38" s="37"/>
      <c r="C38" s="130"/>
      <c r="D38" s="131"/>
      <c r="E38" s="38"/>
      <c r="F38" s="38"/>
      <c r="G38" s="39"/>
      <c r="H38" s="39"/>
    </row>
    <row r="39" spans="2:8" s="26" customFormat="1" ht="15.75" customHeight="1">
      <c r="B39" s="37"/>
      <c r="C39" s="130"/>
      <c r="D39" s="131"/>
      <c r="E39" s="38"/>
      <c r="F39" s="38"/>
      <c r="G39" s="39"/>
      <c r="H39" s="39"/>
    </row>
    <row r="40" spans="2:8" s="26" customFormat="1" ht="15.75" customHeight="1">
      <c r="B40" s="37"/>
      <c r="C40" s="130"/>
      <c r="D40" s="131"/>
      <c r="E40" s="38"/>
      <c r="F40" s="38"/>
      <c r="G40" s="39"/>
      <c r="H40" s="39"/>
    </row>
    <row r="41" spans="2:8" s="26" customFormat="1" ht="15.75" customHeight="1">
      <c r="B41" s="37"/>
      <c r="C41" s="130"/>
      <c r="D41" s="131"/>
      <c r="E41" s="38"/>
      <c r="F41" s="38"/>
      <c r="G41" s="39"/>
      <c r="H41" s="39"/>
    </row>
    <row r="42" spans="2:8" s="26" customFormat="1" ht="15.75" customHeight="1">
      <c r="B42" s="37"/>
      <c r="C42" s="130"/>
      <c r="D42" s="131"/>
      <c r="E42" s="38"/>
      <c r="F42" s="38"/>
      <c r="G42" s="39"/>
      <c r="H42" s="39"/>
    </row>
    <row r="43" spans="2:8" s="26" customFormat="1" ht="15.75" customHeight="1">
      <c r="B43" s="37"/>
      <c r="C43" s="130"/>
      <c r="D43" s="131"/>
      <c r="E43" s="38"/>
      <c r="F43" s="38"/>
      <c r="G43" s="39"/>
      <c r="H43" s="39"/>
    </row>
    <row r="44" spans="2:8" s="26" customFormat="1" ht="15.75" customHeight="1">
      <c r="B44" s="37"/>
      <c r="C44" s="130"/>
      <c r="D44" s="131"/>
      <c r="E44" s="38"/>
      <c r="F44" s="38"/>
      <c r="G44" s="39"/>
      <c r="H44" s="39"/>
    </row>
    <row r="45" spans="2:8" s="26" customFormat="1" ht="24.75" customHeight="1">
      <c r="B45" s="37"/>
      <c r="C45" s="287"/>
      <c r="D45" s="287"/>
      <c r="E45" s="287"/>
      <c r="F45" s="38"/>
      <c r="G45" s="126"/>
      <c r="H45" s="126"/>
    </row>
    <row r="46" spans="2:8" s="26" customFormat="1" ht="15.75" customHeight="1">
      <c r="B46" s="37"/>
      <c r="C46" s="37"/>
      <c r="D46" s="52"/>
      <c r="E46" s="38"/>
      <c r="F46" s="38"/>
      <c r="G46" s="39"/>
      <c r="H46" s="39"/>
    </row>
    <row r="47" spans="2:8" s="26" customFormat="1" ht="15.75" customHeight="1">
      <c r="B47" s="37"/>
      <c r="C47" s="37"/>
      <c r="D47" s="52"/>
      <c r="E47" s="38"/>
      <c r="F47" s="38"/>
      <c r="G47" s="39"/>
      <c r="H47" s="39"/>
    </row>
    <row r="48" spans="2:8" s="26" customFormat="1" ht="15.75" customHeight="1">
      <c r="B48" s="37"/>
      <c r="C48" s="37"/>
      <c r="D48" s="52"/>
      <c r="E48" s="38"/>
      <c r="F48" s="38"/>
      <c r="G48" s="39"/>
      <c r="H48" s="39"/>
    </row>
    <row r="49" spans="2:8" s="26" customFormat="1" ht="15.75" customHeight="1">
      <c r="B49" s="37"/>
      <c r="C49" s="37"/>
      <c r="D49" s="52"/>
      <c r="E49" s="38"/>
      <c r="F49" s="38"/>
      <c r="G49" s="39"/>
      <c r="H49" s="39"/>
    </row>
    <row r="50" spans="2:8" s="26" customFormat="1" ht="15.75" customHeight="1">
      <c r="B50" s="37"/>
      <c r="C50" s="37"/>
      <c r="D50" s="52"/>
      <c r="E50" s="38"/>
      <c r="F50" s="38"/>
      <c r="G50" s="39"/>
      <c r="H50" s="39"/>
    </row>
    <row r="51" spans="2:8" s="26" customFormat="1" ht="15.75" customHeight="1">
      <c r="B51" s="37"/>
      <c r="C51" s="37"/>
      <c r="D51" s="52"/>
      <c r="E51" s="38"/>
      <c r="F51" s="38"/>
      <c r="G51" s="39"/>
      <c r="H51" s="39"/>
    </row>
    <row r="52" spans="2:8" s="26" customFormat="1" ht="15.75" customHeight="1">
      <c r="B52" s="37"/>
      <c r="C52" s="37"/>
      <c r="D52" s="52"/>
      <c r="E52" s="38"/>
      <c r="F52" s="38"/>
      <c r="G52" s="39"/>
      <c r="H52" s="39"/>
    </row>
    <row r="53" spans="2:8" s="26" customFormat="1" ht="15.75" customHeight="1">
      <c r="B53" s="37"/>
      <c r="C53" s="37"/>
      <c r="D53" s="52"/>
      <c r="E53" s="38"/>
      <c r="F53" s="38"/>
      <c r="G53" s="39"/>
      <c r="H53" s="39"/>
    </row>
    <row r="54" spans="2:8" s="26" customFormat="1" ht="15.75" customHeight="1">
      <c r="B54" s="37"/>
      <c r="C54" s="37"/>
      <c r="D54" s="52"/>
      <c r="E54" s="38"/>
      <c r="F54" s="38"/>
      <c r="G54" s="39"/>
      <c r="H54" s="39"/>
    </row>
    <row r="55" spans="2:8" s="26" customFormat="1" ht="15.75" customHeight="1">
      <c r="B55" s="37"/>
      <c r="C55" s="37"/>
      <c r="D55" s="37"/>
      <c r="E55" s="37"/>
      <c r="F55" s="38"/>
      <c r="G55" s="39"/>
      <c r="H55" s="39"/>
    </row>
    <row r="56" spans="2:8" ht="12.75">
      <c r="B56" s="1"/>
      <c r="C56" s="1"/>
      <c r="D56" s="36"/>
      <c r="E56" s="7"/>
      <c r="F56" s="7"/>
      <c r="G56" s="19"/>
      <c r="H56" s="19"/>
    </row>
  </sheetData>
  <sheetProtection/>
  <mergeCells count="8">
    <mergeCell ref="B4:H4"/>
    <mergeCell ref="C8:E8"/>
    <mergeCell ref="C23:E23"/>
    <mergeCell ref="C28:E28"/>
    <mergeCell ref="C45:E45"/>
    <mergeCell ref="B6:B7"/>
    <mergeCell ref="C6:E7"/>
    <mergeCell ref="C33:E3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9">
      <selection activeCell="J40" sqref="J40"/>
    </sheetView>
  </sheetViews>
  <sheetFormatPr defaultColWidth="9.140625" defaultRowHeight="12.75"/>
  <cols>
    <col min="1" max="1" width="4.8515625" style="0" customWidth="1"/>
    <col min="2" max="3" width="3.7109375" style="18" customWidth="1"/>
    <col min="4" max="4" width="2.7109375" style="18" customWidth="1"/>
    <col min="5" max="5" width="43.28125" style="0" customWidth="1"/>
    <col min="6" max="6" width="14.8515625" style="17" customWidth="1"/>
    <col min="7" max="7" width="15.00390625" style="17" customWidth="1"/>
    <col min="8" max="8" width="5.57421875" style="0" customWidth="1"/>
    <col min="10" max="10" width="16.7109375" style="0" customWidth="1"/>
  </cols>
  <sheetData>
    <row r="1" ht="15">
      <c r="E1" s="226" t="s">
        <v>209</v>
      </c>
    </row>
    <row r="2" spans="2:7" s="26" customFormat="1" ht="15">
      <c r="B2" s="43"/>
      <c r="C2" s="44"/>
      <c r="D2" s="44"/>
      <c r="E2" s="99" t="s">
        <v>210</v>
      </c>
      <c r="F2" s="59"/>
      <c r="G2" s="21"/>
    </row>
    <row r="3" spans="2:7" s="26" customFormat="1" ht="18" customHeight="1">
      <c r="B3" s="248" t="s">
        <v>211</v>
      </c>
      <c r="C3" s="248"/>
      <c r="D3" s="248"/>
      <c r="E3" s="248"/>
      <c r="F3" s="248"/>
      <c r="G3" s="248"/>
    </row>
    <row r="4" spans="2:7" s="26" customFormat="1" ht="15" customHeight="1">
      <c r="B4" s="45"/>
      <c r="C4" s="45"/>
      <c r="D4" s="45"/>
      <c r="E4" s="249" t="s">
        <v>106</v>
      </c>
      <c r="F4" s="249"/>
      <c r="G4" s="45"/>
    </row>
    <row r="5" ht="6.75" customHeight="1"/>
    <row r="6" spans="2:7" s="26" customFormat="1" ht="15.75" customHeight="1">
      <c r="B6" s="246" t="s">
        <v>2</v>
      </c>
      <c r="C6" s="237" t="s">
        <v>132</v>
      </c>
      <c r="D6" s="289"/>
      <c r="E6" s="290"/>
      <c r="F6" s="157" t="s">
        <v>89</v>
      </c>
      <c r="G6" s="157" t="s">
        <v>89</v>
      </c>
    </row>
    <row r="7" spans="2:7" s="26" customFormat="1" ht="15.75" customHeight="1">
      <c r="B7" s="247"/>
      <c r="C7" s="291"/>
      <c r="D7" s="258"/>
      <c r="E7" s="259"/>
      <c r="F7" s="158" t="s">
        <v>107</v>
      </c>
      <c r="G7" s="159" t="s">
        <v>10</v>
      </c>
    </row>
    <row r="8" spans="2:7" s="150" customFormat="1" ht="19.5" customHeight="1">
      <c r="B8" s="151" t="s">
        <v>3</v>
      </c>
      <c r="C8" s="152" t="s">
        <v>108</v>
      </c>
      <c r="D8" s="153"/>
      <c r="E8" s="154"/>
      <c r="F8" s="225">
        <f>F9+F10</f>
        <v>9984960</v>
      </c>
      <c r="G8" s="225">
        <f>G9+G10+G11</f>
        <v>4202812</v>
      </c>
    </row>
    <row r="9" spans="2:7" s="26" customFormat="1" ht="15.75" customHeight="1">
      <c r="B9" s="27"/>
      <c r="C9" s="53"/>
      <c r="D9" s="54" t="s">
        <v>109</v>
      </c>
      <c r="E9" s="31" t="s">
        <v>207</v>
      </c>
      <c r="F9" s="20">
        <v>7775407</v>
      </c>
      <c r="G9" s="225">
        <v>4202812</v>
      </c>
    </row>
    <row r="10" spans="2:7" s="26" customFormat="1" ht="15.75" customHeight="1">
      <c r="B10" s="281"/>
      <c r="C10" s="32"/>
      <c r="D10" s="140" t="s">
        <v>109</v>
      </c>
      <c r="E10" s="140" t="s">
        <v>208</v>
      </c>
      <c r="F10" s="20">
        <v>2209553</v>
      </c>
      <c r="G10" s="20"/>
    </row>
    <row r="11" spans="2:7" s="26" customFormat="1" ht="15.75" customHeight="1">
      <c r="B11" s="282"/>
      <c r="C11" s="49"/>
      <c r="D11" s="38" t="s">
        <v>109</v>
      </c>
      <c r="E11" s="55" t="s">
        <v>349</v>
      </c>
      <c r="F11" s="129"/>
      <c r="G11" s="20"/>
    </row>
    <row r="12" spans="1:7" s="26" customFormat="1" ht="18.75" customHeight="1">
      <c r="A12" s="150"/>
      <c r="B12" s="155" t="s">
        <v>4</v>
      </c>
      <c r="C12" s="250" t="s">
        <v>110</v>
      </c>
      <c r="D12" s="251"/>
      <c r="E12" s="252"/>
      <c r="F12" s="156">
        <f>F13+F18+F21+F22+F32</f>
        <v>9827015</v>
      </c>
      <c r="G12" s="21">
        <f>G13+G18+G21+G22+G32</f>
        <v>3010672</v>
      </c>
    </row>
    <row r="13" spans="2:7" s="26" customFormat="1" ht="15.75" customHeight="1">
      <c r="B13" s="145">
        <v>1</v>
      </c>
      <c r="C13" s="141" t="s">
        <v>111</v>
      </c>
      <c r="D13" s="140"/>
      <c r="E13" s="55"/>
      <c r="F13" s="232">
        <f>F14+F15-F17</f>
        <v>3475407</v>
      </c>
      <c r="G13" s="156">
        <f>G14+G15-G17</f>
        <v>883633</v>
      </c>
    </row>
    <row r="14" spans="1:10" s="26" customFormat="1" ht="15.75" customHeight="1">
      <c r="A14" s="26" t="s">
        <v>77</v>
      </c>
      <c r="B14" s="27"/>
      <c r="C14" s="32"/>
      <c r="D14" s="54" t="s">
        <v>109</v>
      </c>
      <c r="E14" s="34" t="s">
        <v>112</v>
      </c>
      <c r="F14" s="20">
        <v>7987344</v>
      </c>
      <c r="G14" s="232"/>
      <c r="J14" s="82"/>
    </row>
    <row r="15" spans="2:10" s="26" customFormat="1" ht="15.75" customHeight="1">
      <c r="B15" s="27"/>
      <c r="C15" s="32"/>
      <c r="D15" s="140" t="s">
        <v>109</v>
      </c>
      <c r="E15" s="147" t="s">
        <v>113</v>
      </c>
      <c r="F15" s="20">
        <v>6783661</v>
      </c>
      <c r="G15" s="20">
        <v>883633</v>
      </c>
      <c r="J15" s="82"/>
    </row>
    <row r="16" spans="2:10" s="26" customFormat="1" ht="15.75" customHeight="1">
      <c r="B16" s="27"/>
      <c r="C16" s="32"/>
      <c r="D16" s="38"/>
      <c r="E16" s="147"/>
      <c r="F16" s="20"/>
      <c r="G16" s="20"/>
      <c r="J16" s="82"/>
    </row>
    <row r="17" spans="2:10" s="26" customFormat="1" ht="15.75" customHeight="1">
      <c r="B17" s="27"/>
      <c r="C17" s="32"/>
      <c r="D17" s="38" t="s">
        <v>109</v>
      </c>
      <c r="E17" s="147" t="s">
        <v>114</v>
      </c>
      <c r="F17" s="20">
        <v>11295598</v>
      </c>
      <c r="G17" s="20">
        <v>0</v>
      </c>
      <c r="J17" s="82"/>
    </row>
    <row r="18" spans="2:10" s="26" customFormat="1" ht="15.75" customHeight="1">
      <c r="B18" s="47">
        <v>2</v>
      </c>
      <c r="C18" s="57" t="s">
        <v>115</v>
      </c>
      <c r="D18" s="56"/>
      <c r="E18" s="143"/>
      <c r="F18" s="81">
        <f>F19+F20</f>
        <v>2767361</v>
      </c>
      <c r="G18" s="20">
        <f>G19+G20</f>
        <v>1567414</v>
      </c>
      <c r="J18" s="82"/>
    </row>
    <row r="19" spans="2:10" s="26" customFormat="1" ht="15.75" customHeight="1">
      <c r="B19" s="27"/>
      <c r="C19" s="32"/>
      <c r="D19" s="54" t="s">
        <v>109</v>
      </c>
      <c r="E19" s="34" t="s">
        <v>39</v>
      </c>
      <c r="F19" s="20">
        <v>2371346</v>
      </c>
      <c r="G19" s="81">
        <v>1331658</v>
      </c>
      <c r="J19" s="83"/>
    </row>
    <row r="20" spans="2:7" s="26" customFormat="1" ht="15.75" customHeight="1">
      <c r="B20" s="27"/>
      <c r="C20" s="32"/>
      <c r="D20" s="38" t="s">
        <v>109</v>
      </c>
      <c r="E20" s="34" t="s">
        <v>116</v>
      </c>
      <c r="F20" s="20">
        <v>396015</v>
      </c>
      <c r="G20" s="20">
        <v>235756</v>
      </c>
    </row>
    <row r="21" spans="2:7" s="26" customFormat="1" ht="15.75" customHeight="1">
      <c r="B21" s="47">
        <v>3</v>
      </c>
      <c r="C21" s="57" t="s">
        <v>117</v>
      </c>
      <c r="D21" s="56"/>
      <c r="E21" s="34"/>
      <c r="F21" s="81">
        <v>79867</v>
      </c>
      <c r="G21" s="20">
        <v>0</v>
      </c>
    </row>
    <row r="22" spans="2:7" s="26" customFormat="1" ht="15.75" customHeight="1">
      <c r="B22" s="47">
        <v>4</v>
      </c>
      <c r="C22" s="144" t="s">
        <v>118</v>
      </c>
      <c r="D22" s="56"/>
      <c r="E22" s="84"/>
      <c r="F22" s="81">
        <f>F23+F24+F25+F26+F27+F28+F29+F30+F31</f>
        <v>3404299</v>
      </c>
      <c r="G22" s="81">
        <f>G23+G24+G25+G26+G27+G28+G29+G30+G31</f>
        <v>452237</v>
      </c>
    </row>
    <row r="23" spans="2:7" s="26" customFormat="1" ht="15.75" customHeight="1">
      <c r="B23" s="27"/>
      <c r="C23" s="32"/>
      <c r="D23" s="54" t="s">
        <v>109</v>
      </c>
      <c r="E23" s="34" t="s">
        <v>119</v>
      </c>
      <c r="F23" s="20">
        <v>566124</v>
      </c>
      <c r="G23" s="81">
        <v>0</v>
      </c>
    </row>
    <row r="24" spans="2:7" s="26" customFormat="1" ht="15.75" customHeight="1">
      <c r="B24" s="27"/>
      <c r="C24" s="32"/>
      <c r="D24" s="54" t="s">
        <v>109</v>
      </c>
      <c r="E24" s="34" t="s">
        <v>120</v>
      </c>
      <c r="F24" s="20">
        <v>190595</v>
      </c>
      <c r="G24" s="20">
        <v>367918</v>
      </c>
    </row>
    <row r="25" spans="2:7" s="26" customFormat="1" ht="15.75" customHeight="1">
      <c r="B25" s="27"/>
      <c r="C25" s="32"/>
      <c r="D25" s="54" t="s">
        <v>109</v>
      </c>
      <c r="E25" s="34" t="s">
        <v>121</v>
      </c>
      <c r="F25" s="20">
        <v>118970</v>
      </c>
      <c r="G25" s="20"/>
    </row>
    <row r="26" spans="2:7" s="26" customFormat="1" ht="15.75" customHeight="1">
      <c r="B26" s="27"/>
      <c r="C26" s="32"/>
      <c r="D26" s="54" t="s">
        <v>109</v>
      </c>
      <c r="E26" s="34" t="s">
        <v>122</v>
      </c>
      <c r="F26" s="20">
        <v>483000</v>
      </c>
      <c r="G26" s="20">
        <v>36000</v>
      </c>
    </row>
    <row r="27" spans="2:7" s="26" customFormat="1" ht="15.75" customHeight="1">
      <c r="B27" s="27"/>
      <c r="C27" s="49"/>
      <c r="D27" s="140" t="s">
        <v>109</v>
      </c>
      <c r="E27" s="147" t="s">
        <v>219</v>
      </c>
      <c r="F27" s="20">
        <v>954000</v>
      </c>
      <c r="G27" s="20"/>
    </row>
    <row r="28" spans="2:7" s="26" customFormat="1" ht="15.75" customHeight="1">
      <c r="B28" s="27"/>
      <c r="C28" s="32"/>
      <c r="D28" s="140" t="s">
        <v>109</v>
      </c>
      <c r="E28" s="147" t="s">
        <v>217</v>
      </c>
      <c r="F28" s="20">
        <v>553933</v>
      </c>
      <c r="G28" s="20"/>
    </row>
    <row r="29" spans="2:7" s="26" customFormat="1" ht="15.75" customHeight="1">
      <c r="B29" s="27"/>
      <c r="C29" s="32"/>
      <c r="D29" s="54" t="s">
        <v>109</v>
      </c>
      <c r="E29" s="34" t="s">
        <v>123</v>
      </c>
      <c r="F29" s="20">
        <v>152000</v>
      </c>
      <c r="G29" s="20"/>
    </row>
    <row r="30" spans="2:7" s="26" customFormat="1" ht="15.75" customHeight="1">
      <c r="B30" s="27"/>
      <c r="C30" s="32"/>
      <c r="D30" s="140" t="s">
        <v>109</v>
      </c>
      <c r="E30" s="147" t="s">
        <v>216</v>
      </c>
      <c r="F30" s="20">
        <v>299055</v>
      </c>
      <c r="G30" s="20">
        <v>48319</v>
      </c>
    </row>
    <row r="31" spans="2:7" s="26" customFormat="1" ht="15.75" customHeight="1">
      <c r="B31" s="27"/>
      <c r="C31" s="49"/>
      <c r="D31" s="38" t="s">
        <v>109</v>
      </c>
      <c r="E31" s="147" t="s">
        <v>218</v>
      </c>
      <c r="F31" s="20">
        <v>86622</v>
      </c>
      <c r="G31" s="20"/>
    </row>
    <row r="32" spans="2:7" s="26" customFormat="1" ht="16.5" customHeight="1">
      <c r="B32" s="47">
        <v>5</v>
      </c>
      <c r="C32" s="243" t="s">
        <v>124</v>
      </c>
      <c r="D32" s="244"/>
      <c r="E32" s="245"/>
      <c r="F32" s="81">
        <f>F33</f>
        <v>100081</v>
      </c>
      <c r="G32" s="20">
        <f>G33+G34+G35</f>
        <v>107388</v>
      </c>
    </row>
    <row r="33" spans="2:7" s="26" customFormat="1" ht="15.75" customHeight="1">
      <c r="B33" s="27"/>
      <c r="C33" s="144"/>
      <c r="D33" s="54" t="s">
        <v>109</v>
      </c>
      <c r="E33" s="34" t="s">
        <v>125</v>
      </c>
      <c r="F33" s="20">
        <v>100081</v>
      </c>
      <c r="G33" s="81">
        <v>7789</v>
      </c>
    </row>
    <row r="34" spans="2:7" s="26" customFormat="1" ht="15.75" customHeight="1">
      <c r="B34" s="27"/>
      <c r="C34" s="57"/>
      <c r="D34" s="54" t="s">
        <v>109</v>
      </c>
      <c r="E34" s="34" t="s">
        <v>350</v>
      </c>
      <c r="F34" s="20"/>
      <c r="G34" s="20">
        <v>36090</v>
      </c>
    </row>
    <row r="35" spans="2:7" s="26" customFormat="1" ht="15.75" customHeight="1">
      <c r="B35" s="27"/>
      <c r="C35" s="57"/>
      <c r="D35" s="38" t="s">
        <v>109</v>
      </c>
      <c r="E35" s="147" t="s">
        <v>351</v>
      </c>
      <c r="F35" s="20"/>
      <c r="G35" s="20">
        <v>63509</v>
      </c>
    </row>
    <row r="36" spans="2:7" s="26" customFormat="1" ht="19.5" customHeight="1">
      <c r="B36" s="47" t="s">
        <v>126</v>
      </c>
      <c r="C36" s="53" t="s">
        <v>127</v>
      </c>
      <c r="D36" s="56"/>
      <c r="E36" s="31"/>
      <c r="F36" s="81">
        <f>F8-F12</f>
        <v>157945</v>
      </c>
      <c r="G36" s="20">
        <f>G8-G12</f>
        <v>1192140</v>
      </c>
    </row>
    <row r="37" spans="2:7" s="26" customFormat="1" ht="15.75" customHeight="1">
      <c r="B37" s="27"/>
      <c r="C37" s="49"/>
      <c r="D37" s="58"/>
      <c r="E37" s="31" t="s">
        <v>218</v>
      </c>
      <c r="F37" s="20">
        <v>86622</v>
      </c>
      <c r="G37" s="81">
        <v>0</v>
      </c>
    </row>
    <row r="38" spans="2:7" s="26" customFormat="1" ht="15.75" customHeight="1">
      <c r="B38" s="47">
        <v>6</v>
      </c>
      <c r="C38" s="141" t="s">
        <v>128</v>
      </c>
      <c r="D38" s="58"/>
      <c r="E38" s="31"/>
      <c r="F38" s="20">
        <f>(F36+F37)*10%</f>
        <v>24456.7</v>
      </c>
      <c r="G38" s="20">
        <v>119214</v>
      </c>
    </row>
    <row r="39" spans="2:7" s="26" customFormat="1" ht="21" customHeight="1">
      <c r="B39" s="47" t="s">
        <v>129</v>
      </c>
      <c r="C39" s="53" t="s">
        <v>130</v>
      </c>
      <c r="D39" s="30"/>
      <c r="E39" s="35"/>
      <c r="F39" s="81">
        <f>(F36-F38)</f>
        <v>133488.3</v>
      </c>
      <c r="G39" s="20">
        <f>G36-G38</f>
        <v>1072926</v>
      </c>
    </row>
    <row r="40" spans="2:7" s="26" customFormat="1" ht="15.75" customHeight="1">
      <c r="B40" s="37"/>
      <c r="C40" s="37"/>
      <c r="D40" s="146"/>
      <c r="E40" s="38"/>
      <c r="F40" s="39"/>
      <c r="G40" s="126"/>
    </row>
    <row r="41" spans="2:7" s="26" customFormat="1" ht="15.75" customHeight="1">
      <c r="B41" s="37"/>
      <c r="C41" s="37"/>
      <c r="D41" s="146"/>
      <c r="E41" s="38"/>
      <c r="F41" s="39"/>
      <c r="G41" s="39"/>
    </row>
    <row r="42" spans="2:7" s="26" customFormat="1" ht="15.75" customHeight="1">
      <c r="B42" s="37"/>
      <c r="C42" s="37"/>
      <c r="D42" s="146"/>
      <c r="E42" s="38"/>
      <c r="F42" s="39"/>
      <c r="G42" s="39"/>
    </row>
    <row r="43" spans="2:7" s="26" customFormat="1" ht="15.75" customHeight="1">
      <c r="B43" s="37"/>
      <c r="C43" s="37"/>
      <c r="D43" s="146"/>
      <c r="E43" s="38"/>
      <c r="F43" s="39"/>
      <c r="G43" s="39"/>
    </row>
    <row r="44" spans="2:7" s="26" customFormat="1" ht="21" customHeight="1">
      <c r="B44" s="37"/>
      <c r="C44" s="37"/>
      <c r="D44" s="132"/>
      <c r="E44" s="132"/>
      <c r="F44" s="39"/>
      <c r="G44" s="39"/>
    </row>
    <row r="45" spans="2:7" s="26" customFormat="1" ht="15.75" customHeight="1">
      <c r="B45" s="37"/>
      <c r="C45" s="37"/>
      <c r="D45" s="37"/>
      <c r="E45" s="38"/>
      <c r="F45" s="39"/>
      <c r="G45" s="39"/>
    </row>
    <row r="46" spans="2:7" s="26" customFormat="1" ht="15.75" customHeight="1">
      <c r="B46" s="37"/>
      <c r="C46" s="37"/>
      <c r="D46" s="37"/>
      <c r="E46" s="38"/>
      <c r="F46" s="39"/>
      <c r="G46" s="39"/>
    </row>
    <row r="47" spans="2:7" s="26" customFormat="1" ht="15.75" customHeight="1">
      <c r="B47" s="37"/>
      <c r="C47" s="37"/>
      <c r="D47" s="37"/>
      <c r="E47" s="38"/>
      <c r="F47" s="39"/>
      <c r="G47" s="39"/>
    </row>
    <row r="48" spans="2:7" s="26" customFormat="1" ht="15.75" customHeight="1">
      <c r="B48" s="37"/>
      <c r="C48" s="37"/>
      <c r="D48" s="37"/>
      <c r="E48" s="38"/>
      <c r="F48" s="39"/>
      <c r="G48" s="39"/>
    </row>
    <row r="49" spans="2:7" s="26" customFormat="1" ht="15.75" customHeight="1">
      <c r="B49" s="37"/>
      <c r="C49" s="37"/>
      <c r="D49" s="37"/>
      <c r="E49" s="38"/>
      <c r="F49" s="39"/>
      <c r="G49" s="39"/>
    </row>
    <row r="50" spans="2:7" s="26" customFormat="1" ht="15.75" customHeight="1">
      <c r="B50" s="37"/>
      <c r="C50" s="37"/>
      <c r="D50" s="37"/>
      <c r="E50" s="38"/>
      <c r="F50" s="39"/>
      <c r="G50" s="39"/>
    </row>
    <row r="51" spans="2:7" s="26" customFormat="1" ht="15.75" customHeight="1">
      <c r="B51" s="37"/>
      <c r="C51" s="37"/>
      <c r="D51" s="37"/>
      <c r="E51" s="38"/>
      <c r="F51" s="39"/>
      <c r="G51" s="39"/>
    </row>
    <row r="52" spans="2:7" s="26" customFormat="1" ht="15.75" customHeight="1">
      <c r="B52" s="37"/>
      <c r="C52" s="37"/>
      <c r="D52" s="37"/>
      <c r="E52" s="38"/>
      <c r="F52" s="39"/>
      <c r="G52" s="39"/>
    </row>
    <row r="53" spans="2:7" s="26" customFormat="1" ht="15.75" customHeight="1">
      <c r="B53" s="37"/>
      <c r="C53" s="37"/>
      <c r="D53" s="37"/>
      <c r="E53" s="38"/>
      <c r="F53" s="39"/>
      <c r="G53" s="39"/>
    </row>
    <row r="54" spans="2:7" s="26" customFormat="1" ht="15.75" customHeight="1">
      <c r="B54" s="37"/>
      <c r="C54" s="37"/>
      <c r="D54" s="37"/>
      <c r="E54" s="37"/>
      <c r="F54" s="39"/>
      <c r="G54" s="39"/>
    </row>
    <row r="55" spans="2:7" ht="12.75">
      <c r="B55" s="1"/>
      <c r="C55" s="1"/>
      <c r="D55" s="1"/>
      <c r="E55" s="7"/>
      <c r="F55" s="19"/>
      <c r="G55" s="19"/>
    </row>
  </sheetData>
  <sheetProtection/>
  <mergeCells count="7">
    <mergeCell ref="C32:E32"/>
    <mergeCell ref="C6:E7"/>
    <mergeCell ref="B6:B7"/>
    <mergeCell ref="B3:G3"/>
    <mergeCell ref="E4:F4"/>
    <mergeCell ref="C12:E12"/>
    <mergeCell ref="B10:B11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28125" style="0" customWidth="1"/>
    <col min="2" max="3" width="3.7109375" style="18" customWidth="1"/>
    <col min="4" max="4" width="2.7109375" style="18" customWidth="1"/>
    <col min="5" max="5" width="56.28125" style="0" customWidth="1"/>
    <col min="6" max="7" width="14.57421875" style="17" customWidth="1"/>
    <col min="8" max="8" width="1.421875" style="0" customWidth="1"/>
  </cols>
  <sheetData>
    <row r="1" spans="2:5" ht="18">
      <c r="B1" s="43" t="s">
        <v>26</v>
      </c>
      <c r="C1" s="43"/>
      <c r="D1" s="44"/>
      <c r="E1" s="45"/>
    </row>
    <row r="2" spans="2:7" s="26" customFormat="1" ht="18">
      <c r="B2" s="248" t="s">
        <v>238</v>
      </c>
      <c r="C2" s="248"/>
      <c r="D2" s="248"/>
      <c r="E2" s="248"/>
      <c r="F2" s="248"/>
      <c r="G2" s="248"/>
    </row>
    <row r="3" spans="2:7" s="26" customFormat="1" ht="14.25" customHeight="1">
      <c r="B3" s="233" t="s">
        <v>131</v>
      </c>
      <c r="C3" s="233"/>
      <c r="D3" s="233"/>
      <c r="E3" s="233"/>
      <c r="F3" s="233"/>
      <c r="G3" s="233"/>
    </row>
    <row r="4" spans="2:7" s="26" customFormat="1" ht="7.5" customHeight="1">
      <c r="B4" s="294"/>
      <c r="C4" s="294"/>
      <c r="D4" s="294"/>
      <c r="E4" s="294"/>
      <c r="F4" s="294"/>
      <c r="G4" s="294"/>
    </row>
    <row r="5" ht="6.75" customHeight="1" hidden="1"/>
    <row r="6" spans="2:7" s="26" customFormat="1" ht="15.75" customHeight="1">
      <c r="B6" s="246" t="s">
        <v>2</v>
      </c>
      <c r="C6" s="237" t="s">
        <v>132</v>
      </c>
      <c r="D6" s="289"/>
      <c r="E6" s="290"/>
      <c r="F6" s="157" t="s">
        <v>89</v>
      </c>
      <c r="G6" s="157" t="s">
        <v>89</v>
      </c>
    </row>
    <row r="7" spans="2:7" s="26" customFormat="1" ht="15.75" customHeight="1">
      <c r="B7" s="247"/>
      <c r="C7" s="291"/>
      <c r="D7" s="258"/>
      <c r="E7" s="259"/>
      <c r="F7" s="158" t="s">
        <v>107</v>
      </c>
      <c r="G7" s="159" t="s">
        <v>10</v>
      </c>
    </row>
    <row r="8" spans="2:7" s="26" customFormat="1" ht="15.75" customHeight="1">
      <c r="B8" s="148" t="s">
        <v>3</v>
      </c>
      <c r="C8" s="234" t="s">
        <v>133</v>
      </c>
      <c r="D8" s="235"/>
      <c r="E8" s="236"/>
      <c r="F8" s="20"/>
      <c r="G8" s="20"/>
    </row>
    <row r="9" spans="2:7" s="26" customFormat="1" ht="15.75" customHeight="1">
      <c r="B9" s="27"/>
      <c r="C9" s="29">
        <v>1</v>
      </c>
      <c r="D9" s="26" t="s">
        <v>134</v>
      </c>
      <c r="E9" s="31"/>
      <c r="F9" s="20"/>
      <c r="G9" s="20"/>
    </row>
    <row r="10" spans="2:7" s="26" customFormat="1" ht="15.75" customHeight="1">
      <c r="B10" s="28"/>
      <c r="C10" s="32"/>
      <c r="D10" s="54" t="s">
        <v>109</v>
      </c>
      <c r="E10" s="160" t="s">
        <v>135</v>
      </c>
      <c r="F10" s="20"/>
      <c r="G10" s="20"/>
    </row>
    <row r="11" spans="2:7" s="26" customFormat="1" ht="15.75" customHeight="1">
      <c r="B11" s="25"/>
      <c r="C11" s="49"/>
      <c r="D11" s="54" t="s">
        <v>109</v>
      </c>
      <c r="E11" s="147" t="s">
        <v>136</v>
      </c>
      <c r="F11" s="129"/>
      <c r="G11" s="129"/>
    </row>
    <row r="12" spans="2:7" s="26" customFormat="1" ht="15.75" customHeight="1">
      <c r="B12" s="28"/>
      <c r="C12" s="32"/>
      <c r="D12" s="54" t="s">
        <v>109</v>
      </c>
      <c r="E12" s="160" t="s">
        <v>137</v>
      </c>
      <c r="F12" s="20"/>
      <c r="G12" s="20"/>
    </row>
    <row r="13" spans="2:7" s="26" customFormat="1" ht="15.75" customHeight="1">
      <c r="B13" s="25"/>
      <c r="C13" s="51">
        <v>2</v>
      </c>
      <c r="D13" s="140" t="s">
        <v>138</v>
      </c>
      <c r="E13" s="55"/>
      <c r="F13" s="129"/>
      <c r="G13" s="129"/>
    </row>
    <row r="14" spans="2:7" s="26" customFormat="1" ht="15.75" customHeight="1">
      <c r="B14" s="27"/>
      <c r="C14" s="32"/>
      <c r="D14" s="54" t="s">
        <v>109</v>
      </c>
      <c r="E14" s="34" t="s">
        <v>139</v>
      </c>
      <c r="F14" s="20"/>
      <c r="G14" s="20"/>
    </row>
    <row r="15" spans="2:7" s="26" customFormat="1" ht="15.75" customHeight="1">
      <c r="B15" s="27"/>
      <c r="C15" s="32"/>
      <c r="D15" s="54" t="s">
        <v>109</v>
      </c>
      <c r="E15" s="142" t="s">
        <v>140</v>
      </c>
      <c r="F15" s="20"/>
      <c r="G15" s="20"/>
    </row>
    <row r="16" spans="2:7" s="26" customFormat="1" ht="15.75" customHeight="1">
      <c r="B16" s="27"/>
      <c r="C16" s="32"/>
      <c r="D16" s="54" t="s">
        <v>109</v>
      </c>
      <c r="E16" s="34" t="s">
        <v>141</v>
      </c>
      <c r="F16" s="20"/>
      <c r="G16" s="20"/>
    </row>
    <row r="17" spans="2:7" s="26" customFormat="1" ht="15.75" customHeight="1">
      <c r="B17" s="27"/>
      <c r="C17" s="32"/>
      <c r="D17" s="54" t="s">
        <v>109</v>
      </c>
      <c r="E17" s="34" t="s">
        <v>142</v>
      </c>
      <c r="F17" s="20"/>
      <c r="G17" s="20"/>
    </row>
    <row r="18" spans="2:7" s="26" customFormat="1" ht="12" customHeight="1">
      <c r="B18" s="27"/>
      <c r="C18" s="32"/>
      <c r="D18" s="54" t="s">
        <v>109</v>
      </c>
      <c r="E18" s="34"/>
      <c r="F18" s="20"/>
      <c r="G18" s="20"/>
    </row>
    <row r="19" spans="2:7" s="26" customFormat="1" ht="12.75" customHeight="1">
      <c r="B19" s="27"/>
      <c r="C19" s="32"/>
      <c r="D19" s="54" t="s">
        <v>109</v>
      </c>
      <c r="E19" s="34"/>
      <c r="F19" s="20"/>
      <c r="G19" s="20"/>
    </row>
    <row r="20" spans="2:7" s="26" customFormat="1" ht="15.75" customHeight="1">
      <c r="B20" s="27"/>
      <c r="C20" s="29">
        <v>3</v>
      </c>
      <c r="D20" s="56" t="s">
        <v>143</v>
      </c>
      <c r="E20" s="31"/>
      <c r="F20" s="20"/>
      <c r="G20" s="20"/>
    </row>
    <row r="21" spans="2:7" s="26" customFormat="1" ht="15.75" customHeight="1">
      <c r="B21" s="27"/>
      <c r="C21" s="29">
        <v>4</v>
      </c>
      <c r="D21" s="162" t="s">
        <v>144</v>
      </c>
      <c r="E21" s="163"/>
      <c r="F21" s="164"/>
      <c r="G21" s="20"/>
    </row>
    <row r="22" spans="2:7" s="26" customFormat="1" ht="15.75" customHeight="1">
      <c r="B22" s="148" t="s">
        <v>4</v>
      </c>
      <c r="C22" s="32"/>
      <c r="D22" s="56"/>
      <c r="E22" s="104" t="s">
        <v>145</v>
      </c>
      <c r="F22" s="20"/>
      <c r="G22" s="20"/>
    </row>
    <row r="23" spans="2:7" s="26" customFormat="1" ht="15.75" customHeight="1">
      <c r="B23" s="27"/>
      <c r="C23" s="32">
        <v>1</v>
      </c>
      <c r="D23" s="56" t="s">
        <v>146</v>
      </c>
      <c r="E23" s="31"/>
      <c r="F23" s="20"/>
      <c r="G23" s="20"/>
    </row>
    <row r="24" spans="2:7" s="26" customFormat="1" ht="15" customHeight="1">
      <c r="B24" s="101"/>
      <c r="C24" s="103">
        <v>2</v>
      </c>
      <c r="D24" s="183" t="s">
        <v>147</v>
      </c>
      <c r="E24" s="184"/>
      <c r="F24" s="292"/>
      <c r="G24" s="292"/>
    </row>
    <row r="25" spans="2:7" s="26" customFormat="1" ht="14.25" customHeight="1">
      <c r="B25" s="102"/>
      <c r="C25" s="49"/>
      <c r="D25" s="58" t="s">
        <v>148</v>
      </c>
      <c r="E25" s="147"/>
      <c r="F25" s="293"/>
      <c r="G25" s="293"/>
    </row>
    <row r="26" spans="2:7" s="26" customFormat="1" ht="15.75" customHeight="1">
      <c r="B26" s="27"/>
      <c r="C26" s="32"/>
      <c r="D26" s="54" t="s">
        <v>109</v>
      </c>
      <c r="E26" s="34" t="s">
        <v>149</v>
      </c>
      <c r="F26" s="20"/>
      <c r="G26" s="20"/>
    </row>
    <row r="27" spans="2:7" s="26" customFormat="1" ht="15.75" customHeight="1">
      <c r="B27" s="27"/>
      <c r="C27" s="32"/>
      <c r="D27" s="54" t="s">
        <v>109</v>
      </c>
      <c r="E27" s="34" t="s">
        <v>150</v>
      </c>
      <c r="F27" s="20"/>
      <c r="G27" s="20"/>
    </row>
    <row r="28" spans="2:7" s="26" customFormat="1" ht="15.75" customHeight="1">
      <c r="B28" s="27"/>
      <c r="C28" s="32"/>
      <c r="D28" s="54" t="s">
        <v>109</v>
      </c>
      <c r="E28" s="165" t="s">
        <v>151</v>
      </c>
      <c r="F28" s="20"/>
      <c r="G28" s="20"/>
    </row>
    <row r="29" spans="2:7" s="26" customFormat="1" ht="14.25" customHeight="1">
      <c r="B29" s="27"/>
      <c r="C29" s="60"/>
      <c r="D29" s="54" t="s">
        <v>109</v>
      </c>
      <c r="E29" s="34" t="s">
        <v>152</v>
      </c>
      <c r="F29" s="20"/>
      <c r="G29" s="20"/>
    </row>
    <row r="30" spans="2:7" s="26" customFormat="1" ht="15.75" customHeight="1">
      <c r="B30" s="27"/>
      <c r="C30" s="53"/>
      <c r="D30" s="54" t="s">
        <v>109</v>
      </c>
      <c r="E30" s="161" t="s">
        <v>153</v>
      </c>
      <c r="F30" s="20"/>
      <c r="G30" s="20"/>
    </row>
    <row r="31" spans="2:7" s="26" customFormat="1" ht="15.75" customHeight="1">
      <c r="B31" s="27"/>
      <c r="C31" s="57"/>
      <c r="D31" s="54" t="s">
        <v>109</v>
      </c>
      <c r="E31" s="166" t="s">
        <v>154</v>
      </c>
      <c r="F31" s="167"/>
      <c r="G31" s="20"/>
    </row>
    <row r="32" spans="2:7" s="26" customFormat="1" ht="15.75" customHeight="1">
      <c r="B32" s="27"/>
      <c r="C32" s="57"/>
      <c r="D32" s="54" t="s">
        <v>109</v>
      </c>
      <c r="E32" s="163" t="s">
        <v>155</v>
      </c>
      <c r="F32" s="20"/>
      <c r="G32" s="20"/>
    </row>
    <row r="33" spans="2:7" s="26" customFormat="1" ht="15.75" customHeight="1">
      <c r="B33" s="27"/>
      <c r="C33" s="53"/>
      <c r="D33" s="54" t="s">
        <v>109</v>
      </c>
      <c r="E33" s="166" t="s">
        <v>156</v>
      </c>
      <c r="F33" s="20"/>
      <c r="G33" s="20"/>
    </row>
    <row r="34" spans="2:7" s="26" customFormat="1" ht="15.75" customHeight="1">
      <c r="B34" s="27"/>
      <c r="C34" s="49"/>
      <c r="D34" s="54" t="s">
        <v>109</v>
      </c>
      <c r="E34" s="31"/>
      <c r="F34" s="20"/>
      <c r="G34" s="20"/>
    </row>
    <row r="35" spans="2:7" s="26" customFormat="1" ht="15.75" customHeight="1">
      <c r="B35" s="27"/>
      <c r="C35" s="49"/>
      <c r="D35" s="54" t="s">
        <v>109</v>
      </c>
      <c r="E35" s="31"/>
      <c r="F35" s="20"/>
      <c r="G35" s="20"/>
    </row>
    <row r="36" spans="2:7" s="26" customFormat="1" ht="15.75" customHeight="1">
      <c r="B36" s="27"/>
      <c r="C36" s="49">
        <v>3</v>
      </c>
      <c r="D36" s="58" t="s">
        <v>157</v>
      </c>
      <c r="E36" s="31"/>
      <c r="F36" s="20"/>
      <c r="G36" s="20"/>
    </row>
    <row r="37" spans="2:7" s="26" customFormat="1" ht="15.75" customHeight="1">
      <c r="B37" s="27"/>
      <c r="C37" s="49"/>
      <c r="D37" s="54" t="s">
        <v>109</v>
      </c>
      <c r="E37" s="31" t="s">
        <v>158</v>
      </c>
      <c r="F37" s="20"/>
      <c r="G37" s="20"/>
    </row>
    <row r="38" spans="2:7" s="26" customFormat="1" ht="15.75" customHeight="1">
      <c r="B38" s="27"/>
      <c r="C38" s="49"/>
      <c r="D38" s="58"/>
      <c r="E38" s="31" t="s">
        <v>159</v>
      </c>
      <c r="F38" s="20"/>
      <c r="G38" s="20"/>
    </row>
    <row r="39" spans="2:7" s="26" customFormat="1" ht="15.75" customHeight="1">
      <c r="B39" s="27"/>
      <c r="C39" s="49"/>
      <c r="D39" s="58"/>
      <c r="E39" s="31" t="s">
        <v>160</v>
      </c>
      <c r="F39" s="20"/>
      <c r="G39" s="20"/>
    </row>
    <row r="40" spans="2:7" s="26" customFormat="1" ht="15.75" customHeight="1">
      <c r="B40" s="27"/>
      <c r="C40" s="49"/>
      <c r="D40" s="58"/>
      <c r="E40" s="31" t="s">
        <v>161</v>
      </c>
      <c r="F40" s="20"/>
      <c r="G40" s="20"/>
    </row>
    <row r="41" spans="2:7" s="26" customFormat="1" ht="16.5" customHeight="1">
      <c r="B41" s="27"/>
      <c r="C41" s="32"/>
      <c r="D41" s="54" t="s">
        <v>109</v>
      </c>
      <c r="E41" s="107" t="s">
        <v>162</v>
      </c>
      <c r="F41" s="20"/>
      <c r="G41" s="20"/>
    </row>
    <row r="42" spans="1:7" s="26" customFormat="1" ht="15.75" customHeight="1">
      <c r="A42" s="169"/>
      <c r="B42" s="27"/>
      <c r="C42" s="33"/>
      <c r="D42" s="54" t="s">
        <v>109</v>
      </c>
      <c r="E42" s="31" t="s">
        <v>163</v>
      </c>
      <c r="F42" s="20"/>
      <c r="G42" s="175"/>
    </row>
    <row r="43" spans="1:7" s="26" customFormat="1" ht="13.5" customHeight="1">
      <c r="A43" s="169"/>
      <c r="B43" s="27"/>
      <c r="C43" s="33">
        <v>4</v>
      </c>
      <c r="D43" s="176" t="s">
        <v>164</v>
      </c>
      <c r="E43" s="31"/>
      <c r="F43" s="20"/>
      <c r="G43" s="175"/>
    </row>
    <row r="44" spans="1:7" s="26" customFormat="1" ht="15.75" customHeight="1">
      <c r="A44" s="169"/>
      <c r="B44" s="27"/>
      <c r="C44" s="33">
        <v>5</v>
      </c>
      <c r="D44" s="176" t="s">
        <v>165</v>
      </c>
      <c r="E44" s="31"/>
      <c r="F44" s="20"/>
      <c r="G44" s="175"/>
    </row>
    <row r="45" spans="1:7" s="26" customFormat="1" ht="13.5" customHeight="1">
      <c r="A45" s="169"/>
      <c r="B45" s="170"/>
      <c r="C45" s="37"/>
      <c r="D45" s="37"/>
      <c r="E45" s="171" t="s">
        <v>166</v>
      </c>
      <c r="F45" s="173"/>
      <c r="G45" s="174"/>
    </row>
    <row r="46" spans="1:7" s="26" customFormat="1" ht="15.75" customHeight="1">
      <c r="A46" s="169"/>
      <c r="B46" s="47" t="s">
        <v>32</v>
      </c>
      <c r="C46" s="30" t="s">
        <v>167</v>
      </c>
      <c r="D46" s="96"/>
      <c r="E46" s="35"/>
      <c r="F46" s="20"/>
      <c r="G46" s="175"/>
    </row>
    <row r="47" spans="1:7" s="26" customFormat="1" ht="15.75" customHeight="1">
      <c r="A47" s="169"/>
      <c r="B47" s="28"/>
      <c r="C47" s="54"/>
      <c r="D47" s="54" t="s">
        <v>40</v>
      </c>
      <c r="E47" s="31"/>
      <c r="F47" s="20"/>
      <c r="G47" s="175"/>
    </row>
    <row r="48" spans="1:7" s="26" customFormat="1" ht="15.75" customHeight="1">
      <c r="A48" s="169"/>
      <c r="B48" s="28"/>
      <c r="C48" s="54"/>
      <c r="D48" s="54" t="s">
        <v>109</v>
      </c>
      <c r="E48" s="31" t="s">
        <v>175</v>
      </c>
      <c r="F48" s="20"/>
      <c r="G48" s="175"/>
    </row>
    <row r="49" spans="1:7" s="26" customFormat="1" ht="15.75" customHeight="1">
      <c r="A49" s="169"/>
      <c r="B49" s="27"/>
      <c r="C49" s="33"/>
      <c r="D49" s="54" t="s">
        <v>109</v>
      </c>
      <c r="E49" s="31" t="s">
        <v>176</v>
      </c>
      <c r="F49" s="20"/>
      <c r="G49" s="175"/>
    </row>
    <row r="50" spans="1:7" s="26" customFormat="1" ht="13.5" customHeight="1">
      <c r="A50" s="169"/>
      <c r="B50" s="47" t="s">
        <v>168</v>
      </c>
      <c r="C50" s="30" t="s">
        <v>169</v>
      </c>
      <c r="D50" s="30"/>
      <c r="E50" s="177"/>
      <c r="F50" s="20"/>
      <c r="G50" s="175"/>
    </row>
    <row r="51" spans="1:7" s="26" customFormat="1" ht="15" customHeight="1">
      <c r="A51" s="169"/>
      <c r="B51" s="47" t="s">
        <v>170</v>
      </c>
      <c r="C51" s="30" t="s">
        <v>171</v>
      </c>
      <c r="D51" s="96"/>
      <c r="E51" s="35"/>
      <c r="F51" s="20"/>
      <c r="G51" s="175"/>
    </row>
    <row r="52" spans="1:7" s="26" customFormat="1" ht="15.75" customHeight="1">
      <c r="A52" s="169"/>
      <c r="B52" s="170"/>
      <c r="C52" s="37"/>
      <c r="D52" s="168" t="s">
        <v>172</v>
      </c>
      <c r="E52" s="172"/>
      <c r="F52" s="173"/>
      <c r="G52" s="174"/>
    </row>
    <row r="53" spans="1:7" ht="12.75">
      <c r="A53" s="8"/>
      <c r="B53" s="178" t="s">
        <v>173</v>
      </c>
      <c r="C53" s="179" t="s">
        <v>174</v>
      </c>
      <c r="D53" s="179"/>
      <c r="E53" s="180"/>
      <c r="F53" s="181"/>
      <c r="G53" s="182"/>
    </row>
    <row r="54" spans="7:8" ht="12.75">
      <c r="G54" s="19"/>
      <c r="H54" s="7"/>
    </row>
  </sheetData>
  <sheetProtection/>
  <mergeCells count="8">
    <mergeCell ref="B2:G2"/>
    <mergeCell ref="B3:G3"/>
    <mergeCell ref="C8:E8"/>
    <mergeCell ref="F24:F25"/>
    <mergeCell ref="G24:G25"/>
    <mergeCell ref="C6:E7"/>
    <mergeCell ref="B6:B7"/>
    <mergeCell ref="B4:G4"/>
  </mergeCells>
  <printOptions horizontalCentered="1" verticalCentered="1"/>
  <pageMargins left="0" right="0" top="0" bottom="0" header="0.5118110236220472" footer="0.5118110236220472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A4" sqref="A4:C5"/>
    </sheetView>
  </sheetViews>
  <sheetFormatPr defaultColWidth="9.140625" defaultRowHeight="12.75"/>
  <cols>
    <col min="1" max="1" width="5.140625" style="0" customWidth="1"/>
    <col min="2" max="2" width="9.8515625" style="18" customWidth="1"/>
    <col min="3" max="3" width="31.421875" style="18" customWidth="1"/>
    <col min="4" max="4" width="11.421875" style="18" customWidth="1"/>
    <col min="5" max="5" width="11.7109375" style="0" customWidth="1"/>
    <col min="6" max="6" width="13.140625" style="17" customWidth="1"/>
    <col min="7" max="7" width="13.7109375" style="17" customWidth="1"/>
    <col min="8" max="8" width="10.140625" style="0" customWidth="1"/>
  </cols>
  <sheetData>
    <row r="2" spans="2:7" s="26" customFormat="1" ht="14.25" customHeight="1">
      <c r="B2" s="296" t="s">
        <v>177</v>
      </c>
      <c r="C2" s="296"/>
      <c r="D2" s="296"/>
      <c r="E2" s="185"/>
      <c r="F2" s="205"/>
      <c r="G2" s="198"/>
    </row>
    <row r="3" spans="2:7" s="26" customFormat="1" ht="13.5" customHeight="1">
      <c r="B3" s="43"/>
      <c r="C3" s="43"/>
      <c r="D3" s="206"/>
      <c r="E3" s="186"/>
      <c r="F3" s="186">
        <v>40543</v>
      </c>
      <c r="G3" s="79"/>
    </row>
    <row r="4" spans="1:7" s="26" customFormat="1" ht="14.25" customHeight="1">
      <c r="A4" s="38"/>
      <c r="B4" s="140" t="s">
        <v>178</v>
      </c>
      <c r="C4" s="227" t="s">
        <v>223</v>
      </c>
      <c r="D4" s="44"/>
      <c r="E4" s="45"/>
      <c r="F4" s="59"/>
      <c r="G4" s="21"/>
    </row>
    <row r="5" spans="1:7" s="26" customFormat="1" ht="17.25" customHeight="1">
      <c r="A5" s="38"/>
      <c r="B5" s="54" t="s">
        <v>79</v>
      </c>
      <c r="C5" s="92" t="s">
        <v>210</v>
      </c>
      <c r="D5" s="45"/>
      <c r="E5" s="45"/>
      <c r="F5" s="45"/>
      <c r="G5" s="45"/>
    </row>
    <row r="6" spans="1:3" ht="14.25" customHeight="1">
      <c r="A6" s="7"/>
      <c r="B6" s="12" t="s">
        <v>179</v>
      </c>
      <c r="C6" s="194"/>
    </row>
    <row r="7" spans="1:7" s="26" customFormat="1" ht="15.75" customHeight="1">
      <c r="A7" s="38"/>
      <c r="B7" s="54" t="s">
        <v>180</v>
      </c>
      <c r="C7" s="54"/>
      <c r="D7" s="38"/>
      <c r="E7" s="38"/>
      <c r="F7" s="125"/>
      <c r="G7" s="125"/>
    </row>
    <row r="8" spans="1:7" s="26" customFormat="1" ht="15.75" customHeight="1">
      <c r="A8" s="38"/>
      <c r="B8" s="54" t="s">
        <v>181</v>
      </c>
      <c r="C8" s="54"/>
      <c r="D8" s="38"/>
      <c r="E8" s="38"/>
      <c r="F8" s="125"/>
      <c r="G8" s="125"/>
    </row>
    <row r="9" spans="1:7" s="26" customFormat="1" ht="12" customHeight="1">
      <c r="A9" s="38"/>
      <c r="B9" s="33"/>
      <c r="C9" s="132"/>
      <c r="D9" s="132"/>
      <c r="E9" s="132"/>
      <c r="F9" s="39"/>
      <c r="G9" s="39"/>
    </row>
    <row r="10" spans="1:7" s="26" customFormat="1" ht="22.5" customHeight="1">
      <c r="A10" s="204"/>
      <c r="B10" s="104" t="s">
        <v>2</v>
      </c>
      <c r="C10" s="148" t="s">
        <v>182</v>
      </c>
      <c r="D10" s="148" t="s">
        <v>183</v>
      </c>
      <c r="E10" s="148" t="s">
        <v>184</v>
      </c>
      <c r="F10" s="148" t="s">
        <v>185</v>
      </c>
      <c r="G10" s="189" t="s">
        <v>186</v>
      </c>
    </row>
    <row r="11" spans="1:7" s="26" customFormat="1" ht="15.75" customHeight="1">
      <c r="A11" s="172"/>
      <c r="B11" s="203">
        <v>1</v>
      </c>
      <c r="C11" s="27"/>
      <c r="D11" s="187"/>
      <c r="E11" s="187"/>
      <c r="F11" s="187"/>
      <c r="G11" s="20"/>
    </row>
    <row r="12" spans="1:7" s="26" customFormat="1" ht="15.75" customHeight="1">
      <c r="A12" s="172"/>
      <c r="B12" s="203">
        <v>2</v>
      </c>
      <c r="C12" s="27"/>
      <c r="D12" s="187"/>
      <c r="E12" s="187"/>
      <c r="F12" s="187"/>
      <c r="G12" s="20"/>
    </row>
    <row r="13" spans="1:7" s="26" customFormat="1" ht="15.75" customHeight="1">
      <c r="A13" s="172"/>
      <c r="B13" s="203">
        <v>3</v>
      </c>
      <c r="C13" s="27"/>
      <c r="D13" s="187"/>
      <c r="E13" s="187"/>
      <c r="F13" s="187"/>
      <c r="G13" s="20"/>
    </row>
    <row r="14" spans="1:7" s="26" customFormat="1" ht="15.75" customHeight="1">
      <c r="A14" s="172"/>
      <c r="B14" s="203">
        <v>4</v>
      </c>
      <c r="C14" s="27"/>
      <c r="D14" s="187"/>
      <c r="E14" s="187"/>
      <c r="F14" s="187"/>
      <c r="G14" s="20"/>
    </row>
    <row r="15" spans="1:7" s="26" customFormat="1" ht="15.75" customHeight="1">
      <c r="A15" s="172"/>
      <c r="B15" s="203">
        <v>5</v>
      </c>
      <c r="C15" s="27"/>
      <c r="D15" s="187"/>
      <c r="E15" s="187"/>
      <c r="F15" s="187"/>
      <c r="G15" s="20"/>
    </row>
    <row r="16" spans="1:7" s="26" customFormat="1" ht="15.75" customHeight="1">
      <c r="A16" s="172"/>
      <c r="B16" s="203">
        <v>6</v>
      </c>
      <c r="C16" s="27"/>
      <c r="D16" s="187"/>
      <c r="E16" s="187"/>
      <c r="F16" s="187"/>
      <c r="G16" s="20"/>
    </row>
    <row r="17" spans="1:7" s="26" customFormat="1" ht="15.75" customHeight="1">
      <c r="A17" s="172"/>
      <c r="B17" s="203">
        <v>7</v>
      </c>
      <c r="C17" s="27"/>
      <c r="D17" s="187"/>
      <c r="E17" s="187"/>
      <c r="F17" s="187"/>
      <c r="G17" s="20"/>
    </row>
    <row r="18" spans="1:7" s="26" customFormat="1" ht="15.75" customHeight="1">
      <c r="A18" s="172"/>
      <c r="B18" s="203">
        <v>8</v>
      </c>
      <c r="C18" s="27"/>
      <c r="D18" s="187"/>
      <c r="E18" s="187"/>
      <c r="F18" s="187"/>
      <c r="G18" s="20"/>
    </row>
    <row r="19" spans="1:7" s="26" customFormat="1" ht="15.75" customHeight="1">
      <c r="A19" s="172"/>
      <c r="B19" s="203">
        <v>9</v>
      </c>
      <c r="C19" s="27"/>
      <c r="D19" s="187"/>
      <c r="E19" s="187"/>
      <c r="F19" s="187"/>
      <c r="G19" s="20"/>
    </row>
    <row r="20" spans="1:7" s="26" customFormat="1" ht="15.75" customHeight="1">
      <c r="A20" s="172"/>
      <c r="B20" s="203">
        <v>10</v>
      </c>
      <c r="C20" s="27"/>
      <c r="D20" s="187"/>
      <c r="E20" s="187"/>
      <c r="F20" s="187"/>
      <c r="G20" s="20"/>
    </row>
    <row r="21" spans="1:7" s="26" customFormat="1" ht="15.75" customHeight="1">
      <c r="A21" s="172"/>
      <c r="B21" s="203">
        <v>11</v>
      </c>
      <c r="C21" s="27"/>
      <c r="D21" s="187"/>
      <c r="E21" s="187"/>
      <c r="F21" s="187"/>
      <c r="G21" s="20"/>
    </row>
    <row r="22" spans="1:7" s="26" customFormat="1" ht="15.75" customHeight="1">
      <c r="A22" s="172"/>
      <c r="B22" s="203">
        <v>12</v>
      </c>
      <c r="C22" s="27"/>
      <c r="D22" s="187"/>
      <c r="E22" s="187"/>
      <c r="F22" s="187"/>
      <c r="G22" s="20"/>
    </row>
    <row r="23" spans="1:7" s="26" customFormat="1" ht="15.75" customHeight="1">
      <c r="A23" s="172"/>
      <c r="B23" s="203">
        <v>13</v>
      </c>
      <c r="C23" s="27"/>
      <c r="D23" s="187"/>
      <c r="E23" s="187"/>
      <c r="F23" s="187"/>
      <c r="G23" s="20"/>
    </row>
    <row r="24" spans="1:7" s="26" customFormat="1" ht="15.75" customHeight="1">
      <c r="A24" s="172"/>
      <c r="B24" s="203">
        <v>14</v>
      </c>
      <c r="C24" s="27"/>
      <c r="D24" s="187"/>
      <c r="E24" s="187"/>
      <c r="F24" s="187"/>
      <c r="G24" s="20"/>
    </row>
    <row r="25" spans="1:7" s="26" customFormat="1" ht="15.75" customHeight="1">
      <c r="A25" s="172"/>
      <c r="B25" s="203">
        <v>15</v>
      </c>
      <c r="C25" s="27"/>
      <c r="D25" s="187"/>
      <c r="E25" s="187"/>
      <c r="F25" s="187"/>
      <c r="G25" s="20"/>
    </row>
    <row r="26" spans="1:7" s="26" customFormat="1" ht="15.75" customHeight="1">
      <c r="A26" s="172"/>
      <c r="B26" s="203">
        <v>16</v>
      </c>
      <c r="C26" s="27"/>
      <c r="D26" s="187"/>
      <c r="E26" s="187"/>
      <c r="F26" s="187"/>
      <c r="G26" s="20"/>
    </row>
    <row r="27" spans="1:7" s="26" customFormat="1" ht="15.75" customHeight="1">
      <c r="A27" s="172"/>
      <c r="B27" s="203">
        <v>17</v>
      </c>
      <c r="C27" s="27"/>
      <c r="D27" s="187"/>
      <c r="E27" s="187"/>
      <c r="F27" s="187"/>
      <c r="G27" s="20"/>
    </row>
    <row r="28" spans="1:7" s="26" customFormat="1" ht="15.75" customHeight="1">
      <c r="A28" s="172"/>
      <c r="B28" s="203">
        <v>18</v>
      </c>
      <c r="C28" s="27"/>
      <c r="D28" s="187"/>
      <c r="E28" s="187"/>
      <c r="F28" s="187"/>
      <c r="G28" s="20"/>
    </row>
    <row r="29" spans="1:7" s="26" customFormat="1" ht="15.75" customHeight="1">
      <c r="A29" s="172"/>
      <c r="B29" s="203">
        <v>19</v>
      </c>
      <c r="C29" s="27"/>
      <c r="D29" s="188"/>
      <c r="E29" s="28"/>
      <c r="F29" s="28"/>
      <c r="G29" s="20"/>
    </row>
    <row r="30" spans="1:7" s="26" customFormat="1" ht="15.75" customHeight="1">
      <c r="A30" s="172"/>
      <c r="B30" s="203">
        <v>20</v>
      </c>
      <c r="C30" s="27"/>
      <c r="D30" s="27"/>
      <c r="E30" s="27"/>
      <c r="F30" s="28"/>
      <c r="G30" s="20"/>
    </row>
    <row r="31" spans="1:7" s="26" customFormat="1" ht="15.75" customHeight="1">
      <c r="A31" s="172"/>
      <c r="B31" s="203">
        <v>21</v>
      </c>
      <c r="C31" s="27"/>
      <c r="D31" s="27"/>
      <c r="E31" s="27"/>
      <c r="F31" s="28"/>
      <c r="G31" s="20"/>
    </row>
    <row r="32" spans="1:7" s="26" customFormat="1" ht="15.75" customHeight="1">
      <c r="A32" s="172"/>
      <c r="B32" s="203">
        <v>22</v>
      </c>
      <c r="C32" s="27"/>
      <c r="D32" s="27"/>
      <c r="E32" s="27"/>
      <c r="F32" s="28"/>
      <c r="G32" s="20"/>
    </row>
    <row r="33" spans="1:7" s="26" customFormat="1" ht="15.75" customHeight="1">
      <c r="A33" s="172"/>
      <c r="B33" s="203">
        <v>23</v>
      </c>
      <c r="C33" s="27"/>
      <c r="D33" s="27"/>
      <c r="E33" s="27"/>
      <c r="F33" s="28"/>
      <c r="G33" s="20"/>
    </row>
    <row r="34" spans="1:7" s="26" customFormat="1" ht="15.75" customHeight="1">
      <c r="A34" s="172"/>
      <c r="B34" s="203">
        <v>24</v>
      </c>
      <c r="C34" s="27"/>
      <c r="D34" s="27"/>
      <c r="E34" s="27"/>
      <c r="F34" s="28"/>
      <c r="G34" s="20"/>
    </row>
    <row r="35" spans="1:7" s="26" customFormat="1" ht="15.75" customHeight="1">
      <c r="A35" s="172"/>
      <c r="B35" s="203">
        <v>25</v>
      </c>
      <c r="C35" s="27"/>
      <c r="D35" s="27"/>
      <c r="E35" s="27"/>
      <c r="F35" s="28"/>
      <c r="G35" s="20"/>
    </row>
    <row r="36" spans="1:7" s="26" customFormat="1" ht="15.75" customHeight="1">
      <c r="A36" s="169"/>
      <c r="B36" s="31"/>
      <c r="C36" s="148" t="s">
        <v>187</v>
      </c>
      <c r="D36" s="27"/>
      <c r="E36" s="27"/>
      <c r="F36" s="28"/>
      <c r="G36" s="20"/>
    </row>
    <row r="37" spans="1:7" s="26" customFormat="1" ht="15.75" customHeight="1">
      <c r="A37" s="38"/>
      <c r="B37" s="37"/>
      <c r="C37" s="37"/>
      <c r="D37" s="37"/>
      <c r="E37" s="38"/>
      <c r="F37" s="39"/>
      <c r="G37" s="39"/>
    </row>
    <row r="38" spans="2:7" s="26" customFormat="1" ht="15.75" customHeight="1">
      <c r="B38" s="37"/>
      <c r="C38" s="37"/>
      <c r="D38" s="37"/>
      <c r="E38" s="38"/>
      <c r="F38" s="39"/>
      <c r="G38" s="39"/>
    </row>
    <row r="39" spans="2:7" s="26" customFormat="1" ht="15.75" customHeight="1">
      <c r="B39" s="37"/>
      <c r="C39" s="37"/>
      <c r="D39" s="37"/>
      <c r="E39" s="37" t="s">
        <v>188</v>
      </c>
      <c r="F39" s="39"/>
      <c r="G39" s="39"/>
    </row>
    <row r="40" spans="2:7" ht="12.75">
      <c r="B40" s="1"/>
      <c r="C40" s="1"/>
      <c r="D40" s="1"/>
      <c r="E40" s="7"/>
      <c r="F40" s="19"/>
      <c r="G40" s="19"/>
    </row>
    <row r="49" spans="1:7" ht="12.75">
      <c r="A49" s="295" t="s">
        <v>189</v>
      </c>
      <c r="B49" s="295"/>
      <c r="C49" s="295"/>
      <c r="D49" s="295"/>
      <c r="E49" s="295"/>
      <c r="F49" s="295"/>
      <c r="G49" s="295"/>
    </row>
    <row r="50" spans="1:6" ht="12.75">
      <c r="A50" s="191"/>
      <c r="B50" s="192"/>
      <c r="C50" s="192"/>
      <c r="D50" s="192"/>
      <c r="E50" s="191"/>
      <c r="F50" s="193"/>
    </row>
  </sheetData>
  <sheetProtection/>
  <mergeCells count="2">
    <mergeCell ref="A49:G49"/>
    <mergeCell ref="B2:D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6.28125" style="0" customWidth="1"/>
    <col min="2" max="2" width="7.28125" style="18" customWidth="1"/>
    <col min="3" max="3" width="24.57421875" style="18" customWidth="1"/>
    <col min="4" max="4" width="15.8515625" style="18" customWidth="1"/>
    <col min="5" max="5" width="23.8515625" style="0" customWidth="1"/>
    <col min="6" max="6" width="15.421875" style="17" customWidth="1"/>
    <col min="7" max="7" width="11.421875" style="17" customWidth="1"/>
    <col min="8" max="8" width="8.421875" style="0" customWidth="1"/>
    <col min="9" max="9" width="10.140625" style="0" bestFit="1" customWidth="1"/>
    <col min="10" max="10" width="12.8515625" style="0" customWidth="1"/>
  </cols>
  <sheetData>
    <row r="2" spans="2:7" s="26" customFormat="1" ht="15.75">
      <c r="B2" s="222" t="s">
        <v>213</v>
      </c>
      <c r="C2" s="139"/>
      <c r="D2" s="138"/>
      <c r="E2" s="99"/>
      <c r="G2" s="21"/>
    </row>
    <row r="3" spans="1:7" s="26" customFormat="1" ht="15.75" customHeight="1">
      <c r="A3" s="38"/>
      <c r="B3" s="223" t="s">
        <v>215</v>
      </c>
      <c r="C3" s="221"/>
      <c r="D3" s="196"/>
      <c r="E3" s="197"/>
      <c r="F3" s="198"/>
      <c r="G3" s="199"/>
    </row>
    <row r="4" spans="1:7" s="26" customFormat="1" ht="15.75" customHeight="1">
      <c r="A4" s="38"/>
      <c r="B4" s="224" t="s">
        <v>190</v>
      </c>
      <c r="C4" s="230" t="s">
        <v>214</v>
      </c>
      <c r="D4" s="196"/>
      <c r="E4" s="197"/>
      <c r="F4" s="125"/>
      <c r="G4" s="39"/>
    </row>
    <row r="5" spans="1:7" s="26" customFormat="1" ht="18" customHeight="1">
      <c r="A5" s="38"/>
      <c r="B5" s="197"/>
      <c r="C5" s="197"/>
      <c r="D5" s="197"/>
      <c r="E5" s="197"/>
      <c r="F5" s="197"/>
      <c r="G5" s="197"/>
    </row>
    <row r="6" spans="1:7" ht="16.5" customHeight="1">
      <c r="A6" s="7"/>
      <c r="B6" s="1"/>
      <c r="C6" s="298" t="s">
        <v>191</v>
      </c>
      <c r="D6" s="299"/>
      <c r="E6" s="299"/>
      <c r="F6" s="299"/>
      <c r="G6" s="19"/>
    </row>
    <row r="7" spans="1:7" s="26" customFormat="1" ht="15.75" customHeight="1">
      <c r="A7" s="38"/>
      <c r="B7" s="38"/>
      <c r="C7" s="38"/>
      <c r="D7" s="38"/>
      <c r="E7" s="38"/>
      <c r="F7" s="207">
        <v>40543</v>
      </c>
      <c r="G7" s="207"/>
    </row>
    <row r="8" spans="1:7" s="26" customFormat="1" ht="15.75" customHeight="1">
      <c r="A8" s="38"/>
      <c r="B8" s="38"/>
      <c r="C8" s="38"/>
      <c r="D8" s="38"/>
      <c r="E8" s="38"/>
      <c r="F8" s="125"/>
      <c r="G8" s="125"/>
    </row>
    <row r="9" spans="1:7" s="26" customFormat="1" ht="15.75" customHeight="1">
      <c r="A9" s="38"/>
      <c r="B9" s="47" t="s">
        <v>2</v>
      </c>
      <c r="C9" s="47" t="s">
        <v>192</v>
      </c>
      <c r="D9" s="187" t="s">
        <v>193</v>
      </c>
      <c r="E9" s="187" t="s">
        <v>194</v>
      </c>
      <c r="F9" s="81" t="s">
        <v>195</v>
      </c>
      <c r="G9" s="39"/>
    </row>
    <row r="10" spans="1:7" s="26" customFormat="1" ht="15.75" customHeight="1">
      <c r="A10" s="38"/>
      <c r="B10" s="27">
        <v>1</v>
      </c>
      <c r="C10" s="187" t="s">
        <v>230</v>
      </c>
      <c r="D10" s="208"/>
      <c r="E10" s="187">
        <v>39.74</v>
      </c>
      <c r="F10" s="20">
        <v>5515</v>
      </c>
      <c r="G10" s="39"/>
    </row>
    <row r="11" spans="1:7" s="26" customFormat="1" ht="15.75" customHeight="1">
      <c r="A11" s="38"/>
      <c r="B11" s="27">
        <v>2</v>
      </c>
      <c r="C11" s="187" t="s">
        <v>212</v>
      </c>
      <c r="D11" s="208"/>
      <c r="E11" s="208"/>
      <c r="F11" s="20"/>
      <c r="G11" s="39"/>
    </row>
    <row r="12" spans="1:7" s="26" customFormat="1" ht="15.75" customHeight="1">
      <c r="A12" s="38"/>
      <c r="B12" s="27">
        <v>3</v>
      </c>
      <c r="C12" s="187" t="s">
        <v>232</v>
      </c>
      <c r="D12" s="208"/>
      <c r="E12" s="208"/>
      <c r="F12" s="20">
        <v>18792</v>
      </c>
      <c r="G12" s="39"/>
    </row>
    <row r="13" spans="1:7" s="26" customFormat="1" ht="15.75" customHeight="1">
      <c r="A13" s="38"/>
      <c r="B13" s="27">
        <v>4</v>
      </c>
      <c r="C13" s="187" t="s">
        <v>231</v>
      </c>
      <c r="D13" s="208"/>
      <c r="E13" s="208"/>
      <c r="F13" s="20">
        <v>57200</v>
      </c>
      <c r="G13" s="39"/>
    </row>
    <row r="14" spans="1:7" s="26" customFormat="1" ht="15.75" customHeight="1">
      <c r="A14" s="38"/>
      <c r="B14" s="27">
        <v>5</v>
      </c>
      <c r="C14" s="187" t="s">
        <v>233</v>
      </c>
      <c r="D14" s="208"/>
      <c r="E14" s="208">
        <v>283</v>
      </c>
      <c r="F14" s="20">
        <v>39272</v>
      </c>
      <c r="G14" s="39"/>
    </row>
    <row r="15" spans="1:7" s="26" customFormat="1" ht="15.75" customHeight="1">
      <c r="A15" s="38"/>
      <c r="B15" s="27">
        <v>6</v>
      </c>
      <c r="C15" s="187" t="s">
        <v>234</v>
      </c>
      <c r="D15" s="208"/>
      <c r="E15" s="208">
        <v>30.57</v>
      </c>
      <c r="F15" s="20">
        <v>3179</v>
      </c>
      <c r="G15" s="39"/>
    </row>
    <row r="16" spans="1:7" s="26" customFormat="1" ht="15.75" customHeight="1">
      <c r="A16" s="38"/>
      <c r="B16" s="27"/>
      <c r="C16" s="187"/>
      <c r="D16" s="208"/>
      <c r="E16" s="208"/>
      <c r="F16" s="20"/>
      <c r="G16" s="39"/>
    </row>
    <row r="17" spans="1:7" s="26" customFormat="1" ht="15.75" customHeight="1">
      <c r="A17" s="38"/>
      <c r="B17" s="27"/>
      <c r="C17" s="187"/>
      <c r="D17" s="208"/>
      <c r="E17" s="208"/>
      <c r="F17" s="20"/>
      <c r="G17" s="200"/>
    </row>
    <row r="18" spans="1:7" s="26" customFormat="1" ht="15.75" customHeight="1">
      <c r="A18" s="38"/>
      <c r="B18" s="27"/>
      <c r="C18" s="187"/>
      <c r="D18" s="208"/>
      <c r="E18" s="208"/>
      <c r="F18" s="20"/>
      <c r="G18" s="39"/>
    </row>
    <row r="19" spans="1:7" s="26" customFormat="1" ht="15.75" customHeight="1">
      <c r="A19" s="38"/>
      <c r="B19" s="27"/>
      <c r="C19" s="187"/>
      <c r="D19" s="208"/>
      <c r="E19" s="208"/>
      <c r="F19" s="20"/>
      <c r="G19" s="39"/>
    </row>
    <row r="20" spans="1:7" s="26" customFormat="1" ht="15.75" customHeight="1">
      <c r="A20" s="38"/>
      <c r="B20" s="27"/>
      <c r="C20" s="187"/>
      <c r="D20" s="208"/>
      <c r="E20" s="208"/>
      <c r="F20" s="20"/>
      <c r="G20" s="39"/>
    </row>
    <row r="21" spans="1:7" s="26" customFormat="1" ht="15.75" customHeight="1">
      <c r="A21" s="38"/>
      <c r="B21" s="27"/>
      <c r="C21" s="187"/>
      <c r="D21" s="208"/>
      <c r="E21" s="208"/>
      <c r="F21" s="20"/>
      <c r="G21" s="39"/>
    </row>
    <row r="22" spans="1:7" s="26" customFormat="1" ht="15.75" customHeight="1">
      <c r="A22" s="38"/>
      <c r="B22" s="27"/>
      <c r="C22" s="187"/>
      <c r="D22" s="208"/>
      <c r="E22" s="208"/>
      <c r="F22" s="20"/>
      <c r="G22" s="39"/>
    </row>
    <row r="23" spans="1:9" s="26" customFormat="1" ht="15.75" customHeight="1">
      <c r="A23" s="38"/>
      <c r="B23" s="27"/>
      <c r="C23" s="187"/>
      <c r="D23" s="208"/>
      <c r="E23" s="208"/>
      <c r="F23" s="20"/>
      <c r="G23" s="39"/>
      <c r="I23" s="21"/>
    </row>
    <row r="24" spans="1:7" s="26" customFormat="1" ht="15.75" customHeight="1">
      <c r="A24" s="38"/>
      <c r="B24" s="27"/>
      <c r="C24" s="187"/>
      <c r="D24" s="208"/>
      <c r="E24" s="208"/>
      <c r="F24" s="20"/>
      <c r="G24" s="39"/>
    </row>
    <row r="25" spans="1:7" s="26" customFormat="1" ht="15.75" customHeight="1">
      <c r="A25" s="38"/>
      <c r="B25" s="27"/>
      <c r="C25" s="187"/>
      <c r="D25" s="208"/>
      <c r="E25" s="208"/>
      <c r="F25" s="20"/>
      <c r="G25" s="39"/>
    </row>
    <row r="26" spans="1:7" s="26" customFormat="1" ht="15.75" customHeight="1">
      <c r="A26" s="38"/>
      <c r="B26" s="27"/>
      <c r="C26" s="187"/>
      <c r="D26" s="208"/>
      <c r="E26" s="208"/>
      <c r="F26" s="20"/>
      <c r="G26" s="39"/>
    </row>
    <row r="27" spans="1:7" s="26" customFormat="1" ht="15.75" customHeight="1">
      <c r="A27" s="38"/>
      <c r="B27" s="27"/>
      <c r="C27" s="187"/>
      <c r="D27" s="208"/>
      <c r="E27" s="208"/>
      <c r="F27" s="20"/>
      <c r="G27" s="39"/>
    </row>
    <row r="28" spans="1:7" s="26" customFormat="1" ht="15.75" customHeight="1">
      <c r="A28" s="38"/>
      <c r="B28" s="27"/>
      <c r="C28" s="283" t="s">
        <v>187</v>
      </c>
      <c r="D28" s="284"/>
      <c r="E28" s="285"/>
      <c r="F28" s="20">
        <f>SUM(F10:F27)</f>
        <v>123958</v>
      </c>
      <c r="G28" s="39"/>
    </row>
    <row r="29" spans="1:7" s="26" customFormat="1" ht="15.75" customHeight="1">
      <c r="A29" s="38"/>
      <c r="B29" s="37"/>
      <c r="C29" s="131"/>
      <c r="D29" s="38"/>
      <c r="E29" s="38"/>
      <c r="F29" s="39"/>
      <c r="G29" s="39"/>
    </row>
    <row r="30" spans="1:7" s="26" customFormat="1" ht="15.75" customHeight="1">
      <c r="A30" s="38"/>
      <c r="B30" s="37"/>
      <c r="C30" s="131"/>
      <c r="D30" s="38"/>
      <c r="E30" s="38"/>
      <c r="F30" s="39"/>
      <c r="G30" s="126"/>
    </row>
    <row r="31" spans="1:7" s="26" customFormat="1" ht="15.75" customHeight="1">
      <c r="A31" s="38"/>
      <c r="B31" s="37"/>
      <c r="C31" s="132"/>
      <c r="D31" s="38"/>
      <c r="E31" s="297" t="s">
        <v>196</v>
      </c>
      <c r="F31" s="297"/>
      <c r="G31" s="39"/>
    </row>
    <row r="32" spans="1:7" s="26" customFormat="1" ht="15.75" customHeight="1">
      <c r="A32" s="38"/>
      <c r="B32" s="37"/>
      <c r="C32" s="131"/>
      <c r="D32" s="38"/>
      <c r="E32" s="297" t="s">
        <v>235</v>
      </c>
      <c r="F32" s="297"/>
      <c r="G32" s="39"/>
    </row>
    <row r="33" spans="1:7" s="26" customFormat="1" ht="15.75" customHeight="1">
      <c r="A33" s="38"/>
      <c r="B33" s="37"/>
      <c r="C33" s="131"/>
      <c r="D33" s="38"/>
      <c r="E33" s="297" t="s">
        <v>197</v>
      </c>
      <c r="F33" s="297"/>
      <c r="G33" s="39"/>
    </row>
    <row r="34" spans="1:10" s="26" customFormat="1" ht="15.75" customHeight="1">
      <c r="A34" s="38"/>
      <c r="B34" s="37"/>
      <c r="C34" s="131"/>
      <c r="D34" s="38"/>
      <c r="E34" s="38"/>
      <c r="F34" s="39"/>
      <c r="G34" s="39"/>
      <c r="J34" s="85"/>
    </row>
    <row r="35" spans="1:7" s="26" customFormat="1" ht="15.75" customHeight="1">
      <c r="A35" s="38"/>
      <c r="B35" s="37"/>
      <c r="C35" s="131"/>
      <c r="D35" s="38"/>
      <c r="E35" s="38"/>
      <c r="F35" s="39"/>
      <c r="G35" s="39"/>
    </row>
    <row r="36" spans="1:7" s="26" customFormat="1" ht="15.75" customHeight="1">
      <c r="A36" s="38"/>
      <c r="B36" s="37"/>
      <c r="C36" s="131"/>
      <c r="D36" s="38"/>
      <c r="E36" s="38"/>
      <c r="F36" s="39"/>
      <c r="G36" s="126"/>
    </row>
    <row r="37" spans="1:7" s="26" customFormat="1" ht="15.75" customHeight="1">
      <c r="A37" s="38"/>
      <c r="B37" s="37"/>
      <c r="C37" s="131"/>
      <c r="D37" s="38"/>
      <c r="E37" s="38"/>
      <c r="F37" s="39"/>
      <c r="G37" s="126"/>
    </row>
    <row r="38" spans="1:7" s="26" customFormat="1" ht="15.75" customHeight="1">
      <c r="A38" s="38"/>
      <c r="B38" s="37"/>
      <c r="C38" s="132"/>
      <c r="D38" s="38"/>
      <c r="E38" s="38"/>
      <c r="F38" s="39"/>
      <c r="G38" s="39"/>
    </row>
    <row r="39" spans="1:7" s="26" customFormat="1" ht="15.75" customHeight="1">
      <c r="A39" s="38"/>
      <c r="B39" s="37"/>
      <c r="C39" s="131"/>
      <c r="D39" s="38"/>
      <c r="E39" s="38"/>
      <c r="F39" s="39"/>
      <c r="G39" s="39"/>
    </row>
    <row r="40" spans="1:10" ht="12.75">
      <c r="A40" s="7"/>
      <c r="B40" s="37"/>
      <c r="C40" s="131"/>
      <c r="D40" s="38"/>
      <c r="E40" s="38"/>
      <c r="F40" s="39"/>
      <c r="G40" s="39"/>
      <c r="J40" s="26"/>
    </row>
    <row r="41" spans="1:7" ht="12.75">
      <c r="A41" s="7"/>
      <c r="B41" s="37"/>
      <c r="C41" s="131"/>
      <c r="D41" s="38"/>
      <c r="E41" s="38"/>
      <c r="F41" s="39"/>
      <c r="G41" s="39"/>
    </row>
    <row r="42" spans="1:7" ht="12.75">
      <c r="A42" s="7"/>
      <c r="B42" s="37"/>
      <c r="C42" s="131"/>
      <c r="D42" s="38"/>
      <c r="E42" s="38"/>
      <c r="F42" s="39"/>
      <c r="G42" s="39"/>
    </row>
    <row r="43" spans="1:7" ht="12.75">
      <c r="A43" s="7"/>
      <c r="B43" s="37"/>
      <c r="C43" s="131"/>
      <c r="D43" s="38"/>
      <c r="E43" s="38"/>
      <c r="F43" s="39"/>
      <c r="G43" s="39"/>
    </row>
    <row r="44" spans="1:7" ht="12.75">
      <c r="A44" s="7"/>
      <c r="B44" s="37"/>
      <c r="C44" s="131"/>
      <c r="D44" s="38"/>
      <c r="E44" s="38"/>
      <c r="F44" s="39"/>
      <c r="G44" s="39"/>
    </row>
    <row r="45" spans="1:7" ht="12.75">
      <c r="A45" s="7"/>
      <c r="B45" s="37"/>
      <c r="C45" s="131"/>
      <c r="D45" s="38"/>
      <c r="E45" s="38"/>
      <c r="F45" s="39"/>
      <c r="G45" s="39"/>
    </row>
    <row r="46" spans="1:7" ht="12.75">
      <c r="A46" s="7"/>
      <c r="B46" s="37"/>
      <c r="C46" s="131"/>
      <c r="D46" s="38"/>
      <c r="E46" s="38"/>
      <c r="F46" s="39"/>
      <c r="G46" s="39"/>
    </row>
    <row r="47" spans="1:7" ht="12.75">
      <c r="A47" s="7"/>
      <c r="B47" s="37"/>
      <c r="C47" s="131"/>
      <c r="D47" s="38"/>
      <c r="E47" s="38"/>
      <c r="F47" s="39"/>
      <c r="G47" s="126"/>
    </row>
    <row r="48" spans="1:7" ht="12.75">
      <c r="A48" s="7"/>
      <c r="B48" s="37"/>
      <c r="C48" s="131"/>
      <c r="D48" s="38"/>
      <c r="E48" s="38"/>
      <c r="F48" s="39"/>
      <c r="G48" s="39"/>
    </row>
    <row r="49" spans="1:7" ht="12.75">
      <c r="A49" s="7"/>
      <c r="B49" s="37"/>
      <c r="C49" s="132"/>
      <c r="D49" s="1"/>
      <c r="E49" s="38"/>
      <c r="F49" s="39"/>
      <c r="G49" s="201"/>
    </row>
    <row r="50" spans="1:7" ht="12.75">
      <c r="A50" s="7"/>
      <c r="B50" s="37"/>
      <c r="C50" s="131"/>
      <c r="D50" s="38"/>
      <c r="E50" s="38"/>
      <c r="F50" s="39"/>
      <c r="G50" s="39"/>
    </row>
    <row r="51" spans="1:7" ht="12.75">
      <c r="A51" s="7"/>
      <c r="B51" s="37"/>
      <c r="C51" s="131"/>
      <c r="D51" s="38"/>
      <c r="E51" s="38"/>
      <c r="F51" s="126"/>
      <c r="G51" s="39"/>
    </row>
    <row r="52" spans="1:7" ht="12.75">
      <c r="A52" s="7"/>
      <c r="B52" s="37"/>
      <c r="C52" s="131"/>
      <c r="D52" s="38"/>
      <c r="E52" s="38"/>
      <c r="F52" s="126"/>
      <c r="G52" s="39"/>
    </row>
    <row r="53" spans="1:7" ht="12.75">
      <c r="A53" s="7"/>
      <c r="B53" s="37"/>
      <c r="C53" s="131"/>
      <c r="D53" s="38"/>
      <c r="E53" s="38"/>
      <c r="F53" s="126"/>
      <c r="G53" s="202"/>
    </row>
    <row r="54" spans="1:7" ht="12.75">
      <c r="A54" s="7"/>
      <c r="B54" s="37"/>
      <c r="C54" s="131"/>
      <c r="D54" s="38"/>
      <c r="E54" s="38"/>
      <c r="F54" s="39"/>
      <c r="G54" s="39"/>
    </row>
    <row r="55" spans="1:7" ht="12.75">
      <c r="A55" s="7"/>
      <c r="B55" s="1"/>
      <c r="C55" s="1"/>
      <c r="D55" s="1"/>
      <c r="E55" s="7"/>
      <c r="F55" s="19"/>
      <c r="G55" s="19"/>
    </row>
  </sheetData>
  <sheetProtection/>
  <mergeCells count="5">
    <mergeCell ref="E33:F33"/>
    <mergeCell ref="C6:F6"/>
    <mergeCell ref="C28:E28"/>
    <mergeCell ref="E31:F31"/>
    <mergeCell ref="E32:F3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0" style="0" hidden="1" customWidth="1"/>
  </cols>
  <sheetData>
    <row r="1" spans="1:11" ht="14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4.25">
      <c r="A2" s="212"/>
      <c r="B2" s="212" t="s">
        <v>198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4.25">
      <c r="A3" s="212"/>
      <c r="B3" s="212"/>
      <c r="C3" s="300" t="s">
        <v>199</v>
      </c>
      <c r="D3" s="300"/>
      <c r="E3" s="300"/>
      <c r="F3" s="300"/>
      <c r="G3" s="212"/>
      <c r="H3" s="212"/>
      <c r="I3" s="212"/>
      <c r="J3" s="212"/>
      <c r="K3" s="212"/>
    </row>
    <row r="4" spans="1:11" ht="14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27" customHeight="1">
      <c r="A5" s="212"/>
      <c r="B5" t="s">
        <v>200</v>
      </c>
      <c r="C5" s="18" t="s">
        <v>201</v>
      </c>
      <c r="D5" s="212"/>
      <c r="E5" s="212"/>
      <c r="F5" s="212"/>
      <c r="G5" s="212"/>
      <c r="H5" s="212"/>
      <c r="I5" s="212"/>
      <c r="J5" s="212"/>
      <c r="K5" s="212"/>
    </row>
    <row r="6" spans="1:11" ht="14.2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1" ht="14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4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1" ht="14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4.2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1" ht="14.2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</row>
    <row r="12" spans="1:11" ht="14.2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4.2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 ht="14.2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ht="14.2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4.25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</row>
    <row r="17" spans="1:11" ht="14.2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</row>
    <row r="18" spans="1:11" ht="14.2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</row>
    <row r="19" spans="1:11" ht="14.2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</row>
    <row r="20" spans="1:11" ht="14.2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</row>
    <row r="21" spans="1:11" ht="14.2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</row>
    <row r="22" spans="1:11" ht="14.2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</row>
    <row r="23" spans="1:11" ht="14.2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</row>
    <row r="24" spans="1:11" ht="14.2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</row>
    <row r="25" spans="1:11" ht="14.2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11" ht="14.2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</row>
  </sheetData>
  <sheetProtection/>
  <mergeCells count="1"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J10" sqref="J10"/>
    </sheetView>
  </sheetViews>
  <sheetFormatPr defaultColWidth="17.7109375" defaultRowHeight="12.75"/>
  <cols>
    <col min="1" max="1" width="6.7109375" style="0" customWidth="1"/>
    <col min="2" max="2" width="8.57421875" style="0" customWidth="1"/>
    <col min="3" max="3" width="18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1" ht="17.25" customHeight="1"/>
    <row r="2" spans="1:8" ht="15">
      <c r="A2" s="7"/>
      <c r="B2" s="195" t="s">
        <v>178</v>
      </c>
      <c r="C2" s="138"/>
      <c r="D2" s="138"/>
      <c r="E2" s="99"/>
      <c r="F2" s="7"/>
      <c r="G2" s="7"/>
      <c r="H2" s="7"/>
    </row>
    <row r="3" spans="1:8" ht="16.5" customHeight="1">
      <c r="A3" s="7"/>
      <c r="B3" s="7"/>
      <c r="C3" s="7"/>
      <c r="D3" s="7"/>
      <c r="E3" s="7"/>
      <c r="F3" s="7"/>
      <c r="G3" s="7"/>
      <c r="H3" s="7"/>
    </row>
    <row r="4" spans="1:8" ht="15.75" customHeight="1">
      <c r="A4" s="216"/>
      <c r="B4" s="95" t="s">
        <v>237</v>
      </c>
      <c r="C4" s="95"/>
      <c r="D4" s="95"/>
      <c r="E4" s="95"/>
      <c r="F4" s="216"/>
      <c r="G4" s="216"/>
      <c r="H4" s="216"/>
    </row>
    <row r="5" spans="1:8" ht="12.75" customHeight="1">
      <c r="A5" s="7"/>
      <c r="B5" s="7"/>
      <c r="C5" s="7"/>
      <c r="D5" s="7"/>
      <c r="E5" s="7"/>
      <c r="F5" s="7"/>
      <c r="G5" s="7"/>
      <c r="H5" s="7"/>
    </row>
    <row r="6" spans="1:8" ht="17.25" customHeight="1">
      <c r="A6" s="7"/>
      <c r="B6" s="217" t="s">
        <v>2</v>
      </c>
      <c r="C6" s="218" t="s">
        <v>204</v>
      </c>
      <c r="D6" s="218" t="s">
        <v>205</v>
      </c>
      <c r="E6" s="219" t="s">
        <v>206</v>
      </c>
      <c r="F6" s="219" t="s">
        <v>186</v>
      </c>
      <c r="G6" s="215"/>
      <c r="H6" s="7"/>
    </row>
    <row r="7" spans="1:8" ht="16.5" customHeight="1">
      <c r="A7" s="7"/>
      <c r="B7" s="214">
        <v>1</v>
      </c>
      <c r="C7" s="213"/>
      <c r="D7" s="213"/>
      <c r="E7" s="213"/>
      <c r="F7" s="213"/>
      <c r="G7" s="7"/>
      <c r="H7" s="7"/>
    </row>
    <row r="8" spans="1:8" s="63" customFormat="1" ht="18" customHeight="1">
      <c r="A8" s="303"/>
      <c r="B8" s="304">
        <v>2</v>
      </c>
      <c r="C8" s="190"/>
      <c r="D8" s="190"/>
      <c r="E8" s="220"/>
      <c r="F8" s="220"/>
      <c r="G8" s="209"/>
      <c r="H8" s="209"/>
    </row>
    <row r="9" spans="1:8" s="66" customFormat="1" ht="15.75" customHeight="1">
      <c r="A9" s="211"/>
      <c r="B9" s="190">
        <v>3</v>
      </c>
      <c r="C9" s="149"/>
      <c r="D9" s="149"/>
      <c r="E9" s="149"/>
      <c r="F9" s="149"/>
      <c r="G9" s="210"/>
      <c r="H9" s="210"/>
    </row>
    <row r="10" spans="1:8" s="66" customFormat="1" ht="18" customHeight="1">
      <c r="A10" s="211"/>
      <c r="B10" s="190">
        <v>4</v>
      </c>
      <c r="C10" s="149"/>
      <c r="D10" s="149"/>
      <c r="E10" s="149"/>
      <c r="F10" s="149"/>
      <c r="G10" s="210"/>
      <c r="H10" s="210"/>
    </row>
    <row r="11" spans="1:8" s="66" customFormat="1" ht="19.5" customHeight="1">
      <c r="A11" s="211"/>
      <c r="B11" s="190">
        <v>5</v>
      </c>
      <c r="C11" s="149"/>
      <c r="D11" s="149"/>
      <c r="E11" s="149"/>
      <c r="F11" s="149"/>
      <c r="G11" s="210"/>
      <c r="H11" s="210"/>
    </row>
    <row r="12" spans="1:8" s="66" customFormat="1" ht="16.5" customHeight="1">
      <c r="A12" s="211"/>
      <c r="B12" s="190">
        <v>6</v>
      </c>
      <c r="C12" s="149"/>
      <c r="D12" s="149"/>
      <c r="E12" s="149"/>
      <c r="F12" s="149"/>
      <c r="G12" s="210"/>
      <c r="H12" s="210"/>
    </row>
    <row r="13" spans="1:8" s="66" customFormat="1" ht="16.5" customHeight="1">
      <c r="A13" s="211"/>
      <c r="B13" s="190">
        <v>7</v>
      </c>
      <c r="C13" s="149"/>
      <c r="D13" s="149"/>
      <c r="E13" s="149"/>
      <c r="F13" s="149"/>
      <c r="G13" s="210"/>
      <c r="H13" s="210"/>
    </row>
    <row r="14" spans="1:8" s="66" customFormat="1" ht="16.5" customHeight="1">
      <c r="A14" s="211"/>
      <c r="B14" s="190">
        <v>8</v>
      </c>
      <c r="C14" s="149"/>
      <c r="D14" s="149"/>
      <c r="E14" s="149"/>
      <c r="F14" s="149"/>
      <c r="G14" s="210"/>
      <c r="H14" s="210"/>
    </row>
    <row r="15" spans="1:8" s="66" customFormat="1" ht="15.75" customHeight="1">
      <c r="A15" s="211"/>
      <c r="B15" s="190">
        <v>9</v>
      </c>
      <c r="C15" s="149"/>
      <c r="D15" s="149"/>
      <c r="E15" s="149"/>
      <c r="F15" s="149"/>
      <c r="G15" s="210"/>
      <c r="H15" s="210"/>
    </row>
    <row r="16" spans="1:8" s="66" customFormat="1" ht="18.75" customHeight="1">
      <c r="A16" s="211"/>
      <c r="B16" s="190">
        <v>10</v>
      </c>
      <c r="C16" s="149"/>
      <c r="D16" s="149"/>
      <c r="E16" s="149"/>
      <c r="F16" s="149"/>
      <c r="G16" s="39"/>
      <c r="H16" s="210"/>
    </row>
    <row r="17" spans="1:8" s="66" customFormat="1" ht="19.5" customHeight="1">
      <c r="A17" s="211"/>
      <c r="B17" s="190">
        <v>11</v>
      </c>
      <c r="C17" s="149"/>
      <c r="D17" s="149"/>
      <c r="E17" s="149"/>
      <c r="F17" s="149"/>
      <c r="G17" s="39"/>
      <c r="H17" s="210"/>
    </row>
    <row r="18" spans="1:8" s="66" customFormat="1" ht="19.5" customHeight="1">
      <c r="A18" s="211"/>
      <c r="B18" s="190">
        <v>12</v>
      </c>
      <c r="C18" s="149"/>
      <c r="D18" s="149"/>
      <c r="E18" s="149"/>
      <c r="F18" s="149"/>
      <c r="G18" s="210"/>
      <c r="H18" s="210"/>
    </row>
    <row r="19" spans="1:8" s="66" customFormat="1" ht="19.5" customHeight="1">
      <c r="A19" s="211"/>
      <c r="B19" s="190">
        <v>13</v>
      </c>
      <c r="C19" s="149"/>
      <c r="D19" s="149"/>
      <c r="E19" s="149"/>
      <c r="F19" s="149"/>
      <c r="G19" s="210"/>
      <c r="H19" s="210"/>
    </row>
    <row r="20" spans="1:8" s="66" customFormat="1" ht="14.25" customHeight="1">
      <c r="A20" s="211"/>
      <c r="B20" s="190">
        <v>14</v>
      </c>
      <c r="C20" s="149"/>
      <c r="D20" s="149"/>
      <c r="E20" s="149"/>
      <c r="F20" s="149"/>
      <c r="G20" s="210"/>
      <c r="H20" s="210"/>
    </row>
    <row r="21" spans="1:8" s="66" customFormat="1" ht="14.25" customHeight="1">
      <c r="A21" s="211"/>
      <c r="B21" s="190">
        <v>15</v>
      </c>
      <c r="C21" s="149"/>
      <c r="D21" s="149"/>
      <c r="E21" s="149"/>
      <c r="F21" s="149"/>
      <c r="G21" s="210"/>
      <c r="H21" s="210"/>
    </row>
    <row r="22" spans="2:6" ht="16.5" customHeight="1">
      <c r="B22" s="214">
        <v>16</v>
      </c>
      <c r="C22" s="213"/>
      <c r="D22" s="213"/>
      <c r="E22" s="213"/>
      <c r="F22" s="213"/>
    </row>
    <row r="23" spans="2:6" ht="18" customHeight="1">
      <c r="B23" s="214">
        <v>17</v>
      </c>
      <c r="C23" s="213"/>
      <c r="D23" s="213"/>
      <c r="E23" s="213"/>
      <c r="F23" s="213"/>
    </row>
    <row r="24" spans="2:6" ht="15.75" customHeight="1">
      <c r="B24" s="214">
        <v>18</v>
      </c>
      <c r="C24" s="213"/>
      <c r="D24" s="213"/>
      <c r="E24" s="213"/>
      <c r="F24" s="213"/>
    </row>
    <row r="25" spans="2:6" ht="16.5" customHeight="1">
      <c r="B25" s="214">
        <v>19</v>
      </c>
      <c r="C25" s="213"/>
      <c r="D25" s="213"/>
      <c r="E25" s="213"/>
      <c r="F25" s="213"/>
    </row>
    <row r="26" spans="2:6" ht="18.75" customHeight="1">
      <c r="B26" s="214">
        <v>20</v>
      </c>
      <c r="C26" s="213"/>
      <c r="D26" s="213"/>
      <c r="E26" s="213"/>
      <c r="F26" s="213"/>
    </row>
    <row r="27" spans="2:6" ht="18" customHeight="1">
      <c r="B27" s="301" t="s">
        <v>187</v>
      </c>
      <c r="C27" s="302"/>
      <c r="D27" s="88"/>
      <c r="E27" s="88"/>
      <c r="F27" s="88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B27:C27"/>
  </mergeCells>
  <printOptions horizontalCentered="1"/>
  <pageMargins left="0" right="0" top="0.708661417322835" bottom="0.31496062992126" header="0.511811023622047" footer="0.51181102362204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Kastriot Aliaj</cp:lastModifiedBy>
  <cp:lastPrinted>2011-02-08T14:20:07Z</cp:lastPrinted>
  <dcterms:created xsi:type="dcterms:W3CDTF">2002-02-16T18:16:52Z</dcterms:created>
  <dcterms:modified xsi:type="dcterms:W3CDTF">2011-03-29T21:36:00Z</dcterms:modified>
  <cp:category/>
  <cp:version/>
  <cp:contentType/>
  <cp:contentStatus/>
</cp:coreProperties>
</file>