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firstSheet="1" activeTab="5"/>
  </bookViews>
  <sheets>
    <sheet name="cash flow (3)" sheetId="1" r:id="rId1"/>
    <sheet name="AKTIVI" sheetId="2" r:id="rId2"/>
    <sheet name="PASIVI" sheetId="3" r:id="rId3"/>
    <sheet name="Te ardhura+shpenzime" sheetId="4" r:id="rId4"/>
    <sheet name="kapitalet e veta" sheetId="5" r:id="rId5"/>
    <sheet name="direkte" sheetId="6" r:id="rId6"/>
  </sheets>
  <definedNames/>
  <calcPr fullCalcOnLoad="1"/>
</workbook>
</file>

<file path=xl/sharedStrings.xml><?xml version="1.0" encoding="utf-8"?>
<sst xmlns="http://schemas.openxmlformats.org/spreadsheetml/2006/main" count="274" uniqueCount="215">
  <si>
    <t>Shenime</t>
  </si>
  <si>
    <t>Viti 2008</t>
  </si>
  <si>
    <t>Viti 2007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</si>
  <si>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</si>
  <si>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</si>
  <si>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</si>
  <si>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</si>
  <si>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</si>
  <si>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</si>
  <si>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</si>
  <si>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</si>
  <si>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</si>
  <si>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</si>
  <si>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</si>
  <si>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arketueshme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</si>
  <si>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</si>
  <si>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</si>
  <si>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</si>
  <si>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</si>
  <si>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</si>
  <si>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</si>
  <si>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</si>
  <si>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</si>
  <si>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</si>
  <si>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</si>
  <si>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</si>
  <si>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</si>
  <si>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</si>
  <si>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</si>
  <si>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</si>
  <si>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</si>
  <si>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</si>
  <si>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</si>
  <si>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</si>
  <si>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</si>
  <si>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</si>
  <si>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</si>
  <si>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</si>
  <si>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</si>
  <si>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</si>
  <si>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</si>
  <si>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</si>
  <si>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</si>
  <si>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</si>
  <si>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</si>
  <si>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</si>
  <si>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</si>
  <si>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</si>
  <si>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</si>
  <si>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</si>
  <si>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</si>
  <si>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</si>
  <si>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</si>
  <si>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</si>
  <si>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</si>
  <si>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</si>
  <si>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</si>
  <si>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</si>
  <si>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</si>
  <si>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</si>
  <si>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</si>
  <si>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</si>
  <si>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</si>
  <si>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</si>
  <si>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</si>
  <si>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</si>
  <si>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</si>
  <si>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</si>
  <si>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</si>
  <si>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</si>
  <si>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</si>
  <si>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</si>
  <si>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</si>
  <si>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</si>
  <si>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</si>
  <si>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</si>
  <si>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</si>
  <si>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</si>
  <si>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</si>
  <si>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</si>
  <si>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</si>
  <si>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</si>
  <si>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</si>
  <si>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</si>
  <si>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</si>
  <si>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</si>
  <si>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</si>
  <si>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</si>
  <si>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</si>
  <si>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</si>
  <si>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</si>
  <si>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                        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</si>
  <si>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</si>
  <si>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</si>
  <si>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</si>
  <si>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</si>
  <si>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</si>
  <si>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</si>
  <si>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</si>
  <si>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</si>
  <si>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</si>
  <si>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</si>
  <si>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</si>
  <si>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</si>
  <si>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</si>
  <si>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</si>
  <si>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</si>
  <si>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</si>
  <si>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</si>
  <si>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</si>
  <si>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</si>
  <si>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</si>
  <si>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</si>
  <si>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</si>
  <si>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</si>
  <si>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 xml:space="preserve">                                  01 Janar - 31 Dhjetor 2008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</si>
  <si>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</si>
  <si>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</si>
  <si>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</si>
  <si>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</si>
  <si>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</si>
  <si>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</si>
  <si>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</si>
  <si>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</si>
  <si>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</si>
  <si>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</si>
  <si>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</si>
  <si>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</si>
  <si>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</si>
  <si>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</si>
  <si>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</si>
  <si>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</si>
  <si>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</si>
  <si>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</si>
  <si>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</si>
  <si>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</si>
  <si>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</si>
  <si>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</si>
  <si>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</si>
  <si>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          01 Janar - 31 Dhjetor 2008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</si>
  <si>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</si>
  <si>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</si>
  <si>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</si>
  <si>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</si>
  <si>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</si>
  <si>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</si>
  <si>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</si>
  <si>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</si>
  <si>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</si>
  <si>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</si>
  <si>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</si>
  <si>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</si>
  <si>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</si>
  <si>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</si>
  <si>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</si>
  <si>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</si>
  <si>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</si>
  <si>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</si>
  <si>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</si>
  <si>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</si>
  <si>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</si>
  <si>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</si>
  <si>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</si>
  <si>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</si>
  <si>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</si>
  <si>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</si>
  <si>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</si>
  <si>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</si>
  <si>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</si>
  <si>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</si>
  <si>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</si>
  <si>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</si>
  <si>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Metoda direkte</t>
  </si>
  <si>
    <t>Pasqyra e fluksit te parase - Metoda direkt</t>
  </si>
  <si>
    <t>Parate e arketura nga klientet</t>
  </si>
  <si>
    <t>Parate e paguara ndaj furnitoreve dhe punonjesve</t>
  </si>
  <si>
    <t>Parate e ardhura nga veprimtarite</t>
  </si>
  <si>
    <t>Tatim fitimi i paguar</t>
  </si>
  <si>
    <t>Paraja neto nga veprimtarite e shfrytezimit</t>
  </si>
  <si>
    <t>Blerja e kompanise se kontrolluar X minus parate e arketuara</t>
  </si>
  <si>
    <t>Te ardhurat nga shitja e pajisjeve</t>
  </si>
  <si>
    <t>Paraja neto e perdorur ne veprimtarite investuese</t>
  </si>
  <si>
    <t>Fluksi i parave nga aktivitetet financiare</t>
  </si>
  <si>
    <t>Dividente te paguar</t>
  </si>
  <si>
    <t>Paraja neto e perdorur ne veprimtarite financiare</t>
  </si>
  <si>
    <t>Subjekti Mitat Hoxha sh.p.k.</t>
  </si>
  <si>
    <t xml:space="preserve">                Fier</t>
  </si>
  <si>
    <t>t.a.p.</t>
  </si>
  <si>
    <t>T.V.SH. E paguar</t>
  </si>
  <si>
    <t>tatim Taksa e paguar</t>
  </si>
  <si>
    <t>Blerja e aktiveve afatgjate instalime</t>
  </si>
  <si>
    <t>Viti 2011</t>
  </si>
  <si>
    <t xml:space="preserve">                              1.  Bilanci Kontabel i dates 31.12.2011</t>
  </si>
  <si>
    <t xml:space="preserve">                                  Bilanci Kontabel i dates 31.12.2011</t>
  </si>
  <si>
    <t>Pozicioni me 31 dhjetor 2011</t>
  </si>
  <si>
    <t>T. Fitimi</t>
  </si>
  <si>
    <t>tvsh</t>
  </si>
  <si>
    <t xml:space="preserve">Makiner e paisje </t>
  </si>
  <si>
    <t>Aktive te tjera afatgjata ( paisje fiskale)</t>
  </si>
  <si>
    <t>t. Fitiimi</t>
  </si>
  <si>
    <t>Huamarrje te tjera afatgjata ( Ortaket)</t>
  </si>
  <si>
    <t xml:space="preserve"> Subjekti Laurenc Aliaj "               </t>
  </si>
  <si>
    <t xml:space="preserve">Shpenzime tjera </t>
  </si>
  <si>
    <t>Te ardhuara nga huamarrje afatgjata    ( ortaku0</t>
  </si>
  <si>
    <t xml:space="preserve">                       01 Janar - 31 Dhjetor 2012</t>
  </si>
  <si>
    <t>Viti 2012</t>
  </si>
  <si>
    <t xml:space="preserve">                               01 Janar - 31 Dhjetor 2012</t>
  </si>
  <si>
    <t>Pozicioni me 31 dhjetor 2012</t>
  </si>
  <si>
    <t>derdhje ortaku</t>
  </si>
  <si>
    <t>Subjekti Durim Cobo Fier</t>
  </si>
  <si>
    <t>ndertime  -amortz. 390000</t>
  </si>
  <si>
    <t xml:space="preserve">  Subjekti " Durim Cobo Fier</t>
  </si>
  <si>
    <t xml:space="preserve">ia  Durim Cobo                       </t>
  </si>
  <si>
    <t>ria tregtare  Durim Cobo Fier</t>
  </si>
  <si>
    <t xml:space="preserve">   Subjekti   Durim CoboFier      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</si>
</sst>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43" fontId="0" fillId="0" borderId="0" xfId="42" applyFont="1" applyAlignment="1">
      <alignment/>
    </xf>
    <xf numFmtId="0" fontId="3" fillId="0" borderId="12" xfId="0" applyFont="1" applyBorder="1" applyAlignment="1">
      <alignment/>
    </xf>
    <xf numFmtId="43" fontId="3" fillId="0" borderId="12" xfId="42" applyFont="1" applyBorder="1" applyAlignment="1">
      <alignment horizontal="center"/>
    </xf>
    <xf numFmtId="43" fontId="3" fillId="0" borderId="13" xfId="42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65" fontId="3" fillId="0" borderId="10" xfId="42" applyNumberFormat="1" applyFont="1" applyBorder="1" applyAlignment="1">
      <alignment/>
    </xf>
    <xf numFmtId="165" fontId="3" fillId="0" borderId="17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/>
    </xf>
    <xf numFmtId="165" fontId="0" fillId="0" borderId="17" xfId="42" applyNumberFormat="1" applyFont="1" applyBorder="1" applyAlignment="1">
      <alignment vertical="center" wrapText="1"/>
    </xf>
    <xf numFmtId="165" fontId="0" fillId="0" borderId="10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/>
    </xf>
    <xf numFmtId="165" fontId="0" fillId="0" borderId="17" xfId="42" applyNumberFormat="1" applyFont="1" applyBorder="1" applyAlignment="1">
      <alignment vertical="center" wrapText="1"/>
    </xf>
    <xf numFmtId="165" fontId="3" fillId="0" borderId="10" xfId="42" applyNumberFormat="1" applyFont="1" applyBorder="1" applyAlignment="1">
      <alignment vertical="center" wrapText="1"/>
    </xf>
    <xf numFmtId="165" fontId="3" fillId="0" borderId="17" xfId="42" applyNumberFormat="1" applyFont="1" applyBorder="1" applyAlignment="1">
      <alignment vertical="center" wrapText="1"/>
    </xf>
    <xf numFmtId="165" fontId="0" fillId="0" borderId="11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0" xfId="42" applyNumberFormat="1" applyFont="1" applyBorder="1" applyAlignment="1">
      <alignment vertical="center" wrapText="1" shrinkToFit="1"/>
    </xf>
    <xf numFmtId="165" fontId="3" fillId="0" borderId="11" xfId="42" applyNumberFormat="1" applyFont="1" applyBorder="1" applyAlignment="1">
      <alignment/>
    </xf>
    <xf numFmtId="165" fontId="3" fillId="0" borderId="18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vertical="center" wrapText="1" indent="3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165" fontId="5" fillId="0" borderId="17" xfId="42" applyNumberFormat="1" applyFont="1" applyBorder="1" applyAlignment="1">
      <alignment/>
    </xf>
    <xf numFmtId="165" fontId="0" fillId="0" borderId="17" xfId="42" applyNumberForma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10" xfId="42" applyNumberFormat="1" applyBorder="1" applyAlignment="1">
      <alignment/>
    </xf>
    <xf numFmtId="165" fontId="2" fillId="0" borderId="10" xfId="42" applyNumberFormat="1" applyFont="1" applyBorder="1" applyAlignment="1">
      <alignment/>
    </xf>
    <xf numFmtId="165" fontId="5" fillId="0" borderId="10" xfId="42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43" fontId="3" fillId="0" borderId="17" xfId="42" applyNumberFormat="1" applyFont="1" applyBorder="1" applyAlignment="1">
      <alignment/>
    </xf>
    <xf numFmtId="43" fontId="0" fillId="0" borderId="17" xfId="42" applyNumberFormat="1" applyFont="1" applyBorder="1" applyAlignment="1">
      <alignment/>
    </xf>
    <xf numFmtId="43" fontId="0" fillId="0" borderId="17" xfId="42" applyNumberFormat="1" applyFont="1" applyBorder="1" applyAlignment="1">
      <alignment vertical="center" wrapText="1" shrinkToFit="1"/>
    </xf>
    <xf numFmtId="43" fontId="3" fillId="0" borderId="18" xfId="42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165" fontId="0" fillId="0" borderId="11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43" fontId="3" fillId="0" borderId="22" xfId="42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165" fontId="3" fillId="0" borderId="22" xfId="42" applyNumberFormat="1" applyFont="1" applyBorder="1" applyAlignment="1">
      <alignment/>
    </xf>
    <xf numFmtId="0" fontId="0" fillId="0" borderId="22" xfId="0" applyFont="1" applyBorder="1" applyAlignment="1">
      <alignment vertical="center" wrapText="1"/>
    </xf>
    <xf numFmtId="165" fontId="0" fillId="0" borderId="22" xfId="42" applyNumberFormat="1" applyFont="1" applyBorder="1" applyAlignment="1">
      <alignment vertical="center" wrapText="1"/>
    </xf>
    <xf numFmtId="0" fontId="0" fillId="0" borderId="22" xfId="0" applyFont="1" applyBorder="1" applyAlignment="1">
      <alignment/>
    </xf>
    <xf numFmtId="165" fontId="0" fillId="0" borderId="22" xfId="42" applyNumberFormat="1" applyFont="1" applyBorder="1" applyAlignment="1">
      <alignment/>
    </xf>
    <xf numFmtId="0" fontId="0" fillId="0" borderId="22" xfId="0" applyFont="1" applyBorder="1" applyAlignment="1">
      <alignment horizontal="left" vertical="center" wrapText="1"/>
    </xf>
    <xf numFmtId="165" fontId="3" fillId="0" borderId="22" xfId="42" applyNumberFormat="1" applyFont="1" applyBorder="1" applyAlignment="1">
      <alignment vertical="center" wrapText="1"/>
    </xf>
    <xf numFmtId="14" fontId="3" fillId="0" borderId="0" xfId="0" applyNumberFormat="1" applyFont="1" applyAlignment="1">
      <alignment/>
    </xf>
    <xf numFmtId="14" fontId="3" fillId="0" borderId="2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00390625" style="0" customWidth="1"/>
    <col min="2" max="2" width="52.851562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9"/>
      <c r="B1" s="6" t="s">
        <v>185</v>
      </c>
      <c r="D1" s="28"/>
      <c r="E1" s="28"/>
    </row>
    <row r="2" ht="12.75">
      <c r="B2" s="6" t="s">
        <v>186</v>
      </c>
    </row>
    <row r="3" s="6" customFormat="1" ht="12.75">
      <c r="B3" s="6" t="s">
        <v>140</v>
      </c>
    </row>
    <row r="4" spans="2:3" s="6" customFormat="1" ht="12.75">
      <c r="B4" s="6" t="s">
        <v>139</v>
      </c>
      <c r="C4" s="6" t="s">
        <v>138</v>
      </c>
    </row>
    <row r="5" spans="3:4" ht="12.75">
      <c r="C5" s="59" t="s">
        <v>141</v>
      </c>
      <c r="D5" s="59"/>
    </row>
    <row r="6" ht="13.5" thickBot="1"/>
    <row r="7" spans="1:4" ht="13.5" thickTop="1">
      <c r="A7" s="60"/>
      <c r="B7" s="13" t="s">
        <v>142</v>
      </c>
      <c r="C7" s="24" t="s">
        <v>1</v>
      </c>
      <c r="D7" s="25" t="s">
        <v>2</v>
      </c>
    </row>
    <row r="8" spans="1:4" ht="12.75">
      <c r="A8" s="61"/>
      <c r="B8" s="1" t="s">
        <v>143</v>
      </c>
      <c r="C8" s="76"/>
      <c r="D8" s="70"/>
    </row>
    <row r="9" spans="1:4" ht="12.75">
      <c r="A9" s="61"/>
      <c r="B9" s="1" t="s">
        <v>144</v>
      </c>
      <c r="C9" s="76"/>
      <c r="D9" s="70"/>
    </row>
    <row r="10" spans="1:4" s="41" customFormat="1" ht="12.75">
      <c r="A10" s="40"/>
      <c r="B10" s="65" t="s">
        <v>145</v>
      </c>
      <c r="C10" s="44"/>
      <c r="D10" s="45"/>
    </row>
    <row r="11" spans="1:4" s="8" customFormat="1" ht="12.75">
      <c r="A11" s="39"/>
      <c r="B11" s="64" t="s">
        <v>146</v>
      </c>
      <c r="C11" s="46"/>
      <c r="D11" s="47"/>
    </row>
    <row r="12" spans="1:4" s="8" customFormat="1" ht="12.75">
      <c r="A12" s="39"/>
      <c r="B12" s="64" t="s">
        <v>147</v>
      </c>
      <c r="C12" s="46"/>
      <c r="D12" s="47"/>
    </row>
    <row r="13" spans="1:4" s="8" customFormat="1" ht="12.75">
      <c r="A13" s="39"/>
      <c r="B13" s="64" t="s">
        <v>148</v>
      </c>
      <c r="C13" s="46"/>
      <c r="D13" s="47"/>
    </row>
    <row r="14" spans="1:4" s="41" customFormat="1" ht="25.5">
      <c r="A14" s="40"/>
      <c r="B14" s="63" t="s">
        <v>149</v>
      </c>
      <c r="C14" s="44"/>
      <c r="D14" s="45"/>
    </row>
    <row r="15" spans="1:4" s="8" customFormat="1" ht="12.75">
      <c r="A15" s="39"/>
      <c r="B15" s="7" t="s">
        <v>150</v>
      </c>
      <c r="C15" s="46"/>
      <c r="D15" s="47"/>
    </row>
    <row r="16" spans="1:4" s="8" customFormat="1" ht="12.75">
      <c r="A16" s="39"/>
      <c r="B16" s="7" t="s">
        <v>151</v>
      </c>
      <c r="C16" s="46"/>
      <c r="D16" s="47"/>
    </row>
    <row r="17" spans="1:4" s="8" customFormat="1" ht="12.75">
      <c r="A17" s="39"/>
      <c r="B17" s="7" t="s">
        <v>152</v>
      </c>
      <c r="C17" s="42"/>
      <c r="D17" s="43"/>
    </row>
    <row r="18" spans="1:4" s="8" customFormat="1" ht="12.75">
      <c r="A18" s="39"/>
      <c r="B18" s="7" t="s">
        <v>153</v>
      </c>
      <c r="C18" s="46"/>
      <c r="D18" s="47"/>
    </row>
    <row r="19" spans="1:4" s="8" customFormat="1" ht="12.75">
      <c r="A19" s="39"/>
      <c r="B19" s="7" t="s">
        <v>154</v>
      </c>
      <c r="C19" s="46"/>
      <c r="D19" s="47"/>
    </row>
    <row r="20" spans="1:4" s="67" customFormat="1" ht="12.75">
      <c r="A20" s="66"/>
      <c r="B20" s="4" t="s">
        <v>168</v>
      </c>
      <c r="C20" s="77"/>
      <c r="D20" s="47"/>
    </row>
    <row r="21" spans="1:4" s="8" customFormat="1" ht="12.75">
      <c r="A21" s="39"/>
      <c r="B21" s="7"/>
      <c r="C21" s="46"/>
      <c r="D21" s="47"/>
    </row>
    <row r="22" spans="1:4" s="8" customFormat="1" ht="12.75">
      <c r="A22" s="39"/>
      <c r="B22" s="5" t="s">
        <v>155</v>
      </c>
      <c r="C22" s="46"/>
      <c r="D22" s="47"/>
    </row>
    <row r="23" spans="1:4" s="8" customFormat="1" ht="12.75">
      <c r="A23" s="39"/>
      <c r="B23" s="7" t="s">
        <v>156</v>
      </c>
      <c r="C23" s="46"/>
      <c r="D23" s="47"/>
    </row>
    <row r="24" spans="1:4" s="8" customFormat="1" ht="12.75">
      <c r="A24" s="39"/>
      <c r="B24" s="7" t="s">
        <v>157</v>
      </c>
      <c r="C24" s="46"/>
      <c r="D24" s="47"/>
    </row>
    <row r="25" spans="1:4" s="8" customFormat="1" ht="12.75">
      <c r="A25" s="39"/>
      <c r="B25" s="7" t="s">
        <v>158</v>
      </c>
      <c r="C25" s="46"/>
      <c r="D25" s="47"/>
    </row>
    <row r="26" spans="1:4" s="8" customFormat="1" ht="12.75">
      <c r="A26" s="39"/>
      <c r="B26" s="7" t="s">
        <v>159</v>
      </c>
      <c r="C26" s="46"/>
      <c r="D26" s="47"/>
    </row>
    <row r="27" spans="1:4" s="8" customFormat="1" ht="12.75">
      <c r="A27" s="39"/>
      <c r="B27" s="7" t="s">
        <v>160</v>
      </c>
      <c r="C27" s="46"/>
      <c r="D27" s="47"/>
    </row>
    <row r="28" spans="1:4" s="67" customFormat="1" ht="12.75">
      <c r="A28" s="66"/>
      <c r="B28" s="4" t="s">
        <v>167</v>
      </c>
      <c r="C28" s="46"/>
      <c r="D28" s="47"/>
    </row>
    <row r="29" spans="1:4" s="8" customFormat="1" ht="12.75">
      <c r="A29" s="39"/>
      <c r="B29" s="7"/>
      <c r="C29" s="46"/>
      <c r="D29" s="47"/>
    </row>
    <row r="30" spans="1:4" s="8" customFormat="1" ht="12.75">
      <c r="A30" s="39"/>
      <c r="B30" s="5" t="s">
        <v>161</v>
      </c>
      <c r="C30" s="46"/>
      <c r="D30" s="47"/>
    </row>
    <row r="31" spans="1:4" s="8" customFormat="1" ht="12.75">
      <c r="A31" s="39"/>
      <c r="B31" s="7" t="s">
        <v>162</v>
      </c>
      <c r="C31" s="46"/>
      <c r="D31" s="47"/>
    </row>
    <row r="32" spans="1:4" s="8" customFormat="1" ht="12.75">
      <c r="A32" s="39"/>
      <c r="B32" s="7" t="s">
        <v>163</v>
      </c>
      <c r="C32" s="46"/>
      <c r="D32" s="47"/>
    </row>
    <row r="33" spans="1:4" s="8" customFormat="1" ht="12.75">
      <c r="A33" s="39"/>
      <c r="B33" s="7" t="s">
        <v>164</v>
      </c>
      <c r="C33" s="46"/>
      <c r="D33" s="47"/>
    </row>
    <row r="34" spans="1:4" s="8" customFormat="1" ht="12.75">
      <c r="A34" s="39"/>
      <c r="B34" s="7" t="s">
        <v>165</v>
      </c>
      <c r="C34" s="46"/>
      <c r="D34" s="47"/>
    </row>
    <row r="35" spans="1:4" s="8" customFormat="1" ht="12.75">
      <c r="A35" s="39"/>
      <c r="B35" s="4" t="s">
        <v>166</v>
      </c>
      <c r="C35" s="46"/>
      <c r="D35" s="47"/>
    </row>
    <row r="36" spans="1:6" s="8" customFormat="1" ht="12.75">
      <c r="A36" s="39"/>
      <c r="B36" s="7"/>
      <c r="C36" s="78"/>
      <c r="D36" s="69"/>
      <c r="F36" s="75"/>
    </row>
    <row r="37" spans="1:6" s="8" customFormat="1" ht="12.75">
      <c r="A37" s="39"/>
      <c r="B37" s="5" t="s">
        <v>169</v>
      </c>
      <c r="C37" s="46"/>
      <c r="D37" s="46"/>
      <c r="F37" s="75"/>
    </row>
    <row r="38" spans="1:4" s="8" customFormat="1" ht="12.75">
      <c r="A38" s="39"/>
      <c r="B38" s="5" t="s">
        <v>170</v>
      </c>
      <c r="C38" s="46"/>
      <c r="D38" s="47"/>
    </row>
    <row r="39" spans="1:4" s="8" customFormat="1" ht="12.75">
      <c r="A39" s="39"/>
      <c r="B39" s="5" t="s">
        <v>171</v>
      </c>
      <c r="C39" s="46"/>
      <c r="D39" s="47"/>
    </row>
    <row r="40" spans="1:4" ht="13.5" thickBot="1">
      <c r="A40" s="62"/>
      <c r="B40" s="2"/>
      <c r="C40" s="79"/>
      <c r="D40" s="80"/>
    </row>
    <row r="41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31">
      <selection activeCell="H48" sqref="H48"/>
    </sheetView>
  </sheetViews>
  <sheetFormatPr defaultColWidth="9.140625" defaultRowHeight="12.75"/>
  <cols>
    <col min="1" max="1" width="7.00390625" style="3" customWidth="1"/>
    <col min="2" max="2" width="42.140625" style="0" customWidth="1"/>
    <col min="3" max="3" width="10.140625" style="0" bestFit="1" customWidth="1"/>
    <col min="4" max="4" width="14.28125" style="12" customWidth="1"/>
    <col min="5" max="5" width="13.7109375" style="12" customWidth="1"/>
  </cols>
  <sheetData>
    <row r="1" spans="1:5" s="6" customFormat="1" ht="12.75">
      <c r="A1" s="29"/>
      <c r="B1" s="6" t="s">
        <v>209</v>
      </c>
      <c r="D1" s="28"/>
      <c r="E1" s="28"/>
    </row>
    <row r="2" spans="2:3" ht="12.75">
      <c r="B2" s="6" t="s">
        <v>192</v>
      </c>
      <c r="C2" s="101">
        <v>41274</v>
      </c>
    </row>
    <row r="3" spans="2:5" ht="13.5" thickBot="1">
      <c r="B3" s="6"/>
      <c r="E3" s="28" t="s">
        <v>116</v>
      </c>
    </row>
    <row r="4" spans="1:5" ht="13.5" thickTop="1">
      <c r="A4" s="85"/>
      <c r="B4" s="13"/>
      <c r="C4" s="13" t="s">
        <v>0</v>
      </c>
      <c r="D4" s="14" t="s">
        <v>205</v>
      </c>
      <c r="E4" s="15" t="s">
        <v>191</v>
      </c>
    </row>
    <row r="5" spans="1:5" ht="12.75">
      <c r="A5" s="16"/>
      <c r="B5" s="5" t="s">
        <v>3</v>
      </c>
      <c r="C5" s="5"/>
      <c r="D5" s="42"/>
      <c r="E5" s="43"/>
    </row>
    <row r="6" spans="1:5" s="6" customFormat="1" ht="12.75">
      <c r="A6" s="17" t="s">
        <v>4</v>
      </c>
      <c r="B6" s="7" t="s">
        <v>30</v>
      </c>
      <c r="C6" s="7"/>
      <c r="D6" s="46"/>
      <c r="E6" s="47"/>
    </row>
    <row r="7" spans="1:5" ht="12.75">
      <c r="A7" s="18">
        <v>1</v>
      </c>
      <c r="B7" s="1" t="s">
        <v>5</v>
      </c>
      <c r="C7" s="1"/>
      <c r="D7" s="48">
        <v>244185</v>
      </c>
      <c r="E7" s="49">
        <v>269230</v>
      </c>
    </row>
    <row r="8" spans="1:5" ht="12.75">
      <c r="A8" s="18">
        <v>2</v>
      </c>
      <c r="B8" s="1" t="s">
        <v>6</v>
      </c>
      <c r="C8" s="1"/>
      <c r="D8" s="48"/>
      <c r="E8" s="49"/>
    </row>
    <row r="9" spans="1:5" ht="12.75">
      <c r="A9" s="18" t="s">
        <v>7</v>
      </c>
      <c r="B9" s="4" t="s">
        <v>10</v>
      </c>
      <c r="C9" s="1"/>
      <c r="D9" s="48"/>
      <c r="E9" s="49"/>
    </row>
    <row r="10" spans="1:5" ht="12.75">
      <c r="A10" s="18" t="s">
        <v>9</v>
      </c>
      <c r="B10" s="4" t="s">
        <v>11</v>
      </c>
      <c r="C10" s="1"/>
      <c r="D10" s="48"/>
      <c r="E10" s="49"/>
    </row>
    <row r="11" spans="1:5" ht="12.75">
      <c r="A11" s="18"/>
      <c r="B11" s="1" t="s">
        <v>12</v>
      </c>
      <c r="C11" s="1"/>
      <c r="D11" s="48">
        <v>244185</v>
      </c>
      <c r="E11" s="49">
        <v>269230</v>
      </c>
    </row>
    <row r="12" spans="1:5" ht="12.75">
      <c r="A12" s="18">
        <v>3</v>
      </c>
      <c r="B12" s="7" t="s">
        <v>13</v>
      </c>
      <c r="C12" s="7"/>
      <c r="D12" s="46"/>
      <c r="E12" s="47"/>
    </row>
    <row r="13" spans="1:5" ht="12.75">
      <c r="A13" s="18" t="s">
        <v>7</v>
      </c>
      <c r="B13" s="4" t="s">
        <v>14</v>
      </c>
      <c r="C13" s="1" t="s">
        <v>196</v>
      </c>
      <c r="D13" s="48">
        <v>360335</v>
      </c>
      <c r="E13" s="49"/>
    </row>
    <row r="14" spans="1:5" ht="12.75">
      <c r="A14" s="18" t="s">
        <v>9</v>
      </c>
      <c r="B14" s="4" t="s">
        <v>15</v>
      </c>
      <c r="C14" s="1" t="s">
        <v>195</v>
      </c>
      <c r="D14" s="48"/>
      <c r="E14" s="49"/>
    </row>
    <row r="15" spans="1:5" ht="12.75">
      <c r="A15" s="18" t="s">
        <v>18</v>
      </c>
      <c r="B15" s="4" t="s">
        <v>16</v>
      </c>
      <c r="C15" s="1"/>
      <c r="D15" s="48"/>
      <c r="E15" s="49"/>
    </row>
    <row r="16" spans="1:5" ht="12.75">
      <c r="A16" s="18" t="s">
        <v>17</v>
      </c>
      <c r="B16" s="4" t="s">
        <v>19</v>
      </c>
      <c r="C16" s="1"/>
      <c r="D16" s="48">
        <f>SUM(D13:D15)</f>
        <v>360335</v>
      </c>
      <c r="E16" s="49"/>
    </row>
    <row r="17" spans="1:5" ht="12.75">
      <c r="A17" s="18"/>
      <c r="B17" s="1" t="s">
        <v>20</v>
      </c>
      <c r="C17" s="1"/>
      <c r="D17" s="48"/>
      <c r="E17" s="49"/>
    </row>
    <row r="18" spans="1:5" ht="12.75">
      <c r="A18" s="18">
        <v>4</v>
      </c>
      <c r="B18" s="7" t="s">
        <v>21</v>
      </c>
      <c r="C18" s="1"/>
      <c r="D18" s="48"/>
      <c r="E18" s="49"/>
    </row>
    <row r="19" spans="1:5" ht="12.75">
      <c r="A19" s="18" t="s">
        <v>7</v>
      </c>
      <c r="B19" s="4" t="s">
        <v>22</v>
      </c>
      <c r="C19" s="1"/>
      <c r="D19" s="48"/>
      <c r="E19" s="49"/>
    </row>
    <row r="20" spans="1:5" ht="12.75">
      <c r="A20" s="18" t="s">
        <v>9</v>
      </c>
      <c r="B20" s="4" t="s">
        <v>23</v>
      </c>
      <c r="C20" s="1"/>
      <c r="D20" s="48"/>
      <c r="E20" s="49"/>
    </row>
    <row r="21" spans="1:5" ht="12.75">
      <c r="A21" s="18" t="s">
        <v>18</v>
      </c>
      <c r="B21" s="4" t="s">
        <v>24</v>
      </c>
      <c r="C21" s="1"/>
      <c r="D21" s="48"/>
      <c r="E21" s="49"/>
    </row>
    <row r="22" spans="1:5" ht="12.75">
      <c r="A22" s="18" t="s">
        <v>17</v>
      </c>
      <c r="B22" s="4" t="s">
        <v>25</v>
      </c>
      <c r="C22" s="1"/>
      <c r="D22" s="48">
        <v>9018470</v>
      </c>
      <c r="E22" s="49">
        <v>3917507</v>
      </c>
    </row>
    <row r="23" spans="1:5" ht="12.75">
      <c r="A23" s="18" t="s">
        <v>26</v>
      </c>
      <c r="B23" s="4" t="s">
        <v>27</v>
      </c>
      <c r="C23" s="1"/>
      <c r="D23" s="48"/>
      <c r="E23" s="49"/>
    </row>
    <row r="24" spans="1:5" ht="12.75">
      <c r="A24" s="18"/>
      <c r="B24" s="1" t="s">
        <v>28</v>
      </c>
      <c r="C24" s="1"/>
      <c r="D24" s="48">
        <f>SUM(D22:D23)</f>
        <v>9018470</v>
      </c>
      <c r="E24" s="49">
        <f>SUM(E22:E23)</f>
        <v>3917507</v>
      </c>
    </row>
    <row r="25" spans="1:5" ht="12.75">
      <c r="A25" s="18">
        <v>5</v>
      </c>
      <c r="B25" s="1" t="s">
        <v>29</v>
      </c>
      <c r="C25" s="1"/>
      <c r="D25" s="48"/>
      <c r="E25" s="49"/>
    </row>
    <row r="26" spans="1:5" ht="12.75">
      <c r="A26" s="18">
        <v>6</v>
      </c>
      <c r="B26" s="1" t="s">
        <v>31</v>
      </c>
      <c r="C26" s="1"/>
      <c r="D26" s="48"/>
      <c r="E26" s="49"/>
    </row>
    <row r="27" spans="1:5" ht="12.75">
      <c r="A27" s="18">
        <v>7</v>
      </c>
      <c r="B27" s="1" t="s">
        <v>32</v>
      </c>
      <c r="C27" s="1"/>
      <c r="D27" s="48"/>
      <c r="E27" s="49"/>
    </row>
    <row r="28" spans="1:5" s="6" customFormat="1" ht="12.75">
      <c r="A28" s="17"/>
      <c r="B28" s="5" t="s">
        <v>33</v>
      </c>
      <c r="C28" s="5"/>
      <c r="D28" s="42">
        <f>D7+D13+D22</f>
        <v>9622990</v>
      </c>
      <c r="E28" s="43">
        <v>4186737</v>
      </c>
    </row>
    <row r="29" spans="1:5" ht="12.75">
      <c r="A29" s="18"/>
      <c r="B29" s="1"/>
      <c r="C29" s="1"/>
      <c r="D29" s="48"/>
      <c r="E29" s="49"/>
    </row>
    <row r="30" spans="1:5" s="6" customFormat="1" ht="12.75">
      <c r="A30" s="17" t="s">
        <v>34</v>
      </c>
      <c r="B30" s="5" t="s">
        <v>35</v>
      </c>
      <c r="C30" s="5"/>
      <c r="D30" s="42"/>
      <c r="E30" s="43"/>
    </row>
    <row r="31" spans="1:5" ht="12.75">
      <c r="A31" s="18">
        <v>1</v>
      </c>
      <c r="B31" s="1" t="s">
        <v>36</v>
      </c>
      <c r="C31" s="1"/>
      <c r="D31" s="48"/>
      <c r="E31" s="49"/>
    </row>
    <row r="32" spans="1:5" ht="12.75">
      <c r="A32" s="18" t="s">
        <v>7</v>
      </c>
      <c r="B32" s="4" t="s">
        <v>37</v>
      </c>
      <c r="C32" s="1"/>
      <c r="D32" s="48"/>
      <c r="E32" s="49"/>
    </row>
    <row r="33" spans="1:5" ht="12.75">
      <c r="A33" s="18" t="s">
        <v>9</v>
      </c>
      <c r="B33" s="4" t="s">
        <v>38</v>
      </c>
      <c r="C33" s="1"/>
      <c r="D33" s="48"/>
      <c r="E33" s="49"/>
    </row>
    <row r="34" spans="1:5" ht="12.75">
      <c r="A34" s="18" t="s">
        <v>18</v>
      </c>
      <c r="B34" s="4" t="s">
        <v>39</v>
      </c>
      <c r="C34" s="1"/>
      <c r="D34" s="48"/>
      <c r="E34" s="49"/>
    </row>
    <row r="35" spans="1:5" ht="12.75">
      <c r="A35" s="18" t="s">
        <v>17</v>
      </c>
      <c r="B35" s="4" t="s">
        <v>40</v>
      </c>
      <c r="C35" s="1"/>
      <c r="D35" s="48"/>
      <c r="E35" s="49"/>
    </row>
    <row r="36" spans="1:5" s="8" customFormat="1" ht="12.75">
      <c r="A36" s="19"/>
      <c r="B36" s="7" t="s">
        <v>41</v>
      </c>
      <c r="C36" s="7"/>
      <c r="D36" s="46"/>
      <c r="E36" s="47"/>
    </row>
    <row r="37" spans="1:5" ht="12.75">
      <c r="A37" s="18">
        <v>2</v>
      </c>
      <c r="B37" s="1" t="s">
        <v>42</v>
      </c>
      <c r="C37" s="1"/>
      <c r="D37" s="48"/>
      <c r="E37" s="49"/>
    </row>
    <row r="38" spans="1:5" ht="12.75">
      <c r="A38" s="18" t="s">
        <v>7</v>
      </c>
      <c r="B38" s="4" t="s">
        <v>43</v>
      </c>
      <c r="C38" s="1"/>
      <c r="D38" s="48"/>
      <c r="E38" s="49"/>
    </row>
    <row r="39" spans="1:5" ht="12.75">
      <c r="A39" s="18" t="s">
        <v>9</v>
      </c>
      <c r="B39" s="4" t="s">
        <v>210</v>
      </c>
      <c r="C39" s="1"/>
      <c r="D39" s="48">
        <v>4810000</v>
      </c>
      <c r="E39" s="49">
        <v>5020000</v>
      </c>
    </row>
    <row r="40" spans="1:5" ht="12.75">
      <c r="A40" s="18" t="s">
        <v>18</v>
      </c>
      <c r="B40" s="4" t="s">
        <v>197</v>
      </c>
      <c r="C40" s="1"/>
      <c r="D40" s="48"/>
      <c r="E40" s="49"/>
    </row>
    <row r="41" spans="1:5" ht="12.75">
      <c r="A41" s="18" t="s">
        <v>17</v>
      </c>
      <c r="B41" s="4" t="s">
        <v>198</v>
      </c>
      <c r="C41" s="1"/>
      <c r="D41" s="48">
        <v>53884</v>
      </c>
      <c r="E41" s="49">
        <v>53884</v>
      </c>
    </row>
    <row r="42" spans="1:5" ht="12.75">
      <c r="A42" s="18"/>
      <c r="B42" s="1" t="s">
        <v>12</v>
      </c>
      <c r="C42" s="1"/>
      <c r="D42" s="48">
        <f>SUM(D39:D41)</f>
        <v>4863884</v>
      </c>
      <c r="E42" s="49">
        <v>5073884</v>
      </c>
    </row>
    <row r="43" spans="1:5" ht="12.75">
      <c r="A43" s="18">
        <v>3</v>
      </c>
      <c r="B43" s="1" t="s">
        <v>44</v>
      </c>
      <c r="C43" s="1"/>
      <c r="D43" s="48"/>
      <c r="E43" s="49"/>
    </row>
    <row r="44" spans="1:5" ht="12.75">
      <c r="A44" s="18">
        <v>4</v>
      </c>
      <c r="B44" s="1" t="s">
        <v>45</v>
      </c>
      <c r="C44" s="1"/>
      <c r="D44" s="48"/>
      <c r="E44" s="49"/>
    </row>
    <row r="45" spans="1:5" ht="12.75">
      <c r="A45" s="18" t="s">
        <v>7</v>
      </c>
      <c r="B45" s="4" t="s">
        <v>46</v>
      </c>
      <c r="C45" s="1"/>
      <c r="D45" s="48"/>
      <c r="E45" s="49"/>
    </row>
    <row r="46" spans="1:5" ht="12.75">
      <c r="A46" s="18" t="s">
        <v>9</v>
      </c>
      <c r="B46" s="4" t="s">
        <v>47</v>
      </c>
      <c r="C46" s="1"/>
      <c r="D46" s="48"/>
      <c r="E46" s="49"/>
    </row>
    <row r="47" spans="1:5" ht="12.75">
      <c r="A47" s="18" t="s">
        <v>18</v>
      </c>
      <c r="B47" s="4" t="s">
        <v>48</v>
      </c>
      <c r="C47" s="1"/>
      <c r="D47" s="48"/>
      <c r="E47" s="49"/>
    </row>
    <row r="48" spans="1:5" ht="12.75">
      <c r="A48" s="18"/>
      <c r="B48" s="1" t="s">
        <v>28</v>
      </c>
      <c r="C48" s="1"/>
      <c r="D48" s="48"/>
      <c r="E48" s="49"/>
    </row>
    <row r="49" spans="1:5" ht="12.75">
      <c r="A49" s="18">
        <v>5</v>
      </c>
      <c r="B49" s="1" t="s">
        <v>49</v>
      </c>
      <c r="C49" s="1"/>
      <c r="D49" s="48"/>
      <c r="E49" s="49"/>
    </row>
    <row r="50" spans="1:5" ht="12.75">
      <c r="A50" s="18">
        <v>6</v>
      </c>
      <c r="B50" s="1" t="s">
        <v>50</v>
      </c>
      <c r="C50" s="1"/>
      <c r="D50" s="48"/>
      <c r="E50" s="49"/>
    </row>
    <row r="51" spans="1:5" s="6" customFormat="1" ht="12.75">
      <c r="A51" s="17"/>
      <c r="B51" s="5" t="s">
        <v>51</v>
      </c>
      <c r="C51" s="5"/>
      <c r="D51" s="42">
        <f>SUM(D42:D50)</f>
        <v>4863884</v>
      </c>
      <c r="E51" s="43">
        <v>5073884</v>
      </c>
    </row>
    <row r="52" spans="1:5" s="6" customFormat="1" ht="13.5" thickBot="1">
      <c r="A52" s="20"/>
      <c r="B52" s="21" t="s">
        <v>52</v>
      </c>
      <c r="C52" s="21"/>
      <c r="D52" s="57">
        <f>D51+D28</f>
        <v>14486874</v>
      </c>
      <c r="E52" s="58">
        <v>9260621</v>
      </c>
    </row>
    <row r="53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3">
      <selection activeCell="H49" sqref="H49"/>
    </sheetView>
  </sheetViews>
  <sheetFormatPr defaultColWidth="9.140625" defaultRowHeight="12.75"/>
  <cols>
    <col min="1" max="1" width="7.140625" style="22" customWidth="1"/>
    <col min="2" max="2" width="40.00390625" style="0" customWidth="1"/>
    <col min="3" max="3" width="10.140625" style="0" bestFit="1" customWidth="1"/>
    <col min="4" max="4" width="15.00390625" style="0" customWidth="1"/>
    <col min="5" max="5" width="15.421875" style="0" customWidth="1"/>
  </cols>
  <sheetData>
    <row r="1" spans="1:5" s="6" customFormat="1" ht="12.75">
      <c r="A1" s="29" t="s">
        <v>211</v>
      </c>
      <c r="B1" s="6" t="s">
        <v>212</v>
      </c>
      <c r="D1" s="28"/>
      <c r="E1" s="28"/>
    </row>
    <row r="2" spans="1:5" s="6" customFormat="1" ht="12.75">
      <c r="A2" s="29" t="s">
        <v>91</v>
      </c>
      <c r="D2" s="28"/>
      <c r="E2" s="28"/>
    </row>
    <row r="3" spans="1:5" ht="12.75">
      <c r="A3" s="3"/>
      <c r="B3" s="6" t="s">
        <v>193</v>
      </c>
      <c r="C3" s="101">
        <v>41274</v>
      </c>
      <c r="D3" s="12"/>
      <c r="E3" s="12"/>
    </row>
    <row r="4" spans="1:5" ht="13.5" thickBot="1">
      <c r="A4" s="3"/>
      <c r="B4" s="6"/>
      <c r="D4" s="12"/>
      <c r="E4" s="28" t="s">
        <v>116</v>
      </c>
    </row>
    <row r="5" spans="1:5" ht="13.5" thickTop="1">
      <c r="A5" s="23"/>
      <c r="B5" s="13" t="s">
        <v>53</v>
      </c>
      <c r="C5" s="13" t="s">
        <v>0</v>
      </c>
      <c r="D5" s="24" t="s">
        <v>205</v>
      </c>
      <c r="E5" s="25" t="s">
        <v>191</v>
      </c>
    </row>
    <row r="6" spans="1:5" ht="12.75">
      <c r="A6" s="18"/>
      <c r="B6" s="5"/>
      <c r="C6" s="5"/>
      <c r="D6" s="42"/>
      <c r="E6" s="43"/>
    </row>
    <row r="7" spans="1:5" s="6" customFormat="1" ht="12.75">
      <c r="A7" s="17" t="s">
        <v>4</v>
      </c>
      <c r="B7" s="5" t="s">
        <v>54</v>
      </c>
      <c r="C7" s="5"/>
      <c r="D7" s="42"/>
      <c r="E7" s="81"/>
    </row>
    <row r="8" spans="1:5" ht="12.75">
      <c r="A8" s="18">
        <v>1</v>
      </c>
      <c r="B8" s="1" t="s">
        <v>8</v>
      </c>
      <c r="C8" s="1"/>
      <c r="D8" s="48"/>
      <c r="E8" s="82"/>
    </row>
    <row r="9" spans="1:5" ht="12.75">
      <c r="A9" s="18">
        <v>2</v>
      </c>
      <c r="B9" s="1" t="s">
        <v>55</v>
      </c>
      <c r="C9" s="1"/>
      <c r="D9" s="48"/>
      <c r="E9" s="82"/>
    </row>
    <row r="10" spans="1:5" ht="12.75">
      <c r="A10" s="18" t="s">
        <v>7</v>
      </c>
      <c r="B10" s="4" t="s">
        <v>63</v>
      </c>
      <c r="C10" s="1"/>
      <c r="D10" s="48"/>
      <c r="E10" s="82"/>
    </row>
    <row r="11" spans="1:5" ht="12.75">
      <c r="A11" s="18" t="s">
        <v>9</v>
      </c>
      <c r="B11" s="4" t="s">
        <v>56</v>
      </c>
      <c r="C11" s="1"/>
      <c r="D11" s="48"/>
      <c r="E11" s="82"/>
    </row>
    <row r="12" spans="1:5" ht="12.75">
      <c r="A12" s="18" t="s">
        <v>18</v>
      </c>
      <c r="B12" s="4" t="s">
        <v>57</v>
      </c>
      <c r="C12" s="1"/>
      <c r="D12" s="48"/>
      <c r="E12" s="82"/>
    </row>
    <row r="13" spans="1:5" ht="12.75">
      <c r="A13" s="18"/>
      <c r="B13" s="1" t="s">
        <v>12</v>
      </c>
      <c r="C13" s="1"/>
      <c r="D13" s="48"/>
      <c r="E13" s="82"/>
    </row>
    <row r="14" spans="1:5" ht="12.75">
      <c r="A14" s="18">
        <v>3</v>
      </c>
      <c r="B14" s="1" t="s">
        <v>62</v>
      </c>
      <c r="C14" s="1"/>
      <c r="D14" s="48"/>
      <c r="E14" s="82"/>
    </row>
    <row r="15" spans="1:5" ht="12.75">
      <c r="A15" s="18" t="s">
        <v>7</v>
      </c>
      <c r="B15" s="4" t="s">
        <v>58</v>
      </c>
      <c r="C15" s="1"/>
      <c r="D15" s="48"/>
      <c r="E15" s="82"/>
    </row>
    <row r="16" spans="1:5" ht="12.75">
      <c r="A16" s="18" t="s">
        <v>9</v>
      </c>
      <c r="B16" s="4" t="s">
        <v>59</v>
      </c>
      <c r="C16" s="1"/>
      <c r="D16" s="48">
        <v>17577</v>
      </c>
      <c r="E16" s="82">
        <v>11160</v>
      </c>
    </row>
    <row r="17" spans="1:5" ht="12.75">
      <c r="A17" s="18" t="s">
        <v>18</v>
      </c>
      <c r="B17" s="4" t="s">
        <v>60</v>
      </c>
      <c r="C17" s="1" t="s">
        <v>199</v>
      </c>
      <c r="D17" s="48">
        <v>43993</v>
      </c>
      <c r="E17" s="82">
        <v>6183</v>
      </c>
    </row>
    <row r="18" spans="1:5" ht="12.75">
      <c r="A18" s="18" t="s">
        <v>17</v>
      </c>
      <c r="B18" s="4" t="s">
        <v>61</v>
      </c>
      <c r="C18" s="1" t="s">
        <v>187</v>
      </c>
      <c r="D18" s="48">
        <v>3300</v>
      </c>
      <c r="E18" s="82">
        <v>2000</v>
      </c>
    </row>
    <row r="19" spans="1:5" ht="12.75">
      <c r="A19" s="18" t="s">
        <v>26</v>
      </c>
      <c r="B19" s="4" t="s">
        <v>64</v>
      </c>
      <c r="C19" s="7" t="s">
        <v>196</v>
      </c>
      <c r="D19" s="48"/>
      <c r="E19" s="82">
        <v>23435</v>
      </c>
    </row>
    <row r="20" spans="1:5" ht="12.75">
      <c r="A20" s="18"/>
      <c r="B20" s="1" t="s">
        <v>20</v>
      </c>
      <c r="C20" s="1"/>
      <c r="D20" s="48"/>
      <c r="E20" s="82"/>
    </row>
    <row r="21" spans="1:5" ht="12.75">
      <c r="A21" s="18">
        <v>4</v>
      </c>
      <c r="B21" s="1" t="s">
        <v>65</v>
      </c>
      <c r="C21" s="1"/>
      <c r="D21" s="48"/>
      <c r="E21" s="82"/>
    </row>
    <row r="22" spans="1:5" ht="12.75">
      <c r="A22" s="18">
        <v>5</v>
      </c>
      <c r="B22" s="1" t="s">
        <v>66</v>
      </c>
      <c r="C22" s="1"/>
      <c r="D22" s="48"/>
      <c r="E22" s="82"/>
    </row>
    <row r="23" spans="1:5" s="6" customFormat="1" ht="12.75">
      <c r="A23" s="17"/>
      <c r="B23" s="5" t="s">
        <v>67</v>
      </c>
      <c r="C23" s="5"/>
      <c r="D23" s="42">
        <f>SUM(D16:D22)</f>
        <v>64870</v>
      </c>
      <c r="E23" s="81">
        <f>SUM(E16:E22)</f>
        <v>42778</v>
      </c>
    </row>
    <row r="24" spans="1:5" ht="12.75">
      <c r="A24" s="18"/>
      <c r="B24" s="1"/>
      <c r="C24" s="1"/>
      <c r="D24" s="48"/>
      <c r="E24" s="82"/>
    </row>
    <row r="25" spans="1:5" s="6" customFormat="1" ht="12.75">
      <c r="A25" s="17" t="s">
        <v>34</v>
      </c>
      <c r="B25" s="5" t="s">
        <v>68</v>
      </c>
      <c r="C25" s="5"/>
      <c r="D25" s="42"/>
      <c r="E25" s="81"/>
    </row>
    <row r="26" spans="1:5" ht="12.75">
      <c r="A26" s="18">
        <v>1</v>
      </c>
      <c r="B26" s="1" t="s">
        <v>69</v>
      </c>
      <c r="C26" s="1"/>
      <c r="D26" s="48"/>
      <c r="E26" s="82"/>
    </row>
    <row r="27" spans="1:5" ht="12.75">
      <c r="A27" s="18" t="s">
        <v>7</v>
      </c>
      <c r="B27" s="4" t="s">
        <v>70</v>
      </c>
      <c r="C27" s="1"/>
      <c r="D27" s="48"/>
      <c r="E27" s="82"/>
    </row>
    <row r="28" spans="1:5" ht="12.75">
      <c r="A28" s="18" t="s">
        <v>9</v>
      </c>
      <c r="B28" s="4" t="s">
        <v>71</v>
      </c>
      <c r="C28" s="1"/>
      <c r="D28" s="48"/>
      <c r="E28" s="82"/>
    </row>
    <row r="29" spans="1:5" ht="12.75">
      <c r="A29" s="18"/>
      <c r="B29" s="1" t="s">
        <v>41</v>
      </c>
      <c r="C29" s="1"/>
      <c r="D29" s="48"/>
      <c r="E29" s="82"/>
    </row>
    <row r="30" spans="1:5" ht="12.75">
      <c r="A30" s="18">
        <v>2</v>
      </c>
      <c r="B30" s="1" t="s">
        <v>200</v>
      </c>
      <c r="C30" s="1"/>
      <c r="D30" s="48">
        <v>7162570</v>
      </c>
      <c r="E30" s="82">
        <v>5200000</v>
      </c>
    </row>
    <row r="31" spans="1:5" ht="12.75">
      <c r="A31" s="18">
        <v>3</v>
      </c>
      <c r="B31" s="1" t="s">
        <v>72</v>
      </c>
      <c r="C31" s="1"/>
      <c r="D31" s="48"/>
      <c r="E31" s="82"/>
    </row>
    <row r="32" spans="1:5" ht="12.75">
      <c r="A32" s="18">
        <v>4</v>
      </c>
      <c r="B32" s="1" t="s">
        <v>65</v>
      </c>
      <c r="C32" s="1"/>
      <c r="D32" s="48"/>
      <c r="E32" s="82"/>
    </row>
    <row r="33" spans="1:5" ht="12.75">
      <c r="A33" s="18"/>
      <c r="B33" s="5" t="s">
        <v>73</v>
      </c>
      <c r="C33" s="1"/>
      <c r="D33" s="48">
        <f>SUM(D30:D32)</f>
        <v>7162570</v>
      </c>
      <c r="E33" s="82">
        <f>SUM(E30:E32)</f>
        <v>5200000</v>
      </c>
    </row>
    <row r="34" spans="1:5" s="6" customFormat="1" ht="12.75">
      <c r="A34" s="17"/>
      <c r="B34" s="5" t="s">
        <v>74</v>
      </c>
      <c r="C34" s="5"/>
      <c r="D34" s="42">
        <f>D33+D23</f>
        <v>7227440</v>
      </c>
      <c r="E34" s="81">
        <f>E33+E23</f>
        <v>5242778</v>
      </c>
    </row>
    <row r="35" spans="1:5" ht="12.75">
      <c r="A35" s="18"/>
      <c r="B35" s="1"/>
      <c r="C35" s="1"/>
      <c r="D35" s="48"/>
      <c r="E35" s="82"/>
    </row>
    <row r="36" spans="1:5" s="6" customFormat="1" ht="12.75">
      <c r="A36" s="17" t="s">
        <v>75</v>
      </c>
      <c r="B36" s="5" t="s">
        <v>76</v>
      </c>
      <c r="C36" s="5"/>
      <c r="D36" s="42"/>
      <c r="E36" s="81"/>
    </row>
    <row r="37" spans="1:5" s="11" customFormat="1" ht="25.5">
      <c r="A37" s="26">
        <v>1</v>
      </c>
      <c r="B37" s="9" t="s">
        <v>77</v>
      </c>
      <c r="C37" s="10"/>
      <c r="D37" s="56"/>
      <c r="E37" s="83"/>
    </row>
    <row r="38" spans="1:5" s="11" customFormat="1" ht="25.5">
      <c r="A38" s="26">
        <v>2</v>
      </c>
      <c r="B38" s="9" t="s">
        <v>78</v>
      </c>
      <c r="C38" s="10"/>
      <c r="D38" s="56"/>
      <c r="E38" s="83"/>
    </row>
    <row r="39" spans="1:5" ht="12.75">
      <c r="A39" s="18">
        <v>3</v>
      </c>
      <c r="B39" s="1" t="s">
        <v>79</v>
      </c>
      <c r="C39" s="1"/>
      <c r="D39" s="48"/>
      <c r="E39" s="82"/>
    </row>
    <row r="40" spans="1:5" ht="12.75">
      <c r="A40" s="18">
        <v>4</v>
      </c>
      <c r="B40" s="1" t="s">
        <v>80</v>
      </c>
      <c r="C40" s="1"/>
      <c r="D40" s="48"/>
      <c r="E40" s="82"/>
    </row>
    <row r="41" spans="1:5" ht="12.75">
      <c r="A41" s="18">
        <v>5</v>
      </c>
      <c r="B41" s="1" t="s">
        <v>81</v>
      </c>
      <c r="C41" s="1"/>
      <c r="D41" s="48"/>
      <c r="E41" s="82"/>
    </row>
    <row r="42" spans="1:5" ht="12.75">
      <c r="A42" s="18">
        <v>6</v>
      </c>
      <c r="B42" s="1" t="s">
        <v>82</v>
      </c>
      <c r="C42" s="1"/>
      <c r="D42" s="48"/>
      <c r="E42" s="82"/>
    </row>
    <row r="43" spans="1:5" ht="12.75">
      <c r="A43" s="18">
        <v>7</v>
      </c>
      <c r="B43" s="1" t="s">
        <v>83</v>
      </c>
      <c r="C43" s="1"/>
      <c r="D43" s="48"/>
      <c r="E43" s="82"/>
    </row>
    <row r="44" spans="1:5" ht="12.75">
      <c r="A44" s="18">
        <v>8</v>
      </c>
      <c r="B44" s="1" t="s">
        <v>84</v>
      </c>
      <c r="C44" s="1"/>
      <c r="D44" s="48"/>
      <c r="E44" s="82"/>
    </row>
    <row r="45" spans="1:5" ht="12.75">
      <c r="A45" s="18">
        <v>9</v>
      </c>
      <c r="B45" s="1" t="s">
        <v>85</v>
      </c>
      <c r="C45" s="1"/>
      <c r="D45" s="48">
        <v>4017843</v>
      </c>
      <c r="E45" s="82">
        <v>1262196</v>
      </c>
    </row>
    <row r="46" spans="1:5" ht="12.75">
      <c r="A46" s="18">
        <v>10</v>
      </c>
      <c r="B46" s="1" t="s">
        <v>86</v>
      </c>
      <c r="C46" s="1"/>
      <c r="D46" s="48">
        <v>3241591</v>
      </c>
      <c r="E46" s="82">
        <v>2755647</v>
      </c>
    </row>
    <row r="47" spans="1:5" s="6" customFormat="1" ht="12.75">
      <c r="A47" s="17"/>
      <c r="B47" s="5" t="s">
        <v>87</v>
      </c>
      <c r="C47" s="5"/>
      <c r="D47" s="42">
        <f>SUM(D45:D46)</f>
        <v>7259434</v>
      </c>
      <c r="E47" s="81">
        <f>SUM(E45:E46)</f>
        <v>4017843</v>
      </c>
    </row>
    <row r="48" spans="1:5" ht="12.75">
      <c r="A48" s="18"/>
      <c r="B48" s="1"/>
      <c r="C48" s="1"/>
      <c r="D48" s="48"/>
      <c r="E48" s="82"/>
    </row>
    <row r="49" spans="1:5" s="6" customFormat="1" ht="13.5" thickBot="1">
      <c r="A49" s="27"/>
      <c r="B49" s="21" t="s">
        <v>88</v>
      </c>
      <c r="C49" s="21"/>
      <c r="D49" s="57">
        <f>D34+D47</f>
        <v>14486874</v>
      </c>
      <c r="E49" s="84">
        <f>E47+E34</f>
        <v>9260621</v>
      </c>
    </row>
    <row r="50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5.8515625" style="0" customWidth="1"/>
    <col min="2" max="2" width="46.140625" style="0" customWidth="1"/>
    <col min="3" max="3" width="4.7109375" style="0" customWidth="1"/>
    <col min="4" max="5" width="15.28125" style="0" customWidth="1"/>
  </cols>
  <sheetData>
    <row r="1" spans="1:5" s="6" customFormat="1" ht="12.75">
      <c r="A1" s="29" t="s">
        <v>201</v>
      </c>
      <c r="B1" s="6" t="s">
        <v>213</v>
      </c>
      <c r="D1" s="28"/>
      <c r="E1" s="28"/>
    </row>
    <row r="3" s="6" customFormat="1" ht="12.75">
      <c r="B3" s="6" t="s">
        <v>92</v>
      </c>
    </row>
    <row r="4" s="6" customFormat="1" ht="12.75">
      <c r="B4" s="6" t="s">
        <v>206</v>
      </c>
    </row>
    <row r="5" s="6" customFormat="1" ht="12.75"/>
    <row r="6" s="6" customFormat="1" ht="13.5" thickBot="1">
      <c r="E6" s="28" t="s">
        <v>116</v>
      </c>
    </row>
    <row r="7" spans="1:5" s="6" customFormat="1" ht="13.5" thickTop="1">
      <c r="A7" s="31" t="s">
        <v>89</v>
      </c>
      <c r="B7" s="13" t="s">
        <v>90</v>
      </c>
      <c r="C7" s="13"/>
      <c r="D7" s="24" t="s">
        <v>205</v>
      </c>
      <c r="E7" s="25" t="s">
        <v>191</v>
      </c>
    </row>
    <row r="8" spans="1:5" ht="12.75">
      <c r="A8" s="18"/>
      <c r="B8" s="1"/>
      <c r="C8" s="1"/>
      <c r="D8" s="48"/>
      <c r="E8" s="49"/>
    </row>
    <row r="9" spans="1:5" s="6" customFormat="1" ht="12.75">
      <c r="A9" s="17">
        <v>1</v>
      </c>
      <c r="B9" s="5" t="s">
        <v>93</v>
      </c>
      <c r="C9" s="5"/>
      <c r="D9" s="42">
        <v>51453826</v>
      </c>
      <c r="E9" s="43">
        <v>33280766</v>
      </c>
    </row>
    <row r="10" spans="1:5" s="6" customFormat="1" ht="12.75">
      <c r="A10" s="17">
        <v>2</v>
      </c>
      <c r="B10" s="5" t="s">
        <v>94</v>
      </c>
      <c r="C10" s="5"/>
      <c r="D10" s="42"/>
      <c r="E10" s="43"/>
    </row>
    <row r="11" spans="1:5" s="34" customFormat="1" ht="25.5">
      <c r="A11" s="32">
        <v>3</v>
      </c>
      <c r="B11" s="33" t="s">
        <v>95</v>
      </c>
      <c r="C11" s="33"/>
      <c r="D11" s="50"/>
      <c r="E11" s="51"/>
    </row>
    <row r="12" spans="1:5" ht="12.75">
      <c r="A12" s="18">
        <v>4</v>
      </c>
      <c r="B12" s="1" t="s">
        <v>96</v>
      </c>
      <c r="C12" s="1"/>
      <c r="D12" s="48">
        <v>-46756585</v>
      </c>
      <c r="E12" s="49">
        <v>-29727908</v>
      </c>
    </row>
    <row r="13" spans="1:5" ht="12.75">
      <c r="A13" s="18">
        <v>5</v>
      </c>
      <c r="B13" s="1" t="s">
        <v>97</v>
      </c>
      <c r="C13" s="1"/>
      <c r="D13" s="48"/>
      <c r="E13" s="49"/>
    </row>
    <row r="14" spans="1:5" ht="12.75">
      <c r="A14" s="18"/>
      <c r="B14" s="1" t="s">
        <v>98</v>
      </c>
      <c r="C14" s="1"/>
      <c r="D14" s="48">
        <v>-667500</v>
      </c>
      <c r="E14" s="49">
        <v>-274000</v>
      </c>
    </row>
    <row r="15" spans="1:5" ht="12.75">
      <c r="A15" s="18"/>
      <c r="B15" s="1" t="s">
        <v>99</v>
      </c>
      <c r="C15" s="1"/>
      <c r="D15" s="48"/>
      <c r="E15" s="49"/>
    </row>
    <row r="16" spans="1:5" s="34" customFormat="1" ht="25.5">
      <c r="A16" s="32"/>
      <c r="B16" s="33" t="s">
        <v>137</v>
      </c>
      <c r="C16" s="33"/>
      <c r="D16" s="50">
        <v>-111473</v>
      </c>
      <c r="E16" s="51">
        <v>-45758</v>
      </c>
    </row>
    <row r="17" spans="1:5" ht="12.75">
      <c r="A17" s="18">
        <v>6</v>
      </c>
      <c r="B17" s="1" t="s">
        <v>100</v>
      </c>
      <c r="C17" s="1"/>
      <c r="D17" s="48">
        <v>-210000</v>
      </c>
      <c r="E17" s="49">
        <v>-60000</v>
      </c>
    </row>
    <row r="18" spans="1:5" ht="12.75">
      <c r="A18" s="18">
        <v>7</v>
      </c>
      <c r="B18" s="1" t="s">
        <v>202</v>
      </c>
      <c r="C18" s="1"/>
      <c r="D18" s="48">
        <v>-106500</v>
      </c>
      <c r="E18" s="49">
        <v>-111270</v>
      </c>
    </row>
    <row r="19" spans="1:5" ht="12.75">
      <c r="A19" s="18">
        <v>8</v>
      </c>
      <c r="B19" s="1" t="s">
        <v>101</v>
      </c>
      <c r="C19" s="1"/>
      <c r="D19" s="48">
        <f>SUM(D12:D18)</f>
        <v>-47852058</v>
      </c>
      <c r="E19" s="49">
        <v>-30218936</v>
      </c>
    </row>
    <row r="20" spans="1:5" s="37" customFormat="1" ht="25.5">
      <c r="A20" s="35">
        <v>9</v>
      </c>
      <c r="B20" s="36" t="s">
        <v>102</v>
      </c>
      <c r="C20" s="36"/>
      <c r="D20" s="52">
        <f>D9+D19</f>
        <v>3601768</v>
      </c>
      <c r="E20" s="53">
        <v>3061830</v>
      </c>
    </row>
    <row r="21" spans="1:5" s="34" customFormat="1" ht="25.5">
      <c r="A21" s="32">
        <v>10</v>
      </c>
      <c r="B21" s="33" t="s">
        <v>103</v>
      </c>
      <c r="C21" s="33"/>
      <c r="D21" s="50"/>
      <c r="E21" s="51"/>
    </row>
    <row r="22" spans="1:5" s="34" customFormat="1" ht="25.5">
      <c r="A22" s="32">
        <v>11</v>
      </c>
      <c r="B22" s="33" t="s">
        <v>104</v>
      </c>
      <c r="C22" s="33"/>
      <c r="D22" s="50"/>
      <c r="E22" s="51"/>
    </row>
    <row r="23" spans="1:5" ht="12.75">
      <c r="A23" s="18">
        <v>12</v>
      </c>
      <c r="B23" s="1" t="s">
        <v>105</v>
      </c>
      <c r="C23" s="1"/>
      <c r="D23" s="48"/>
      <c r="E23" s="49"/>
    </row>
    <row r="24" spans="1:5" ht="25.5">
      <c r="A24" s="18">
        <v>12.1</v>
      </c>
      <c r="B24" s="33" t="s">
        <v>106</v>
      </c>
      <c r="C24" s="1"/>
      <c r="D24" s="48"/>
      <c r="E24" s="49"/>
    </row>
    <row r="25" spans="1:5" ht="12.75">
      <c r="A25" s="18">
        <v>12.2</v>
      </c>
      <c r="B25" s="1" t="s">
        <v>107</v>
      </c>
      <c r="C25" s="1"/>
      <c r="D25" s="48"/>
      <c r="E25" s="49"/>
    </row>
    <row r="26" spans="1:5" ht="12.75">
      <c r="A26" s="18">
        <v>12.3</v>
      </c>
      <c r="B26" s="1" t="s">
        <v>108</v>
      </c>
      <c r="C26" s="1"/>
      <c r="D26" s="48"/>
      <c r="E26" s="49"/>
    </row>
    <row r="27" spans="1:5" ht="12.75">
      <c r="A27" s="18">
        <v>12.4</v>
      </c>
      <c r="B27" s="1" t="s">
        <v>109</v>
      </c>
      <c r="C27" s="1"/>
      <c r="D27" s="48"/>
      <c r="E27" s="49"/>
    </row>
    <row r="28" spans="1:5" s="37" customFormat="1" ht="25.5">
      <c r="A28" s="35">
        <v>13</v>
      </c>
      <c r="B28" s="36" t="s">
        <v>110</v>
      </c>
      <c r="C28" s="36"/>
      <c r="D28" s="52"/>
      <c r="E28" s="53"/>
    </row>
    <row r="29" spans="1:5" s="6" customFormat="1" ht="12.75">
      <c r="A29" s="17">
        <v>14</v>
      </c>
      <c r="B29" s="5" t="s">
        <v>111</v>
      </c>
      <c r="C29" s="5"/>
      <c r="D29" s="42">
        <f>SUM(D20:D28)</f>
        <v>3601768</v>
      </c>
      <c r="E29" s="43">
        <v>3061830</v>
      </c>
    </row>
    <row r="30" spans="1:5" ht="12.75">
      <c r="A30" s="18">
        <v>15</v>
      </c>
      <c r="B30" s="1" t="s">
        <v>112</v>
      </c>
      <c r="C30" s="1"/>
      <c r="D30" s="48">
        <v>-360177</v>
      </c>
      <c r="E30" s="49">
        <v>-306182</v>
      </c>
    </row>
    <row r="31" spans="1:5" s="6" customFormat="1" ht="12.75">
      <c r="A31" s="17">
        <v>16</v>
      </c>
      <c r="B31" s="5" t="s">
        <v>113</v>
      </c>
      <c r="C31" s="5"/>
      <c r="D31" s="42">
        <f>SUM(D29:D30)</f>
        <v>3241591</v>
      </c>
      <c r="E31" s="43">
        <v>2755648</v>
      </c>
    </row>
    <row r="32" spans="1:5" ht="13.5" thickBot="1">
      <c r="A32" s="30"/>
      <c r="B32" s="2"/>
      <c r="C32" s="2"/>
      <c r="D32" s="54"/>
      <c r="E32" s="55"/>
    </row>
    <row r="33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4"/>
  <sheetViews>
    <sheetView zoomScalePageLayoutView="0" workbookViewId="0" topLeftCell="A9">
      <selection activeCell="K21" sqref="K21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1.421875" style="0" customWidth="1"/>
    <col min="8" max="8" width="9.28125" style="0" bestFit="1" customWidth="1"/>
    <col min="9" max="9" width="10.28125" style="0" customWidth="1"/>
    <col min="10" max="10" width="11.28125" style="0" customWidth="1"/>
  </cols>
  <sheetData>
    <row r="1" s="6" customFormat="1" ht="12.75"/>
    <row r="3" spans="1:10" s="6" customFormat="1" ht="12.75">
      <c r="A3" s="88" t="s">
        <v>214</v>
      </c>
      <c r="B3" s="89"/>
      <c r="C3" s="89"/>
      <c r="D3" s="90"/>
      <c r="E3" s="90"/>
      <c r="F3" s="89"/>
      <c r="G3" s="89"/>
      <c r="H3" s="89"/>
      <c r="I3" s="89"/>
      <c r="J3" s="89"/>
    </row>
    <row r="4" spans="1:10" ht="12.75">
      <c r="A4" s="91"/>
      <c r="B4" s="91"/>
      <c r="C4" s="91"/>
      <c r="D4" s="91"/>
      <c r="E4" s="91"/>
      <c r="F4" s="91"/>
      <c r="G4" s="91"/>
      <c r="H4" s="91"/>
      <c r="I4" s="91"/>
      <c r="J4" s="91"/>
    </row>
    <row r="5" spans="1:10" ht="12.75">
      <c r="A5" s="89"/>
      <c r="B5" s="89" t="s">
        <v>114</v>
      </c>
      <c r="C5" s="89"/>
      <c r="D5" s="89"/>
      <c r="E5" s="89"/>
      <c r="F5" s="89"/>
      <c r="G5" s="89"/>
      <c r="H5" s="89"/>
      <c r="I5" s="89"/>
      <c r="J5" s="89"/>
    </row>
    <row r="6" spans="1:10" ht="12.75">
      <c r="A6" s="89"/>
      <c r="B6" s="89" t="s">
        <v>115</v>
      </c>
      <c r="C6" s="89"/>
      <c r="D6" s="89"/>
      <c r="E6" s="102">
        <v>41274</v>
      </c>
      <c r="F6" s="89"/>
      <c r="G6" s="89"/>
      <c r="H6" s="89"/>
      <c r="I6" s="89"/>
      <c r="J6" s="89"/>
    </row>
    <row r="7" spans="1:10" ht="12.75">
      <c r="A7" s="89"/>
      <c r="B7" s="89"/>
      <c r="C7" s="89"/>
      <c r="D7" s="89"/>
      <c r="E7" s="89"/>
      <c r="F7" s="89"/>
      <c r="G7" s="89"/>
      <c r="H7" s="89"/>
      <c r="I7" s="89"/>
      <c r="J7" s="89"/>
    </row>
    <row r="8" spans="1:10" ht="12.75">
      <c r="A8" s="89"/>
      <c r="B8" s="89" t="s">
        <v>117</v>
      </c>
      <c r="C8" s="89"/>
      <c r="D8" s="89"/>
      <c r="E8" s="89"/>
      <c r="F8" s="89"/>
      <c r="G8" s="89"/>
      <c r="H8" s="89"/>
      <c r="I8" s="89"/>
      <c r="J8" s="89"/>
    </row>
    <row r="9" spans="1:10" ht="51">
      <c r="A9" s="92"/>
      <c r="B9" s="93" t="s">
        <v>79</v>
      </c>
      <c r="C9" s="93" t="s">
        <v>118</v>
      </c>
      <c r="D9" s="93" t="s">
        <v>136</v>
      </c>
      <c r="E9" s="93" t="s">
        <v>119</v>
      </c>
      <c r="F9" s="93" t="s">
        <v>120</v>
      </c>
      <c r="G9" s="93" t="s">
        <v>124</v>
      </c>
      <c r="H9" s="93" t="s">
        <v>84</v>
      </c>
      <c r="I9" s="93" t="s">
        <v>121</v>
      </c>
      <c r="J9" s="93" t="s">
        <v>122</v>
      </c>
    </row>
    <row r="10" spans="1:10" ht="12.75">
      <c r="A10" s="89" t="s">
        <v>194</v>
      </c>
      <c r="B10" s="94"/>
      <c r="C10" s="94"/>
      <c r="D10" s="94"/>
      <c r="E10" s="94"/>
      <c r="F10" s="94"/>
      <c r="G10" s="94">
        <v>4017843</v>
      </c>
      <c r="H10" s="94"/>
      <c r="I10" s="94"/>
      <c r="J10" s="94">
        <f>SUM(G10:I10)</f>
        <v>4017843</v>
      </c>
    </row>
    <row r="11" spans="1:10" ht="25.5">
      <c r="A11" s="95" t="s">
        <v>123</v>
      </c>
      <c r="B11" s="96"/>
      <c r="C11" s="96"/>
      <c r="D11" s="96"/>
      <c r="E11" s="96"/>
      <c r="F11" s="96"/>
      <c r="G11" s="96"/>
      <c r="H11" s="96"/>
      <c r="I11" s="96"/>
      <c r="J11" s="96"/>
    </row>
    <row r="12" spans="1:10" ht="12.75">
      <c r="A12" s="97" t="s">
        <v>125</v>
      </c>
      <c r="B12" s="98"/>
      <c r="C12" s="98"/>
      <c r="D12" s="98"/>
      <c r="E12" s="98"/>
      <c r="F12" s="98"/>
      <c r="G12" s="98"/>
      <c r="H12" s="98"/>
      <c r="I12" s="98"/>
      <c r="J12" s="98"/>
    </row>
    <row r="13" spans="1:10" ht="12.75">
      <c r="A13" s="95"/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2.75">
      <c r="A14" s="97" t="s">
        <v>126</v>
      </c>
      <c r="B14" s="98"/>
      <c r="C14" s="98"/>
      <c r="D14" s="98"/>
      <c r="E14" s="98"/>
      <c r="F14" s="98"/>
      <c r="G14" s="98">
        <v>3241591</v>
      </c>
      <c r="H14" s="98"/>
      <c r="I14" s="98"/>
      <c r="J14" s="98">
        <f>SUM(G14:I14)</f>
        <v>3241591</v>
      </c>
    </row>
    <row r="15" spans="1:10" ht="12.75">
      <c r="A15" s="97" t="s">
        <v>127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0" ht="25.5">
      <c r="A16" s="99" t="s">
        <v>128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ht="25.5">
      <c r="A17" s="95" t="s">
        <v>129</v>
      </c>
      <c r="B17" s="98"/>
      <c r="C17" s="98"/>
      <c r="D17" s="98"/>
      <c r="E17" s="98"/>
      <c r="F17" s="98"/>
      <c r="G17" s="98"/>
      <c r="H17" s="98"/>
      <c r="I17" s="98"/>
      <c r="J17" s="98"/>
    </row>
    <row r="18" spans="1:10" ht="12.75">
      <c r="A18" s="97" t="s">
        <v>130</v>
      </c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12.75">
      <c r="A19" s="97" t="s">
        <v>131</v>
      </c>
      <c r="B19" s="98"/>
      <c r="C19" s="98"/>
      <c r="D19" s="98"/>
      <c r="E19" s="98"/>
      <c r="F19" s="98"/>
      <c r="G19" s="98"/>
      <c r="H19" s="98"/>
      <c r="I19" s="98"/>
      <c r="J19" s="98"/>
    </row>
    <row r="20" spans="1:10" ht="12.75">
      <c r="A20" s="97" t="s">
        <v>132</v>
      </c>
      <c r="B20" s="98"/>
      <c r="C20" s="98"/>
      <c r="D20" s="98"/>
      <c r="E20" s="98"/>
      <c r="F20" s="98"/>
      <c r="G20" s="98"/>
      <c r="H20" s="98"/>
      <c r="I20" s="98"/>
      <c r="J20" s="98"/>
    </row>
    <row r="21" spans="1:10" ht="12.75">
      <c r="A21" s="97" t="s">
        <v>133</v>
      </c>
      <c r="B21" s="98"/>
      <c r="C21" s="98"/>
      <c r="D21" s="98"/>
      <c r="E21" s="98"/>
      <c r="F21" s="98"/>
      <c r="G21" s="98"/>
      <c r="H21" s="98"/>
      <c r="I21" s="98"/>
      <c r="J21" s="98"/>
    </row>
    <row r="22" spans="1:10" ht="12.75">
      <c r="A22" s="95" t="s">
        <v>134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12.75">
      <c r="A23" s="95" t="s">
        <v>135</v>
      </c>
      <c r="B23" s="96"/>
      <c r="C23" s="96"/>
      <c r="D23" s="96"/>
      <c r="E23" s="96"/>
      <c r="F23" s="96"/>
      <c r="G23" s="96"/>
      <c r="H23" s="96"/>
      <c r="I23" s="96"/>
      <c r="J23" s="96"/>
    </row>
    <row r="24" spans="1:10" ht="12.75">
      <c r="A24" s="92" t="s">
        <v>207</v>
      </c>
      <c r="B24" s="100"/>
      <c r="C24" s="100"/>
      <c r="D24" s="100"/>
      <c r="E24" s="100"/>
      <c r="F24" s="100"/>
      <c r="G24" s="100">
        <f>SUM(G10:G23)</f>
        <v>7259434</v>
      </c>
      <c r="H24" s="100"/>
      <c r="I24" s="100"/>
      <c r="J24" s="100">
        <f>SUM(J10:J23)</f>
        <v>7259434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8">
      <selection activeCell="F31" sqref="F31:F32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4.57421875" style="0" customWidth="1"/>
    <col min="4" max="4" width="14.7109375" style="0" customWidth="1"/>
    <col min="5" max="5" width="8.28125" style="0" customWidth="1"/>
    <col min="6" max="7" width="10.8515625" style="0" customWidth="1"/>
    <col min="8" max="8" width="11.421875" style="0" customWidth="1"/>
    <col min="10" max="10" width="10.28125" style="0" customWidth="1"/>
    <col min="11" max="11" width="11.28125" style="0" customWidth="1"/>
  </cols>
  <sheetData>
    <row r="1" spans="1:5" s="6" customFormat="1" ht="12.75">
      <c r="A1" s="29"/>
      <c r="B1" s="6" t="s">
        <v>209</v>
      </c>
      <c r="D1" s="28"/>
      <c r="E1" s="28"/>
    </row>
    <row r="3" s="6" customFormat="1" ht="12.75">
      <c r="B3" s="6" t="s">
        <v>140</v>
      </c>
    </row>
    <row r="4" spans="2:3" s="6" customFormat="1" ht="12.75">
      <c r="B4" s="6" t="s">
        <v>204</v>
      </c>
      <c r="C4" s="6" t="s">
        <v>138</v>
      </c>
    </row>
    <row r="5" spans="3:4" ht="12.75">
      <c r="C5" s="59" t="s">
        <v>172</v>
      </c>
      <c r="D5" s="59"/>
    </row>
    <row r="6" ht="13.5" thickBot="1"/>
    <row r="7" spans="1:4" ht="13.5" thickTop="1">
      <c r="A7" s="60"/>
      <c r="B7" s="13" t="s">
        <v>173</v>
      </c>
      <c r="C7" s="24" t="s">
        <v>205</v>
      </c>
      <c r="D7" s="25" t="s">
        <v>191</v>
      </c>
    </row>
    <row r="8" spans="1:4" ht="12.75">
      <c r="A8" s="71"/>
      <c r="B8" s="72"/>
      <c r="C8" s="76"/>
      <c r="D8" s="70"/>
    </row>
    <row r="9" spans="1:4" s="6" customFormat="1" ht="12.75">
      <c r="A9" s="38"/>
      <c r="B9" s="5" t="s">
        <v>142</v>
      </c>
      <c r="C9" s="76"/>
      <c r="D9" s="70"/>
    </row>
    <row r="10" spans="1:4" ht="12.75">
      <c r="A10" s="61"/>
      <c r="B10" s="1" t="s">
        <v>174</v>
      </c>
      <c r="C10" s="44">
        <v>61744593</v>
      </c>
      <c r="D10" s="45">
        <v>39936918</v>
      </c>
    </row>
    <row r="11" spans="1:4" s="41" customFormat="1" ht="12.75">
      <c r="A11" s="40"/>
      <c r="B11" s="73" t="s">
        <v>175</v>
      </c>
      <c r="C11" s="46">
        <v>-63070664</v>
      </c>
      <c r="D11" s="47">
        <v>-39194282</v>
      </c>
    </row>
    <row r="12" spans="1:4" s="8" customFormat="1" ht="12.75">
      <c r="A12" s="39"/>
      <c r="B12" s="74" t="s">
        <v>176</v>
      </c>
      <c r="C12" s="46"/>
      <c r="D12" s="47"/>
    </row>
    <row r="13" spans="1:4" s="8" customFormat="1" ht="12.75">
      <c r="A13" s="39"/>
      <c r="B13" s="74" t="s">
        <v>188</v>
      </c>
      <c r="C13" s="46">
        <v>-303027</v>
      </c>
      <c r="D13" s="47">
        <v>-178219</v>
      </c>
    </row>
    <row r="14" spans="1:4" s="8" customFormat="1" ht="12.75">
      <c r="A14" s="39"/>
      <c r="B14" s="74" t="s">
        <v>177</v>
      </c>
      <c r="C14" s="44">
        <v>-322367</v>
      </c>
      <c r="D14" s="45">
        <v>-317244</v>
      </c>
    </row>
    <row r="15" spans="1:4" s="41" customFormat="1" ht="12.75">
      <c r="A15" s="40"/>
      <c r="B15" s="63" t="s">
        <v>189</v>
      </c>
      <c r="C15" s="46">
        <v>-36150</v>
      </c>
      <c r="D15" s="47">
        <v>-39870</v>
      </c>
    </row>
    <row r="16" spans="1:4" s="8" customFormat="1" ht="12.75">
      <c r="A16" s="39"/>
      <c r="B16" s="4" t="s">
        <v>178</v>
      </c>
      <c r="C16" s="46">
        <f>SUM(C10:C15)</f>
        <v>-1987615</v>
      </c>
      <c r="D16" s="47">
        <v>-178219</v>
      </c>
    </row>
    <row r="17" spans="1:4" s="8" customFormat="1" ht="12.75">
      <c r="A17" s="39"/>
      <c r="B17" s="7"/>
      <c r="C17" s="42"/>
      <c r="D17" s="43"/>
    </row>
    <row r="18" spans="1:4" s="8" customFormat="1" ht="12.75">
      <c r="A18" s="39"/>
      <c r="B18" s="5" t="s">
        <v>155</v>
      </c>
      <c r="C18" s="46"/>
      <c r="D18" s="47"/>
    </row>
    <row r="19" spans="1:4" s="8" customFormat="1" ht="12.75">
      <c r="A19" s="39"/>
      <c r="B19" s="7" t="s">
        <v>179</v>
      </c>
      <c r="C19" s="46"/>
      <c r="D19" s="47"/>
    </row>
    <row r="20" spans="1:4" s="8" customFormat="1" ht="12.75">
      <c r="A20" s="39"/>
      <c r="B20" s="7" t="s">
        <v>190</v>
      </c>
      <c r="C20" s="77"/>
      <c r="D20" s="47"/>
    </row>
    <row r="21" spans="1:4" s="67" customFormat="1" ht="12.75">
      <c r="A21" s="66"/>
      <c r="B21" s="7" t="s">
        <v>180</v>
      </c>
      <c r="C21" s="46"/>
      <c r="D21" s="47"/>
    </row>
    <row r="22" spans="1:4" s="8" customFormat="1" ht="12.75">
      <c r="A22" s="39"/>
      <c r="B22" s="68" t="s">
        <v>159</v>
      </c>
      <c r="C22" s="46"/>
      <c r="D22" s="47"/>
    </row>
    <row r="23" spans="1:4" s="8" customFormat="1" ht="12.75">
      <c r="A23" s="39"/>
      <c r="B23" s="7" t="s">
        <v>160</v>
      </c>
      <c r="C23" s="46"/>
      <c r="D23" s="47"/>
    </row>
    <row r="24" spans="1:4" s="8" customFormat="1" ht="12.75">
      <c r="A24" s="39"/>
      <c r="B24" s="7" t="s">
        <v>208</v>
      </c>
      <c r="C24" s="46"/>
      <c r="D24" s="47"/>
    </row>
    <row r="25" spans="1:4" s="8" customFormat="1" ht="12.75">
      <c r="A25" s="39"/>
      <c r="B25" s="4" t="s">
        <v>181</v>
      </c>
      <c r="C25" s="46"/>
      <c r="D25" s="47"/>
    </row>
    <row r="26" spans="1:4" s="8" customFormat="1" ht="12.75">
      <c r="A26" s="39"/>
      <c r="B26" s="7"/>
      <c r="C26" s="46"/>
      <c r="D26" s="47"/>
    </row>
    <row r="27" spans="1:4" s="8" customFormat="1" ht="12.75">
      <c r="A27" s="39"/>
      <c r="B27" s="5" t="s">
        <v>182</v>
      </c>
      <c r="C27" s="46"/>
      <c r="D27" s="47"/>
    </row>
    <row r="28" spans="1:6" s="8" customFormat="1" ht="12.75">
      <c r="A28" s="39"/>
      <c r="B28" s="7" t="s">
        <v>162</v>
      </c>
      <c r="C28" s="46"/>
      <c r="D28" s="47"/>
      <c r="F28" s="75"/>
    </row>
    <row r="29" spans="1:4" s="67" customFormat="1" ht="12.75">
      <c r="A29" s="66"/>
      <c r="B29" s="7" t="s">
        <v>203</v>
      </c>
      <c r="C29" s="46">
        <v>1962570</v>
      </c>
      <c r="D29" s="47"/>
    </row>
    <row r="30" spans="1:4" s="8" customFormat="1" ht="12.75">
      <c r="A30" s="39"/>
      <c r="B30" s="7" t="s">
        <v>164</v>
      </c>
      <c r="C30" s="46"/>
      <c r="D30" s="47"/>
    </row>
    <row r="31" spans="1:4" s="8" customFormat="1" ht="12.75">
      <c r="A31" s="39"/>
      <c r="B31" s="7" t="s">
        <v>183</v>
      </c>
      <c r="C31" s="46"/>
      <c r="D31" s="47"/>
    </row>
    <row r="32" spans="1:4" s="8" customFormat="1" ht="12.75">
      <c r="A32" s="39"/>
      <c r="B32" s="7"/>
      <c r="C32" s="46"/>
      <c r="D32" s="47"/>
    </row>
    <row r="33" spans="1:4" s="8" customFormat="1" ht="12.75">
      <c r="A33" s="39"/>
      <c r="B33" s="4" t="s">
        <v>184</v>
      </c>
      <c r="C33" s="46"/>
      <c r="D33" s="47"/>
    </row>
    <row r="34" spans="1:4" s="8" customFormat="1" ht="12.75">
      <c r="A34" s="39"/>
      <c r="B34" s="7"/>
      <c r="C34" s="46"/>
      <c r="D34" s="47"/>
    </row>
    <row r="35" spans="1:4" s="8" customFormat="1" ht="12.75">
      <c r="A35" s="39"/>
      <c r="B35" s="5" t="s">
        <v>169</v>
      </c>
      <c r="C35" s="46">
        <f>SUM(C16:C34)</f>
        <v>-25045</v>
      </c>
      <c r="D35" s="47">
        <v>207303</v>
      </c>
    </row>
    <row r="36" spans="1:4" s="8" customFormat="1" ht="12.75">
      <c r="A36" s="39"/>
      <c r="B36" s="5" t="s">
        <v>170</v>
      </c>
      <c r="C36" s="78">
        <v>269230</v>
      </c>
      <c r="D36" s="69">
        <v>61927</v>
      </c>
    </row>
    <row r="37" spans="1:4" s="8" customFormat="1" ht="12.75">
      <c r="A37" s="39"/>
      <c r="B37" s="5" t="s">
        <v>171</v>
      </c>
      <c r="C37" s="46">
        <f>SUM(C35:C36)</f>
        <v>244185</v>
      </c>
      <c r="D37" s="47">
        <v>269230</v>
      </c>
    </row>
    <row r="38" spans="1:4" ht="13.5" thickBot="1">
      <c r="A38" s="62"/>
      <c r="B38" s="2"/>
      <c r="C38" s="86"/>
      <c r="D38" s="87"/>
    </row>
    <row r="39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Sara</cp:lastModifiedBy>
  <cp:lastPrinted>2009-02-08T21:15:51Z</cp:lastPrinted>
  <dcterms:created xsi:type="dcterms:W3CDTF">2008-10-23T11:07:49Z</dcterms:created>
  <dcterms:modified xsi:type="dcterms:W3CDTF">2013-02-23T09:37:22Z</dcterms:modified>
  <cp:category/>
  <cp:version/>
  <cp:contentType/>
  <cp:contentStatus/>
</cp:coreProperties>
</file>