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PASH-sipas natyre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6" i="1"/>
  <c r="B20"/>
  <c r="B23" s="1"/>
  <c r="B16"/>
  <c r="B15"/>
  <c r="B14"/>
  <c r="B13"/>
  <c r="B12"/>
  <c r="B8"/>
  <c r="B6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<sst xmlns="http://schemas.openxmlformats.org/spreadsheetml/2006/main" count="26" uniqueCount="25">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</sst>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Google%20Drive/Bilancet/V%20%20I%20%20T%20%20I%20%20%20%202%20%200%20%202%20%200/Besart%20Lamaj/Inventari%20Bilanc%20Besart%20Lamaj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rsi Zyrtar"/>
      <sheetName val="TVSH"/>
      <sheetName val="Centro 14"/>
      <sheetName val="L.B. (2)"/>
      <sheetName val="L.B."/>
      <sheetName val="An.401"/>
      <sheetName val="Hyrje"/>
      <sheetName val="An.411"/>
      <sheetName val="Dalje"/>
      <sheetName val="Sheet3"/>
      <sheetName val="Artikujt"/>
      <sheetName val="Arka"/>
      <sheetName val="Banka"/>
      <sheetName val="Centro2019"/>
      <sheetName val="Centro2018"/>
      <sheetName val="Centr."/>
      <sheetName val="Centro2017"/>
      <sheetName val="Centro 2016"/>
      <sheetName val="L.P.V"/>
      <sheetName val="P.P."/>
      <sheetName val="P.K."/>
      <sheetName val="Amortizimi"/>
      <sheetName val="Vepr#"/>
      <sheetName val="V.MB."/>
      <sheetName val="Gjendje e llog. bank"/>
      <sheetName val="Sheet1"/>
      <sheetName val="Bilanci"/>
      <sheetName val="Pasqyrat"/>
      <sheetName val="Aktivet"/>
      <sheetName val="Pasivet"/>
      <sheetName val="PASH 1"/>
      <sheetName val="Fluksi 2"/>
      <sheetName val="Kapitali 1"/>
      <sheetName val="AAM (2)"/>
      <sheetName val="Kop."/>
      <sheetName val="Bilanci Permirsuar"/>
      <sheetName val="PASH Natyres"/>
      <sheetName val="Fluksi"/>
      <sheetName val="Shenime shpjeguese (2)"/>
      <sheetName val="Shenimet faqe 1"/>
      <sheetName val="F.Fun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0">
          <cell r="E10">
            <v>1483947.7592400038</v>
          </cell>
        </row>
      </sheetData>
      <sheetData sheetId="36">
        <row r="11">
          <cell r="D11">
            <v>1503201.3333333333</v>
          </cell>
        </row>
        <row r="14">
          <cell r="D14">
            <v>-1371754</v>
          </cell>
        </row>
        <row r="19">
          <cell r="D19">
            <v>-373080</v>
          </cell>
        </row>
        <row r="20">
          <cell r="D20">
            <v>-124418</v>
          </cell>
        </row>
        <row r="21">
          <cell r="D21">
            <v>0</v>
          </cell>
        </row>
        <row r="22">
          <cell r="D22">
            <v>-34540.29</v>
          </cell>
        </row>
        <row r="32">
          <cell r="D32">
            <v>-3700</v>
          </cell>
        </row>
        <row r="37">
          <cell r="D37">
            <v>0</v>
          </cell>
        </row>
      </sheetData>
      <sheetData sheetId="37">
        <row r="12">
          <cell r="E12">
            <v>-552521.38783009071</v>
          </cell>
        </row>
      </sheetData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4" sqref="E24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4" t="s">
        <v>0</v>
      </c>
      <c r="B2" s="2" t="s">
        <v>1</v>
      </c>
      <c r="C2" s="2" t="s">
        <v>1</v>
      </c>
    </row>
    <row r="3" spans="1:3" ht="15" customHeight="1">
      <c r="A3" s="25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f>'[1]PASH Natyres'!D11</f>
        <v>1503201.3333333333</v>
      </c>
      <c r="C6" s="7">
        <v>1807940</v>
      </c>
    </row>
    <row r="7" spans="1:3">
      <c r="A7" s="6" t="s">
        <v>6</v>
      </c>
      <c r="B7" s="4"/>
      <c r="C7" s="4"/>
    </row>
    <row r="8" spans="1:3">
      <c r="A8" s="6" t="s">
        <v>7</v>
      </c>
      <c r="B8" s="8">
        <f>'[1]PASH Natyres'!D14</f>
        <v>-1371754</v>
      </c>
      <c r="C8" s="8"/>
    </row>
    <row r="9" spans="1:3">
      <c r="A9" s="6" t="s">
        <v>8</v>
      </c>
      <c r="B9" s="4"/>
      <c r="C9" s="4"/>
    </row>
    <row r="10" spans="1:3">
      <c r="A10" s="6" t="s">
        <v>9</v>
      </c>
      <c r="B10" s="9"/>
      <c r="C10" s="4">
        <v>-1319090</v>
      </c>
    </row>
    <row r="11" spans="1:3">
      <c r="A11" s="6" t="s">
        <v>10</v>
      </c>
      <c r="B11" s="9"/>
      <c r="C11" s="4"/>
    </row>
    <row r="12" spans="1:3">
      <c r="A12" s="6" t="s">
        <v>11</v>
      </c>
      <c r="B12" s="10">
        <f>SUM(B13:B14)</f>
        <v>-497498</v>
      </c>
      <c r="C12" s="10">
        <v>-210147</v>
      </c>
    </row>
    <row r="13" spans="1:3">
      <c r="A13" s="11" t="s">
        <v>12</v>
      </c>
      <c r="B13" s="12">
        <f>'[1]PASH Natyres'!D19</f>
        <v>-373080</v>
      </c>
      <c r="C13" s="12">
        <v>-179472</v>
      </c>
    </row>
    <row r="14" spans="1:3">
      <c r="A14" s="11" t="s">
        <v>13</v>
      </c>
      <c r="B14" s="12">
        <f>'[1]PASH Natyres'!D20</f>
        <v>-124418</v>
      </c>
      <c r="C14" s="12">
        <v>-30675</v>
      </c>
    </row>
    <row r="15" spans="1:3">
      <c r="A15" s="6" t="s">
        <v>14</v>
      </c>
      <c r="B15" s="13">
        <f>'[1]PASH Natyres'!D21</f>
        <v>0</v>
      </c>
      <c r="C15" s="13">
        <v>-30765</v>
      </c>
    </row>
    <row r="16" spans="1:3">
      <c r="A16" s="6" t="s">
        <v>15</v>
      </c>
      <c r="B16" s="13">
        <f>'[1]PASH Natyres'!D22</f>
        <v>-34540.29</v>
      </c>
      <c r="C16" s="13">
        <v>-279232</v>
      </c>
    </row>
    <row r="17" spans="1:3">
      <c r="A17" s="14" t="s">
        <v>16</v>
      </c>
      <c r="B17" s="15">
        <f>SUM(B6:B12,B15:B16)</f>
        <v>-400590.95666666672</v>
      </c>
      <c r="C17" s="15">
        <v>-31294</v>
      </c>
    </row>
    <row r="18" spans="1:3">
      <c r="A18" s="16"/>
      <c r="B18" s="17"/>
      <c r="C18" s="17"/>
    </row>
    <row r="19" spans="1:3">
      <c r="A19" s="18" t="s">
        <v>17</v>
      </c>
      <c r="B19" s="14"/>
      <c r="C19" s="4"/>
    </row>
    <row r="20" spans="1:3">
      <c r="A20" s="9" t="s">
        <v>18</v>
      </c>
      <c r="B20" s="19">
        <f>'[1]PASH Natyres'!D32</f>
        <v>-3700</v>
      </c>
      <c r="C20" s="19"/>
    </row>
    <row r="21" spans="1:3">
      <c r="A21" s="6" t="s">
        <v>19</v>
      </c>
      <c r="B21" s="9"/>
      <c r="C21" s="4"/>
    </row>
    <row r="22" spans="1:3">
      <c r="A22" s="6" t="s">
        <v>20</v>
      </c>
      <c r="B22" s="9"/>
      <c r="C22" s="4">
        <v>-9150</v>
      </c>
    </row>
    <row r="23" spans="1:3">
      <c r="A23" s="16" t="s">
        <v>21</v>
      </c>
      <c r="B23" s="15">
        <f>SUM(B19:B22)</f>
        <v>-3700</v>
      </c>
      <c r="C23" s="15">
        <v>-9150</v>
      </c>
    </row>
    <row r="24" spans="1:3">
      <c r="A24" s="20"/>
      <c r="B24" s="21"/>
      <c r="C24" s="4"/>
    </row>
    <row r="25" spans="1:3" ht="15.75" thickBot="1">
      <c r="A25" s="20" t="s">
        <v>22</v>
      </c>
      <c r="B25" s="22">
        <f>B17+B23</f>
        <v>-404290.95666666672</v>
      </c>
      <c r="C25" s="22">
        <v>-40444</v>
      </c>
    </row>
    <row r="26" spans="1:3">
      <c r="A26" s="21" t="s">
        <v>23</v>
      </c>
      <c r="B26" s="8">
        <f>'[1]PASH Natyres'!D37</f>
        <v>0</v>
      </c>
      <c r="C26" s="8">
        <v>0</v>
      </c>
    </row>
    <row r="27" spans="1:3" ht="15.75" thickBot="1">
      <c r="A27" s="20" t="s">
        <v>24</v>
      </c>
      <c r="B27" s="23">
        <f>B25+B26</f>
        <v>-404290.95666666672</v>
      </c>
      <c r="C27" s="23">
        <v>-40444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2021-07-26T23:35:30Z</dcterms:created>
  <dcterms:modified xsi:type="dcterms:W3CDTF">2021-07-26T23:37:30Z</dcterms:modified>
</cp:coreProperties>
</file>