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C17" i="1" s="1"/>
  <c r="C25" i="1" s="1"/>
  <c r="C27" i="1" s="1"/>
  <c r="B17" i="1"/>
  <c r="B25" i="1" s="1"/>
  <c r="B27" i="1" s="1"/>
  <c r="M20" i="1"/>
  <c r="N18" i="1"/>
  <c r="M8" i="1"/>
  <c r="M17" i="1"/>
  <c r="M19" i="1"/>
  <c r="M12" i="1"/>
  <c r="M11" i="1"/>
  <c r="M22" i="1"/>
  <c r="N13" i="1"/>
  <c r="N6" i="1"/>
  <c r="M6" i="1"/>
  <c r="M24" i="1"/>
  <c r="N9" i="1"/>
  <c r="N27" i="1"/>
  <c r="M7" i="1"/>
  <c r="N26" i="1"/>
  <c r="N11" i="1"/>
  <c r="M10" i="1"/>
  <c r="N21" i="1"/>
  <c r="N12" i="1"/>
  <c r="M18" i="1"/>
  <c r="N20" i="1"/>
  <c r="M14" i="1"/>
  <c r="N25" i="1"/>
  <c r="N22" i="1"/>
  <c r="M23" i="1"/>
  <c r="N23" i="1"/>
  <c r="N10" i="1"/>
  <c r="M26" i="1"/>
  <c r="M15" i="1"/>
  <c r="M9" i="1"/>
  <c r="N8" i="1"/>
  <c r="M21" i="1"/>
  <c r="N24" i="1"/>
  <c r="M13" i="1"/>
  <c r="M25" i="1"/>
  <c r="M27" i="1"/>
  <c r="N7" i="1"/>
  <c r="N19" i="1"/>
  <c r="N16" i="1"/>
  <c r="N14" i="1"/>
  <c r="N15" i="1"/>
  <c r="M16" i="1"/>
  <c r="N17" i="1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<sst xmlns="http://schemas.openxmlformats.org/spreadsheetml/2006/main" count="30" uniqueCount="29">
  <si>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</si>
  <si>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</si>
  <si>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</si>
  <si>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</si>
  <si>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</si>
  <si>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</si>
  <si>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</si>
  <si>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</si>
  <si>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</si>
  <si>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</si>
  <si>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</si>
  <si>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</si>
  <si>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</si>
  <si>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</si>
  <si>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</si>
  <si>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</si>
  <si>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</si>
  <si>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</si>
  <si>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</si>
  <si>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</si>
  <si>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</si>
  <si>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</si>
  <si>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</si>
  <si>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</si>
  <si>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</si>
  <si>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</si>
  <si>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</si>
  <si>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Viti 2018</t>
  </si>
  <si>
    <t>Viti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</si>
</sst>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B27" sqref="B27"/>
    </sheetView>
  </sheetViews>
  <sheetFormatPr defaultRowHeight="15" x14ac:dyDescent="0.25"/>
  <cols>
    <col min="1" max="1" width="72.28515625" customWidth="1"/>
    <col min="2" max="2" width="14.28515625" style="17" customWidth="1"/>
    <col min="3" max="3" width="14.85546875" style="17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6" t="s">
        <v>24</v>
      </c>
      <c r="B2" s="15" t="s">
        <v>23</v>
      </c>
      <c r="C2" s="15" t="s">
        <v>23</v>
      </c>
    </row>
    <row r="3" spans="1:14" ht="15" customHeight="1" x14ac:dyDescent="0.25">
      <c r="A3" s="27"/>
      <c r="B3" s="15" t="s">
        <v>22</v>
      </c>
      <c r="C3" s="15" t="s">
        <v>21</v>
      </c>
    </row>
    <row r="4" spans="1:14" x14ac:dyDescent="0.25">
      <c r="A4" s="14" t="s">
        <v>20</v>
      </c>
      <c r="B4" s="18" t="s">
        <v>27</v>
      </c>
      <c r="C4" s="18" t="s">
        <v>28</v>
      </c>
    </row>
    <row r="5" spans="1:14" x14ac:dyDescent="0.25">
      <c r="B5" s="19"/>
      <c r="C5" s="18"/>
    </row>
    <row r="6" spans="1:14" x14ac:dyDescent="0.25">
      <c r="A6" s="9" t="s">
        <v>19</v>
      </c>
      <c r="B6" s="20">
        <v>10736889</v>
      </c>
      <c r="C6" s="18">
        <v>9983805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1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2">
        <f>SUM(B13:B14)</f>
        <v>-4972056</v>
      </c>
      <c r="C12" s="22">
        <f>SUM(C13:C14)</f>
        <v>-5203014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-4560000</v>
      </c>
      <c r="C13" s="18">
        <v>-4810000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-412056</v>
      </c>
      <c r="C14" s="18">
        <v>-393014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>
        <v>-261626</v>
      </c>
      <c r="C15" s="18">
        <v>-296159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>
        <v>-3256212</v>
      </c>
      <c r="C16" s="18">
        <v>-2649411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2246995</v>
      </c>
      <c r="C17" s="6">
        <f>SUM(C6:C12,C15:C16)</f>
        <v>1835221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4">
        <v>3759</v>
      </c>
      <c r="C20" s="18">
        <v>1740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1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B20</f>
        <v>3759</v>
      </c>
      <c r="C23" s="6">
        <f>C20</f>
        <v>1740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2250754</v>
      </c>
      <c r="C25" s="5">
        <f>C17+C23</f>
        <v>1836961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-337613</v>
      </c>
      <c r="C26" s="18">
        <v>-276354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1913141</v>
      </c>
      <c r="C27" s="2">
        <f>C25+C26</f>
        <v>1560607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8"/>
      <c r="C28" s="18"/>
    </row>
    <row r="29" spans="1:14" x14ac:dyDescent="0.25">
      <c r="A29" s="1"/>
      <c r="B29" s="18"/>
      <c r="C29" s="18"/>
    </row>
    <row r="30" spans="1:14" x14ac:dyDescent="0.25">
      <c r="A30" s="1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ASUS</cp:lastModifiedBy>
  <dcterms:created xsi:type="dcterms:W3CDTF">2018-06-20T15:30:23Z</dcterms:created>
  <dcterms:modified xsi:type="dcterms:W3CDTF">2019-07-15T20:57:55Z</dcterms:modified>
</cp:coreProperties>
</file>