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6" yWindow="0" windowWidth="23256" windowHeight="11448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2"/>
  <c r="B70"/>
  <c r="B68"/>
  <c r="B60"/>
  <c r="B58"/>
  <c r="B53"/>
  <c r="B48"/>
  <c r="B43"/>
  <c r="B41"/>
  <c r="B36"/>
  <c r="B24"/>
  <c r="B22"/>
  <c r="B14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<sst xmlns="http://schemas.openxmlformats.org/spreadsheetml/2006/main" count="58" uniqueCount="52">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</sst>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3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8" activePane="bottomRight" state="frozen"/>
      <selection pane="topRight" activeCell="B1" sqref="B1"/>
      <selection pane="bottomLeft" activeCell="A4" sqref="A4"/>
      <selection pane="bottomRight" activeCell="B74" sqref="B74"/>
    </sheetView>
  </sheetViews>
  <sheetFormatPr defaultRowHeight="14.4"/>
  <cols>
    <col min="1" max="1" width="61" customWidth="1"/>
    <col min="2" max="3" width="22.332031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167316</v>
      </c>
      <c r="C7" s="19"/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151680</v>
      </c>
      <c r="C10" s="3"/>
    </row>
    <row r="11" spans="1:3">
      <c r="A11" s="2" t="s">
        <v>19</v>
      </c>
      <c r="B11" s="3">
        <v>160292</v>
      </c>
      <c r="C11" s="3"/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B10+B11</f>
        <v>311972</v>
      </c>
      <c r="C14" s="19"/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>
        <v>5398975</v>
      </c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B17</f>
        <v>5398975</v>
      </c>
      <c r="C22" s="19"/>
    </row>
    <row r="23" spans="1:3">
      <c r="A23" s="12"/>
      <c r="B23" s="3"/>
      <c r="C23" s="3"/>
    </row>
    <row r="24" spans="1:3" ht="15" thickBot="1">
      <c r="A24" s="12" t="s">
        <v>32</v>
      </c>
      <c r="B24" s="20">
        <f>B22+B14+B7</f>
        <v>5878263</v>
      </c>
      <c r="C24" s="20"/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>
        <v>148281668</v>
      </c>
      <c r="C33" s="3"/>
    </row>
    <row r="34" spans="1:3">
      <c r="A34" s="2" t="s">
        <v>5</v>
      </c>
      <c r="B34" s="3">
        <v>1763899</v>
      </c>
      <c r="C34" s="3"/>
    </row>
    <row r="35" spans="1:3">
      <c r="A35" s="2" t="s">
        <v>27</v>
      </c>
      <c r="B35" s="3"/>
      <c r="C35" s="3"/>
    </row>
    <row r="36" spans="1:3">
      <c r="A36" s="12" t="s">
        <v>7</v>
      </c>
      <c r="B36" s="19">
        <f>B33+B34</f>
        <v>150045567</v>
      </c>
      <c r="C36" s="19"/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" thickBot="1">
      <c r="A41" s="12" t="s">
        <v>34</v>
      </c>
      <c r="B41" s="20">
        <f>B36</f>
        <v>150045567</v>
      </c>
      <c r="C41" s="20"/>
    </row>
    <row r="42" spans="1:3" ht="17.399999999999999">
      <c r="A42" s="7"/>
      <c r="B42" s="3"/>
      <c r="C42" s="3"/>
    </row>
    <row r="43" spans="1:3" ht="15" thickBot="1">
      <c r="A43" s="9" t="s">
        <v>8</v>
      </c>
      <c r="B43" s="10">
        <f>B41+B24</f>
        <v>155923830</v>
      </c>
      <c r="C43" s="10"/>
    </row>
    <row r="44" spans="1:3" ht="1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>
        <v>4600000</v>
      </c>
      <c r="C47" s="3"/>
    </row>
    <row r="48" spans="1:3">
      <c r="A48" s="2" t="s">
        <v>46</v>
      </c>
      <c r="B48" s="3">
        <f>13982430+7694962</f>
        <v>21677392</v>
      </c>
      <c r="C48" s="3"/>
    </row>
    <row r="49" spans="1:4">
      <c r="A49" s="2" t="s">
        <v>35</v>
      </c>
      <c r="B49" s="3">
        <v>789223</v>
      </c>
      <c r="C49" s="3"/>
    </row>
    <row r="50" spans="1:4">
      <c r="A50" s="2" t="s">
        <v>45</v>
      </c>
      <c r="B50" s="3">
        <v>626474</v>
      </c>
      <c r="C50" s="3"/>
    </row>
    <row r="51" spans="1:4">
      <c r="A51" s="2" t="s">
        <v>6</v>
      </c>
      <c r="B51" s="3">
        <v>82647186</v>
      </c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B47+B48+B49+B50+B51</f>
        <v>110340275</v>
      </c>
      <c r="C53" s="19"/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>
        <v>31967500</v>
      </c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>
        <f>B56</f>
        <v>31967500</v>
      </c>
      <c r="C58" s="19"/>
    </row>
    <row r="59" spans="1:4">
      <c r="A59" s="12"/>
      <c r="B59" s="3"/>
      <c r="C59" s="3"/>
    </row>
    <row r="60" spans="1:4" ht="15" thickBot="1">
      <c r="A60" s="12" t="s">
        <v>36</v>
      </c>
      <c r="B60" s="20">
        <f>B53+B58</f>
        <v>142307775</v>
      </c>
      <c r="C60" s="20"/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10000000</v>
      </c>
      <c r="C63" s="3"/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3616055</v>
      </c>
      <c r="C65" s="3"/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" thickBot="1">
      <c r="A68" s="12" t="s">
        <v>38</v>
      </c>
      <c r="B68" s="20">
        <f>B63+B65</f>
        <v>13616055</v>
      </c>
      <c r="C68" s="20"/>
    </row>
    <row r="69" spans="1:3">
      <c r="A69" s="13"/>
      <c r="B69" s="13"/>
      <c r="C69" s="13"/>
    </row>
    <row r="70" spans="1:3" ht="15" thickBot="1">
      <c r="A70" s="9" t="s">
        <v>39</v>
      </c>
      <c r="B70" s="10">
        <f>B60+B68</f>
        <v>155923830</v>
      </c>
      <c r="C70" s="10"/>
    </row>
    <row r="71" spans="1:3" ht="15" thickTop="1">
      <c r="A71" s="13"/>
      <c r="B71" s="13"/>
      <c r="C71" s="13"/>
    </row>
    <row r="72" spans="1:3">
      <c r="A72" s="13"/>
      <c r="B72" s="13"/>
      <c r="C72" s="13"/>
    </row>
    <row r="73" spans="1:3">
      <c r="B73" s="26">
        <f>B70-B43</f>
        <v>0</v>
      </c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ncs</cp:lastModifiedBy>
  <dcterms:created xsi:type="dcterms:W3CDTF">2016-08-04T12:40:37Z</dcterms:created>
  <dcterms:modified xsi:type="dcterms:W3CDTF">2021-07-26T09:54:25Z</dcterms:modified>
</cp:coreProperties>
</file>