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90" windowHeight="4140" activeTab="1"/>
  </bookViews>
  <sheets>
    <sheet name="Te ardh-Shpenz" sheetId="1" r:id="rId1"/>
    <sheet name="Aktiv Pasiv" sheetId="2" r:id="rId2"/>
    <sheet name="Cash flow" sheetId="3" r:id="rId3"/>
    <sheet name="Sheet1" sheetId="4" r:id="rId4"/>
    <sheet name="PASQ KAP" sheetId="5" r:id="rId5"/>
    <sheet name="Aneks Statistikor Pasq.1 &amp; 2" sheetId="6" r:id="rId6"/>
    <sheet name="Aneks Statistikor pasq.3" sheetId="7" r:id="rId7"/>
    <sheet name="Aktivet Afatgjata" sheetId="8" r:id="rId8"/>
    <sheet name="Inventari i Automjeteve" sheetId="9" r:id="rId9"/>
    <sheet name="Gjendja e Karburantit" sheetId="10" r:id="rId10"/>
    <sheet name="Gjendja e Magz.M.Pare" sheetId="11" r:id="rId11"/>
    <sheet name="Gjendja e supermarketit" sheetId="12" r:id="rId12"/>
    <sheet name="Amortizimi 2012" sheetId="13" r:id="rId13"/>
    <sheet name="Sheet2" sheetId="14" r:id="rId14"/>
  </sheets>
  <definedNames>
    <definedName name="_xlnm._FilterDatabase" localSheetId="12" hidden="1">'Amortizimi 2012'!$B$3:$B$529</definedName>
  </definedNames>
  <calcPr fullCalcOnLoad="1"/>
</workbook>
</file>

<file path=xl/sharedStrings.xml><?xml version="1.0" encoding="utf-8"?>
<sst xmlns="http://schemas.openxmlformats.org/spreadsheetml/2006/main" count="17499" uniqueCount="12317">
  <si>
    <t>Te Ardhura &amp; Shpenzime</t>
  </si>
  <si>
    <t>Emertimi</t>
  </si>
  <si>
    <t>1</t>
  </si>
  <si>
    <t>Shitjet neto</t>
  </si>
  <si>
    <t>2</t>
  </si>
  <si>
    <t>3</t>
  </si>
  <si>
    <t>4</t>
  </si>
  <si>
    <t>5</t>
  </si>
  <si>
    <t>6</t>
  </si>
  <si>
    <t>Te ardhura te tjera nga veprimtarite e shfrytezimit</t>
  </si>
  <si>
    <t>7</t>
  </si>
  <si>
    <t>8</t>
  </si>
  <si>
    <t>9</t>
  </si>
  <si>
    <t>10</t>
  </si>
  <si>
    <t>11</t>
  </si>
  <si>
    <t>Te tjera financiare</t>
  </si>
  <si>
    <t>12</t>
  </si>
  <si>
    <t>13</t>
  </si>
  <si>
    <t>14</t>
  </si>
  <si>
    <t>15</t>
  </si>
  <si>
    <t>16</t>
  </si>
  <si>
    <t>Fitimi (humbja) neto e vitit financiar</t>
  </si>
  <si>
    <t>17</t>
  </si>
  <si>
    <t>Elementet e pasqyrave te konsoliduara</t>
  </si>
  <si>
    <t>ADMINISTRATORI</t>
  </si>
  <si>
    <t>Bilanci</t>
  </si>
  <si>
    <t>AKTIVET</t>
  </si>
  <si>
    <t>Shenime</t>
  </si>
  <si>
    <t>Aktivet 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</si>
  <si>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</si>
  <si>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</si>
  <si>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</si>
  <si>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</si>
  <si>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</si>
  <si>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</si>
  <si>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</si>
  <si>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</si>
  <si>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</si>
  <si>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</si>
  <si>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</si>
  <si>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</si>
  <si>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</si>
  <si>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</si>
  <si>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</si>
  <si>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</si>
  <si>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</si>
  <si>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</si>
  <si>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</si>
  <si>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</si>
  <si>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</si>
  <si>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</si>
  <si>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</si>
  <si>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</si>
  <si>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</si>
  <si>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</si>
  <si>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</si>
  <si>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</si>
  <si>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</si>
  <si>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</si>
  <si>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</si>
  <si>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</si>
  <si>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</si>
  <si>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</si>
  <si>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</si>
  <si>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</si>
  <si>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</si>
  <si>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</si>
  <si>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</si>
  <si>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</si>
  <si>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</si>
  <si>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</si>
  <si>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</si>
  <si>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</si>
  <si>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</si>
  <si>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</si>
  <si>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</si>
  <si>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</si>
  <si>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</si>
  <si>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</si>
  <si>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</si>
  <si>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</si>
  <si>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</si>
  <si>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</si>
  <si>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</si>
  <si>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</si>
  <si>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</si>
  <si>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</si>
  <si>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</si>
  <si>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</si>
  <si>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</si>
  <si>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</si>
  <si>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</si>
  <si>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</si>
  <si>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</si>
  <si>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</si>
  <si>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</si>
  <si>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</si>
  <si>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</si>
  <si>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</si>
  <si>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</si>
  <si>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</si>
  <si>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</si>
  <si>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</si>
  <si>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</si>
  <si>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</si>
  <si>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</si>
  <si>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</si>
  <si>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2.7</t>
  </si>
  <si>
    <t>Aktive te tjera te pacaktuara</t>
  </si>
  <si>
    <t>Totali i Aktiveve</t>
  </si>
  <si>
    <t>PASIVET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</si>
  <si>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</si>
  <si>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</si>
  <si>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</si>
  <si>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</si>
  <si>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</si>
  <si>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</si>
  <si>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</si>
  <si>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</si>
  <si>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</si>
  <si>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</si>
  <si>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</si>
  <si>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</si>
  <si>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</si>
  <si>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</si>
  <si>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</si>
  <si>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</si>
  <si>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</si>
  <si>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</si>
  <si>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</si>
  <si>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</si>
  <si>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</si>
  <si>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</si>
  <si>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</si>
  <si>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</si>
  <si>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3.3</t>
  </si>
  <si>
    <t>3.4</t>
  </si>
  <si>
    <t>Grantet dhe te ardhurat e shtyra</t>
  </si>
  <si>
    <t>3.5</t>
  </si>
  <si>
    <t>Provizionet afatshkurtra</t>
  </si>
  <si>
    <t>Pasivet afatgjata</t>
  </si>
  <si>
    <t>4.1</t>
  </si>
  <si>
    <t>Huat afatgjata</t>
  </si>
  <si>
    <t>4.1.1</t>
  </si>
  <si>
    <t>Hua, bono dhe detyrime nga qiraja financiare</t>
  </si>
  <si>
    <t>4.1.2</t>
  </si>
  <si>
    <t>Shuma 4.1</t>
  </si>
  <si>
    <t>4.2</t>
  </si>
  <si>
    <t>Huamarrje te tjera afatgjata</t>
  </si>
  <si>
    <t>4.3</t>
  </si>
  <si>
    <t>Provizionet afatgjata</t>
  </si>
  <si>
    <t>4.4</t>
  </si>
  <si>
    <t>4.5</t>
  </si>
  <si>
    <t>Pasive te pacaktuara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</si>
  <si>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</si>
  <si>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</si>
  <si>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</si>
  <si>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</si>
  <si>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</si>
  <si>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</si>
  <si>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</si>
  <si>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</si>
  <si>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</si>
  <si>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</si>
  <si>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</si>
  <si>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</si>
  <si>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</si>
  <si>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</si>
  <si>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</si>
  <si>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</si>
  <si>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</si>
  <si>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</si>
  <si>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</si>
  <si>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</si>
  <si>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</si>
  <si>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</si>
  <si>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</si>
  <si>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</si>
  <si>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</si>
  <si>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</si>
  <si>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</si>
  <si>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</si>
  <si>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</si>
  <si>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</si>
  <si>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</si>
  <si>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</si>
  <si>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</si>
  <si>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</si>
  <si>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</si>
  <si>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</si>
  <si>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Paratë e përftuara nga aktivitetet </t>
  </si>
  <si>
    <t xml:space="preserve">Interesi i paguar </t>
  </si>
  <si>
    <t xml:space="preserve">Tatimfitimi i paguar </t>
  </si>
  <si>
    <t xml:space="preserve">Paraja  neto nga aktivitetet e shfrytëzimit </t>
  </si>
  <si>
    <t xml:space="preserve">Fluksi i parave nga veprimtaritë investuese </t>
  </si>
  <si>
    <t xml:space="preserve">Blerja e shoqërisë së kontrolluar X minus paratë e arkëtuara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</si>
  <si>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</si>
  <si>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</si>
  <si>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</si>
  <si>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Dividendët e arkëtuar </t>
  </si>
  <si>
    <t xml:space="preserve">Paraja neto, e përdorur në aktivitetet investuese </t>
  </si>
  <si>
    <t xml:space="preserve">Fluksi i parave nga veprimtaritë financiare </t>
  </si>
  <si>
    <t xml:space="preserve">Të ardhura nga emetimi i kapitalit aksionar </t>
  </si>
  <si>
    <t xml:space="preserve">Të ardhura nga huamarrje afatgjata </t>
  </si>
  <si>
    <t xml:space="preserve">Pagesat e detyrimeve të qirasë financiare </t>
  </si>
  <si>
    <t xml:space="preserve">Dividendët e paguar </t>
  </si>
  <si>
    <t xml:space="preserve">Paraja neto e  përdorur në aktivitetet financiare  </t>
  </si>
  <si>
    <t xml:space="preserve">Rritja/rënia neto e mjeteve monetare </t>
  </si>
  <si>
    <t xml:space="preserve">Mjetet monetare në fillim të periudhës  kontabël </t>
  </si>
  <si>
    <t xml:space="preserve">Mjetet monetare në fund të periudhës kontabël </t>
  </si>
  <si>
    <t>PASQYRA E NDRYSHIMEVE NE KAPITAL</t>
  </si>
  <si>
    <t xml:space="preserve">Kapitali aksionar </t>
  </si>
  <si>
    <t xml:space="preserve">Primi i aksionit </t>
  </si>
  <si>
    <t xml:space="preserve">Aksione të thesarit </t>
  </si>
  <si>
    <t xml:space="preserve">Rezerva ligjore statusore </t>
  </si>
  <si>
    <t xml:space="preserve">Fitimi i pashpërndarë </t>
  </si>
  <si>
    <t xml:space="preserve">Totali </t>
  </si>
  <si>
    <t xml:space="preserve">Efekti i ndryshimevenë politikat kontabël </t>
  </si>
  <si>
    <t xml:space="preserve">Pozicioni i rregulluar </t>
  </si>
  <si>
    <t xml:space="preserve">Fitimi neto përperiudhën kontabël </t>
  </si>
  <si>
    <t xml:space="preserve">Rritje e rezervës së kapitalit </t>
  </si>
  <si>
    <t xml:space="preserve">Emetimi i aksioneve </t>
  </si>
  <si>
    <t xml:space="preserve">Emetim i kapitalit aksionar </t>
  </si>
  <si>
    <t xml:space="preserve">Aksione të thesarit të riblera 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</si>
  <si>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</si>
  <si>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</si>
  <si>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</si>
  <si>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</si>
  <si>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</si>
  <si>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</si>
  <si>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</si>
  <si>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</si>
  <si>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</si>
  <si>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</si>
  <si>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</si>
  <si>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</si>
  <si>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</si>
  <si>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</si>
  <si>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</si>
  <si>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</si>
  <si>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</si>
  <si>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</si>
  <si>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</si>
  <si>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</si>
  <si>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HARTUESI</t>
  </si>
  <si>
    <t xml:space="preserve">                       </t>
  </si>
  <si>
    <t>Pozicioni më 31 dhjetor 2010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</si>
  <si>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</si>
  <si>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</si>
  <si>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</si>
  <si>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</si>
  <si>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</si>
  <si>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</si>
  <si>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</si>
  <si>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</si>
  <si>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</si>
  <si>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</si>
  <si>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</si>
  <si>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</si>
  <si>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</si>
  <si>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</si>
  <si>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</si>
  <si>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</si>
  <si>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</si>
  <si>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</si>
  <si>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</si>
  <si>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</si>
  <si>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</si>
  <si>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</si>
  <si>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</si>
  <si>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</si>
  <si>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</si>
  <si>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</si>
  <si>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</si>
  <si>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</si>
  <si>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</si>
  <si>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</si>
  <si>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</si>
  <si>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</si>
  <si>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</si>
  <si>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</si>
  <si>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</si>
  <si>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</si>
  <si>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</si>
  <si>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</si>
  <si>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</si>
  <si>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</si>
  <si>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</si>
  <si>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</si>
  <si>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</si>
  <si>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</si>
  <si>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</si>
  <si>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</si>
  <si>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</si>
  <si>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</si>
  <si>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</si>
  <si>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</si>
  <si>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</si>
  <si>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</si>
  <si>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</si>
  <si>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</si>
  <si>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</si>
  <si>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</si>
  <si>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</si>
  <si>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</si>
  <si>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</si>
  <si>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</si>
  <si>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</si>
  <si>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</si>
  <si>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</si>
  <si>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</si>
  <si>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</si>
  <si>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</si>
  <si>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</si>
  <si>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</si>
  <si>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</si>
  <si>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</si>
  <si>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</si>
  <si>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</si>
  <si>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</si>
  <si>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</si>
  <si>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</si>
  <si>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</si>
  <si>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</si>
  <si>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</si>
  <si>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</si>
  <si>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</si>
  <si>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</si>
  <si>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</si>
  <si>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</si>
  <si>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</si>
  <si>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</si>
  <si>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</si>
  <si>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</si>
  <si>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</si>
  <si>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</si>
  <si>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</si>
  <si>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</si>
  <si>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</si>
  <si>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</si>
  <si>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</si>
  <si>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</si>
  <si>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</si>
  <si>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</si>
  <si>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</si>
  <si>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</si>
  <si>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</si>
  <si>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</si>
  <si>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</si>
  <si>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</si>
  <si>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</si>
  <si>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</si>
  <si>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</si>
  <si>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</si>
  <si>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</si>
  <si>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</si>
  <si>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</si>
  <si>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</si>
  <si>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</si>
  <si>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</si>
  <si>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</si>
  <si>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</si>
  <si>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</si>
  <si>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</si>
  <si>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</si>
  <si>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</si>
  <si>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</si>
  <si>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</si>
  <si>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</si>
  <si>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</si>
  <si>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</si>
  <si>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</si>
  <si>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</si>
  <si>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</si>
  <si>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</si>
  <si>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</si>
  <si>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</si>
  <si>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</si>
  <si>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</si>
  <si>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</si>
  <si>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</si>
  <si>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</si>
  <si>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</si>
  <si>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</si>
  <si>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</si>
  <si>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</si>
  <si>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</si>
  <si>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</si>
  <si>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</si>
  <si>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</si>
  <si>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</si>
  <si>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</si>
  <si>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</si>
  <si>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</si>
  <si>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</si>
  <si>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</si>
  <si>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Totali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</si>
  <si>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</si>
  <si>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</si>
  <si>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</si>
  <si>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</si>
  <si>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</si>
  <si>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</si>
  <si>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</si>
  <si>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</si>
  <si>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</si>
  <si>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</si>
  <si>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</si>
  <si>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</si>
  <si>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</si>
  <si>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Nr.</t>
  </si>
  <si>
    <t>Lloji automjetit</t>
  </si>
  <si>
    <t>kapaciteti</t>
  </si>
  <si>
    <t>targa</t>
  </si>
  <si>
    <t>Vlera</t>
  </si>
  <si>
    <t>Viti 2011</t>
  </si>
  <si>
    <t>Pozicioni më 31 dhjetor 2011</t>
  </si>
  <si>
    <t>SHOQERIA "Superbeton Mati" sh.p.k.</t>
  </si>
  <si>
    <t>NIPT  J 67902908 A</t>
  </si>
  <si>
    <t>Natasha  Hoxha</t>
  </si>
  <si>
    <t>" Superbeton Mati "  Sh.p.k</t>
  </si>
  <si>
    <t>J 67902908 A</t>
  </si>
  <si>
    <t>Burrel</t>
  </si>
  <si>
    <t>tregtim materialesh inerte,imp-exp. etj.</t>
  </si>
  <si>
    <t>Njesia</t>
  </si>
  <si>
    <t>Kosto</t>
  </si>
  <si>
    <t>Vlefta</t>
  </si>
  <si>
    <t>Benzine</t>
  </si>
  <si>
    <t>Gazoil</t>
  </si>
  <si>
    <t>Vajra te ndryshme</t>
  </si>
  <si>
    <t>litra</t>
  </si>
  <si>
    <t>vlere</t>
  </si>
  <si>
    <t>Autobetoniere</t>
  </si>
  <si>
    <t>TR 30-14 G</t>
  </si>
  <si>
    <t>Eskavator Univers Bjellorus</t>
  </si>
  <si>
    <t>DR 26-18 C</t>
  </si>
  <si>
    <t>Furgon Fiat OM</t>
  </si>
  <si>
    <t>MT 06-98 A</t>
  </si>
  <si>
    <t>Kamion benz vetshkarkues</t>
  </si>
  <si>
    <t>TR 95-66 E</t>
  </si>
  <si>
    <t xml:space="preserve">Kamion Saurrel </t>
  </si>
  <si>
    <t>TR 10-65 K</t>
  </si>
  <si>
    <t>Rimorkio</t>
  </si>
  <si>
    <t>MT 19-68 A</t>
  </si>
  <si>
    <t>Audi</t>
  </si>
  <si>
    <t>TR 13-44 L</t>
  </si>
  <si>
    <t>Fuoriestrade NISAN</t>
  </si>
  <si>
    <t>TR 61-14 N</t>
  </si>
  <si>
    <t>Benz Elegance</t>
  </si>
  <si>
    <t>TR 91 46 H</t>
  </si>
  <si>
    <t>Volsvagen</t>
  </si>
  <si>
    <t>TR 94-73 S</t>
  </si>
  <si>
    <t>Rexhina</t>
  </si>
  <si>
    <t>TR 55-65T</t>
  </si>
  <si>
    <t>Me page nga 66.501 deri ne 87.700 leke</t>
  </si>
  <si>
    <t>Me page me te larte se 87.700 leke</t>
  </si>
  <si>
    <t>Me page deri ne 19.000 leke</t>
  </si>
  <si>
    <t>Me page nga 19.001 deri ne 30.000 leke</t>
  </si>
  <si>
    <t>kv</t>
  </si>
  <si>
    <t>Gelqere</t>
  </si>
  <si>
    <t>kg.</t>
  </si>
  <si>
    <t>Materiale elektrike</t>
  </si>
  <si>
    <t>Materiale hidraulike</t>
  </si>
  <si>
    <t>Panele derrase</t>
  </si>
  <si>
    <t>m2</t>
  </si>
  <si>
    <t>cope</t>
  </si>
  <si>
    <t>Rakorderi</t>
  </si>
  <si>
    <t>Stuko patinimi</t>
  </si>
  <si>
    <t>7 m3</t>
  </si>
  <si>
    <t>0.33 m3</t>
  </si>
  <si>
    <t>1.5 ton</t>
  </si>
  <si>
    <t>8.5 ton</t>
  </si>
  <si>
    <t>16 ton</t>
  </si>
  <si>
    <t>10 ton</t>
  </si>
  <si>
    <t>Rovena Zaimi</t>
  </si>
  <si>
    <t>totali</t>
  </si>
  <si>
    <t xml:space="preserve">      Gjendja e Magazines Materiale te Para  me 31.12.2012</t>
  </si>
  <si>
    <t>Viti 2012</t>
  </si>
  <si>
    <t>Viti   2012</t>
  </si>
  <si>
    <t>01.01.2012</t>
  </si>
  <si>
    <t>31.12.2012</t>
  </si>
  <si>
    <t>Pozicioni më 31 dhjetor 2012</t>
  </si>
  <si>
    <t>Shtesa nga</t>
  </si>
  <si>
    <t>Rivleresimet</t>
  </si>
  <si>
    <t>Aktivet Afatgjata Materiale  me vlere fillestare   2012</t>
  </si>
  <si>
    <t>Amortizimi A.A.Materiale   2012</t>
  </si>
  <si>
    <t>Vlera Kontabel Neto e A.A.Materiale  2012</t>
  </si>
  <si>
    <t>Inventari automjeteve ne pronesi te subjektit 2012</t>
  </si>
  <si>
    <t xml:space="preserve">           Gjendja e Magazines se Karburantit me 31.12.2012</t>
  </si>
  <si>
    <t>Gjendja e Magazines  supermerketit me 31.12.2012</t>
  </si>
  <si>
    <t>SUPERBETON MATI</t>
  </si>
  <si>
    <t xml:space="preserve">                TIRANE</t>
  </si>
  <si>
    <t>PASQYRA E AKTIVEVE TE QENDRUESHME TE TRUPEZUARA  GJENDJE ME 31.12.2012</t>
  </si>
  <si>
    <t>NR</t>
  </si>
  <si>
    <t>EMERTIMI I AKTIVEVE</t>
  </si>
  <si>
    <t>DATA E</t>
  </si>
  <si>
    <t>VLERA</t>
  </si>
  <si>
    <t>Vlera mbetur</t>
  </si>
  <si>
    <t>Amort i akum 2011</t>
  </si>
  <si>
    <t>Amortizim</t>
  </si>
  <si>
    <t>Amort i akum 2012</t>
  </si>
  <si>
    <t>HYRJES</t>
  </si>
  <si>
    <t>FILLESTARE</t>
  </si>
  <si>
    <t>31.12.2011</t>
  </si>
  <si>
    <t>A</t>
  </si>
  <si>
    <t>NDERTESA</t>
  </si>
  <si>
    <t>Fjetore  120  vendesh  Kraste</t>
  </si>
  <si>
    <t>Menxe  punetoresh</t>
  </si>
  <si>
    <t>Dy  vend - roje  ne  magazinen  Burrel</t>
  </si>
  <si>
    <t>Kapanon  hekur/kthyesish  Burrel</t>
  </si>
  <si>
    <t>Magazine  çimentoje - ofiçine</t>
  </si>
  <si>
    <t>Zyra  ne  Kraste</t>
  </si>
  <si>
    <t>Magazina  ne  Kraste</t>
  </si>
  <si>
    <t>Magazina  Burrel</t>
  </si>
  <si>
    <t>Zyra  Burrel</t>
  </si>
  <si>
    <t>Garazh  automjetesh Burrel</t>
  </si>
  <si>
    <t>Rrethim  Vend  - roje  zyra  Burrel</t>
  </si>
  <si>
    <t>Rrethim  magazine  Burrel</t>
  </si>
  <si>
    <t>Rrethim  Vend  - roje  ne Kraste</t>
  </si>
  <si>
    <t>Galeria 28 Theken</t>
  </si>
  <si>
    <t xml:space="preserve">Salle kompresarash Galeria 28 Theken </t>
  </si>
  <si>
    <t>TOTALI  A</t>
  </si>
  <si>
    <t>B</t>
  </si>
  <si>
    <t xml:space="preserve">Instalime teknike,makineri,paisje,vegla </t>
  </si>
  <si>
    <t>Amplifikator telefonik</t>
  </si>
  <si>
    <t>1993-1995</t>
  </si>
  <si>
    <t>Aparat Benzole</t>
  </si>
  <si>
    <t>Aparat nafte   cope 2*60000</t>
  </si>
  <si>
    <t>Betoniere 0.25 m3</t>
  </si>
  <si>
    <t>Betoniere  cope 2*30000</t>
  </si>
  <si>
    <t>Çelsa me seri   pale  2*600</t>
  </si>
  <si>
    <t>Çisterna llamarine  200 lit.</t>
  </si>
  <si>
    <t>Çisterna llamarine 4500 lit.</t>
  </si>
  <si>
    <t>Çisterna rrethore dim 140,l=3m</t>
  </si>
  <si>
    <t>Çisterne uji vol=4*1.5*2,metalike</t>
  </si>
  <si>
    <t>Elektrogur flexibel</t>
  </si>
  <si>
    <t>Elektrosaldatriçe</t>
  </si>
  <si>
    <t>Elektrovinxh I tonesh</t>
  </si>
  <si>
    <t>Elektrobange per drejtim hekuri</t>
  </si>
  <si>
    <t>Elektrobange per kthim hekuri</t>
  </si>
  <si>
    <t>Elektrobetoniere e perdorur</t>
  </si>
  <si>
    <t>Elektrofren vinxhi</t>
  </si>
  <si>
    <t>Elektrokompresor I perdorur</t>
  </si>
  <si>
    <t>Elektromotor 1.7 kw</t>
  </si>
  <si>
    <t>Elektromotor 3 fazor</t>
  </si>
  <si>
    <t>Elektromotor I vogel 1 kw</t>
  </si>
  <si>
    <t>Elektromotor 2500  cope 2*55000</t>
  </si>
  <si>
    <t xml:space="preserve">Elektromotor 5500  </t>
  </si>
  <si>
    <t>Elektrovalvola     cp. 2*7000</t>
  </si>
  <si>
    <t>Fadrome</t>
  </si>
  <si>
    <t>Farke dhe kulle kovaçi</t>
  </si>
  <si>
    <t>Forma metalike per blloqe 20*20*40</t>
  </si>
  <si>
    <t>Freze hidraulike</t>
  </si>
  <si>
    <t>Freze zdrukthtari</t>
  </si>
  <si>
    <t>Furre tharje derrase</t>
  </si>
  <si>
    <t>Gazogjen</t>
  </si>
  <si>
    <t>Gjenerator me nafte 80 kw</t>
  </si>
  <si>
    <t>Gjenerator saldimi I vogel</t>
  </si>
  <si>
    <t>Grases druri</t>
  </si>
  <si>
    <t>Hasha skeleria pa fiksuese cp. 6*3400</t>
  </si>
  <si>
    <t>Havi pistolete</t>
  </si>
  <si>
    <t>Kallep llamarine per perdredhje travetash ml 81*550</t>
  </si>
  <si>
    <t>Kallep metalik dim 200</t>
  </si>
  <si>
    <t>Kallep metalik dim 300</t>
  </si>
  <si>
    <t>Kallep metalik dim 400</t>
  </si>
  <si>
    <t>Kallep metalik per blloqe 15*20*40</t>
  </si>
  <si>
    <t>Kallep metalik per blloqe 12*20*40</t>
  </si>
  <si>
    <t>Karroce per makinerine e pllakave te trotuarit</t>
  </si>
  <si>
    <t>Koke grasatimi</t>
  </si>
  <si>
    <t>Kombinat druri monofaze</t>
  </si>
  <si>
    <t>Kombinat druri 3 fazor</t>
  </si>
  <si>
    <t>Komplet çelsash</t>
  </si>
  <si>
    <t>Komplet daltash</t>
  </si>
  <si>
    <t>Komplet kaçavidash</t>
  </si>
  <si>
    <t>Komplet puntosh</t>
  </si>
  <si>
    <t>Kompresor ajri</t>
  </si>
  <si>
    <t>Kompresor ajri  50 lit.</t>
  </si>
  <si>
    <t>Kompresor per fryrje gomash</t>
  </si>
  <si>
    <t>Krik 15 ton</t>
  </si>
  <si>
    <t>Kuti çelsash kriket cp. 3*600</t>
  </si>
  <si>
    <t>Lavazh trefazor TEKNA 20-15 T</t>
  </si>
  <si>
    <t>Leve me themer  cp.3*500</t>
  </si>
  <si>
    <t>Lidhese skele dopio cp.6*1200</t>
  </si>
  <si>
    <t>Matrapik</t>
  </si>
  <si>
    <t>Moljo zmerile</t>
  </si>
  <si>
    <t>Moljo zmerile  per metal</t>
  </si>
  <si>
    <t>Moljo zmerile   e  vogel  per metal</t>
  </si>
  <si>
    <t>Moljo zmerile e vogel per derrase</t>
  </si>
  <si>
    <t>Morsete dore zdrukthtari</t>
  </si>
  <si>
    <t>Morsete kovaçi</t>
  </si>
  <si>
    <t>Motogjenerator 4.5 kw</t>
  </si>
  <si>
    <t>Motokompresor I perdorur</t>
  </si>
  <si>
    <t>Motopompe uji</t>
  </si>
  <si>
    <t>Panel elektrik</t>
  </si>
  <si>
    <t>Panel elektrik  cp. 2*13000</t>
  </si>
  <si>
    <t>Panel elektrik  me 8 dalje</t>
  </si>
  <si>
    <t>Parmak metalik,skele betoni  cp. 5*1000</t>
  </si>
  <si>
    <t>Peshore 250 kg. e perdorur</t>
  </si>
  <si>
    <t>Peshore 500 kg. e perdorur</t>
  </si>
  <si>
    <t>Peshore e madhe</t>
  </si>
  <si>
    <t>Peshore e perdorur</t>
  </si>
  <si>
    <t>Pinca  cp.3*900</t>
  </si>
  <si>
    <t>Pistolete silikoni    cp.3*600</t>
  </si>
  <si>
    <t>Pompa uji cp.2*12000</t>
  </si>
  <si>
    <t>Pompe centrifugale</t>
  </si>
  <si>
    <t>Pompe betoni</t>
  </si>
  <si>
    <t>Pompe grase</t>
  </si>
  <si>
    <t>Puntela me fole  cp. 64*1500</t>
  </si>
  <si>
    <t>Puntela me fole  te demtuara</t>
  </si>
  <si>
    <t>Puntela me trekendesh  cp. 418*1500</t>
  </si>
  <si>
    <t>Puntela me trekendesh te demtuara  cp. 18*1500</t>
  </si>
  <si>
    <t>Puntela metalike  cp.720*1400</t>
  </si>
  <si>
    <t>Saldatriçe e thjeshte</t>
  </si>
  <si>
    <t>Saldatriçe  2 fazore</t>
  </si>
  <si>
    <t>Saldatriçe 2 fazore</t>
  </si>
  <si>
    <t>Sharre hekuri  cp.3*400</t>
  </si>
  <si>
    <t xml:space="preserve">Site zhavorri e perdorur </t>
  </si>
  <si>
    <t>Stabilizator elektrik</t>
  </si>
  <si>
    <t>Trialer</t>
  </si>
  <si>
    <t>Transformator elektrik</t>
  </si>
  <si>
    <t>Transportiere  cp.2*28000</t>
  </si>
  <si>
    <t>Tranxhe elektrike hekuri</t>
  </si>
  <si>
    <t>Tranxhe per prerje llamarine</t>
  </si>
  <si>
    <t>Trapan elektrik kollone</t>
  </si>
  <si>
    <t>Trapan radial vendi</t>
  </si>
  <si>
    <t>Vibrator I montuar ne fabrike</t>
  </si>
  <si>
    <t>Vinxh  pionier</t>
  </si>
  <si>
    <t>Vinxh I thjeshte</t>
  </si>
  <si>
    <t>Zgjatues korenti (Baraban)</t>
  </si>
  <si>
    <t>Depozite uji</t>
  </si>
  <si>
    <t>Fuçi  llamarine  cope 3x700</t>
  </si>
  <si>
    <t>Karroca Dore cope 10x3000</t>
  </si>
  <si>
    <t>Karroca Dore cope 85x2000</t>
  </si>
  <si>
    <t>Karroce vinxhi cope 4x2000</t>
  </si>
  <si>
    <t>Kasaforte metalike cope 3x2000</t>
  </si>
  <si>
    <t>Kaseta minatori cope 60x800</t>
  </si>
  <si>
    <t>Kazma cope 25x100</t>
  </si>
  <si>
    <t>Komplete çelsash hegzagonale pale 3x3000</t>
  </si>
  <si>
    <t>Komplete kacavidash pale 5x1500</t>
  </si>
  <si>
    <t>Maske saldimi cope 15x300</t>
  </si>
  <si>
    <t>Matravida te ndryshme</t>
  </si>
  <si>
    <t>Meter druri cope 10x150</t>
  </si>
  <si>
    <t>Meter shirit  50ml cope 10x2500</t>
  </si>
  <si>
    <t>Mistri Muratori cope 257x100</t>
  </si>
  <si>
    <t>Morsete te ndryshme per kavo cope 25x82</t>
  </si>
  <si>
    <t>Morsete metalike (mekanike) cope 2x3000</t>
  </si>
  <si>
    <t>Makine Presese blloqesh</t>
  </si>
  <si>
    <t>Nivel cope 1x1300</t>
  </si>
  <si>
    <t>Nivel topografi cope 1x1000</t>
  </si>
  <si>
    <t>Nivele uji I perdorur cope 3x600</t>
  </si>
  <si>
    <t>Pagure marteli cope 2x1000</t>
  </si>
  <si>
    <t>Pinca saldimi cope 10x300</t>
  </si>
  <si>
    <t>Plimce minatori cope 183x50</t>
  </si>
  <si>
    <t>Punto te ndryshme  vlere</t>
  </si>
  <si>
    <t>Rrip sigurimi cope 5x1400</t>
  </si>
  <si>
    <t>Rrip sigurimi teknik  cope 5x500</t>
  </si>
  <si>
    <t>Rripa sigurimi cope 35x1400</t>
  </si>
  <si>
    <t>Rrula transportieri cope 2x1500</t>
  </si>
  <si>
    <t>Shina miniere ml 200x350</t>
  </si>
  <si>
    <t>Shina miniere ml 35x350</t>
  </si>
  <si>
    <t>Site zhavori per aotomjete te vegjel cope 1x10000</t>
  </si>
  <si>
    <t>Teodolit</t>
  </si>
  <si>
    <t>Trekendesh teodeliti cope 3x2500</t>
  </si>
  <si>
    <t>1993-1996</t>
  </si>
  <si>
    <t>Trekend. Fiksues kallep kollonash cope 290x50</t>
  </si>
  <si>
    <t>Fuçia llamarine cope 5x1000</t>
  </si>
  <si>
    <t>Elektromotor te # te çmontuar  cp.4*286000</t>
  </si>
  <si>
    <t>Forma metalike per blloqe soletash</t>
  </si>
  <si>
    <t>Gjenerator 500 kw</t>
  </si>
  <si>
    <t>Saldatriçe 3 fazore</t>
  </si>
  <si>
    <t>Trapan dore elektrik  cp.4*3000</t>
  </si>
  <si>
    <t>Transformator elektrik  3 fazor</t>
  </si>
  <si>
    <t>Limatriçe</t>
  </si>
  <si>
    <t>Makine drejtimi hekuri</t>
  </si>
  <si>
    <t>Torno</t>
  </si>
  <si>
    <t>Makine prerese blloqesh</t>
  </si>
  <si>
    <t>Pompe grase  cp.2*2000</t>
  </si>
  <si>
    <t>Pompe uji zhytese tek pusi</t>
  </si>
  <si>
    <t>Sonde dim. 100</t>
  </si>
  <si>
    <t>Tube grasatimi  cp. 3*700</t>
  </si>
  <si>
    <t>Betoniere</t>
  </si>
  <si>
    <t>Pompe uji</t>
  </si>
  <si>
    <t>Matropik,kompresor</t>
  </si>
  <si>
    <t>Elektroninxh</t>
  </si>
  <si>
    <t>saldatrice</t>
  </si>
  <si>
    <t>gjenerator</t>
  </si>
  <si>
    <t>Sharre prerje cope 2 x 27500</t>
  </si>
  <si>
    <t>Betoniere cope 2x30000</t>
  </si>
  <si>
    <t>elektromotor cope 2x22500</t>
  </si>
  <si>
    <t xml:space="preserve">pompe uji </t>
  </si>
  <si>
    <t>makine vibruese</t>
  </si>
  <si>
    <t>betoniere</t>
  </si>
  <si>
    <t>elektromotor</t>
  </si>
  <si>
    <t>minifadrome</t>
  </si>
  <si>
    <t>saldatriçe</t>
  </si>
  <si>
    <t>depozite uji 3000 litroshe cope 2 x 34166</t>
  </si>
  <si>
    <t>mates trefazor</t>
  </si>
  <si>
    <t>matrapik</t>
  </si>
  <si>
    <t>Fresibel cope 2 x 11666</t>
  </si>
  <si>
    <t>dalte</t>
  </si>
  <si>
    <t>kompresor</t>
  </si>
  <si>
    <t>trapon</t>
  </si>
  <si>
    <t>çelesa cope 3 x 1900</t>
  </si>
  <si>
    <t>dalta matrapiku cope 4 x 4000</t>
  </si>
  <si>
    <t>depozite 5000 litra cope 3 x 54166</t>
  </si>
  <si>
    <t>Minifadrome</t>
  </si>
  <si>
    <t>Elektropompe cope 1</t>
  </si>
  <si>
    <t>04.03.2008</t>
  </si>
  <si>
    <t>Elektropompe cope 2*34000</t>
  </si>
  <si>
    <t>Mjet  per prerje asfalticope 1</t>
  </si>
  <si>
    <t>21.06.2008</t>
  </si>
  <si>
    <t>Motor betoniere cope 2*14400</t>
  </si>
  <si>
    <t>27.06.2008</t>
  </si>
  <si>
    <t>Elevator cope 1</t>
  </si>
  <si>
    <t>31.07.2008</t>
  </si>
  <si>
    <t>Sharre prerje cope 1</t>
  </si>
  <si>
    <t>06.08.2008</t>
  </si>
  <si>
    <t>Saldatriçe cope 1</t>
  </si>
  <si>
    <t>Trapon cope 4*4700</t>
  </si>
  <si>
    <t>Vinxh I thjeshte cope 1</t>
  </si>
  <si>
    <t>19.08.2008</t>
  </si>
  <si>
    <t>Matarapik cope 1</t>
  </si>
  <si>
    <t>Trapon cope 2*11300</t>
  </si>
  <si>
    <t>Elektroganxhe cope 2*13852</t>
  </si>
  <si>
    <t>Zmeriluese cope 3*3510</t>
  </si>
  <si>
    <t>Kabull saldimi ml 100*138</t>
  </si>
  <si>
    <t>28.08.2008</t>
  </si>
  <si>
    <t>Paisje Topografike  komplet  1</t>
  </si>
  <si>
    <t>30.10.2008</t>
  </si>
  <si>
    <t>Mufta cope 6*16700</t>
  </si>
  <si>
    <t>20.11.2008</t>
  </si>
  <si>
    <t>Paranga 3.2 ton cope 1</t>
  </si>
  <si>
    <t>03.12.2008</t>
  </si>
  <si>
    <t>Gabine elektrike Galeria 28</t>
  </si>
  <si>
    <t>Vinc ndertimi</t>
  </si>
  <si>
    <t>Tirana Leasing</t>
  </si>
  <si>
    <t>Depozite MPD 8000</t>
  </si>
  <si>
    <t>21.01.2010</t>
  </si>
  <si>
    <t>Pompe elektrikeCPM</t>
  </si>
  <si>
    <t>27.03.2010</t>
  </si>
  <si>
    <t>Chiller 32KW</t>
  </si>
  <si>
    <t>07.10.2010</t>
  </si>
  <si>
    <t>Fadrome Tirana Leasing</t>
  </si>
  <si>
    <t>Depozite 1000 litershe</t>
  </si>
  <si>
    <t>12.03.2011</t>
  </si>
  <si>
    <t>Totali B</t>
  </si>
  <si>
    <t>C</t>
  </si>
  <si>
    <t>Mjete  Transporti</t>
  </si>
  <si>
    <t>Autobetoniere   TR 30-14 G</t>
  </si>
  <si>
    <t>Eskavator universal (Bjellorues)DR 26-18 C</t>
  </si>
  <si>
    <t>1994-1995</t>
  </si>
  <si>
    <t>Fugon Fiat OM  MT 06-98 A</t>
  </si>
  <si>
    <t>Kamion Benz veteshkarkues TR 95-66 E</t>
  </si>
  <si>
    <t>Kamion Saurrel kap.11 m3  TR 10-65 K</t>
  </si>
  <si>
    <t>Rimorkio MT 19-68 A</t>
  </si>
  <si>
    <t>AUDI TR 13-44 L</t>
  </si>
  <si>
    <t xml:space="preserve"> Fuoriestrade NISAN TR 61-14 N</t>
  </si>
  <si>
    <t xml:space="preserve"> Benz Eleganca TR 91-46 H</t>
  </si>
  <si>
    <t>Autoveture TR 00-06 J</t>
  </si>
  <si>
    <t>Autoveture Volswagen TR 94-73 S</t>
  </si>
  <si>
    <t>20.08.2009</t>
  </si>
  <si>
    <t>Autoveture Rexhina  TR 55-65 S</t>
  </si>
  <si>
    <t>01.02.2010</t>
  </si>
  <si>
    <t xml:space="preserve">Totali C </t>
  </si>
  <si>
    <t>D</t>
  </si>
  <si>
    <t>Paisje Zyre dhe Informatike</t>
  </si>
  <si>
    <t>Aparat Fotokopje</t>
  </si>
  <si>
    <t>1993-1994</t>
  </si>
  <si>
    <t>Frigorifer dykatesh</t>
  </si>
  <si>
    <t>Kalorifer</t>
  </si>
  <si>
    <t>Karrike me cope te kuqe  cope 3*1200</t>
  </si>
  <si>
    <t>Karrike metalik katrore  me veshje te zeze cp.1*1400</t>
  </si>
  <si>
    <t>Karrike meshine te zeza    cp.2*9000</t>
  </si>
  <si>
    <t>Karrike meshine te zeza  rrotulluese  cp.2*10000</t>
  </si>
  <si>
    <t>Kasaforte hekuri e madhe me kod</t>
  </si>
  <si>
    <t>Raftr dokumentash melamine</t>
  </si>
  <si>
    <t>Raft enesh I bardhe melamine</t>
  </si>
  <si>
    <t>Rafte me rimeso melamine  cp.3*20000</t>
  </si>
  <si>
    <t>Raft dokumentash MDF</t>
  </si>
  <si>
    <t>Sobe gatimi me korrent</t>
  </si>
  <si>
    <t>Tavoline me rimeso melamine cp.4*17000</t>
  </si>
  <si>
    <t>Tavoline pune e rrumbullaket e madhe</t>
  </si>
  <si>
    <t>Tavoline pune me rimeso  cp.2*8000</t>
  </si>
  <si>
    <t>Aparat Fotografik  cope 2x7500</t>
  </si>
  <si>
    <t>Aparat Telefoni</t>
  </si>
  <si>
    <t>Batania leshi cope 31x1200</t>
  </si>
  <si>
    <t>Batanie pambuku cope 8x1000</t>
  </si>
  <si>
    <t>Biciklete cope 2x 18000</t>
  </si>
  <si>
    <t>Bidon uji plastik cope 10x500</t>
  </si>
  <si>
    <t>Cader alpine</t>
  </si>
  <si>
    <t>Kasaforte metalike e montuar ne mur me kod</t>
  </si>
  <si>
    <t>Cante dokumentash  cope 2 x 4500</t>
  </si>
  <si>
    <t>Kompjuter ADL#S,me printer Lazer,bokse,UPS.</t>
  </si>
  <si>
    <t>Komjuter me printer</t>
  </si>
  <si>
    <t>Kompjuter me printer ,bokse</t>
  </si>
  <si>
    <t>Kondicioner</t>
  </si>
  <si>
    <t>Ore muri e madhe me kase druri</t>
  </si>
  <si>
    <t>Tavoline me rimeso rrumbullaket</t>
  </si>
  <si>
    <t>Televizor 14 polsh.Philips</t>
  </si>
  <si>
    <t>Dollap I vogel hekuri cope 6 x 500</t>
  </si>
  <si>
    <t>Dollap etazher me rimeso</t>
  </si>
  <si>
    <t>dollape kompesatoje cope 5x5000</t>
  </si>
  <si>
    <t>Dyshek pambuku cope 5x1000</t>
  </si>
  <si>
    <t>Dyshek tek cope 20x3000</t>
  </si>
  <si>
    <t>Ene te # guzhine</t>
  </si>
  <si>
    <t>Etazher melamine</t>
  </si>
  <si>
    <t>Filxhana çaji</t>
  </si>
  <si>
    <t>Freskuese cope 2x3000</t>
  </si>
  <si>
    <t>Grila Dritaresh plastike cope 3x8000</t>
  </si>
  <si>
    <t>Grila Dritaresh plastike cope10x7000</t>
  </si>
  <si>
    <t>Karrike cope 10x2000</t>
  </si>
  <si>
    <t>Karrike druri cope 20x600</t>
  </si>
  <si>
    <t>Komodina kompensate cope 3x500</t>
  </si>
  <si>
    <t>Komodine e vogel cope 5x1800</t>
  </si>
  <si>
    <t>Makine kapse aktesh  cope 6x600</t>
  </si>
  <si>
    <t>Makine llogaritese  coope 4x2100</t>
  </si>
  <si>
    <t>Makine shkrimi cope 2x2500</t>
  </si>
  <si>
    <t>Paisje guzhine</t>
  </si>
  <si>
    <t>Perde</t>
  </si>
  <si>
    <t>Petrogaz</t>
  </si>
  <si>
    <t>Blerje Orbitrek</t>
  </si>
  <si>
    <t>Mobilje Zyre</t>
  </si>
  <si>
    <t>Rafte arkivi</t>
  </si>
  <si>
    <t>Piktura  cope 3x 2000</t>
  </si>
  <si>
    <t>Piktura me korniza cope 8x1000</t>
  </si>
  <si>
    <t>Portmonto cope 2x5000</t>
  </si>
  <si>
    <t>Raft I thjeshte cope 3x2000</t>
  </si>
  <si>
    <t>Raft I vogel enesh</t>
  </si>
  <si>
    <t>Reflektor korenti</t>
  </si>
  <si>
    <t>Reflektor ngrohes cope3x4200</t>
  </si>
  <si>
    <t>Stola cope 5x1000</t>
  </si>
  <si>
    <t>Susta krevati tek cope 10x1000</t>
  </si>
  <si>
    <t>Taketuke cope 4x1000</t>
  </si>
  <si>
    <t>Tavoline e vogel televizori</t>
  </si>
  <si>
    <t>telefona celulare cope 5x30000</t>
  </si>
  <si>
    <t>Varese rrobash cope 2x3500</t>
  </si>
  <si>
    <t>varese rrobash cope  3x3000</t>
  </si>
  <si>
    <t>Varese rrobash hekuri cope 3x3500</t>
  </si>
  <si>
    <t>Vazo lulesh</t>
  </si>
  <si>
    <t>Frigorifer</t>
  </si>
  <si>
    <t>Banak druri cope 2x6200</t>
  </si>
  <si>
    <t>Rafte arkivi cope 5x 82000</t>
  </si>
  <si>
    <t>Kondicioner cope 3x150000</t>
  </si>
  <si>
    <t>TV.30" LC1 dhe minibar</t>
  </si>
  <si>
    <t xml:space="preserve">Ventilator ajrimi </t>
  </si>
  <si>
    <t>Kondicioner cp . 2*103000</t>
  </si>
  <si>
    <t>Kondicioner cp . 2*100000</t>
  </si>
  <si>
    <t>Printer Samsung</t>
  </si>
  <si>
    <t>Samsung</t>
  </si>
  <si>
    <t>Ic Speaker 260 w per kompjuter</t>
  </si>
  <si>
    <t>TV Color</t>
  </si>
  <si>
    <t>Sharp Dixhitalb</t>
  </si>
  <si>
    <t>Tavoline</t>
  </si>
  <si>
    <t>Tavoline cope 3 x 9660</t>
  </si>
  <si>
    <t>Karrike</t>
  </si>
  <si>
    <t>Komplet kolltuqe</t>
  </si>
  <si>
    <t>kompjuter</t>
  </si>
  <si>
    <t>Invertitore + 5 bateri</t>
  </si>
  <si>
    <t>Televizor Samsung cope 1</t>
  </si>
  <si>
    <t>05.03.2008</t>
  </si>
  <si>
    <t>Tavoline pune me simeso cope 1</t>
  </si>
  <si>
    <t>01.05.2008</t>
  </si>
  <si>
    <t>Tavoline me rimeso e rrumbullaket  cope 1</t>
  </si>
  <si>
    <t>Tavoline     cope 4*7000</t>
  </si>
  <si>
    <t>Komplet kolltuqesh  cope 1</t>
  </si>
  <si>
    <t>Karrike     cope 8*3000</t>
  </si>
  <si>
    <t>Kolltuktek   cope 3*15000</t>
  </si>
  <si>
    <t>Kristaliere  cope 2*19500</t>
  </si>
  <si>
    <t>Karrike metalike cope 4*4000</t>
  </si>
  <si>
    <t>23.05.2008</t>
  </si>
  <si>
    <t>Kristaliere cope 2*19500</t>
  </si>
  <si>
    <t>Kristaliere cope 2*15000</t>
  </si>
  <si>
    <t>18.08.2008</t>
  </si>
  <si>
    <t>Etazher biblioteke cope 5*5000</t>
  </si>
  <si>
    <t>Komplet kolltuqesh cope 1*55000</t>
  </si>
  <si>
    <t>Tavolina cope 10*6000</t>
  </si>
  <si>
    <t>Karrike cope 25*1600</t>
  </si>
  <si>
    <t>Printer Epson cope 1*7188</t>
  </si>
  <si>
    <t>Kondicioner cope 1</t>
  </si>
  <si>
    <t>09.10.2008</t>
  </si>
  <si>
    <t>Motor kompresor kondicioneri cope 2*24000</t>
  </si>
  <si>
    <t>22.09.2008</t>
  </si>
  <si>
    <t>21.10.2008</t>
  </si>
  <si>
    <t>Minibare  cope 1</t>
  </si>
  <si>
    <t>22.10.2008</t>
  </si>
  <si>
    <t>Karrike cope 6*25208</t>
  </si>
  <si>
    <t>Tavoline cope 1</t>
  </si>
  <si>
    <t>23.10.2008</t>
  </si>
  <si>
    <t>Tavoline cope 2*56150</t>
  </si>
  <si>
    <t>01.11.2008</t>
  </si>
  <si>
    <t>Perde zyre cope 1</t>
  </si>
  <si>
    <t>15.11.2008</t>
  </si>
  <si>
    <t>Piktura cope 1</t>
  </si>
  <si>
    <t>21.11.2008</t>
  </si>
  <si>
    <t>Varse rrobash  cope 1</t>
  </si>
  <si>
    <t>01.12.2008</t>
  </si>
  <si>
    <t>Etazher biblioteke cope 1</t>
  </si>
  <si>
    <t>Set Pjatash</t>
  </si>
  <si>
    <t>07.12.2008</t>
  </si>
  <si>
    <t>10.12.2008</t>
  </si>
  <si>
    <t>Kompjuter cope 2*52365</t>
  </si>
  <si>
    <t>12.12.2008</t>
  </si>
  <si>
    <t>Perde  zyre cope 1</t>
  </si>
  <si>
    <t>30.12.2008</t>
  </si>
  <si>
    <t>Scaner G3010</t>
  </si>
  <si>
    <t>Scaner scan Jet G2710</t>
  </si>
  <si>
    <t>Printer Samsung 4521F</t>
  </si>
  <si>
    <t>Central telefoni</t>
  </si>
  <si>
    <t>Fax</t>
  </si>
  <si>
    <t>Kompjuter</t>
  </si>
  <si>
    <t>Portmonto</t>
  </si>
  <si>
    <t>Etazher</t>
  </si>
  <si>
    <t>Dollap</t>
  </si>
  <si>
    <t>Komplet kolltuqesh</t>
  </si>
  <si>
    <t>Tavoline zyre</t>
  </si>
  <si>
    <t>Karrike zyre</t>
  </si>
  <si>
    <t>Perde per zyren</t>
  </si>
  <si>
    <t>Reklame</t>
  </si>
  <si>
    <t>Fikese zjarri</t>
  </si>
  <si>
    <t>Telefon Siemens</t>
  </si>
  <si>
    <t>Komodine</t>
  </si>
  <si>
    <t>Varese rrobash</t>
  </si>
  <si>
    <t>Celular Nokia E66</t>
  </si>
  <si>
    <t>Frigorifer banak</t>
  </si>
  <si>
    <t>Pafllona</t>
  </si>
  <si>
    <t>Tavoline Kompjuteri</t>
  </si>
  <si>
    <t>Perde grile</t>
  </si>
  <si>
    <t>Poltrona</t>
  </si>
  <si>
    <t>Tavolina</t>
  </si>
  <si>
    <t>Televizor</t>
  </si>
  <si>
    <t>Celular Nokia</t>
  </si>
  <si>
    <t>Abazhur</t>
  </si>
  <si>
    <t>Aparat fotografik</t>
  </si>
  <si>
    <t>14.02.2010</t>
  </si>
  <si>
    <t>Monitor LCD 18.5</t>
  </si>
  <si>
    <t>01.04.2010</t>
  </si>
  <si>
    <t>Reklama Karburanti</t>
  </si>
  <si>
    <t>03.02.2010</t>
  </si>
  <si>
    <t>Kafetiere</t>
  </si>
  <si>
    <t>13.04.2010</t>
  </si>
  <si>
    <t>Telefon cordles</t>
  </si>
  <si>
    <t>PC HP 2009V</t>
  </si>
  <si>
    <t>15.04.2010</t>
  </si>
  <si>
    <t>Fotokopje printer xerox 5020</t>
  </si>
  <si>
    <t>19.04.2010</t>
  </si>
  <si>
    <t>27.09.2010</t>
  </si>
  <si>
    <t>Sobe</t>
  </si>
  <si>
    <t>29.09.2010</t>
  </si>
  <si>
    <t>Plitke</t>
  </si>
  <si>
    <t>Printer Samsung SCX 4521</t>
  </si>
  <si>
    <t>09.03.2010</t>
  </si>
  <si>
    <t>Monitor LG 19</t>
  </si>
  <si>
    <t>Rafte librash</t>
  </si>
  <si>
    <t>26.03.2010</t>
  </si>
  <si>
    <t>Rafte pune</t>
  </si>
  <si>
    <t>02.04.2010</t>
  </si>
  <si>
    <t>Printer Ml 1510/1710</t>
  </si>
  <si>
    <t>15.10.2010</t>
  </si>
  <si>
    <t>Monitor</t>
  </si>
  <si>
    <t>05.05.2011</t>
  </si>
  <si>
    <t>Bokse Tavani</t>
  </si>
  <si>
    <t>Bokse Muri</t>
  </si>
  <si>
    <t>Kabell Ushqimi</t>
  </si>
  <si>
    <t>Fisha BNC</t>
  </si>
  <si>
    <t>Ushqyes 3A</t>
  </si>
  <si>
    <t>KAbell video</t>
  </si>
  <si>
    <t>DVR 16 CH</t>
  </si>
  <si>
    <t>Kamera me Objektiv</t>
  </si>
  <si>
    <t>Mini Monitor</t>
  </si>
  <si>
    <t>Monitor Toush Screen</t>
  </si>
  <si>
    <t>PC</t>
  </si>
  <si>
    <t>UPS</t>
  </si>
  <si>
    <t>Modem GPRS</t>
  </si>
  <si>
    <t>Kase rregjistruese + aksesore</t>
  </si>
  <si>
    <t>Printer HP Laser Jet</t>
  </si>
  <si>
    <t>Kase Fiskale</t>
  </si>
  <si>
    <t>Kamera Vezhgimi</t>
  </si>
  <si>
    <t>SAmsung SCX 4200</t>
  </si>
  <si>
    <t>Grup Frigoriferi</t>
  </si>
  <si>
    <t>Kabell</t>
  </si>
  <si>
    <t>Kabell Host per lidhje kase fiskale</t>
  </si>
  <si>
    <t>Tastiere Black Sweex</t>
  </si>
  <si>
    <t>Ekspozitor &lt;</t>
  </si>
  <si>
    <t>Amplifikator Ton zeri</t>
  </si>
  <si>
    <t>Peshore</t>
  </si>
  <si>
    <t>Porta metalike dhe aksesore</t>
  </si>
  <si>
    <t>Karroca Marketi</t>
  </si>
  <si>
    <t>Makinete per rulona plastike</t>
  </si>
  <si>
    <t>Elemente te rafteve Metalike &lt;</t>
  </si>
  <si>
    <t>Fikse Zjarri 6 kg.</t>
  </si>
  <si>
    <t>Scaner</t>
  </si>
  <si>
    <t>Perparse me stampe</t>
  </si>
  <si>
    <t>Uniforma</t>
  </si>
  <si>
    <t>Bluza</t>
  </si>
  <si>
    <t>Elemente per rafte</t>
  </si>
  <si>
    <t>Peshore &gt;</t>
  </si>
  <si>
    <t>Kova Plastike</t>
  </si>
  <si>
    <t>Elemente te rafteve metalike</t>
  </si>
  <si>
    <t>Perparse</t>
  </si>
  <si>
    <t>Rafte</t>
  </si>
  <si>
    <t>Piantana Mini Rack + Ventola</t>
  </si>
  <si>
    <t>Ekspozitor</t>
  </si>
  <si>
    <t>Elemente te Rafteve</t>
  </si>
  <si>
    <t>Rafte metalike</t>
  </si>
  <si>
    <t>Banak Frigoriferik marketi 10.8+aksesore</t>
  </si>
  <si>
    <t>Dhome Frigoriferike+banak+mobilje</t>
  </si>
  <si>
    <t>Rafte metalike &amp;Dollape metalike L 80cm</t>
  </si>
  <si>
    <t>Banak Frigoriferik (187 cm,70cm,100cm)</t>
  </si>
  <si>
    <t>Banak Frigoriferik</t>
  </si>
  <si>
    <t>Banak Freskues</t>
  </si>
  <si>
    <t>garderobe</t>
  </si>
  <si>
    <t>TAvoline Kompjuteri</t>
  </si>
  <si>
    <t>Rafte Librash</t>
  </si>
  <si>
    <t>Rafte Frutash</t>
  </si>
  <si>
    <t>Rafte Buke</t>
  </si>
  <si>
    <t>Dhome Frigoriferike</t>
  </si>
  <si>
    <t>Frigorifer Horizontal dhe ekspozitor</t>
  </si>
  <si>
    <t>Kase fiskale e karburantit</t>
  </si>
  <si>
    <t>18.02.2011</t>
  </si>
  <si>
    <t>Kase Fiskale e supermarketit</t>
  </si>
  <si>
    <t>14.12.2011</t>
  </si>
  <si>
    <t>Kase fiskale e Bar kafe Antika</t>
  </si>
  <si>
    <t>12.09.2011</t>
  </si>
  <si>
    <t>14.04.2011</t>
  </si>
  <si>
    <t>22.10.2011</t>
  </si>
  <si>
    <t>Lavatrice</t>
  </si>
  <si>
    <t>11.01.2012</t>
  </si>
  <si>
    <t>22.02.2012</t>
  </si>
  <si>
    <t>24.02.2012</t>
  </si>
  <si>
    <t>25.02.2012</t>
  </si>
  <si>
    <t>Paisje kompjuterike</t>
  </si>
  <si>
    <t>30.04.2012</t>
  </si>
  <si>
    <t>Lavastovilje</t>
  </si>
  <si>
    <t>24.05.2012</t>
  </si>
  <si>
    <t>Fotokopjues</t>
  </si>
  <si>
    <t>05.07.2012</t>
  </si>
  <si>
    <t>Aspirator</t>
  </si>
  <si>
    <t>05.09.2012</t>
  </si>
  <si>
    <t>Totali  D</t>
  </si>
  <si>
    <t>TOTALI  A+B+C+D</t>
  </si>
  <si>
    <t>Barkodi</t>
  </si>
  <si>
    <t>Kodi i mbrritjes</t>
  </si>
  <si>
    <t>Përshkrimi</t>
  </si>
  <si>
    <t>Gjendja</t>
  </si>
  <si>
    <t>Çmimi</t>
  </si>
  <si>
    <t>0000020061869</t>
  </si>
  <si>
    <t>AKULLORE ALBITA 1 KG QERSHI</t>
  </si>
  <si>
    <t>0000020112417</t>
  </si>
  <si>
    <t>VAJ ULLIRI DHERMIU 1 LIT - QELQ</t>
  </si>
  <si>
    <t>0000020174927</t>
  </si>
  <si>
    <t>VAJ ALOR 1 LT PLASTIK</t>
  </si>
  <si>
    <t>0008562008137</t>
  </si>
  <si>
    <t>BATERI SONY CR2025</t>
  </si>
  <si>
    <t>0008562008199</t>
  </si>
  <si>
    <t>BATERI SONY CR2430</t>
  </si>
  <si>
    <t>00109166</t>
  </si>
  <si>
    <t>TABAKA</t>
  </si>
  <si>
    <t>0011210009462</t>
  </si>
  <si>
    <t>TABASKO JESHILE</t>
  </si>
  <si>
    <t>0012300253864</t>
  </si>
  <si>
    <t>WISTON SILVER</t>
  </si>
  <si>
    <t>0013429191785</t>
  </si>
  <si>
    <t>LAPSA GLITTER PENCIL</t>
  </si>
  <si>
    <t>0024100408764</t>
  </si>
  <si>
    <t>002410040876</t>
  </si>
  <si>
    <t>DEO BOROTALCO VAPO ACTIVE FRESH 75 ML</t>
  </si>
  <si>
    <t>0027242744066</t>
  </si>
  <si>
    <t>USB SONY 4 GB</t>
  </si>
  <si>
    <t>0043717283229</t>
  </si>
  <si>
    <t>AJVARE PIKANT PEPE DORO</t>
  </si>
  <si>
    <t>0070330136663</t>
  </si>
  <si>
    <t>BIC ATLANTIS BL 1 BLU</t>
  </si>
  <si>
    <t>0070330136687</t>
  </si>
  <si>
    <t>070330136687</t>
  </si>
  <si>
    <t>BIC ATLANTIS BL I KUQ</t>
  </si>
  <si>
    <t>0070330316072</t>
  </si>
  <si>
    <t>070330316072</t>
  </si>
  <si>
    <t>BIC MRK CD BL 1 I ZI</t>
  </si>
  <si>
    <t>0070330319486</t>
  </si>
  <si>
    <t>BIC CRYSTAL</t>
  </si>
  <si>
    <t>0070330321465</t>
  </si>
  <si>
    <t>070330321465</t>
  </si>
  <si>
    <t>BIC Z 4 BRITE LINER BL 2</t>
  </si>
  <si>
    <t>0070330610439</t>
  </si>
  <si>
    <t>CAKMAK BIC ME FIGURA</t>
  </si>
  <si>
    <t>0074854383084</t>
  </si>
  <si>
    <t>TYMBARK LENG BORONICE 1 LIT</t>
  </si>
  <si>
    <t>0080432400432</t>
  </si>
  <si>
    <t>CHIVAS REGAL  12YO 12/100 CTN 40%</t>
  </si>
  <si>
    <t>0080432402993</t>
  </si>
  <si>
    <t>080432402993</t>
  </si>
  <si>
    <t>GLEN GRANT SC W 70 CL</t>
  </si>
  <si>
    <t>0080576082693</t>
  </si>
  <si>
    <t>TASA QELQI 9 CM DURALEX</t>
  </si>
  <si>
    <t>0080576082891</t>
  </si>
  <si>
    <t>TASA QELQI 12 CM</t>
  </si>
  <si>
    <t>0080576083096</t>
  </si>
  <si>
    <t>TASA QELQI 17 CM DURALEX</t>
  </si>
  <si>
    <t>0082184090442</t>
  </si>
  <si>
    <t>UISKI XHEK DANIELS</t>
  </si>
  <si>
    <t>0094922506450</t>
  </si>
  <si>
    <t>MIELL PER KEK FARIN UP LOULIS 0.5 KG</t>
  </si>
  <si>
    <t>0094922506467</t>
  </si>
  <si>
    <t>MIELL OLA 1 KG</t>
  </si>
  <si>
    <t>0094922530998</t>
  </si>
  <si>
    <t>MIELL ATLAS 100 % 1 KG</t>
  </si>
  <si>
    <t>0094922531025</t>
  </si>
  <si>
    <t>MIELL NATYRAL LOULIS 1 KG</t>
  </si>
  <si>
    <t>0112960000010</t>
  </si>
  <si>
    <t>SAPUN DOVE</t>
  </si>
  <si>
    <t>0121500000038</t>
  </si>
  <si>
    <t>696112000</t>
  </si>
  <si>
    <t>DOMESTOS 750 CITRUS</t>
  </si>
  <si>
    <t>01231932</t>
  </si>
  <si>
    <t>123193</t>
  </si>
  <si>
    <t>WISTON BLU</t>
  </si>
  <si>
    <t>0134291917850</t>
  </si>
  <si>
    <t>013429191785</t>
  </si>
  <si>
    <t>0303030000010</t>
  </si>
  <si>
    <t>8002150206426</t>
  </si>
  <si>
    <t>SMAC SGASATORE DISINFETTANTE 750 ML</t>
  </si>
  <si>
    <t>0503720000010</t>
  </si>
  <si>
    <t>MBULESA TAVOLINE LINEX</t>
  </si>
  <si>
    <t>0676979456522</t>
  </si>
  <si>
    <t>TEL I BUTE STEEL WOOL</t>
  </si>
  <si>
    <t>0683010207029</t>
  </si>
  <si>
    <t>VILEDA PASTRUES DYSHEMEJE BEE MOP</t>
  </si>
  <si>
    <t>0692067267160</t>
  </si>
  <si>
    <t>BYREK ME DOMATE 750 GR</t>
  </si>
  <si>
    <t>0699694000351</t>
  </si>
  <si>
    <t>BISKOTA SFOLIATE ASOLO DOLCE ASOLET 125 GR</t>
  </si>
  <si>
    <t>0708000500239</t>
  </si>
  <si>
    <t>VAFER CABRIONI VANILIE 400 GR</t>
  </si>
  <si>
    <t>0726865101705</t>
  </si>
  <si>
    <t>SHAMPO WINNIE 300 ML</t>
  </si>
  <si>
    <t>0752754003508</t>
  </si>
  <si>
    <t>SMS1204</t>
  </si>
  <si>
    <t>SUPER MAX SHAVING GEL 200 ML STIMULATING</t>
  </si>
  <si>
    <t>0752754005243</t>
  </si>
  <si>
    <t>SMS1202</t>
  </si>
  <si>
    <t>SUPER MAX SHAVING GEL 200 ML SENSITIVE</t>
  </si>
  <si>
    <t>0752754008046</t>
  </si>
  <si>
    <t>SMS1111</t>
  </si>
  <si>
    <t>SUPER MAX SHAVING FOAM 300 CLASIC</t>
  </si>
  <si>
    <t>0752754008077</t>
  </si>
  <si>
    <t>SMS1113</t>
  </si>
  <si>
    <t>SUPER MAX SHAVING FOAM 300 MENTHOL</t>
  </si>
  <si>
    <t>0752754008091</t>
  </si>
  <si>
    <t>SMS1112</t>
  </si>
  <si>
    <t>SUPER MAX SHAVING FOAM 300 SENSITIVE</t>
  </si>
  <si>
    <t>08066145</t>
  </si>
  <si>
    <t>BIRRE KORONA 0.33 L SHISHE</t>
  </si>
  <si>
    <t>0806796034065</t>
  </si>
  <si>
    <t>MINI KREMALI ME ARRE KOKOSI 35 GR</t>
  </si>
  <si>
    <t>0830165005509</t>
  </si>
  <si>
    <t>AJVAR JO PIKANT 540 GR</t>
  </si>
  <si>
    <t>0872590000087</t>
  </si>
  <si>
    <t>SESAME SNAPS 35 GR</t>
  </si>
  <si>
    <t>0949225064506</t>
  </si>
  <si>
    <t>094922506450</t>
  </si>
  <si>
    <t>MIELL KEK FARINA AP 500 GR</t>
  </si>
  <si>
    <t>1002930000012</t>
  </si>
  <si>
    <t>PARIZIER TIRANA E H V</t>
  </si>
  <si>
    <t>1002930000029</t>
  </si>
  <si>
    <t>PARZIER E H V</t>
  </si>
  <si>
    <t>1003590000077</t>
  </si>
  <si>
    <t>LOPATE PLERASH E MADHE</t>
  </si>
  <si>
    <t>1003590000091</t>
  </si>
  <si>
    <t>KOVE PASTRIMI E RRUMBULLAKET</t>
  </si>
  <si>
    <t>1003590000107</t>
  </si>
  <si>
    <t>BLLOQE PER BARE</t>
  </si>
  <si>
    <t>1012940000025</t>
  </si>
  <si>
    <t>GJALP LOPE KLEGEN 0.25 KG</t>
  </si>
  <si>
    <t>1012940000049</t>
  </si>
  <si>
    <t>SAK4102</t>
  </si>
  <si>
    <t>CARROTEN SPF-30 FACE CREAM GEL 75ML</t>
  </si>
  <si>
    <t>1012940000056</t>
  </si>
  <si>
    <t>4006985452068</t>
  </si>
  <si>
    <t>COKOLLATE CONFINA BITTER 100 GR</t>
  </si>
  <si>
    <t>1012940000063</t>
  </si>
  <si>
    <t>4052700009087</t>
  </si>
  <si>
    <t>DIAMANT SHEQER DIABETIK 500 GR</t>
  </si>
  <si>
    <t>1012940000070</t>
  </si>
  <si>
    <t>80741342</t>
  </si>
  <si>
    <t>MENTOS CEMCAKEZ JUICE 30 CP</t>
  </si>
  <si>
    <t>1012940000087</t>
  </si>
  <si>
    <t>94922506450</t>
  </si>
  <si>
    <t>1012940000094</t>
  </si>
  <si>
    <t>4770508239305</t>
  </si>
  <si>
    <t>WHISKAS JUN.POLTRY 100 GR</t>
  </si>
  <si>
    <t>1012940000100</t>
  </si>
  <si>
    <t>8717162074756</t>
  </si>
  <si>
    <t>DOMESTOS PINE FRESH 900 ML</t>
  </si>
  <si>
    <t>1032960000010</t>
  </si>
  <si>
    <t>UJE SELITE 6 L</t>
  </si>
  <si>
    <t>1032960000027</t>
  </si>
  <si>
    <t>UJE SELITE 8 L</t>
  </si>
  <si>
    <t>1042970000030</t>
  </si>
  <si>
    <t>MISER ME PAKO 250 GR</t>
  </si>
  <si>
    <t>1042970000160</t>
  </si>
  <si>
    <t>TIGAN BLU 18</t>
  </si>
  <si>
    <t>1042970000245</t>
  </si>
  <si>
    <t>2008100272301</t>
  </si>
  <si>
    <t>FILXHAN CAJI</t>
  </si>
  <si>
    <t>1042980000051</t>
  </si>
  <si>
    <t>BUKE MASIVE</t>
  </si>
  <si>
    <t>1042980000068</t>
  </si>
  <si>
    <t>BUKE GJYSEM</t>
  </si>
  <si>
    <t>1042980000075</t>
  </si>
  <si>
    <t>BUKE ME KULECE</t>
  </si>
  <si>
    <t>1042980000082</t>
  </si>
  <si>
    <t>PANINE</t>
  </si>
  <si>
    <t>1042980000105</t>
  </si>
  <si>
    <t>TAVULL DUHANI 6055</t>
  </si>
  <si>
    <t>1052980000012</t>
  </si>
  <si>
    <t>LETRA GUZHINE MULTIPACK</t>
  </si>
  <si>
    <t>1073010000017</t>
  </si>
  <si>
    <t>STILOLAPSA BALL PEN MIKRO 30</t>
  </si>
  <si>
    <t>1143680000010</t>
  </si>
  <si>
    <t>MBAJTESE CELESASH</t>
  </si>
  <si>
    <t>1143680000027</t>
  </si>
  <si>
    <t>FURCE BANJO INOXI</t>
  </si>
  <si>
    <t>1143890000015</t>
  </si>
  <si>
    <t>STILOLAPSA</t>
  </si>
  <si>
    <t>1153190000042</t>
  </si>
  <si>
    <t>DOSJE PLASTIKE</t>
  </si>
  <si>
    <t>1153190000059</t>
  </si>
  <si>
    <t>GURABIE 10 COPE</t>
  </si>
  <si>
    <t>1153190000066</t>
  </si>
  <si>
    <t>PIRUNJ PLASTIKE</t>
  </si>
  <si>
    <t>PIRUNJ PLASTIKE 100 COPE</t>
  </si>
  <si>
    <t>1153200000024</t>
  </si>
  <si>
    <t>KOVE DYSHEMEJE</t>
  </si>
  <si>
    <t>1153210000014</t>
  </si>
  <si>
    <t>BLLOK KALENDAR I MESEM</t>
  </si>
  <si>
    <t>1153220000028</t>
  </si>
  <si>
    <t>MANDAT PAGESE +ARKETIMI</t>
  </si>
  <si>
    <t>1153220000066</t>
  </si>
  <si>
    <t>GOME ALFABETI</t>
  </si>
  <si>
    <t>1153220000080</t>
  </si>
  <si>
    <t>BLLOK FLETE DALJE</t>
  </si>
  <si>
    <t>1153270000016</t>
  </si>
  <si>
    <t>ELEKTIK DORE I VOGEL</t>
  </si>
  <si>
    <t>1153280000037</t>
  </si>
  <si>
    <t>IZOLANT ELEKTRIK I ZI</t>
  </si>
  <si>
    <t>1153720000016</t>
  </si>
  <si>
    <t>PJATA PLASTIKE 100 COPE</t>
  </si>
  <si>
    <t>1163210000013</t>
  </si>
  <si>
    <t>FLETORE 120 FLETE</t>
  </si>
  <si>
    <t>1164060000017</t>
  </si>
  <si>
    <t>STIK NGJITES</t>
  </si>
  <si>
    <t>1164070000038</t>
  </si>
  <si>
    <t>KAPSE LETRE STAPLER</t>
  </si>
  <si>
    <t>1164070000052</t>
  </si>
  <si>
    <t>LITAR KERCIMI ME DOREZA</t>
  </si>
  <si>
    <t>12319329</t>
  </si>
  <si>
    <t>1231932</t>
  </si>
  <si>
    <t>1234567890128</t>
  </si>
  <si>
    <t>ETI DHURATE PER VITIN E RI</t>
  </si>
  <si>
    <t>1247203082580</t>
  </si>
  <si>
    <t>BABY LINO SENSITIVE 4</t>
  </si>
  <si>
    <t>1263390000091</t>
  </si>
  <si>
    <t>KOSH LETRASH SU 172</t>
  </si>
  <si>
    <t>1263400000011</t>
  </si>
  <si>
    <t>FILXHAN KAFE SU08</t>
  </si>
  <si>
    <t>1263400000110</t>
  </si>
  <si>
    <t>LUGE KAFE 6 CP</t>
  </si>
  <si>
    <t>1263400000127</t>
  </si>
  <si>
    <t>LUGE CAJI 6 CP</t>
  </si>
  <si>
    <t>1263400000134</t>
  </si>
  <si>
    <t>LUGE GJELLE 6 CP</t>
  </si>
  <si>
    <t>1263400000141</t>
  </si>
  <si>
    <t>PIRUNJ GJELLE 6 CP</t>
  </si>
  <si>
    <t>1303450000019</t>
  </si>
  <si>
    <t>ZARF</t>
  </si>
  <si>
    <t>ZARF I BARDHE</t>
  </si>
  <si>
    <t>1303450000026</t>
  </si>
  <si>
    <t>MBAJTESE KAPSESH</t>
  </si>
  <si>
    <t>1303450000040</t>
  </si>
  <si>
    <t>TAS UJI</t>
  </si>
  <si>
    <t>1363800000014</t>
  </si>
  <si>
    <t>ERZA 50 GR</t>
  </si>
  <si>
    <t>1413630000101</t>
  </si>
  <si>
    <t>LETER E LAGUR PAMPERS BABY</t>
  </si>
  <si>
    <t>1433660000056</t>
  </si>
  <si>
    <t>GOTA 502 EKSPRES</t>
  </si>
  <si>
    <t>1453770000029</t>
  </si>
  <si>
    <t>SPECA TE MBUSHUR ME GJIZE</t>
  </si>
  <si>
    <t>SPECA TE MBUSHUR ME GJIZE LUGINA</t>
  </si>
  <si>
    <t>1463700000043</t>
  </si>
  <si>
    <t>SALLATE PATELLXHANI SEJEGA</t>
  </si>
  <si>
    <t>1473730000036</t>
  </si>
  <si>
    <t>LEGEN PLASTIK</t>
  </si>
  <si>
    <t>1473730000081</t>
  </si>
  <si>
    <t>STOL PLASTIK I MADH</t>
  </si>
  <si>
    <t>1473730000098</t>
  </si>
  <si>
    <t>DOSJE PLASTIKE E ZEZE</t>
  </si>
  <si>
    <t>1483740000018</t>
  </si>
  <si>
    <t>KORREKTOR</t>
  </si>
  <si>
    <t>KORREKTOR METAL TIP</t>
  </si>
  <si>
    <t>1513790000017</t>
  </si>
  <si>
    <t>8956</t>
  </si>
  <si>
    <t>VERE E KUQE KUTI P/P 1 LIT</t>
  </si>
  <si>
    <t>1609780000010</t>
  </si>
  <si>
    <t>BIRRE HEINEKEN 0.33 L</t>
  </si>
  <si>
    <t>1633980000044</t>
  </si>
  <si>
    <t>VAJ CRYSTAL ULIRI + DHURATE</t>
  </si>
  <si>
    <t>1664020000014</t>
  </si>
  <si>
    <t>CRODINO 100 ML</t>
  </si>
  <si>
    <t>1664030000011</t>
  </si>
  <si>
    <t>LETER ALUMINI 100 M</t>
  </si>
  <si>
    <t>1714130000012</t>
  </si>
  <si>
    <t>KONJAK BRANDY ME PISHE 500 ML</t>
  </si>
  <si>
    <t>1734270000017</t>
  </si>
  <si>
    <t>55656</t>
  </si>
  <si>
    <t>VAJ FERRA &amp; CO</t>
  </si>
  <si>
    <t>1771010000012</t>
  </si>
  <si>
    <t>COLLE CAVALIERI 375ML E BARDHA</t>
  </si>
  <si>
    <t>VERE E BARDHE COLLE CAVALIERI 375 ML</t>
  </si>
  <si>
    <t>1771020000019</t>
  </si>
  <si>
    <t>COLLE CAVALIERI E KUQE</t>
  </si>
  <si>
    <t>VERE E KUQE COLLE CAVALIERI 375 ML</t>
  </si>
  <si>
    <t>1771020000026</t>
  </si>
  <si>
    <t>COLLE CAVALIERI 75 CL E KUQE</t>
  </si>
  <si>
    <t>VERE E KUQE COLLE CAVALIERI 75 CL</t>
  </si>
  <si>
    <t>1774220000018</t>
  </si>
  <si>
    <t>MBAJTESE LETRE DRURI</t>
  </si>
  <si>
    <t>1774220000032</t>
  </si>
  <si>
    <t>EXPRES KAFE 2</t>
  </si>
  <si>
    <t>1774220000049</t>
  </si>
  <si>
    <t>EXPRES KAFE 3</t>
  </si>
  <si>
    <t>1791030000021</t>
  </si>
  <si>
    <t>MADREGALE E BARDHE 75 CL</t>
  </si>
  <si>
    <t>VERE E BARDHE MADREGALE 75 CL</t>
  </si>
  <si>
    <t>1794240000034</t>
  </si>
  <si>
    <t>0013002001914</t>
  </si>
  <si>
    <t>PRINGLESS+BIRRE FALAS</t>
  </si>
  <si>
    <t>1814270000153</t>
  </si>
  <si>
    <t>25252</t>
  </si>
  <si>
    <t>MANIKYR FLORMAR</t>
  </si>
  <si>
    <t>1814270000160</t>
  </si>
  <si>
    <t>52221</t>
  </si>
  <si>
    <t>TON MONO</t>
  </si>
  <si>
    <t>1814280000044</t>
  </si>
  <si>
    <t>4006508110995</t>
  </si>
  <si>
    <t>THES PLEHRASH 10 COPE</t>
  </si>
  <si>
    <t>1814280000051</t>
  </si>
  <si>
    <t>4046719172334</t>
  </si>
  <si>
    <t>LECKA TE TRASHA</t>
  </si>
  <si>
    <t>1824290000040</t>
  </si>
  <si>
    <t>54656</t>
  </si>
  <si>
    <t>DJATH PICE</t>
  </si>
  <si>
    <t>1834310000011</t>
  </si>
  <si>
    <t>456456978</t>
  </si>
  <si>
    <t>KAFE BRUNO P/P GR 250</t>
  </si>
  <si>
    <t>1834310000035</t>
  </si>
  <si>
    <t>54845</t>
  </si>
  <si>
    <t>KAFE BRUNO P/P 250 GR</t>
  </si>
  <si>
    <t>1841020000026</t>
  </si>
  <si>
    <t>ALDIANO TREBIANO75 CL</t>
  </si>
  <si>
    <t>VERE E BARDHE ALDIANO TREBIANO 75 CL</t>
  </si>
  <si>
    <t>1864330000029</t>
  </si>
  <si>
    <t>11457901</t>
  </si>
  <si>
    <t>LARES PLLAKASH FLOREALE LT 4</t>
  </si>
  <si>
    <t>1864330000036</t>
  </si>
  <si>
    <t>17885401</t>
  </si>
  <si>
    <t>LETER KUZHINE SCOTTEX 3 RROT</t>
  </si>
  <si>
    <t>1871030000013</t>
  </si>
  <si>
    <t>CRETICO CHARDONNAY</t>
  </si>
  <si>
    <t>VERE E BARDHE CRETICO CHARDONNAY 75 CL</t>
  </si>
  <si>
    <t>1874350000022</t>
  </si>
  <si>
    <t>8787</t>
  </si>
  <si>
    <t>RERE 5 KG PER MACE</t>
  </si>
  <si>
    <t>1881030000012</t>
  </si>
  <si>
    <t>MENIR TREBIANO D'ABRUZO</t>
  </si>
  <si>
    <t>VERE E BARDHE MENIR TREBIANO D'ABRUZO 75 CL</t>
  </si>
  <si>
    <t>1891030000028</t>
  </si>
  <si>
    <t>CUORE TREBIANO 75 CL</t>
  </si>
  <si>
    <t>VERE E BARDHE CUORE TREBIANO 75 CL</t>
  </si>
  <si>
    <t>1941040000034</t>
  </si>
  <si>
    <t>VERE FRENTANA E BARDHE 5 LIT</t>
  </si>
  <si>
    <t>20052799</t>
  </si>
  <si>
    <t>SALCE KANACE KONCENTRAT VILLA 140 GR</t>
  </si>
  <si>
    <t>201002</t>
  </si>
  <si>
    <t>2800233005609</t>
  </si>
  <si>
    <t>PLESKAVICA HAKO</t>
  </si>
  <si>
    <t>2010020000000</t>
  </si>
  <si>
    <t>1002</t>
  </si>
  <si>
    <t>SALLAM POPULLOR HAKO</t>
  </si>
  <si>
    <t>2010030000000</t>
  </si>
  <si>
    <t>1003</t>
  </si>
  <si>
    <t>SALLAM NAPOLITAN HAKO</t>
  </si>
  <si>
    <t>2010100000000</t>
  </si>
  <si>
    <t>1010</t>
  </si>
  <si>
    <t>PROSHUTE PIZA HAKO</t>
  </si>
  <si>
    <t>2010130000000</t>
  </si>
  <si>
    <t>1013</t>
  </si>
  <si>
    <t>DJATH DELE  SARANDE</t>
  </si>
  <si>
    <t>2010140000000</t>
  </si>
  <si>
    <t>1014</t>
  </si>
  <si>
    <t>DJATH DELE EKA</t>
  </si>
  <si>
    <t>2010150000000</t>
  </si>
  <si>
    <t>1015</t>
  </si>
  <si>
    <t>DJATH DELE</t>
  </si>
  <si>
    <t>2010160000000</t>
  </si>
  <si>
    <t>1040</t>
  </si>
  <si>
    <t>DJATH DELE ERSEKE</t>
  </si>
  <si>
    <t>2010170000000</t>
  </si>
  <si>
    <t>1017</t>
  </si>
  <si>
    <t>DJATH DELE GJIROFARMA</t>
  </si>
  <si>
    <t>2010180000000</t>
  </si>
  <si>
    <t>1018</t>
  </si>
  <si>
    <t>DJATH DHIE GJIROFARMA</t>
  </si>
  <si>
    <t>2010190000000</t>
  </si>
  <si>
    <t>1019</t>
  </si>
  <si>
    <t>DJATH GJIROFARMA AMBALAZH QESE</t>
  </si>
  <si>
    <t>2010200000000</t>
  </si>
  <si>
    <t>1020</t>
  </si>
  <si>
    <t>KACKAVALL DELE</t>
  </si>
  <si>
    <t>2010210000000</t>
  </si>
  <si>
    <t>1021</t>
  </si>
  <si>
    <t>KACKAVALL GJIROFARMA VAKUM</t>
  </si>
  <si>
    <t>2010220000000</t>
  </si>
  <si>
    <t>1022</t>
  </si>
  <si>
    <t>KACKAVALL LOPE GJROFARMA</t>
  </si>
  <si>
    <t>2010230000000</t>
  </si>
  <si>
    <t>1023</t>
  </si>
  <si>
    <t>KACKAVALL DELE GJIROFARMA</t>
  </si>
  <si>
    <t>2010250000000</t>
  </si>
  <si>
    <t>1025</t>
  </si>
  <si>
    <t>ZOG DYSH CHICKEN FARM</t>
  </si>
  <si>
    <t>2010300000000</t>
  </si>
  <si>
    <t>1030</t>
  </si>
  <si>
    <t>SALLAM PARIZIER I VOGEL MEAT MASTER</t>
  </si>
  <si>
    <t>2010320000000</t>
  </si>
  <si>
    <t>1032</t>
  </si>
  <si>
    <t>MILANEZ I TYMOSUR MEAT MASTER</t>
  </si>
  <si>
    <t>2010330000000</t>
  </si>
  <si>
    <t>1033</t>
  </si>
  <si>
    <t>SALLAM PIPERON MEAT MASTER</t>
  </si>
  <si>
    <t>2010370000000</t>
  </si>
  <si>
    <t>1037</t>
  </si>
  <si>
    <t>KACKAVALL LOPE KLEGEN PAKO</t>
  </si>
  <si>
    <t>2010390000000</t>
  </si>
  <si>
    <t>1039</t>
  </si>
  <si>
    <t>DJATH DANEZ AKADIA</t>
  </si>
  <si>
    <t>2010400000000</t>
  </si>
  <si>
    <t>PULE DOUX</t>
  </si>
  <si>
    <t>2010440000000</t>
  </si>
  <si>
    <t>1044</t>
  </si>
  <si>
    <t>KOFSHE DERRI</t>
  </si>
  <si>
    <t>2010480000000</t>
  </si>
  <si>
    <t>1048</t>
  </si>
  <si>
    <t>KOFSHE PULE KANADEZE</t>
  </si>
  <si>
    <t>2010520000000</t>
  </si>
  <si>
    <t>1052</t>
  </si>
  <si>
    <t>GJALP DANEZ</t>
  </si>
  <si>
    <t>2010530000000</t>
  </si>
  <si>
    <t>1053</t>
  </si>
  <si>
    <t>PULE E VOGEL</t>
  </si>
  <si>
    <t>2010580000000</t>
  </si>
  <si>
    <t>1058</t>
  </si>
  <si>
    <t>DJATH I BARDHE GERMAN WHITE</t>
  </si>
  <si>
    <t>2010590000000</t>
  </si>
  <si>
    <t>1059</t>
  </si>
  <si>
    <t>DJATH GUDA DANEZ</t>
  </si>
  <si>
    <t>2010600000000</t>
  </si>
  <si>
    <t>1060</t>
  </si>
  <si>
    <t>BIZELE FRIGOFUD</t>
  </si>
  <si>
    <t>2010610000000</t>
  </si>
  <si>
    <t>1061</t>
  </si>
  <si>
    <t>BIZELE E PERZIER RIFUXHO</t>
  </si>
  <si>
    <t>2010630000000</t>
  </si>
  <si>
    <t>1063</t>
  </si>
  <si>
    <t>PULE EFRESKET CHICKEN FARM</t>
  </si>
  <si>
    <t>2010650000000</t>
  </si>
  <si>
    <t>1065</t>
  </si>
  <si>
    <t>KREMVICE E H V</t>
  </si>
  <si>
    <t>2010660000000</t>
  </si>
  <si>
    <t>1066</t>
  </si>
  <si>
    <t>SALCICE E H V</t>
  </si>
  <si>
    <t>2010670000000</t>
  </si>
  <si>
    <t>1067</t>
  </si>
  <si>
    <t>PARIZIER E H V</t>
  </si>
  <si>
    <t>2010680000000</t>
  </si>
  <si>
    <t>1068</t>
  </si>
  <si>
    <t>LLUKANIK ME PAKO E H V</t>
  </si>
  <si>
    <t>2010690000000</t>
  </si>
  <si>
    <t>1069</t>
  </si>
  <si>
    <t>TURIST E H V PAKO</t>
  </si>
  <si>
    <t>2010700000000</t>
  </si>
  <si>
    <t>1070</t>
  </si>
  <si>
    <t>SALCICE VICI ME PAKO</t>
  </si>
  <si>
    <t>2010720000000</t>
  </si>
  <si>
    <t>1072</t>
  </si>
  <si>
    <t>MILANO E H V</t>
  </si>
  <si>
    <t>2010730000000</t>
  </si>
  <si>
    <t>1073</t>
  </si>
  <si>
    <t>SALLAM PROSHUTE E H V</t>
  </si>
  <si>
    <t>2010740000000</t>
  </si>
  <si>
    <t>1074</t>
  </si>
  <si>
    <t>PROSHUTE DERRI E H V 1/2</t>
  </si>
  <si>
    <t>2010750000000</t>
  </si>
  <si>
    <t>1075</t>
  </si>
  <si>
    <t>SALCICE SPECIALE PAKO E H V</t>
  </si>
  <si>
    <t>2010760000000</t>
  </si>
  <si>
    <t>1076</t>
  </si>
  <si>
    <t>MONTANA E H V PAKO</t>
  </si>
  <si>
    <t>2010770000000</t>
  </si>
  <si>
    <t>1077</t>
  </si>
  <si>
    <t>KOH DERRI E H V ME PAKO</t>
  </si>
  <si>
    <t>2010780000000</t>
  </si>
  <si>
    <t>1078</t>
  </si>
  <si>
    <t>SAKSON E H V PAKO</t>
  </si>
  <si>
    <t>2010790000000</t>
  </si>
  <si>
    <t>1079</t>
  </si>
  <si>
    <t>KREMVICE SPECIALE PAKO E H V</t>
  </si>
  <si>
    <t>2010810000000</t>
  </si>
  <si>
    <t>1081</t>
  </si>
  <si>
    <t>SALCICE SPECIALE E H V</t>
  </si>
  <si>
    <t>2010830000000</t>
  </si>
  <si>
    <t>1083</t>
  </si>
  <si>
    <t>PROSHUTE VICI E H V</t>
  </si>
  <si>
    <t>2010840000000</t>
  </si>
  <si>
    <t>1084</t>
  </si>
  <si>
    <t>MORTADELL E H V</t>
  </si>
  <si>
    <t>2010850000000</t>
  </si>
  <si>
    <t>1085</t>
  </si>
  <si>
    <t>PROSHUTE PULE 1/2 E H V</t>
  </si>
  <si>
    <t>2010860000000</t>
  </si>
  <si>
    <t>1086</t>
  </si>
  <si>
    <t>PARIZIER KATROR E H V</t>
  </si>
  <si>
    <t>2010870000000</t>
  </si>
  <si>
    <t>1087</t>
  </si>
  <si>
    <t>KOH VICI PAKO E H V</t>
  </si>
  <si>
    <t>2010880000000</t>
  </si>
  <si>
    <t>1088</t>
  </si>
  <si>
    <t>FRANKFURTE VICI E H V</t>
  </si>
  <si>
    <t>2010890000000</t>
  </si>
  <si>
    <t>1089</t>
  </si>
  <si>
    <t>FRANKFURTE DERRI E H V</t>
  </si>
  <si>
    <t>2010910000000</t>
  </si>
  <si>
    <t>1091</t>
  </si>
  <si>
    <t>HAMBURGER PAKO E H V</t>
  </si>
  <si>
    <t>2010920000000</t>
  </si>
  <si>
    <t>1092</t>
  </si>
  <si>
    <t>KREMVICE E TYMOSUR HAKO</t>
  </si>
  <si>
    <t>2010940000000</t>
  </si>
  <si>
    <t>1094</t>
  </si>
  <si>
    <t>SUXHUK ME VAKUM K M Y</t>
  </si>
  <si>
    <t>2010950000000</t>
  </si>
  <si>
    <t>1095</t>
  </si>
  <si>
    <t>KREMVICE E TYMOSUR K M Y</t>
  </si>
  <si>
    <t>2010960000000</t>
  </si>
  <si>
    <t>1096</t>
  </si>
  <si>
    <t>PROSHUTE DERRI K M Y</t>
  </si>
  <si>
    <t>2010970000000</t>
  </si>
  <si>
    <t>1097</t>
  </si>
  <si>
    <t>PROSHUTE VICI K M Y</t>
  </si>
  <si>
    <t>2010980000000</t>
  </si>
  <si>
    <t>1098</t>
  </si>
  <si>
    <t>PARIZIER  ANONIM K M Y</t>
  </si>
  <si>
    <t>2010990000000</t>
  </si>
  <si>
    <t>1099</t>
  </si>
  <si>
    <t>ROLE QAFE K M Y</t>
  </si>
  <si>
    <t>2011020000000</t>
  </si>
  <si>
    <t>1102</t>
  </si>
  <si>
    <t>MILANO K M Y</t>
  </si>
  <si>
    <t>2011030000000</t>
  </si>
  <si>
    <t>1103</t>
  </si>
  <si>
    <t>PORKET K M Y</t>
  </si>
  <si>
    <t>2011090000000</t>
  </si>
  <si>
    <t>1109</t>
  </si>
  <si>
    <t>PARIZIER I VOGEL K M Y</t>
  </si>
  <si>
    <t>2011100000000</t>
  </si>
  <si>
    <t>1110</t>
  </si>
  <si>
    <t>KABANOZ K M Y</t>
  </si>
  <si>
    <t>2011110000000</t>
  </si>
  <si>
    <t>1111</t>
  </si>
  <si>
    <t>SALLAM I RI K M Y</t>
  </si>
  <si>
    <t>2011130000000</t>
  </si>
  <si>
    <t>1113</t>
  </si>
  <si>
    <t>FILETO PULE K M Y</t>
  </si>
  <si>
    <t>2011190000000</t>
  </si>
  <si>
    <t>1119</t>
  </si>
  <si>
    <t>GJIZE PA KRIPE</t>
  </si>
  <si>
    <t>2011250000000</t>
  </si>
  <si>
    <t>1125</t>
  </si>
  <si>
    <t>ULLINJ TE MBUSHUR</t>
  </si>
  <si>
    <t>2011260000000</t>
  </si>
  <si>
    <t>1126</t>
  </si>
  <si>
    <t>SALCE KOSI E FRESKET</t>
  </si>
  <si>
    <t>2011280000000</t>
  </si>
  <si>
    <t>1128</t>
  </si>
  <si>
    <t>DJATH GUDA 48%</t>
  </si>
  <si>
    <t>2011290000000</t>
  </si>
  <si>
    <t>1129</t>
  </si>
  <si>
    <t>DJATH GUDA 45%</t>
  </si>
  <si>
    <t>2011300000000</t>
  </si>
  <si>
    <t>1130</t>
  </si>
  <si>
    <t>DJATH BERGADER 50 %</t>
  </si>
  <si>
    <t>2011320000000</t>
  </si>
  <si>
    <t>1132</t>
  </si>
  <si>
    <t>PERIME TE NGRIRA NIKU</t>
  </si>
  <si>
    <t>2011350000000</t>
  </si>
  <si>
    <t>1135</t>
  </si>
  <si>
    <t>ULLINJ  I PRERE CIL 2</t>
  </si>
  <si>
    <t>2011360000000</t>
  </si>
  <si>
    <t>1136</t>
  </si>
  <si>
    <t>GJALP I FRESKET LOPE</t>
  </si>
  <si>
    <t>2011390000000</t>
  </si>
  <si>
    <t>1139</t>
  </si>
  <si>
    <t>ULLINJ PA BERTHAME</t>
  </si>
  <si>
    <t>2011400000000</t>
  </si>
  <si>
    <t>1140</t>
  </si>
  <si>
    <t>MISH I GRIRE</t>
  </si>
  <si>
    <t>2011430000000</t>
  </si>
  <si>
    <t>1143</t>
  </si>
  <si>
    <t>GJIZE E FRESKET</t>
  </si>
  <si>
    <t>2011440000000</t>
  </si>
  <si>
    <t>1144</t>
  </si>
  <si>
    <t>GJALP PRIMALAT</t>
  </si>
  <si>
    <t>2011470000000</t>
  </si>
  <si>
    <t>1147</t>
  </si>
  <si>
    <t>PULE PATOSI</t>
  </si>
  <si>
    <t>2011490000000</t>
  </si>
  <si>
    <t>1149</t>
  </si>
  <si>
    <t>SALLAM SAKSON PIKANT HAKO</t>
  </si>
  <si>
    <t>2011540000000</t>
  </si>
  <si>
    <t>1154</t>
  </si>
  <si>
    <t>DJATHE GRANA PADANO</t>
  </si>
  <si>
    <t>2011970000000</t>
  </si>
  <si>
    <t>1197</t>
  </si>
  <si>
    <t>SUXHUK MEAT MASTER</t>
  </si>
  <si>
    <t>2012070000000</t>
  </si>
  <si>
    <t>DJATH DELE FETA</t>
  </si>
  <si>
    <t>2012100000000</t>
  </si>
  <si>
    <t>1210</t>
  </si>
  <si>
    <t>MOXARELA OROLAT</t>
  </si>
  <si>
    <t>2012140000000</t>
  </si>
  <si>
    <t>ZOG I FRESKET</t>
  </si>
  <si>
    <t>2012240000000</t>
  </si>
  <si>
    <t>DJATHE PER TOST</t>
  </si>
  <si>
    <t>2012310000000</t>
  </si>
  <si>
    <t>1231</t>
  </si>
  <si>
    <t>GJALP LOPE SIPKA</t>
  </si>
  <si>
    <t>2012380000000</t>
  </si>
  <si>
    <t>1238</t>
  </si>
  <si>
    <t>GJALP DELE GJIROFARMA</t>
  </si>
  <si>
    <t>2012440000000</t>
  </si>
  <si>
    <t>1244</t>
  </si>
  <si>
    <t>SALLAM MEAT MASTER</t>
  </si>
  <si>
    <t>2012460000000</t>
  </si>
  <si>
    <t>1246</t>
  </si>
  <si>
    <t>BAVARIA E H V PAKO</t>
  </si>
  <si>
    <t>2012580000000</t>
  </si>
  <si>
    <t>GUDA VIOTROS</t>
  </si>
  <si>
    <t>2012590000000</t>
  </si>
  <si>
    <t>DJATH GUDA 48 % GLOBEX</t>
  </si>
  <si>
    <t>2012900000000</t>
  </si>
  <si>
    <t>DJATH DELE DELVINE</t>
  </si>
  <si>
    <t>2013290000000</t>
  </si>
  <si>
    <t>EHW PROSHUTE COTTO/KG</t>
  </si>
  <si>
    <t>2013310000000</t>
  </si>
  <si>
    <t>PROSHUTE PIZZA KATRORE EHW</t>
  </si>
  <si>
    <t>2013330000000</t>
  </si>
  <si>
    <t>MEGA SUXHUK SERB/KG</t>
  </si>
  <si>
    <t>2013340000000</t>
  </si>
  <si>
    <t>SALLAM PROSHUTE PULE MEGA</t>
  </si>
  <si>
    <t>2013350000000</t>
  </si>
  <si>
    <t>MEGA PROSHUTE PIZZA/KG</t>
  </si>
  <si>
    <t>2013360000000</t>
  </si>
  <si>
    <t>FILETO PULE E TYMOSUR/KG</t>
  </si>
  <si>
    <t>2013370000000</t>
  </si>
  <si>
    <t>MEGA PANCETE E THATE</t>
  </si>
  <si>
    <t>2013380000000</t>
  </si>
  <si>
    <t>SUXHUK ROSTIL /KG</t>
  </si>
  <si>
    <t>2013390000000</t>
  </si>
  <si>
    <t>MEGA SUXHUK CAJNA/KG</t>
  </si>
  <si>
    <t>2013400000000</t>
  </si>
  <si>
    <t>MEGA SUXHUK CAJNA GJEDHI/KG</t>
  </si>
  <si>
    <t>2013410000000</t>
  </si>
  <si>
    <t>SALLAM MEGA BUXHOLLA</t>
  </si>
  <si>
    <t>2013420000000</t>
  </si>
  <si>
    <t>SALLAM LETNA MISH GJEDHI</t>
  </si>
  <si>
    <t>2013430000000</t>
  </si>
  <si>
    <t>SUXHUK DIMRI MEGA</t>
  </si>
  <si>
    <t>2013440000000</t>
  </si>
  <si>
    <t>KOFSHE DERRI E TYMOSUR MEGA/KG</t>
  </si>
  <si>
    <t>2013450000000</t>
  </si>
  <si>
    <t>SALLAM KULEN MEGA VAKUM</t>
  </si>
  <si>
    <t>2013480000000</t>
  </si>
  <si>
    <t>EHW TULON SALLAM FRANEZ</t>
  </si>
  <si>
    <t>2013550000000</t>
  </si>
  <si>
    <t>BISKOTA ME MISH E PARMIXHANO</t>
  </si>
  <si>
    <t>2013560000000</t>
  </si>
  <si>
    <t>ZVICERANE GICI</t>
  </si>
  <si>
    <t>2013570000000</t>
  </si>
  <si>
    <t>QOFTE TRADICIONALE</t>
  </si>
  <si>
    <t>2013580000000</t>
  </si>
  <si>
    <t>SALCICE NATYRALE ROLE</t>
  </si>
  <si>
    <t>2013590000000</t>
  </si>
  <si>
    <t>SALCICE RIGO</t>
  </si>
  <si>
    <t>2013600000000</t>
  </si>
  <si>
    <t>SALCICE ROSMY</t>
  </si>
  <si>
    <t>2013610000000</t>
  </si>
  <si>
    <t>ZVICERIANE PULE</t>
  </si>
  <si>
    <t>2013620000000</t>
  </si>
  <si>
    <t>SALCICE PULE ALBIDEA</t>
  </si>
  <si>
    <t>2013630000000</t>
  </si>
  <si>
    <t>SHISHQEBAP 5 STINET</t>
  </si>
  <si>
    <t>2013640000000</t>
  </si>
  <si>
    <t>BERXOLLE KURRIZI</t>
  </si>
  <si>
    <t>2013650000000</t>
  </si>
  <si>
    <t>BERXOLLE QAFE</t>
  </si>
  <si>
    <t>2013660000000</t>
  </si>
  <si>
    <t>BERXOLLE SHPATULLE</t>
  </si>
  <si>
    <t>2013670000000</t>
  </si>
  <si>
    <t>BRINJE ALBIDEA</t>
  </si>
  <si>
    <t>2013680000000</t>
  </si>
  <si>
    <t>MISH TUL ALBIDEA</t>
  </si>
  <si>
    <t>2013690000000</t>
  </si>
  <si>
    <t>HAMBURGER STRUCI</t>
  </si>
  <si>
    <t>2013700000000</t>
  </si>
  <si>
    <t>KOFSHE GICI ALBIDEA</t>
  </si>
  <si>
    <t>2013710000000</t>
  </si>
  <si>
    <t>SHPATULL GICI</t>
  </si>
  <si>
    <t>2013720000000</t>
  </si>
  <si>
    <t>MISH QINGJI</t>
  </si>
  <si>
    <t>2013730000000</t>
  </si>
  <si>
    <t>FILETO STRUCI</t>
  </si>
  <si>
    <t>2013740000000</t>
  </si>
  <si>
    <t>GJEL DETI</t>
  </si>
  <si>
    <t>2013750000000</t>
  </si>
  <si>
    <t>MISH LEPURI</t>
  </si>
  <si>
    <t>2020010000000</t>
  </si>
  <si>
    <t>2001</t>
  </si>
  <si>
    <t>MOLLE E KUQE</t>
  </si>
  <si>
    <t>2020060000000</t>
  </si>
  <si>
    <t>2006</t>
  </si>
  <si>
    <t>BANANE</t>
  </si>
  <si>
    <t>2020100000000</t>
  </si>
  <si>
    <t>2010</t>
  </si>
  <si>
    <t>PORTOKALLE</t>
  </si>
  <si>
    <t>2020240000000</t>
  </si>
  <si>
    <t>2024</t>
  </si>
  <si>
    <t>MANDARINA</t>
  </si>
  <si>
    <t>2020300000000</t>
  </si>
  <si>
    <t>2030</t>
  </si>
  <si>
    <t>PRESH</t>
  </si>
  <si>
    <t>2020330000000</t>
  </si>
  <si>
    <t>2033</t>
  </si>
  <si>
    <t>SPECA JESHIL</t>
  </si>
  <si>
    <t>2020350000000</t>
  </si>
  <si>
    <t>2035</t>
  </si>
  <si>
    <t>SPINAQ</t>
  </si>
  <si>
    <t>2020360000000</t>
  </si>
  <si>
    <t>2036</t>
  </si>
  <si>
    <t>SALLATE JESHILE</t>
  </si>
  <si>
    <t>2020380000000</t>
  </si>
  <si>
    <t>2038</t>
  </si>
  <si>
    <t>PATATE CIL 1</t>
  </si>
  <si>
    <t>2020390000000</t>
  </si>
  <si>
    <t>2039</t>
  </si>
  <si>
    <t>LAKER E BARDHE</t>
  </si>
  <si>
    <t>2020400000000</t>
  </si>
  <si>
    <t>2040</t>
  </si>
  <si>
    <t>KARROTA</t>
  </si>
  <si>
    <t>2020500000000</t>
  </si>
  <si>
    <t>2050</t>
  </si>
  <si>
    <t>BAMJE</t>
  </si>
  <si>
    <t>2020510000000</t>
  </si>
  <si>
    <t>2051</t>
  </si>
  <si>
    <t>PATELLXHAN</t>
  </si>
  <si>
    <t>2020680000000</t>
  </si>
  <si>
    <t>2068</t>
  </si>
  <si>
    <t>KARAMELE PRALIN KAFE</t>
  </si>
  <si>
    <t>2020800000000</t>
  </si>
  <si>
    <t>2080</t>
  </si>
  <si>
    <t>KARAMELE KAPUCINO</t>
  </si>
  <si>
    <t>2020840000000</t>
  </si>
  <si>
    <t>2084</t>
  </si>
  <si>
    <t>KARAMELE COK. WISDOM</t>
  </si>
  <si>
    <t>2020940000000</t>
  </si>
  <si>
    <t>2094</t>
  </si>
  <si>
    <t>ARRA TE QERUARA</t>
  </si>
  <si>
    <t>2020950000000</t>
  </si>
  <si>
    <t>2095</t>
  </si>
  <si>
    <t>LAJTHI</t>
  </si>
  <si>
    <t>2020960000000</t>
  </si>
  <si>
    <t>2096</t>
  </si>
  <si>
    <t>KOKTEIL</t>
  </si>
  <si>
    <t>2021020000000</t>
  </si>
  <si>
    <t>2102</t>
  </si>
  <si>
    <t>KUNGULL</t>
  </si>
  <si>
    <t>2021080000000</t>
  </si>
  <si>
    <t>2108</t>
  </si>
  <si>
    <t>QEPE CIL 1</t>
  </si>
  <si>
    <t>2021390000000</t>
  </si>
  <si>
    <t>2139</t>
  </si>
  <si>
    <t>KARAMELE LLAVDAS SHIJE TE NDRYSHME</t>
  </si>
  <si>
    <t>2021440000000</t>
  </si>
  <si>
    <t>2144</t>
  </si>
  <si>
    <t>BIZELE</t>
  </si>
  <si>
    <t>2021450000000</t>
  </si>
  <si>
    <t>2145</t>
  </si>
  <si>
    <t>BISKOTA</t>
  </si>
  <si>
    <t>2141110000011</t>
  </si>
  <si>
    <t>900010052837</t>
  </si>
  <si>
    <t>SILAN 1 L FEEL FASHION</t>
  </si>
  <si>
    <t>2211150000019</t>
  </si>
  <si>
    <t>900010040531</t>
  </si>
  <si>
    <t>SOMAT  7 15 TABS</t>
  </si>
  <si>
    <t>2212230000000</t>
  </si>
  <si>
    <t>1223</t>
  </si>
  <si>
    <t>PANCETE ETHATE MEAT MASTER</t>
  </si>
  <si>
    <t>2212250000000</t>
  </si>
  <si>
    <t>1225</t>
  </si>
  <si>
    <t>ULLINJ ME BERTHAME</t>
  </si>
  <si>
    <t>2212500000000</t>
  </si>
  <si>
    <t>1250</t>
  </si>
  <si>
    <t>KACKAVALL LOPE MOZZARELLA</t>
  </si>
  <si>
    <t>2221160000015</t>
  </si>
  <si>
    <t>900010055929</t>
  </si>
  <si>
    <t>TAFT LLAK 250 ML MAX POWER</t>
  </si>
  <si>
    <t>2221160000053</t>
  </si>
  <si>
    <t>900010012863</t>
  </si>
  <si>
    <t>TAFT LLAK 250 ML ULTRA</t>
  </si>
  <si>
    <t>2221160000060</t>
  </si>
  <si>
    <t>900010058012</t>
  </si>
  <si>
    <t>TAFT LLAK 250 ML VOLUME 3 DRY</t>
  </si>
  <si>
    <t>2221160000107</t>
  </si>
  <si>
    <t>383882408372</t>
  </si>
  <si>
    <t>TAFT SHKUM 200 ML GLANZ COLOR</t>
  </si>
  <si>
    <t>2221160000114</t>
  </si>
  <si>
    <t>900010051928</t>
  </si>
  <si>
    <t>TAFT SHKUM 200 ML ULTRA SILK T</t>
  </si>
  <si>
    <t>2221160000121</t>
  </si>
  <si>
    <t>383882408368</t>
  </si>
  <si>
    <t>TAFT SHKUME 200 ML ULTRA STRONG</t>
  </si>
  <si>
    <t>2261200000025</t>
  </si>
  <si>
    <t>383882416598</t>
  </si>
  <si>
    <t>VADECUM 75 ML PREFECTION 5</t>
  </si>
  <si>
    <t>2611260000013</t>
  </si>
  <si>
    <t>5000394076914</t>
  </si>
  <si>
    <t>DUCK REGULAR AA*2</t>
  </si>
  <si>
    <t>2611260000020</t>
  </si>
  <si>
    <t>5000394076945</t>
  </si>
  <si>
    <t>DUCK REGULAR AA*4</t>
  </si>
  <si>
    <t>2841300000028</t>
  </si>
  <si>
    <t>SPB1601</t>
  </si>
  <si>
    <t>BIOAKTIV 3 KG  MARINE FRESH</t>
  </si>
  <si>
    <t>2951310000014</t>
  </si>
  <si>
    <t>WRO1722</t>
  </si>
  <si>
    <t>ORBIT ENVELOPE WHITE SPREARMINT</t>
  </si>
  <si>
    <t>2951310000021</t>
  </si>
  <si>
    <t>WRO1701</t>
  </si>
  <si>
    <t>ORBIT ENVELOPE RASPBERRY BLACK</t>
  </si>
  <si>
    <t>2981320000018</t>
  </si>
  <si>
    <t>8714789341262</t>
  </si>
  <si>
    <t>COLGATE HERBAL 50 ML</t>
  </si>
  <si>
    <t>2981320000025</t>
  </si>
  <si>
    <t>7891024128978</t>
  </si>
  <si>
    <t>COLGATE TRIPLE ACTION 50 ML</t>
  </si>
  <si>
    <t>30003002</t>
  </si>
  <si>
    <t>CIGARE GAULOISES</t>
  </si>
  <si>
    <t>30021112</t>
  </si>
  <si>
    <t>30056640</t>
  </si>
  <si>
    <t>REXONA STICK ALOE 40 ML</t>
  </si>
  <si>
    <t>30079847</t>
  </si>
  <si>
    <t>RIMEL COLLOSAL</t>
  </si>
  <si>
    <t>3008501051290</t>
  </si>
  <si>
    <t>BIOAKTIV 3 KG  NATYRAL</t>
  </si>
  <si>
    <t>3014230560002</t>
  </si>
  <si>
    <t>SHAMPO DOVE BALANCE THERAPY 250 ML</t>
  </si>
  <si>
    <t>3014230560033</t>
  </si>
  <si>
    <t>SHAMPO DOVE 2 NE 1 250 ML</t>
  </si>
  <si>
    <t>3014230560040</t>
  </si>
  <si>
    <t>SHAMPO DOVE INTENSE CARE 250  ML</t>
  </si>
  <si>
    <t>3014230560118</t>
  </si>
  <si>
    <t>BALSAM FLOKESH COLOR THERAPI 200 ML DOVE</t>
  </si>
  <si>
    <t>3014230560132</t>
  </si>
  <si>
    <t>MASKE FLOKESH DOVE INTENS CARE 250 ML</t>
  </si>
  <si>
    <t>3014260001230</t>
  </si>
  <si>
    <t>ORAL-B FURCE 1+1 3D</t>
  </si>
  <si>
    <t>3014260144876</t>
  </si>
  <si>
    <t>GILETE SENSOR EXCEL 5 CP</t>
  </si>
  <si>
    <t>3014260214678</t>
  </si>
  <si>
    <t>TGS FM SHVP 250 ML</t>
  </si>
  <si>
    <t>3014260214692</t>
  </si>
  <si>
    <t>TGS GEL SHVP 200 ML</t>
  </si>
  <si>
    <t>3014260218799</t>
  </si>
  <si>
    <t>AFTER SHAVE GILLETTE COOL WAVE</t>
  </si>
  <si>
    <t>3014260220051</t>
  </si>
  <si>
    <t>SHKUME RROJE GILLETTE GEL</t>
  </si>
  <si>
    <t>3014260226725</t>
  </si>
  <si>
    <t>PASTE RROJE GILLETTE 65 GR KLASIKE</t>
  </si>
  <si>
    <t>3014260226732</t>
  </si>
  <si>
    <t>PASTE RROJE GILLETE 65 GR LIMON</t>
  </si>
  <si>
    <t>3014260227081</t>
  </si>
  <si>
    <t>GILLETE SHKUME PROTECTION 250 ML</t>
  </si>
  <si>
    <t>3014260227104</t>
  </si>
  <si>
    <t>SHKUME RROJE GILLETTE 200 ML PROTECTION</t>
  </si>
  <si>
    <t>3014260228743</t>
  </si>
  <si>
    <t>SHKUME RROJE GILLETTE 200 ML REGULAR</t>
  </si>
  <si>
    <t>3014260228750</t>
  </si>
  <si>
    <t>SHKUME RROJE GILLETE LIMON 200 ML</t>
  </si>
  <si>
    <t>3014260228774</t>
  </si>
  <si>
    <t>GIL FM SHVP 200 ML</t>
  </si>
  <si>
    <t>3014260239633</t>
  </si>
  <si>
    <t>MACH 3 BL 4</t>
  </si>
  <si>
    <t>3014260243555</t>
  </si>
  <si>
    <t>MAKINE RROJE GILLETE MACH 3</t>
  </si>
  <si>
    <t>3014260251970</t>
  </si>
  <si>
    <t>MACH 3 B2</t>
  </si>
  <si>
    <t>3014260258276</t>
  </si>
  <si>
    <t>GIL SHK TGS 250 ML</t>
  </si>
  <si>
    <t>3014260258313</t>
  </si>
  <si>
    <t>AFTER SHAVE GILLETTE ARTIC ICE</t>
  </si>
  <si>
    <t>3014260262693</t>
  </si>
  <si>
    <t>GILETE PER GRA VENUS</t>
  </si>
  <si>
    <t>3014260265885</t>
  </si>
  <si>
    <t>BLUE II PLUS HRDC</t>
  </si>
  <si>
    <t>3014260267940</t>
  </si>
  <si>
    <t>GILLETE SATIN CAERE FOR WOMEN</t>
  </si>
  <si>
    <t>3014260278328</t>
  </si>
  <si>
    <t>FURCE DHEMBESH ORAL B STAGES 2</t>
  </si>
  <si>
    <t>3014260278342</t>
  </si>
  <si>
    <t>FURCE DHEMBESH STAG  8 VJEC</t>
  </si>
  <si>
    <t>3014260283254</t>
  </si>
  <si>
    <t>BRISQE GILLETE BLUE 2 PLUS</t>
  </si>
  <si>
    <t>3014260286279</t>
  </si>
  <si>
    <t>FURCE DHEMBESH EMKB 2-4 VJEC</t>
  </si>
  <si>
    <t>3014260287030</t>
  </si>
  <si>
    <t>BRISQE GILLETTE 2 5 COPE</t>
  </si>
  <si>
    <t>3014260287047</t>
  </si>
  <si>
    <t>GILLETE BRISK 2</t>
  </si>
  <si>
    <t>3014260289706</t>
  </si>
  <si>
    <t>ORAL-B FURCE 3-EFFECT</t>
  </si>
  <si>
    <t>3014260293222</t>
  </si>
  <si>
    <t>ORAL-B FURCE CLASSIC</t>
  </si>
  <si>
    <t>3014260302764</t>
  </si>
  <si>
    <t>SHKUME RROJE GILLETTE 300 ML MENTOL</t>
  </si>
  <si>
    <t>3014260302788</t>
  </si>
  <si>
    <t>SHKUME RROJE GILLETTE300 MLCOMFORT GLIDE</t>
  </si>
  <si>
    <t>3014260304270</t>
  </si>
  <si>
    <t>MAKINE RROJE GILLETE MACH 3 TURBO</t>
  </si>
  <si>
    <t>3014260304980</t>
  </si>
  <si>
    <t>FURCE DHEMBESH CR.ACTION VIT 35 SFT</t>
  </si>
  <si>
    <t>3014260305017</t>
  </si>
  <si>
    <t>FURCE DHEMBESH CR ACTION VIT 40 MEDIUM</t>
  </si>
  <si>
    <t>3014260305697</t>
  </si>
  <si>
    <t>AFTER SHAVE GILLETTE STORM FORCE</t>
  </si>
  <si>
    <t>3014260311438</t>
  </si>
  <si>
    <t>FURCE DHEMBESH ORAL B PLUS 40 MEDIUM</t>
  </si>
  <si>
    <t>3014260318536</t>
  </si>
  <si>
    <t>FURCE DHEMBESH ADVANT ARTIC 35 SFT</t>
  </si>
  <si>
    <t>3014260318567</t>
  </si>
  <si>
    <t>FURCE DHEMBESH ADVANT ARTIC 40 MEDIUM</t>
  </si>
  <si>
    <t>3014260321895</t>
  </si>
  <si>
    <t>FURCE DHEMBESH VISION 40 MEDIUM</t>
  </si>
  <si>
    <t>3014260324841</t>
  </si>
  <si>
    <t>GILLETE M3 POWER</t>
  </si>
  <si>
    <t>3014260328016</t>
  </si>
  <si>
    <t>GILLETE AFTERSHAVE POWER RUSH</t>
  </si>
  <si>
    <t>3014260330866</t>
  </si>
  <si>
    <t>MAKINE RROJE GILLETE MACH 3 2 CP</t>
  </si>
  <si>
    <t>3014260740474</t>
  </si>
  <si>
    <t>FURCE DHEMBESH INDIC 35 MEDIUM 3BP 3</t>
  </si>
  <si>
    <t>3014260762773</t>
  </si>
  <si>
    <t>ANTICAV .RINSE 300 ML</t>
  </si>
  <si>
    <t>3014260774769</t>
  </si>
  <si>
    <t>FURCE DHEMBESH PULSER 40 MED (72)</t>
  </si>
  <si>
    <t>3014260778194</t>
  </si>
  <si>
    <t>FURCE DHEMBESH CROS S COMP 7 35 S</t>
  </si>
  <si>
    <t>3014260778255</t>
  </si>
  <si>
    <t>FURCE DHEMBESH CROSS COMP LETE 7 40 MEDIUM</t>
  </si>
  <si>
    <t>3014260801847</t>
  </si>
  <si>
    <t>FURCE ORAL-B DELICATE WHITE</t>
  </si>
  <si>
    <t>3014260802455</t>
  </si>
  <si>
    <t>FURCE DHEMBESH ADVANTAGE  FRY FRES 40</t>
  </si>
  <si>
    <t>3014260807276</t>
  </si>
  <si>
    <t>FURCE DHEMBESH SHINY CLN 40 MEDIUM</t>
  </si>
  <si>
    <t>3014260808013</t>
  </si>
  <si>
    <t>3014260814120</t>
  </si>
  <si>
    <t>FURCE ORAL-B 3D WHITE</t>
  </si>
  <si>
    <t>3014260842093</t>
  </si>
  <si>
    <t>ORAL-B FURCE 1+1</t>
  </si>
  <si>
    <t>3033710001347</t>
  </si>
  <si>
    <t>COKOLLATE NESTLE INTENSE 100 GR</t>
  </si>
  <si>
    <t>3033710003006</t>
  </si>
  <si>
    <t>COKOLLATENESTLE DESERT 200 GR</t>
  </si>
  <si>
    <t>3045140105502</t>
  </si>
  <si>
    <t>KC202</t>
  </si>
  <si>
    <t>MILKA ALPINE MILK  100 GR</t>
  </si>
  <si>
    <t>3045140118502</t>
  </si>
  <si>
    <t>KC203</t>
  </si>
  <si>
    <t>MILKA WHOLE NUT 100 GR</t>
  </si>
  <si>
    <t>3045140280902</t>
  </si>
  <si>
    <t>KC211</t>
  </si>
  <si>
    <t>MILKA RAISINS &amp; NUTS 100 GR</t>
  </si>
  <si>
    <t>3054080002178</t>
  </si>
  <si>
    <t>EXCELENCE CREM  4 CHATAIN</t>
  </si>
  <si>
    <t>3054080002468</t>
  </si>
  <si>
    <t>EXCELENCE CREM  5/8 CLAIR DORE</t>
  </si>
  <si>
    <t>3054080002604</t>
  </si>
  <si>
    <t>EXCELENCE CREM  8/1 BLOND</t>
  </si>
  <si>
    <t>3054080002826</t>
  </si>
  <si>
    <t>EXCELENCE CREM  7 BLOND</t>
  </si>
  <si>
    <t>3054080004349</t>
  </si>
  <si>
    <t>EXCELENCE CREM 1 NOIR</t>
  </si>
  <si>
    <t>3054080004455</t>
  </si>
  <si>
    <t>EXCELENCE CREM  5/6 CLAIR AUGURN</t>
  </si>
  <si>
    <t>3054080005056</t>
  </si>
  <si>
    <t>EXCELENCE CREM  6BLOND FONCE</t>
  </si>
  <si>
    <t>3054080005582</t>
  </si>
  <si>
    <t>EXCELENCE CREM  9 BLOND</t>
  </si>
  <si>
    <t>3054080005599</t>
  </si>
  <si>
    <t>ELSEVE ANTI CASE</t>
  </si>
  <si>
    <t>3054080008606</t>
  </si>
  <si>
    <t>EXCELENCE CREM  5 CHATAIN CLAIR</t>
  </si>
  <si>
    <t>3054080016946</t>
  </si>
  <si>
    <t>ELSEVE COLOR VIVE</t>
  </si>
  <si>
    <t>3054080076384</t>
  </si>
  <si>
    <t>EXCELENCE CREM  7/1 BLOND CENDRE</t>
  </si>
  <si>
    <t>3054080076391</t>
  </si>
  <si>
    <t>EXCELENCE CREM  8 BLOND</t>
  </si>
  <si>
    <t>3054080076407</t>
  </si>
  <si>
    <t>EXCELENCE CREM  9/1 BLOND TRES CLAIR CENDRE</t>
  </si>
  <si>
    <t>3059943009028</t>
  </si>
  <si>
    <t>AIR WICK APARAT+REZERVE LAVANDA</t>
  </si>
  <si>
    <t>3059943009042</t>
  </si>
  <si>
    <t>RIMBUSHES AIR WICK WHITE FLOWERS</t>
  </si>
  <si>
    <t>3059943009080</t>
  </si>
  <si>
    <t>RIMBUSHES AIR WICK LEVANDA</t>
  </si>
  <si>
    <t>3059943010406</t>
  </si>
  <si>
    <t>RIMBUSHES AIR WICK AQUA</t>
  </si>
  <si>
    <t>3059943010758</t>
  </si>
  <si>
    <t>RIMBUSHES AIR WICK ODOR STOP</t>
  </si>
  <si>
    <t>3059943010765</t>
  </si>
  <si>
    <t>RIMBUSHES AIR WICK ODOR STOP MORNING RAIN</t>
  </si>
  <si>
    <t>3080210008253</t>
  </si>
  <si>
    <t>KRONENBURG 0.33 L</t>
  </si>
  <si>
    <t>3083680027106</t>
  </si>
  <si>
    <t>SOMBRERO BONDUELLE 400 GR</t>
  </si>
  <si>
    <t>3083680072694</t>
  </si>
  <si>
    <t>MASHURKA BONDUELLE 400 GR</t>
  </si>
  <si>
    <t>3083680460439</t>
  </si>
  <si>
    <t>BIZELE VERNET 400 GR</t>
  </si>
  <si>
    <t>3083680510202</t>
  </si>
  <si>
    <t>MISER KOKERR 800 GR</t>
  </si>
  <si>
    <t>3084780000013</t>
  </si>
  <si>
    <t>ACTIVIA 4*125RE</t>
  </si>
  <si>
    <t>3086120013271</t>
  </si>
  <si>
    <t>B MATIC  BI 3</t>
  </si>
  <si>
    <t>3086120017040</t>
  </si>
  <si>
    <t>VELLEDA 170 BL</t>
  </si>
  <si>
    <t>3086120120047</t>
  </si>
  <si>
    <t>BIC P MRK  2000 BL 4</t>
  </si>
  <si>
    <t>3086120600020</t>
  </si>
  <si>
    <t>J6 MAXI STANDARD</t>
  </si>
  <si>
    <t>3086120600051</t>
  </si>
  <si>
    <t>CAKMAK BIC MINI</t>
  </si>
  <si>
    <t>3086121601033</t>
  </si>
  <si>
    <t>BIC CRISTAL P4 ASS</t>
  </si>
  <si>
    <t>3086121601125</t>
  </si>
  <si>
    <t>BIC CRISTAL P 10</t>
  </si>
  <si>
    <t>3086121601231</t>
  </si>
  <si>
    <t>BIC ORANGE P 4 ASS</t>
  </si>
  <si>
    <t>3086123007154</t>
  </si>
  <si>
    <t>BIC VELOCITY B1 I ZI</t>
  </si>
  <si>
    <t>3086123007161</t>
  </si>
  <si>
    <t>BIC VELOCITY B 1 BLU</t>
  </si>
  <si>
    <t>3086123008007</t>
  </si>
  <si>
    <t>BIC Z4 ROLLER BL 3+1</t>
  </si>
  <si>
    <t>3086123009295</t>
  </si>
  <si>
    <t>NGJYRA BIC BIC VISA 10</t>
  </si>
  <si>
    <t>3086123009301</t>
  </si>
  <si>
    <t>B BIC VISA 20</t>
  </si>
  <si>
    <t>3086123125674</t>
  </si>
  <si>
    <t>BOJRA KID 9+1</t>
  </si>
  <si>
    <t>3086123126183</t>
  </si>
  <si>
    <t>INDEX 12*45 BL6+2</t>
  </si>
  <si>
    <t>3086123134416</t>
  </si>
  <si>
    <t>STILOLAPSA 15+5 GRATIS</t>
  </si>
  <si>
    <t>3086123136847</t>
  </si>
  <si>
    <t>PASTE RROJE BIC</t>
  </si>
  <si>
    <t>3086123143340</t>
  </si>
  <si>
    <t>SET VIZORESH 3 CP</t>
  </si>
  <si>
    <t>3086123145672</t>
  </si>
  <si>
    <t>GEL SENS 200 ML</t>
  </si>
  <si>
    <t>3086123145689</t>
  </si>
  <si>
    <t>BIC SHKUME SENSITIVE 250 ML</t>
  </si>
  <si>
    <t>3086123170537</t>
  </si>
  <si>
    <t>BIC 3 GRIP P4+2</t>
  </si>
  <si>
    <t>3086123175280</t>
  </si>
  <si>
    <t>LAPSA PLASTIK 10+2</t>
  </si>
  <si>
    <t>3086123209176</t>
  </si>
  <si>
    <t>B.73OR 0.7 BL1 ZI</t>
  </si>
  <si>
    <t>3086123220614</t>
  </si>
  <si>
    <t>BIC COMFORT 4 BLADES 3 CP</t>
  </si>
  <si>
    <t>3086123220621</t>
  </si>
  <si>
    <t>BIC COMFORT 4</t>
  </si>
  <si>
    <t>3086123242227</t>
  </si>
  <si>
    <t>BIC EASY CLIC 5+1</t>
  </si>
  <si>
    <t>3086123242500</t>
  </si>
  <si>
    <t>BIC BRISQE FLEX 3 4+2</t>
  </si>
  <si>
    <t>3086123242548</t>
  </si>
  <si>
    <t>BIC FLEX COMFORT 3</t>
  </si>
  <si>
    <t>3086123242555</t>
  </si>
  <si>
    <t>BIC BRISK FLEX 4</t>
  </si>
  <si>
    <t>3086123242852</t>
  </si>
  <si>
    <t>BIC MISS SOLEIL 4 CP</t>
  </si>
  <si>
    <t>3086123262461</t>
  </si>
  <si>
    <t>ASTOR BRISQE 3 BLADES 4 COPE</t>
  </si>
  <si>
    <t>3086124000154</t>
  </si>
  <si>
    <t>B. BOJRA CBW 14+4</t>
  </si>
  <si>
    <t>3086124001618</t>
  </si>
  <si>
    <t>LAPS MENTOR BIC</t>
  </si>
  <si>
    <t>3086125705027</t>
  </si>
  <si>
    <t>BRISQE BIC 1</t>
  </si>
  <si>
    <t>3086125705416</t>
  </si>
  <si>
    <t>BRISQE BIC METAL</t>
  </si>
  <si>
    <t>3086126100746</t>
  </si>
  <si>
    <t>BIC STILO KOR BL 1</t>
  </si>
  <si>
    <t>3086126101668</t>
  </si>
  <si>
    <t>KORREKTOR TIPPEX+2</t>
  </si>
  <si>
    <t>3086126600697</t>
  </si>
  <si>
    <t>BIC VELOCITY GEL BL 1 BLU</t>
  </si>
  <si>
    <t>3086126603698</t>
  </si>
  <si>
    <t>BIC VELOCITY GEL 2+1</t>
  </si>
  <si>
    <t>3086126608969</t>
  </si>
  <si>
    <t>BRISQE BIC TWIN LADY</t>
  </si>
  <si>
    <t>3086126610054</t>
  </si>
  <si>
    <t>BRISQE BIC COMFORT</t>
  </si>
  <si>
    <t>3086126615240</t>
  </si>
  <si>
    <t>BIC MINIP MOUSE BL 2+1</t>
  </si>
  <si>
    <t>3086126616834</t>
  </si>
  <si>
    <t>BIC WAX CRAYON KID</t>
  </si>
  <si>
    <t>3086126620657</t>
  </si>
  <si>
    <t>B. BRITE GRIP BI.2</t>
  </si>
  <si>
    <t>3086126625645</t>
  </si>
  <si>
    <t>BIC GLUE STICK 8 GR  B 30</t>
  </si>
  <si>
    <t>3086126625669</t>
  </si>
  <si>
    <t>BIC GLUESTICK21</t>
  </si>
  <si>
    <t>3086126625713</t>
  </si>
  <si>
    <t>BIC  WHITE GLUE 118 ML</t>
  </si>
  <si>
    <t>3086126633510</t>
  </si>
  <si>
    <t>B. VIZORE 3 KEND 21 CM</t>
  </si>
  <si>
    <t>3086126633565</t>
  </si>
  <si>
    <t>BIC VIZORE 30 CM BL 1</t>
  </si>
  <si>
    <t>3086126633640</t>
  </si>
  <si>
    <t>BIC VIZORE DY ANE 30 CM BL</t>
  </si>
  <si>
    <t>3086126636900</t>
  </si>
  <si>
    <t>BRISQE BIC SOLEIL LADY</t>
  </si>
  <si>
    <t>3086126645407</t>
  </si>
  <si>
    <t>B.P. MRK CD  BL 3+1</t>
  </si>
  <si>
    <t>3086126672823</t>
  </si>
  <si>
    <t>BIC VELOCITY  BL 3+1</t>
  </si>
  <si>
    <t>3086126684673</t>
  </si>
  <si>
    <t>BIC MINI KID BL 12</t>
  </si>
  <si>
    <t>3086126685182</t>
  </si>
  <si>
    <t>BIC SOLEIL LADY 4+2</t>
  </si>
  <si>
    <t>3086126685281</t>
  </si>
  <si>
    <t>BRISQE BIC COMFORT 4+2 DHURATE</t>
  </si>
  <si>
    <t>3086126693279</t>
  </si>
  <si>
    <t>BIC 3 4+2</t>
  </si>
  <si>
    <t>3086126706696</t>
  </si>
  <si>
    <t>BIC MATIC NBA BL 3</t>
  </si>
  <si>
    <t>3086126709826</t>
  </si>
  <si>
    <t>BIC KOMPAS BL 1</t>
  </si>
  <si>
    <t>3086126709888</t>
  </si>
  <si>
    <t>BIC GERSHERE BL 1</t>
  </si>
  <si>
    <t>3086126720531</t>
  </si>
  <si>
    <t>NGJITES XIXA</t>
  </si>
  <si>
    <t>3086126722634</t>
  </si>
  <si>
    <t>B. MICRO SPEEDYTAPE</t>
  </si>
  <si>
    <t>3086126723457</t>
  </si>
  <si>
    <t>B.P.VELO 0.7 + 12 MINA</t>
  </si>
  <si>
    <t>3086126726823</t>
  </si>
  <si>
    <t>SOLEIL SCENT B4+2</t>
  </si>
  <si>
    <t>3086126726984</t>
  </si>
  <si>
    <t>BRISQE BIC 4 CP PURES LADY</t>
  </si>
  <si>
    <t>3086126727103</t>
  </si>
  <si>
    <t>BRISQE BIC COMFORT 3</t>
  </si>
  <si>
    <t>3086126727370</t>
  </si>
  <si>
    <t>LADY 3 PA2</t>
  </si>
  <si>
    <t>3086126734453</t>
  </si>
  <si>
    <t>BIC COR FLUID  20 ML B 12</t>
  </si>
  <si>
    <t>3086126747927</t>
  </si>
  <si>
    <t>XHEL RROJE BIC SENSITIVE</t>
  </si>
  <si>
    <t>3086126747934</t>
  </si>
  <si>
    <t>XHEL RROJE BIC FRESH</t>
  </si>
  <si>
    <t>3086126747941</t>
  </si>
  <si>
    <t>FOAM SENSITIVE 250 ML</t>
  </si>
  <si>
    <t>3086126747965</t>
  </si>
  <si>
    <t>SHKUME RROJE BIC CLASSIC</t>
  </si>
  <si>
    <t>3086126749792</t>
  </si>
  <si>
    <t>COMFORT 3 ADV 4+2</t>
  </si>
  <si>
    <t>3086126751047</t>
  </si>
  <si>
    <t>BIC DISPOSSABLE 3+1</t>
  </si>
  <si>
    <t>3086126766782</t>
  </si>
  <si>
    <t>SOLEIL PIVOT B4+2</t>
  </si>
  <si>
    <t>3086126772608</t>
  </si>
  <si>
    <t>B. B. LNTEXT BL2  Y/P</t>
  </si>
  <si>
    <t>3086126773643</t>
  </si>
  <si>
    <t>BIC EASY CLIC BL 1</t>
  </si>
  <si>
    <t>3086126773735</t>
  </si>
  <si>
    <t>BIC CRIS TEENS BL 5</t>
  </si>
  <si>
    <t>3086126788388</t>
  </si>
  <si>
    <t>CAKMAK BIC MEGA</t>
  </si>
  <si>
    <t>3086126796239</t>
  </si>
  <si>
    <t>BIC GOME MINI</t>
  </si>
  <si>
    <t>3086126799254</t>
  </si>
  <si>
    <t>XHEL SOLEIL LADY</t>
  </si>
  <si>
    <t>3086127500934</t>
  </si>
  <si>
    <t>BIC TWIN LADY SENS.5 CP</t>
  </si>
  <si>
    <t>3086127502396</t>
  </si>
  <si>
    <t>BRISQE BIC COMFORT 5+1</t>
  </si>
  <si>
    <t>3092830003648</t>
  </si>
  <si>
    <t>RAID SPIRALE OUTDOOR</t>
  </si>
  <si>
    <t>3094900059685</t>
  </si>
  <si>
    <t>PASTE DHEMBESH AQUAFRESH 75 ML EXTREME CLEAN WHITE</t>
  </si>
  <si>
    <t>3134375060080</t>
  </si>
  <si>
    <t>BLLOK NGJITES</t>
  </si>
  <si>
    <t>3140100075977</t>
  </si>
  <si>
    <t>EUGENE COLOR 56</t>
  </si>
  <si>
    <t>3141360050001</t>
  </si>
  <si>
    <t>CALGON XHEL 750 ML</t>
  </si>
  <si>
    <t>3142761023106</t>
  </si>
  <si>
    <t>KAPESE RROBASH TE MEDHA ROZENBAL</t>
  </si>
  <si>
    <t>3142761026206</t>
  </si>
  <si>
    <t>KAPESE RROBASH ROZENBAL 20 COPE</t>
  </si>
  <si>
    <t>3142761026237</t>
  </si>
  <si>
    <t>KAPESE RROBASH 30 CP</t>
  </si>
  <si>
    <t>3142761027104</t>
  </si>
  <si>
    <t>KOSH PLASTIK PER KA</t>
  </si>
  <si>
    <t>3142761031002</t>
  </si>
  <si>
    <t>KACI E THJESHTE ROZENBAL</t>
  </si>
  <si>
    <t>3142761035048</t>
  </si>
  <si>
    <t>KACI ME GOMINE ROZENBAL</t>
  </si>
  <si>
    <t>3142761051055</t>
  </si>
  <si>
    <t>SFUNGJER KUZHINE ROZENBAL 5 COPE</t>
  </si>
  <si>
    <t>3142761055060</t>
  </si>
  <si>
    <t>DOREZA SHUME</t>
  </si>
  <si>
    <t>3142761055084</t>
  </si>
  <si>
    <t>DOREZA SHUME PERDORIMESHE</t>
  </si>
  <si>
    <t>3142761055268</t>
  </si>
  <si>
    <t>DOREZA GOME 6-6 1/2</t>
  </si>
  <si>
    <t>3142761055275</t>
  </si>
  <si>
    <t>DOREZA GOME 7-7 1/2</t>
  </si>
  <si>
    <t>3142761055282</t>
  </si>
  <si>
    <t>DOREZA GOME 8-8 1/2</t>
  </si>
  <si>
    <t>3142761060033</t>
  </si>
  <si>
    <t>SFUNGJER ME TEL ROZENBAL 2 COPE</t>
  </si>
  <si>
    <t>3142761060057</t>
  </si>
  <si>
    <t>LECKA TE TRASHA ROZENBAL 5 COPE</t>
  </si>
  <si>
    <t>3142761060149</t>
  </si>
  <si>
    <t>LECKA TE TRASHA ROZENBAL 3 COPE</t>
  </si>
  <si>
    <t>3142761082004</t>
  </si>
  <si>
    <t>TAPET DERE ME NGJYRA ROZENBAL</t>
  </si>
  <si>
    <t>3142761112121</t>
  </si>
  <si>
    <t>TEL I BUTE ENESH</t>
  </si>
  <si>
    <t>3142761420042</t>
  </si>
  <si>
    <t>SFUNGJER ANTICELULIT</t>
  </si>
  <si>
    <t>3142761420066</t>
  </si>
  <si>
    <t>SFUNGJER I BUTE PER FEMIJE</t>
  </si>
  <si>
    <t>3142761808505</t>
  </si>
  <si>
    <t>VARESE PER PANTALLONA ROZENBAL</t>
  </si>
  <si>
    <t>3142761819136</t>
  </si>
  <si>
    <t>VARESE PLASTIKE SET 10 COPE</t>
  </si>
  <si>
    <t>3142762118481</t>
  </si>
  <si>
    <t>SHTUPE PAMBUKU ROZENBAL</t>
  </si>
  <si>
    <t>3142762119075</t>
  </si>
  <si>
    <t>SHTUPE SINTETIKE ROZENBAL 02</t>
  </si>
  <si>
    <t>3142762119280</t>
  </si>
  <si>
    <t>SHTUPE SINTETIKE 01</t>
  </si>
  <si>
    <t>3142762119617</t>
  </si>
  <si>
    <t>SHTRYDHESE KOVE 12</t>
  </si>
  <si>
    <t>3142762119624</t>
  </si>
  <si>
    <t>KOVE E VERDHE 12 LIT</t>
  </si>
  <si>
    <t>3142762119846</t>
  </si>
  <si>
    <t>KOVE BLU 15L</t>
  </si>
  <si>
    <t>3142762119853</t>
  </si>
  <si>
    <t>SHTRYDHESE KOVE BLU</t>
  </si>
  <si>
    <t>3142762124109</t>
  </si>
  <si>
    <t>FSHESE ROZENBAL ME HARK</t>
  </si>
  <si>
    <t>3142762125380</t>
  </si>
  <si>
    <t>FSHESE SFUNGJERI SUPER THITHESE ROZENBAL</t>
  </si>
  <si>
    <t>3142762125397</t>
  </si>
  <si>
    <t>85465</t>
  </si>
  <si>
    <t>THITHES FSHE</t>
  </si>
  <si>
    <t>3142762126066</t>
  </si>
  <si>
    <t>FURCE PLUHURASH PER MURE</t>
  </si>
  <si>
    <t>3142762127353</t>
  </si>
  <si>
    <t>LETRA TE LAGURA XHAMASH VITNETT</t>
  </si>
  <si>
    <t>3142762127551</t>
  </si>
  <si>
    <t>56465412</t>
  </si>
  <si>
    <t>KOVE BLU 12 LIT</t>
  </si>
  <si>
    <t>3142762127568</t>
  </si>
  <si>
    <t>5565</t>
  </si>
  <si>
    <t>SHTRYDHESE KOVE</t>
  </si>
  <si>
    <t>3142762127650</t>
  </si>
  <si>
    <t>MIKROFIBER ROZENBAL 4 COPE</t>
  </si>
  <si>
    <t>3142762127667</t>
  </si>
  <si>
    <t>MIKROFIBER LARESE MAXI VITNETT</t>
  </si>
  <si>
    <t>3142762128183</t>
  </si>
  <si>
    <t>ROZENBAL SET PASTRIMI DYSHEMEJE</t>
  </si>
  <si>
    <t>3142762132012</t>
  </si>
  <si>
    <t>PASTRUES XHAMASH + BISHT ROZENBAL</t>
  </si>
  <si>
    <t>3142762133019</t>
  </si>
  <si>
    <t>PASTRUESE XHAMASH ROZENBAL</t>
  </si>
  <si>
    <t>3142762210000</t>
  </si>
  <si>
    <t>SHKOP DRURI ROZENBAL 120 CM</t>
  </si>
  <si>
    <t>3142762213988</t>
  </si>
  <si>
    <t>SHKOP  FSHESE I VERDHE ROZENBAL</t>
  </si>
  <si>
    <t>3142762213995</t>
  </si>
  <si>
    <t>SHKOP FSHESE BLU ROZENBAL</t>
  </si>
  <si>
    <t>3142762214039</t>
  </si>
  <si>
    <t>SHKOP FSHESE GRI ROZENBAL</t>
  </si>
  <si>
    <t>3142764403110</t>
  </si>
  <si>
    <t>LECKE SH. PERDORIMSHE MR.PROPRE</t>
  </si>
  <si>
    <t>3142764403202</t>
  </si>
  <si>
    <t>MIKROFIBER MR.PROPRE 2 COPE</t>
  </si>
  <si>
    <t>3142764600311</t>
  </si>
  <si>
    <t>FSH ESPERANZA +BIS</t>
  </si>
  <si>
    <t>3142764600342</t>
  </si>
  <si>
    <t>FSHESE E DREJTE +BISHT ROZENBAL</t>
  </si>
  <si>
    <t>3142764600625</t>
  </si>
  <si>
    <t>FSHESE E DREJTE</t>
  </si>
  <si>
    <t>3142764604371</t>
  </si>
  <si>
    <t>FSHESE STANDARD</t>
  </si>
  <si>
    <t>3142765000875</t>
  </si>
  <si>
    <t>KACI + FURCE ROZENBAL</t>
  </si>
  <si>
    <t>3142765001155</t>
  </si>
  <si>
    <t>FURCE WC STANDART</t>
  </si>
  <si>
    <t>3142765001360</t>
  </si>
  <si>
    <t>FSHESE 3 KENDORE BANJ</t>
  </si>
  <si>
    <t>3142765100087</t>
  </si>
  <si>
    <t>FURCE TAPETI ROZENBAL</t>
  </si>
  <si>
    <t>3142765100353</t>
  </si>
  <si>
    <t>FURCE E VERDHE</t>
  </si>
  <si>
    <t>3142765100995</t>
  </si>
  <si>
    <t>RROL ADEZIV PER QIME</t>
  </si>
  <si>
    <t>3142765101213</t>
  </si>
  <si>
    <t>RROL ADESIV PER QIM</t>
  </si>
  <si>
    <t>3142765102173</t>
  </si>
  <si>
    <t>FURCE ENESH ROZENBAL 2 NGJYRA</t>
  </si>
  <si>
    <t>3142765103040</t>
  </si>
  <si>
    <t>FURCE SHISHE E VERDHE</t>
  </si>
  <si>
    <t>3142765105914</t>
  </si>
  <si>
    <t>PASTRUES PLUHRASH ANTISTATIK</t>
  </si>
  <si>
    <t>3142766152030</t>
  </si>
  <si>
    <t>FSHESE DRURI ROZENBAL</t>
  </si>
  <si>
    <t>3142766152108</t>
  </si>
  <si>
    <t>FSHESE ME FIBRA + SHKOP</t>
  </si>
  <si>
    <t>3142766701788</t>
  </si>
  <si>
    <t>FURCE DYSHEME</t>
  </si>
  <si>
    <t>3142766702037</t>
  </si>
  <si>
    <t>FURCE DYSHEMEJE ROZENB</t>
  </si>
  <si>
    <t>3142767000521</t>
  </si>
  <si>
    <t>LECKA TE BUTA VITNETT</t>
  </si>
  <si>
    <t>3142767000620</t>
  </si>
  <si>
    <t>LECKE KAMOSHI VITNETT</t>
  </si>
  <si>
    <t>3142768100084</t>
  </si>
  <si>
    <t>SET KACI+FURCE+ROZENB</t>
  </si>
  <si>
    <t>3142769041003</t>
  </si>
  <si>
    <t>VARESE RROBASH 3 COPE DRURI</t>
  </si>
  <si>
    <t>3181739038834</t>
  </si>
  <si>
    <t>OFERTE M.LINDO+2GEL CRYSTAL</t>
  </si>
  <si>
    <t>3201150000019</t>
  </si>
  <si>
    <t>PERWOLL OFERTE 2+1</t>
  </si>
  <si>
    <t>3205010000010</t>
  </si>
  <si>
    <t>MERIX 600 GR</t>
  </si>
  <si>
    <t>3215774013300</t>
  </si>
  <si>
    <t>VEET KREM JESHIL</t>
  </si>
  <si>
    <t>3219820000085</t>
  </si>
  <si>
    <t>MARTELL VS 6/ 70 CL CTN 40%</t>
  </si>
  <si>
    <t>3228020355741</t>
  </si>
  <si>
    <t>GJALP PRESIDENT ME  KRIPE 200 GR</t>
  </si>
  <si>
    <t>3228020481150</t>
  </si>
  <si>
    <t>GJALP PRESIDENT 125 GR</t>
  </si>
  <si>
    <t>3228020481167</t>
  </si>
  <si>
    <t>GJALP PRESIDENT PA  KRIPE 250 GR</t>
  </si>
  <si>
    <t>3228020481198</t>
  </si>
  <si>
    <t>GJALP PRESIDENT ME PAK KRIPE 250 GR</t>
  </si>
  <si>
    <t>3228021000244</t>
  </si>
  <si>
    <t>DJATH PER TOST PRESIDENT</t>
  </si>
  <si>
    <t>3228021000251</t>
  </si>
  <si>
    <t>DJATH EMENTAL PRESIDENT PR TOST</t>
  </si>
  <si>
    <t>3228022980095</t>
  </si>
  <si>
    <t>QUMESHT PRESIDENT 1 L I KUQ</t>
  </si>
  <si>
    <t>3228022980101</t>
  </si>
  <si>
    <t>QUMESHT PRESIDENT 1 L BLU</t>
  </si>
  <si>
    <t>3228023006022</t>
  </si>
  <si>
    <t>DJATH BLEU D EVERAGE 100 GR</t>
  </si>
  <si>
    <t>3228024000128</t>
  </si>
  <si>
    <t>DJATH BEBE PRESIDENT</t>
  </si>
  <si>
    <t>3231170000010</t>
  </si>
  <si>
    <t>OFERTE SHAUMA+PESHQIR</t>
  </si>
  <si>
    <t>3252760054015</t>
  </si>
  <si>
    <t>PATATE TE NGRIRA BELLE 2.5KG</t>
  </si>
  <si>
    <t>3256760106309</t>
  </si>
  <si>
    <t>GJALP PETIT NORMAND 200 GR</t>
  </si>
  <si>
    <t>3263286301323</t>
  </si>
  <si>
    <t>VERE J.P CHENET CABERNET 0.75 L</t>
  </si>
  <si>
    <t>3270220000167</t>
  </si>
  <si>
    <t>BIC LAPS EVOLUTION BL 4</t>
  </si>
  <si>
    <t>3270220000280</t>
  </si>
  <si>
    <t>GIC KIDS NGJYRA UJI 12 COPE</t>
  </si>
  <si>
    <t>3270220000341</t>
  </si>
  <si>
    <t>LAPSA PLASTIK</t>
  </si>
  <si>
    <t>3270220000921</t>
  </si>
  <si>
    <t>B. GOME OFFICE BL 1</t>
  </si>
  <si>
    <t>3270220020257</t>
  </si>
  <si>
    <t>BIC GOME TIP-EX</t>
  </si>
  <si>
    <t>3270220022503</t>
  </si>
  <si>
    <t>BIC BOJRA 12</t>
  </si>
  <si>
    <t>3270220028734</t>
  </si>
  <si>
    <t>BIC PREFESE PLASTIKE BL 1</t>
  </si>
  <si>
    <t>3270220029724</t>
  </si>
  <si>
    <t>BIC MAJA PORT 0.5 BL 2</t>
  </si>
  <si>
    <t>3270220049012</t>
  </si>
  <si>
    <t>BIC LAPS EVOLUTION GOME BL 4</t>
  </si>
  <si>
    <t>3270220049081</t>
  </si>
  <si>
    <t>BIC GOME GALET BL 1</t>
  </si>
  <si>
    <t>3270220083924</t>
  </si>
  <si>
    <t>LAPS JESHIL CONTE HB NR 2</t>
  </si>
  <si>
    <t>3270220093213</t>
  </si>
  <si>
    <t>B. MAJA PORT 0.7 BL 2</t>
  </si>
  <si>
    <t>3270220103226</t>
  </si>
  <si>
    <t>BIC BOJRA KID 10+2</t>
  </si>
  <si>
    <t>3271210000013</t>
  </si>
  <si>
    <t>OFERTE PALETTE 1+1</t>
  </si>
  <si>
    <t>3342690071395</t>
  </si>
  <si>
    <t>LUGE CAJI PLASTIKE NERANXI</t>
  </si>
  <si>
    <t>3346664007687</t>
  </si>
  <si>
    <t>GJALP EXTRA MILK 500 GR</t>
  </si>
  <si>
    <t>3387390123364</t>
  </si>
  <si>
    <t>CORN FLAKES NESTLE FITNESS 250 GR</t>
  </si>
  <si>
    <t>3412241210242</t>
  </si>
  <si>
    <t>ADIDAS EDT VICTORY 50 ML</t>
  </si>
  <si>
    <t>3412241230158</t>
  </si>
  <si>
    <t>ADIDAS A/SHAVE VICTORY 100 ML</t>
  </si>
  <si>
    <t>3412241240027</t>
  </si>
  <si>
    <t>ADIDAS DEO ROLL ENERGY 50 ML</t>
  </si>
  <si>
    <t>3412241900174</t>
  </si>
  <si>
    <t>ADIDAS ROLL-ON ML</t>
  </si>
  <si>
    <t>3412242030511</t>
  </si>
  <si>
    <t>ADIDAS A/SH REFRESHING 100 ML</t>
  </si>
  <si>
    <t>3412242610065</t>
  </si>
  <si>
    <t>ADIDAS EDT ICE DIVE 50 ML</t>
  </si>
  <si>
    <t>3412244550000</t>
  </si>
  <si>
    <t>ADIDAS DNS FRUIT 75 ML</t>
  </si>
  <si>
    <t>3412245860054</t>
  </si>
  <si>
    <t>ADIDAS DEO PURE 150 ML</t>
  </si>
  <si>
    <t>3414190000011</t>
  </si>
  <si>
    <t>ELEKTRIK DORE CREATING ENERGY</t>
  </si>
  <si>
    <t>3426470003186</t>
  </si>
  <si>
    <t>CAJNIK 1.2 L</t>
  </si>
  <si>
    <t>3426470003247</t>
  </si>
  <si>
    <t>CAJNIK 1 L</t>
  </si>
  <si>
    <t>3456678008737</t>
  </si>
  <si>
    <t>XHEZVE 5</t>
  </si>
  <si>
    <t>3503780000996</t>
  </si>
  <si>
    <t>GRANINI LENG PORTOKALLI I LIT</t>
  </si>
  <si>
    <t>3503780001993</t>
  </si>
  <si>
    <t>GR LENG -PJESHKE 1 LIT</t>
  </si>
  <si>
    <t>3503780002143</t>
  </si>
  <si>
    <t>GR LENG - KAJSI 1L</t>
  </si>
  <si>
    <t>3503780002174</t>
  </si>
  <si>
    <t>GR LENG- BANANE 1 LIT</t>
  </si>
  <si>
    <t>3503780002297</t>
  </si>
  <si>
    <t>GR LENG-CRANBERRY</t>
  </si>
  <si>
    <t>3503780003829</t>
  </si>
  <si>
    <t>GR LENG-BORONICE</t>
  </si>
  <si>
    <t>3561260000010</t>
  </si>
  <si>
    <t>KINDER FETTA /COPE</t>
  </si>
  <si>
    <t>3563230000051</t>
  </si>
  <si>
    <t>454454</t>
  </si>
  <si>
    <t>USHQIME FEMIJESH 24*300 GR</t>
  </si>
  <si>
    <t>3574660020502</t>
  </si>
  <si>
    <t>FURCE DHEMBESH WONDER</t>
  </si>
  <si>
    <t>3574660026887</t>
  </si>
  <si>
    <t>PUDER JOHNSONS 200 G</t>
  </si>
  <si>
    <t>3574660031065</t>
  </si>
  <si>
    <t>FURCE DHEMBESH ACCESS PLUS</t>
  </si>
  <si>
    <t>3574660047950</t>
  </si>
  <si>
    <t>LETER E LAGUR FYTYRE</t>
  </si>
  <si>
    <t>3574660050479</t>
  </si>
  <si>
    <t>CAREFREE DRITARE</t>
  </si>
  <si>
    <t>3574660051810</t>
  </si>
  <si>
    <t>SHAMPO JOHNSONS  BABY GOLD 500 ML</t>
  </si>
  <si>
    <t>3574660051919</t>
  </si>
  <si>
    <t>SHAMPO JOHNSONS BABY KAMOMILE 300 ML</t>
  </si>
  <si>
    <t>3574660067613</t>
  </si>
  <si>
    <t>CAREFREE FRESH BLU</t>
  </si>
  <si>
    <t>3574660067651</t>
  </si>
  <si>
    <t>CAREFREE FRESH JESHIL</t>
  </si>
  <si>
    <t>3574660075991</t>
  </si>
  <si>
    <t>SHAMPO LOCION PER FEMIJE  BEDTIME</t>
  </si>
  <si>
    <t>3574660088243</t>
  </si>
  <si>
    <t>LETER E LAGUR  INTIMO  KAMOMIL</t>
  </si>
  <si>
    <t>3574660089202</t>
  </si>
  <si>
    <t>O.B 8 NORMAL</t>
  </si>
  <si>
    <t>3574660089295</t>
  </si>
  <si>
    <t>O.B 8 SUPER</t>
  </si>
  <si>
    <t>3574660089318</t>
  </si>
  <si>
    <t>O.B 16 NORMAL</t>
  </si>
  <si>
    <t>3574660089332</t>
  </si>
  <si>
    <t>O.B 16 SUPER</t>
  </si>
  <si>
    <t>3574660089356</t>
  </si>
  <si>
    <t>O.B 16 SUPER PLUS</t>
  </si>
  <si>
    <t>3574660090406</t>
  </si>
  <si>
    <t>SHAMPO JOHNSONS BABY GRURE 300 ML</t>
  </si>
  <si>
    <t>3574660096644</t>
  </si>
  <si>
    <t>FURCE DHEMBESH DUALEFFECT</t>
  </si>
  <si>
    <t>3574660146417</t>
  </si>
  <si>
    <t>SAPUN BEBE JOHNSON'S</t>
  </si>
  <si>
    <t>3574660156324</t>
  </si>
  <si>
    <t>NEUTROGENA WASH</t>
  </si>
  <si>
    <t>3574660156454</t>
  </si>
  <si>
    <t>KREM FYTYRE NEUTROGENA</t>
  </si>
  <si>
    <t>3574660159646</t>
  </si>
  <si>
    <t>LETER E LAGUR NEUTROGENA</t>
  </si>
  <si>
    <t>3574660164633</t>
  </si>
  <si>
    <t>PUDER JOHNSON'S100 G</t>
  </si>
  <si>
    <t>3574660165500</t>
  </si>
  <si>
    <t>FURCE DHEMBESH VALUE</t>
  </si>
  <si>
    <t>3574660165548</t>
  </si>
  <si>
    <t>FURCE DHEMBESH JOHNSONS FIRM</t>
  </si>
  <si>
    <t>3574660181456</t>
  </si>
  <si>
    <t>CAREFREE TANGA E BARDHE</t>
  </si>
  <si>
    <t>3574660213782</t>
  </si>
  <si>
    <t>LETER E LAGUR JOHNSONS EXTA PROTECTION</t>
  </si>
  <si>
    <t>3574660215588</t>
  </si>
  <si>
    <t>SHAMPO 500 ML BABY LEVANDA</t>
  </si>
  <si>
    <t>3574660219623</t>
  </si>
  <si>
    <t>NEUTROGENA SKRAB</t>
  </si>
  <si>
    <t>3574660256666</t>
  </si>
  <si>
    <t>3574660261431</t>
  </si>
  <si>
    <t>LETER E LAGUR  INTIMO ALOE</t>
  </si>
  <si>
    <t>3574660280081</t>
  </si>
  <si>
    <t>SHAMPO TRUPI JOHNSON'S ME MJALTE 400 ML</t>
  </si>
  <si>
    <t>3574660282689</t>
  </si>
  <si>
    <t>NEUTROGENA TONIK</t>
  </si>
  <si>
    <t>3574660285697</t>
  </si>
  <si>
    <t>KREM TRUPI 24 ORESH</t>
  </si>
  <si>
    <t>3574660303049</t>
  </si>
  <si>
    <t>INTIMO LENG</t>
  </si>
  <si>
    <t>3574660306675</t>
  </si>
  <si>
    <t>LETER E LAGUR  JOHNSONS 64 FIJE</t>
  </si>
  <si>
    <t>3574660370515</t>
  </si>
  <si>
    <t>KREM FYTYRE JOHNSONS</t>
  </si>
  <si>
    <t>3600010006831</t>
  </si>
  <si>
    <t>FRUCTIS 2 EN 1</t>
  </si>
  <si>
    <t>3600010010869</t>
  </si>
  <si>
    <t>ELSEVE NUTRI- FILTER</t>
  </si>
  <si>
    <t>3600010011354</t>
  </si>
  <si>
    <t>ELSEVE MBAS SHAMPO  CIMENTE CERAMIDE</t>
  </si>
  <si>
    <t>3600010011361</t>
  </si>
  <si>
    <t>ELSEVE MBAS SHAMPO  NUTRI FILTER</t>
  </si>
  <si>
    <t>3600010015130</t>
  </si>
  <si>
    <t>FRUCTIS FRESH</t>
  </si>
  <si>
    <t>3600010017912</t>
  </si>
  <si>
    <t>ELSEVE MBAS SHAMPO  NUTRILEUM</t>
  </si>
  <si>
    <t>3600010020684</t>
  </si>
  <si>
    <t>FRUCTIS COLOR RESIST</t>
  </si>
  <si>
    <t>3600010020691</t>
  </si>
  <si>
    <t>FRUCTIS MBAS SHAMPO COLOR RESIST</t>
  </si>
  <si>
    <t>3600010025610</t>
  </si>
  <si>
    <t>FRUCTIS 2 IN 1</t>
  </si>
  <si>
    <t>3600520059150</t>
  </si>
  <si>
    <t>LOTION PURE ZONE 200 ML</t>
  </si>
  <si>
    <t>3600520069456</t>
  </si>
  <si>
    <t>PASTRUES FYTYRE LOREAL</t>
  </si>
  <si>
    <t>3600520069869</t>
  </si>
  <si>
    <t>3600520133850</t>
  </si>
  <si>
    <t>KREM REVITALIFT ANTIRRUDHE 15 ML</t>
  </si>
  <si>
    <t>3600520159577</t>
  </si>
  <si>
    <t>3600520159621</t>
  </si>
  <si>
    <t>3600520160764</t>
  </si>
  <si>
    <t>KREM REVITALIFT ANTIRRUDHE 50 ML</t>
  </si>
  <si>
    <t>3600520160771</t>
  </si>
  <si>
    <t>KREM REVITALIFT ANTIRRUDHE</t>
  </si>
  <si>
    <t>3600520230016</t>
  </si>
  <si>
    <t>XHEL STUDIO LOREAL PURE WET</t>
  </si>
  <si>
    <t>3600520434278</t>
  </si>
  <si>
    <t>ELSEVE MBAS SHAMPO  COLOR VIVE</t>
  </si>
  <si>
    <t>3600520435176</t>
  </si>
  <si>
    <t>ELSEVE MBAS SHAMPO  ANTI -CASSE</t>
  </si>
  <si>
    <t>3600520751627</t>
  </si>
  <si>
    <t>ELSEVE MBAS SHAMPO  PROTEIN</t>
  </si>
  <si>
    <t>3600520752679</t>
  </si>
  <si>
    <t>ELSEVE PROTEIN DE PERLE</t>
  </si>
  <si>
    <t>3600520753751</t>
  </si>
  <si>
    <t>ELSEVE MBAS SHAMPO  NUTRI GLOSS</t>
  </si>
  <si>
    <t>3600520754512</t>
  </si>
  <si>
    <t>ELSEVE CREM SRI</t>
  </si>
  <si>
    <t>3600520921068</t>
  </si>
  <si>
    <t>XHEL LOREAL STUDIO EXTREME 150 ML</t>
  </si>
  <si>
    <t>3600520949772</t>
  </si>
  <si>
    <t>KREM REVITALIFT SPF 15</t>
  </si>
  <si>
    <t>3600520966694</t>
  </si>
  <si>
    <t>EXCELENCE CREM  4/25 MARRON FRALINE</t>
  </si>
  <si>
    <t>3600520966731</t>
  </si>
  <si>
    <t>EXCELENCE CREM  6/45 MARRON</t>
  </si>
  <si>
    <t>3600521127995</t>
  </si>
  <si>
    <t>ELSEVE CITRUS</t>
  </si>
  <si>
    <t>3600521149454</t>
  </si>
  <si>
    <t>ELSEVE OMEGA CERAMIDE</t>
  </si>
  <si>
    <t>3600521149607</t>
  </si>
  <si>
    <t>ELSEVE VITAMINE E</t>
  </si>
  <si>
    <t>3600521149904</t>
  </si>
  <si>
    <t>ELSEVE AKTIVIN SASTOJAK</t>
  </si>
  <si>
    <t>3600521150498</t>
  </si>
  <si>
    <t>ELSEVE NUTRILIUM</t>
  </si>
  <si>
    <t>3600521325346</t>
  </si>
  <si>
    <t>ELVIVE BALSAM RICCI 200 ML</t>
  </si>
  <si>
    <t>3600521370827</t>
  </si>
  <si>
    <t>CASTING CREME GLOSS 210</t>
  </si>
  <si>
    <t>3600521370858</t>
  </si>
  <si>
    <t>CASTING CREME GLOSS 316</t>
  </si>
  <si>
    <t>3600521370865</t>
  </si>
  <si>
    <t>CASTING CREME GLOSS 400</t>
  </si>
  <si>
    <t>3600521370872</t>
  </si>
  <si>
    <t>CASTING CREME GLOSS 415</t>
  </si>
  <si>
    <t>3600521370933</t>
  </si>
  <si>
    <t>CASTING CREME GLOSS 550</t>
  </si>
  <si>
    <t>3600521370957</t>
  </si>
  <si>
    <t>CASTING CREME GLOSS 600</t>
  </si>
  <si>
    <t>3600521370995</t>
  </si>
  <si>
    <t>CASTING CREME GLOSS 656</t>
  </si>
  <si>
    <t>3600521371022</t>
  </si>
  <si>
    <t>CASTING CREME GLOSS 724</t>
  </si>
  <si>
    <t>3600521375105</t>
  </si>
  <si>
    <t>ELVIVE SHAMPO  LISS 250 ML</t>
  </si>
  <si>
    <t>3600521397985</t>
  </si>
  <si>
    <t>SHAMPO ELSEVEME QUMESHT BLETE 250 ML</t>
  </si>
  <si>
    <t>3600521399132</t>
  </si>
  <si>
    <t>BALSAM ELSEVE ME QUMESHT BLETE 200 ML</t>
  </si>
  <si>
    <t>3600521593226</t>
  </si>
  <si>
    <t>LOREAL STUDIO LIQUID GEL 150 ML</t>
  </si>
  <si>
    <t>3600521593325</t>
  </si>
  <si>
    <t>GEL STUDIO MINERAL 150 ML</t>
  </si>
  <si>
    <t>3600521637142</t>
  </si>
  <si>
    <t>LOREAL STUDIO GEL INVISI 150 ML</t>
  </si>
  <si>
    <t>3600521704677</t>
  </si>
  <si>
    <t>SHAMPO ELSEV TOTAL REPAIR 250 ML</t>
  </si>
  <si>
    <t>3600521708477</t>
  </si>
  <si>
    <t>MASKE FLOKU ELSEVE 300 ML</t>
  </si>
  <si>
    <t>3600521769010</t>
  </si>
  <si>
    <t>LLAK SILK&amp;GLOSS EXTRA 250 ML</t>
  </si>
  <si>
    <t>3600521769065</t>
  </si>
  <si>
    <t>STUDIO SILK&amp;GLOSS VOLUME 250 ML</t>
  </si>
  <si>
    <t>3600521780954</t>
  </si>
  <si>
    <t>ELSEVE SH TOTAL REP 250 ML</t>
  </si>
  <si>
    <t>3600521929421</t>
  </si>
  <si>
    <t>ELSEVE SH TOTAL REP 400 ML</t>
  </si>
  <si>
    <t>3600521955376</t>
  </si>
  <si>
    <t>CASTING MOUSSE</t>
  </si>
  <si>
    <t>3600540006172</t>
  </si>
  <si>
    <t>GARNIER ESENTIALS 200 ML</t>
  </si>
  <si>
    <t>3600540020048</t>
  </si>
  <si>
    <t>FRUCTIS MBAS SHAMPO GARNIER SLEEK &amp; SHINE</t>
  </si>
  <si>
    <t>3600540020246</t>
  </si>
  <si>
    <t>FRUCTIS SLEEK &amp; SHINE</t>
  </si>
  <si>
    <t>3600540048301</t>
  </si>
  <si>
    <t>3600540048318</t>
  </si>
  <si>
    <t>GARNIER ESSENTIALS 200ML</t>
  </si>
  <si>
    <t>3600540048325</t>
  </si>
  <si>
    <t>3600540160546</t>
  </si>
  <si>
    <t>FRUCTIS MASKE RIGENERANTE 300ML</t>
  </si>
  <si>
    <t>3600540208521</t>
  </si>
  <si>
    <t>SHAMPO FRUCTIS LONG&amp;STRONG 250 ML</t>
  </si>
  <si>
    <t>3600540215215</t>
  </si>
  <si>
    <t>FRUCTIS LONG &amp; STRONG</t>
  </si>
  <si>
    <t>3600540235879</t>
  </si>
  <si>
    <t>FRUCTIS BALSAM LONG 200 ML</t>
  </si>
  <si>
    <t>3600540326768</t>
  </si>
  <si>
    <t>NUTRISSE  10</t>
  </si>
  <si>
    <t>3600540326775</t>
  </si>
  <si>
    <t>NUTRISSE  21</t>
  </si>
  <si>
    <t>3600540326782</t>
  </si>
  <si>
    <t>NUTRISSE 30</t>
  </si>
  <si>
    <t>3600540326799</t>
  </si>
  <si>
    <t>NUTRISSE 36</t>
  </si>
  <si>
    <t>3600540326805</t>
  </si>
  <si>
    <t>NUTRISSE 40</t>
  </si>
  <si>
    <t>3600540326812</t>
  </si>
  <si>
    <t>NUTRISSE 42</t>
  </si>
  <si>
    <t>3600540326829</t>
  </si>
  <si>
    <t>NUTRISSE 43</t>
  </si>
  <si>
    <t>3600540326867</t>
  </si>
  <si>
    <t>NUTRISSE 53</t>
  </si>
  <si>
    <t>3600540326881</t>
  </si>
  <si>
    <t>NUTRISSE 55</t>
  </si>
  <si>
    <t>3600540326966</t>
  </si>
  <si>
    <t>NUTRISSE  66</t>
  </si>
  <si>
    <t>3600540326997</t>
  </si>
  <si>
    <t>NUTRISSE 73</t>
  </si>
  <si>
    <t>3600540327017</t>
  </si>
  <si>
    <t>NUTRISSE  76</t>
  </si>
  <si>
    <t>3600540327024</t>
  </si>
  <si>
    <t>NUTRISSE 80</t>
  </si>
  <si>
    <t>3600540327123</t>
  </si>
  <si>
    <t>NUTRISSE 100</t>
  </si>
  <si>
    <t>3600540335593</t>
  </si>
  <si>
    <t>COLOR NATURALS 1</t>
  </si>
  <si>
    <t>3600540335609</t>
  </si>
  <si>
    <t>COLOR NATURALS 3</t>
  </si>
  <si>
    <t>3600540335616</t>
  </si>
  <si>
    <t>COLOR NATURALS 4</t>
  </si>
  <si>
    <t>3600540335623</t>
  </si>
  <si>
    <t>COLOR NATURALS 5</t>
  </si>
  <si>
    <t>3600540335630</t>
  </si>
  <si>
    <t>COLOR NATURALS 6</t>
  </si>
  <si>
    <t>3600540335647</t>
  </si>
  <si>
    <t>COLOR NATURALS 7</t>
  </si>
  <si>
    <t>3600540335654</t>
  </si>
  <si>
    <t>COLOR NATURALS 8</t>
  </si>
  <si>
    <t>3600540335661</t>
  </si>
  <si>
    <t>COLOR NATURALS 9</t>
  </si>
  <si>
    <t>3600540335678</t>
  </si>
  <si>
    <t>COLOR NATURALS 10</t>
  </si>
  <si>
    <t>3600540335685</t>
  </si>
  <si>
    <t>COLOR NATURALS 2.1</t>
  </si>
  <si>
    <t>3600540335692</t>
  </si>
  <si>
    <t>COLOR NATURALS 7.1</t>
  </si>
  <si>
    <t>3600540335708</t>
  </si>
  <si>
    <t>COLOR NATURALS 8.1</t>
  </si>
  <si>
    <t>3600540335715</t>
  </si>
  <si>
    <t>COLOR NATURALS 9.1</t>
  </si>
  <si>
    <t>3600540335722</t>
  </si>
  <si>
    <t>COLOR NATURALS 3.16</t>
  </si>
  <si>
    <t>3600540335746</t>
  </si>
  <si>
    <t>COLOR NATURALS 4.26</t>
  </si>
  <si>
    <t>3600540335760</t>
  </si>
  <si>
    <t>COLOR NATURALS 4.3</t>
  </si>
  <si>
    <t>3600540335777</t>
  </si>
  <si>
    <t>COLOR NATURALS 5.3</t>
  </si>
  <si>
    <t>3600540335791</t>
  </si>
  <si>
    <t>COLOR NATURALS 7.3</t>
  </si>
  <si>
    <t>3600540335845</t>
  </si>
  <si>
    <t>COLOR NATURALS 4.5</t>
  </si>
  <si>
    <t>3600540335852</t>
  </si>
  <si>
    <t>COLOR NATURALS 5.52</t>
  </si>
  <si>
    <t>3600540335869</t>
  </si>
  <si>
    <t>COLOR NATURALS 3.6</t>
  </si>
  <si>
    <t>3600540335876</t>
  </si>
  <si>
    <t>COLOR NATURALS 6.66</t>
  </si>
  <si>
    <t>3600540335883</t>
  </si>
  <si>
    <t>COLOR NATURALS 110</t>
  </si>
  <si>
    <t>3600540335890</t>
  </si>
  <si>
    <t>COLOR NATURALS 111</t>
  </si>
  <si>
    <t>3600540335906</t>
  </si>
  <si>
    <t>COLOR NATURALS 6.34</t>
  </si>
  <si>
    <t>3600540335937</t>
  </si>
  <si>
    <t>COLOR NATURALS 113</t>
  </si>
  <si>
    <t>3600540342263</t>
  </si>
  <si>
    <t>SHAMPO FRUCTIS RICCI 250 ML</t>
  </si>
  <si>
    <t>3600540379863</t>
  </si>
  <si>
    <t>COLOR NATURALS 5.6</t>
  </si>
  <si>
    <t>3600540379894</t>
  </si>
  <si>
    <t>COLOR NATURALS 9.13</t>
  </si>
  <si>
    <t>3600540465566</t>
  </si>
  <si>
    <t>FRUCTIS MASKE OLEO REPAIR</t>
  </si>
  <si>
    <t>3600540466204</t>
  </si>
  <si>
    <t>SHAMPO FRUCTIS OLEO 2NE1 250 ML</t>
  </si>
  <si>
    <t>3600540471833</t>
  </si>
  <si>
    <t>GARNIER ESENTIALS</t>
  </si>
  <si>
    <t>3600540471840</t>
  </si>
  <si>
    <t>GARNIER ESENTIALS 50 ML</t>
  </si>
  <si>
    <t>3600540486943</t>
  </si>
  <si>
    <t>FRUCTIS REPAIR &amp; SHINE</t>
  </si>
  <si>
    <t>3600540487063</t>
  </si>
  <si>
    <t>FRUCTIS MBAS SHAMPO  REPAIR &amp; SHINE</t>
  </si>
  <si>
    <t>3600540511027</t>
  </si>
  <si>
    <t>GARNIER 100% 10</t>
  </si>
  <si>
    <t>3600540511034</t>
  </si>
  <si>
    <t>GARNIER 100%  210</t>
  </si>
  <si>
    <t>3600540511041</t>
  </si>
  <si>
    <t>GARNIER 100%  300</t>
  </si>
  <si>
    <t>3600540511058</t>
  </si>
  <si>
    <t>GARNIER 100%  316</t>
  </si>
  <si>
    <t>3600540511072</t>
  </si>
  <si>
    <t>GARNIER 100% 460</t>
  </si>
  <si>
    <t>3600540511089</t>
  </si>
  <si>
    <t>GARNIER 100% 562</t>
  </si>
  <si>
    <t>3600540511096</t>
  </si>
  <si>
    <t>GARNIER 100% 660</t>
  </si>
  <si>
    <t>3600540511102</t>
  </si>
  <si>
    <t>GARNIER 100%  701</t>
  </si>
  <si>
    <t>3600540511140</t>
  </si>
  <si>
    <t>GARNIER 100%  101</t>
  </si>
  <si>
    <t>3600540511157</t>
  </si>
  <si>
    <t>GARNIER 100%  XL 1</t>
  </si>
  <si>
    <t>3600540511171</t>
  </si>
  <si>
    <t>GARNIER 100% 512</t>
  </si>
  <si>
    <t>3600540513601</t>
  </si>
  <si>
    <t>GARNIER 100%  450</t>
  </si>
  <si>
    <t>3600540513618</t>
  </si>
  <si>
    <t>GARNIER 100% 552</t>
  </si>
  <si>
    <t>3600540513625</t>
  </si>
  <si>
    <t>GARNIER 100%  556</t>
  </si>
  <si>
    <t>3600540513632</t>
  </si>
  <si>
    <t>GARNIER 100% 730</t>
  </si>
  <si>
    <t>3600540513700</t>
  </si>
  <si>
    <t>GARNIER 100%  415</t>
  </si>
  <si>
    <t>3600540538581</t>
  </si>
  <si>
    <t>SHAMPO FRUCTIS GJITHE LLOJET 250 ML</t>
  </si>
  <si>
    <t>3600540543844</t>
  </si>
  <si>
    <t>KREM FLOKESH FRUCTIS</t>
  </si>
  <si>
    <t>3600540553294</t>
  </si>
  <si>
    <t>SHAMPO FRUCTIS LISS 2NE1 250 ML</t>
  </si>
  <si>
    <t>3600540579591</t>
  </si>
  <si>
    <t>FRUCTIS MENTHOL FRESH</t>
  </si>
  <si>
    <t>3600540586148</t>
  </si>
  <si>
    <t>FRUCTIS MASKE RICCI 300 ML</t>
  </si>
  <si>
    <t>3600540586384</t>
  </si>
  <si>
    <t>SHAMPO FRUCTIS RICCI 2NE1 250 ML</t>
  </si>
  <si>
    <t>3600540592804</t>
  </si>
  <si>
    <t>3600540605719</t>
  </si>
  <si>
    <t>FRUCTIS MASKE COLOR 300 ML</t>
  </si>
  <si>
    <t>3600540616951</t>
  </si>
  <si>
    <t>3600540645463</t>
  </si>
  <si>
    <t>SHAMPO FRUCTIS ANTI ZBOKTH 250 ML</t>
  </si>
  <si>
    <t>3600540648464</t>
  </si>
  <si>
    <t>FRUCTIS SENSITIVE</t>
  </si>
  <si>
    <t>3600540661401</t>
  </si>
  <si>
    <t>SHAMPO FRUCTIS ANTI ROS 400 ML</t>
  </si>
  <si>
    <t>3600540682994</t>
  </si>
  <si>
    <t>GARNIER 100%  533</t>
  </si>
  <si>
    <t>3600540683014</t>
  </si>
  <si>
    <t>GARNIER 100%  103</t>
  </si>
  <si>
    <t>3600540683038</t>
  </si>
  <si>
    <t>GARNIER 100%  801</t>
  </si>
  <si>
    <t>3600540706355</t>
  </si>
  <si>
    <t>KREM MELTING GARNIER</t>
  </si>
  <si>
    <t>3600540706393</t>
  </si>
  <si>
    <t>KREM MELTING FRUCTIS</t>
  </si>
  <si>
    <t>3600540719478</t>
  </si>
  <si>
    <t>FRUCTIS SHAMPO  FL ONDE 250 ML</t>
  </si>
  <si>
    <t>3600540749956</t>
  </si>
  <si>
    <t>FRUCTIS SHAMPO REPAIR  400ML</t>
  </si>
  <si>
    <t>3600540795083</t>
  </si>
  <si>
    <t>GARNIER DEO SENSITIVE 150 ML</t>
  </si>
  <si>
    <t>3600540798480</t>
  </si>
  <si>
    <t>GARNIER COLOR NATYRALS 460</t>
  </si>
  <si>
    <t>3600540823229</t>
  </si>
  <si>
    <t>FRUCTIS MASKE REPAIR  SHINE 300 ML</t>
  </si>
  <si>
    <t>3600540844613</t>
  </si>
  <si>
    <t>GARNIER  COLOR&amp;SHINE 2.</t>
  </si>
  <si>
    <t>3600540844644</t>
  </si>
  <si>
    <t>GARNIER COLORS&amp;SHINE 4</t>
  </si>
  <si>
    <t>3600540844750</t>
  </si>
  <si>
    <t>GARNIER COLOR&amp;SHINE 8.1</t>
  </si>
  <si>
    <t>3600540859761</t>
  </si>
  <si>
    <t>SHKUME EXTREM 5 200 GR</t>
  </si>
  <si>
    <t>3600540889591</t>
  </si>
  <si>
    <t>GARNIER DEO MAN COOL 150 ML</t>
  </si>
  <si>
    <t>3600540893154</t>
  </si>
  <si>
    <t>GARNIER ROLL-ON EXTREME 50 ML</t>
  </si>
  <si>
    <t>3600540920966</t>
  </si>
  <si>
    <t>SHAMPO GARNIER 250 ML</t>
  </si>
  <si>
    <t>3600540923523</t>
  </si>
  <si>
    <t>GARNIER SHAMPO 400 ML</t>
  </si>
  <si>
    <t>3600540970503</t>
  </si>
  <si>
    <t>COLOR NATURALS</t>
  </si>
  <si>
    <t>3600541041738</t>
  </si>
  <si>
    <t>ULTRA  NATURAL  SHAMPO SHEGE 250 ML</t>
  </si>
  <si>
    <t>3600541079786</t>
  </si>
  <si>
    <t>FRUCTIS SHAMPO 250 ML</t>
  </si>
  <si>
    <t>3607340269127</t>
  </si>
  <si>
    <t>PLAYBOY PARFUM 75 ML</t>
  </si>
  <si>
    <t>3607340355493</t>
  </si>
  <si>
    <t>PLAYBOY PARFUM NEW YORK 75 ML</t>
  </si>
  <si>
    <t>3607341161727</t>
  </si>
  <si>
    <t>M/SPORTY FOUND.MATT 3</t>
  </si>
  <si>
    <t>3607341908858</t>
  </si>
  <si>
    <t>M/SPORTY LIPP GLOSS</t>
  </si>
  <si>
    <t>3607342136007</t>
  </si>
  <si>
    <t>PARFUM PLAYBOY 50 ML</t>
  </si>
  <si>
    <t>3607342136410</t>
  </si>
  <si>
    <t>PARFUM PLAYBOY 30 ML</t>
  </si>
  <si>
    <t>3607342136465</t>
  </si>
  <si>
    <t>PLAYBOY SPICY EDT 50 ML</t>
  </si>
  <si>
    <t>3607342136861</t>
  </si>
  <si>
    <t>PLAYBOY  DEO LOVELU 150 ML</t>
  </si>
  <si>
    <t>3607342144255</t>
  </si>
  <si>
    <t>PLAYBOY NEW YORK EDT 50 ML</t>
  </si>
  <si>
    <t>3607342145573</t>
  </si>
  <si>
    <t>PLAYBOY DEO NEW YORK 150 ML</t>
  </si>
  <si>
    <t>3607343016063</t>
  </si>
  <si>
    <t>ADIDAS EDT IMPACT 50 ML</t>
  </si>
  <si>
    <t>3607345675442</t>
  </si>
  <si>
    <t>ADIDAS DEO ACTION 3 ICE 150 ML</t>
  </si>
  <si>
    <t>3607345722320</t>
  </si>
  <si>
    <t>ADIDAS SHAMPO PROTECT 250 ML</t>
  </si>
  <si>
    <t>3607346037935</t>
  </si>
  <si>
    <t>ADIDAS DEO STICK 48 ML</t>
  </si>
  <si>
    <t>3607348304295</t>
  </si>
  <si>
    <t>PLAYBOY LONDON 75 ML</t>
  </si>
  <si>
    <t>3607348304547</t>
  </si>
  <si>
    <t>PLAYBOY LONDON EDT 50 ML</t>
  </si>
  <si>
    <t>3607348305247</t>
  </si>
  <si>
    <t>PLAYBOY ROCK DNS 75 ML</t>
  </si>
  <si>
    <t>3607348344857</t>
  </si>
  <si>
    <t>PLAYBOY SH.TRUPI SWING 250 ML</t>
  </si>
  <si>
    <t>3661075015893</t>
  </si>
  <si>
    <t>CAKMAK LOVE</t>
  </si>
  <si>
    <t>3661163925486</t>
  </si>
  <si>
    <t>M/SPORTY CORRECTION</t>
  </si>
  <si>
    <t>3661163941066</t>
  </si>
  <si>
    <t>ADIDAS A/SHAVE LOT 100 ML</t>
  </si>
  <si>
    <t>3661163965536</t>
  </si>
  <si>
    <t>PLAYBOY DEO/ 150 ML</t>
  </si>
  <si>
    <t>3661163970400</t>
  </si>
  <si>
    <t>ADIDAS  DEO 150 ML</t>
  </si>
  <si>
    <t>3661163990996</t>
  </si>
  <si>
    <t>ADIDAS DEO SPRAY 150 M</t>
  </si>
  <si>
    <t>3711470000014</t>
  </si>
  <si>
    <t>KECAP +  MUSTARDE DHURATE BRAV</t>
  </si>
  <si>
    <t>KECAP +  MUSTARDE DHURATE BRAVA</t>
  </si>
  <si>
    <t>3800003307277</t>
  </si>
  <si>
    <t>SUPE PULE CHEF'S BEST ME MAKARONA TE VOGLA</t>
  </si>
  <si>
    <t>3800005187020</t>
  </si>
  <si>
    <t>JACOBS ESPRESSO 250 GR</t>
  </si>
  <si>
    <t>3800005187549</t>
  </si>
  <si>
    <t>JACOBS CLASSIC KAFE FILTER 250 GR</t>
  </si>
  <si>
    <t>3800016701079</t>
  </si>
  <si>
    <t>KOMPOSTO PJESHKE 1020 GR</t>
  </si>
  <si>
    <t>3800016701093</t>
  </si>
  <si>
    <t>KOMPOSTO QERSHIE 540 GR</t>
  </si>
  <si>
    <t>3800020412374</t>
  </si>
  <si>
    <t>COKOLLATE NESTLE ME QUMESHT</t>
  </si>
  <si>
    <t>3800020423462</t>
  </si>
  <si>
    <t>KIT-KAT WHITE</t>
  </si>
  <si>
    <t>3800020423578</t>
  </si>
  <si>
    <t>VAFER KITKAT CHUNKY 40 GR</t>
  </si>
  <si>
    <t>3800020424223</t>
  </si>
  <si>
    <t>KIT KAT HAZELNUT</t>
  </si>
  <si>
    <t>3800020429341</t>
  </si>
  <si>
    <t>KIT KAT SINGLE</t>
  </si>
  <si>
    <t>3800020433287</t>
  </si>
  <si>
    <t>VAFER NESTLE 35 GR</t>
  </si>
  <si>
    <t>3800020433577</t>
  </si>
  <si>
    <t>KIT KAT POP CHOC 36GR</t>
  </si>
  <si>
    <t>3800024011139</t>
  </si>
  <si>
    <t>TEO SAPUN BODY ORCHIDE 5*75 GR</t>
  </si>
  <si>
    <t>3800024011719</t>
  </si>
  <si>
    <t>LIKUID DURESH TEO JESHIL 400 GR</t>
  </si>
  <si>
    <t>3800024011849</t>
  </si>
  <si>
    <t>LIKUID DUARSH TEO JESHILE 1 LIT</t>
  </si>
  <si>
    <t>3800024013102</t>
  </si>
  <si>
    <t>TEO SAPUN LIQUID BREEZE 1 LT</t>
  </si>
  <si>
    <t>3800024013119</t>
  </si>
  <si>
    <t>TEO SAP.LIQUID DROPS 1 LT</t>
  </si>
  <si>
    <t>3800024020414</t>
  </si>
  <si>
    <t>LARES ENESH FEYA 500 ML</t>
  </si>
  <si>
    <t>3800024020803</t>
  </si>
  <si>
    <t>LARES ENESH FEYA 1 L</t>
  </si>
  <si>
    <t>3800024021350</t>
  </si>
  <si>
    <t>ZBUTES RROBASH SEMANA ANGEL 1 LT</t>
  </si>
  <si>
    <t>3800024022289</t>
  </si>
  <si>
    <t>LIKUID DURESH TEO ROZ 400 GR</t>
  </si>
  <si>
    <t>3800027406161</t>
  </si>
  <si>
    <t>MAJONEZE NIBBO 800 ML</t>
  </si>
  <si>
    <t>3800029104393</t>
  </si>
  <si>
    <t>AK. MAGNUM CHOCO</t>
  </si>
  <si>
    <t>3800029105949</t>
  </si>
  <si>
    <t>AKULLORE ALOMA KAKAO SHURUP 500 GR</t>
  </si>
  <si>
    <t>3800039105229</t>
  </si>
  <si>
    <t>AMARETA GREKE FEDHON</t>
  </si>
  <si>
    <t>3800048304057</t>
  </si>
  <si>
    <t>LENG FRUTASH ACTIVIA LULESHTRYDHE 200 G</t>
  </si>
  <si>
    <t>3800048304514</t>
  </si>
  <si>
    <t>LENG FRUTASH ACTIVIA FIBRES 200 GR</t>
  </si>
  <si>
    <t>3800052377016</t>
  </si>
  <si>
    <t>BECKS SHISHE 33 CL</t>
  </si>
  <si>
    <t>3800061600037</t>
  </si>
  <si>
    <t>VAFER TROY 38 GR</t>
  </si>
  <si>
    <t>3800061600174</t>
  </si>
  <si>
    <t>BISKOTE TRAYANA CHOCO 190 GR</t>
  </si>
  <si>
    <t>3800061600457</t>
  </si>
  <si>
    <t>VAFER HYPER 60 GR</t>
  </si>
  <si>
    <t>3800061601898</t>
  </si>
  <si>
    <t>BISKOTE MUSLI OATS 110 GR</t>
  </si>
  <si>
    <t>3800061602871</t>
  </si>
  <si>
    <t>MIRAGE PLUM BISKOTE 240 GR</t>
  </si>
  <si>
    <t>3800061602888</t>
  </si>
  <si>
    <t>BISKOTE TRAYANA COCOA 190 GR</t>
  </si>
  <si>
    <t>3800085100117</t>
  </si>
  <si>
    <t>SFUNGJER KEPUCE NEUTRAL</t>
  </si>
  <si>
    <t>3800085103859</t>
  </si>
  <si>
    <t>KREM KEPUCE NEUTRAL</t>
  </si>
  <si>
    <t>3800085103866</t>
  </si>
  <si>
    <t>KREM PER DIVANE CASABLANCA</t>
  </si>
  <si>
    <t>3800085105198</t>
  </si>
  <si>
    <t>SFUNGJER KEPUCE</t>
  </si>
  <si>
    <t>3800085105211</t>
  </si>
  <si>
    <t>BOJE PER XHUPA NEUTRAL</t>
  </si>
  <si>
    <t>3800085105310</t>
  </si>
  <si>
    <t>SFUNGJER KEPUCE BROWN</t>
  </si>
  <si>
    <t>3800085105327</t>
  </si>
  <si>
    <t>SFUNGJER KEPUCE BLACK</t>
  </si>
  <si>
    <t>3800085105488</t>
  </si>
  <si>
    <t>SPRAY KEPUCE CASABLANCA NEUTRAL</t>
  </si>
  <si>
    <t>3800085106577</t>
  </si>
  <si>
    <t>LETER E LAGUR  BABY WIPES 72 FIJE</t>
  </si>
  <si>
    <t>3800085107260</t>
  </si>
  <si>
    <t>SFUNGJER ME RIMBUSHIE</t>
  </si>
  <si>
    <t>3800085107642</t>
  </si>
  <si>
    <t>SPRAY KEPUCESH CASABLANCA BLACK</t>
  </si>
  <si>
    <t>3800085108274</t>
  </si>
  <si>
    <t>LETER E LAGUR  BABY WIPES EVENT 120 FIJE</t>
  </si>
  <si>
    <t>3800085108496</t>
  </si>
  <si>
    <t>BOJE ATLETE BLACK</t>
  </si>
  <si>
    <t>3800103421057</t>
  </si>
  <si>
    <t>PIJE ENERGJIKE PIT BULL 0.5 L</t>
  </si>
  <si>
    <t>3800103441086</t>
  </si>
  <si>
    <t>KOLA DERBY 1.5 L</t>
  </si>
  <si>
    <t>3800103441123</t>
  </si>
  <si>
    <t>VIVA PJESHKE DERBY 1.5 L</t>
  </si>
  <si>
    <t>3800103441130</t>
  </si>
  <si>
    <t>PIJE ENERGJIKE PIT BULL 1.5 L</t>
  </si>
  <si>
    <t>3800103451238</t>
  </si>
  <si>
    <t>COLA DERBY 2.5 L</t>
  </si>
  <si>
    <t>3800103497021</t>
  </si>
  <si>
    <t>DERBY PLUS DARDHE 1 LIT</t>
  </si>
  <si>
    <t>3800205870142</t>
  </si>
  <si>
    <t>MARETTI FETTUCINE CLASSICE ME KRIPE</t>
  </si>
  <si>
    <t>3800205870166</t>
  </si>
  <si>
    <t>MARETTI FETTUCINE MEDITERRANEO</t>
  </si>
  <si>
    <t>3800205870227</t>
  </si>
  <si>
    <t>TORNADO PATATINE TOMATO 35 GR</t>
  </si>
  <si>
    <t>3800205874409</t>
  </si>
  <si>
    <t>VAFER MY MOTTO 46 GR</t>
  </si>
  <si>
    <t>3800206931156</t>
  </si>
  <si>
    <t>KECAP KLASIK KREA 500 GR</t>
  </si>
  <si>
    <t>3800864000119</t>
  </si>
  <si>
    <t>GOTA KIKNOS 26 CL UNIGLASS</t>
  </si>
  <si>
    <t>3800864000133</t>
  </si>
  <si>
    <t>GOTA UNIGLASS KOCILIA 26 CL</t>
  </si>
  <si>
    <t>3800864001277</t>
  </si>
  <si>
    <t>TAVELL DUHANI SELENA+SCOTCH</t>
  </si>
  <si>
    <t>3800864001796</t>
  </si>
  <si>
    <t>GOTA UJI CRYSALIS 32 CL 3 CP UNIGLASS</t>
  </si>
  <si>
    <t>3800864001819</t>
  </si>
  <si>
    <t>GOTA UJI SHINE 3 CP UNIGLASS</t>
  </si>
  <si>
    <t>3800864002311</t>
  </si>
  <si>
    <t>GOTA WHISKY IRIS 24 CL 3 CP UNIGLASS</t>
  </si>
  <si>
    <t>3800864002496</t>
  </si>
  <si>
    <t>GOTA WHISKY CRYSALIS 30 CL 3 CP UNIGLASS</t>
  </si>
  <si>
    <t>3800864004681</t>
  </si>
  <si>
    <t>GOTE KIVOS 29 CL UNIGLASS</t>
  </si>
  <si>
    <t>3800864004803</t>
  </si>
  <si>
    <t>GOTE VERE ALEXANDER 20 CL</t>
  </si>
  <si>
    <t>3800864006074</t>
  </si>
  <si>
    <t>GOTA UJI FRESH PAKETIM 6</t>
  </si>
  <si>
    <t>3800864006968</t>
  </si>
  <si>
    <t>GOTA UJI FLAMES 3 COPE</t>
  </si>
  <si>
    <t>3800864007163</t>
  </si>
  <si>
    <t>GOTA WISKI OSLO 3 COPE</t>
  </si>
  <si>
    <t>3804081483991</t>
  </si>
  <si>
    <t>ALICE MIELL SPECA PER KEK 500 GR</t>
  </si>
  <si>
    <t>3809612071135</t>
  </si>
  <si>
    <t>STAR BUTTER 125 GR</t>
  </si>
  <si>
    <t>3830029290079</t>
  </si>
  <si>
    <t>PASTE DHEMBESH AQUAFRESH 75 ML ICE WHITENING</t>
  </si>
  <si>
    <t>3830029292479</t>
  </si>
  <si>
    <t>AQUAFRESH PASTE DHEMBESH ULTIMATE 125 ML</t>
  </si>
  <si>
    <t>3830041178454</t>
  </si>
  <si>
    <t>COLGATE  PASTE DHEMBESH +FURCE</t>
  </si>
  <si>
    <t>3838824020464</t>
  </si>
  <si>
    <t>PALETTE ICC RF3</t>
  </si>
  <si>
    <t>3838824029221</t>
  </si>
  <si>
    <t>PASTE DHEMBESH VADEMECUM WHITENING 75 ML</t>
  </si>
  <si>
    <t>3838824031453</t>
  </si>
  <si>
    <t>TAFT LLAK COLOR 250 ML</t>
  </si>
  <si>
    <t>3838824058245</t>
  </si>
  <si>
    <t>TAFT LLAK VOL.EXTRA 250 ML</t>
  </si>
  <si>
    <t>3838824059259</t>
  </si>
  <si>
    <t>BALSAM SCHAUMA  7 KRAUTERS</t>
  </si>
  <si>
    <t>3838824059273</t>
  </si>
  <si>
    <t>BALSAM SCHAUMA  COLOR 200 ML</t>
  </si>
  <si>
    <t>3838824067056</t>
  </si>
  <si>
    <t>PALETTE ICC  A10</t>
  </si>
  <si>
    <t>3838824082431</t>
  </si>
  <si>
    <t>PALETTE DELUXE 900</t>
  </si>
  <si>
    <t>3838824083667</t>
  </si>
  <si>
    <t>TAFT SHKUME 200 ML GLANZ</t>
  </si>
  <si>
    <t>3838824083681</t>
  </si>
  <si>
    <t>TAFT SHKUME 200 ML ULTRA</t>
  </si>
  <si>
    <t>3838824083704</t>
  </si>
  <si>
    <t>TAFT SHKUME 200 ML VOLUME</t>
  </si>
  <si>
    <t>3838824086255</t>
  </si>
  <si>
    <t>SHKUME TAFT PUSH UP 200 ML</t>
  </si>
  <si>
    <t>3838824086675</t>
  </si>
  <si>
    <t>SHAMPO SCHAUMA  FOR MEN 400 ML</t>
  </si>
  <si>
    <t>3838824086736</t>
  </si>
  <si>
    <t>SHAMPO SCHAUMA  COLOR  SHINE 400 ML</t>
  </si>
  <si>
    <t>3838824086750</t>
  </si>
  <si>
    <t>SHAMPO SCHAUMA 7 KRAEUTER 400 ML</t>
  </si>
  <si>
    <t>3838824089126</t>
  </si>
  <si>
    <t>SAPUN FA 100 GR  ENERGIZING</t>
  </si>
  <si>
    <t>3838824092188</t>
  </si>
  <si>
    <t>TAFT XHEL POWER ACTIVITY 150 ML</t>
  </si>
  <si>
    <t>3838824114644</t>
  </si>
  <si>
    <t>TAFT POWER STYLING GEL 150 ML</t>
  </si>
  <si>
    <t>3838824116228</t>
  </si>
  <si>
    <t>FA SPRAY   PINK PARADISE 150 ML</t>
  </si>
  <si>
    <t>3838824119694</t>
  </si>
  <si>
    <t>PALETTE NC  254</t>
  </si>
  <si>
    <t>3838824119717</t>
  </si>
  <si>
    <t>PALETTE NC  300</t>
  </si>
  <si>
    <t>3838824119854</t>
  </si>
  <si>
    <t>PALETTE NC  678</t>
  </si>
  <si>
    <t>3838824119939</t>
  </si>
  <si>
    <t>PALETTE NC  780</t>
  </si>
  <si>
    <t>3838824119953</t>
  </si>
  <si>
    <t>PALETTE NC  800</t>
  </si>
  <si>
    <t>3838824119991</t>
  </si>
  <si>
    <t>PALETTE NC 900</t>
  </si>
  <si>
    <t>3838824130026</t>
  </si>
  <si>
    <t>FA SAPUN LIQ VANILJE 300 ML</t>
  </si>
  <si>
    <t>3838824132723</t>
  </si>
  <si>
    <t>SHAMPO SCHAUMA  AD FRESH LEMON 400 ML</t>
  </si>
  <si>
    <t>3838824137568</t>
  </si>
  <si>
    <t>XHEL TAFT COMPLETE 150 ML</t>
  </si>
  <si>
    <t>3838824137643</t>
  </si>
  <si>
    <t>TAFT XHEL TITAN EXTREME 150 ML</t>
  </si>
  <si>
    <t>3838824137681</t>
  </si>
  <si>
    <t>XHEL TAFT TITAN 150 ML</t>
  </si>
  <si>
    <t>3838824138367</t>
  </si>
  <si>
    <t>PALETTE ICC MW5</t>
  </si>
  <si>
    <t>3838824138442</t>
  </si>
  <si>
    <t>PALETTE ICC MW3</t>
  </si>
  <si>
    <t>3838824138923</t>
  </si>
  <si>
    <t>SHAMPO SCHAUMA REPAIR &amp; CARE 400 ML</t>
  </si>
  <si>
    <t>3838824151533</t>
  </si>
  <si>
    <t>PALETTE COL XXL 12</t>
  </si>
  <si>
    <t>3838824151618</t>
  </si>
  <si>
    <t>PALETTE COL XXL R43</t>
  </si>
  <si>
    <t>3838824153551</t>
  </si>
  <si>
    <t>PALETTE ICC RF 15</t>
  </si>
  <si>
    <t>3838824157610</t>
  </si>
  <si>
    <t>FA SAPUN LIQ ROSE 300 ML</t>
  </si>
  <si>
    <t>3838824158709</t>
  </si>
  <si>
    <t>TAFT GEL 150 ML  ELASTIC</t>
  </si>
  <si>
    <t>3838824158747</t>
  </si>
  <si>
    <t>SHAMPO SCHAUMA  KIWI SHINE 400 ML</t>
  </si>
  <si>
    <t>3838824159171</t>
  </si>
  <si>
    <t>PALETTE COLOR CREME C1</t>
  </si>
  <si>
    <t>3838824159218</t>
  </si>
  <si>
    <t>PALETE  COLOR CREME C10</t>
  </si>
  <si>
    <t>3838824159416</t>
  </si>
  <si>
    <t>PALETTE COLOR CREME N1</t>
  </si>
  <si>
    <t>3838824159454</t>
  </si>
  <si>
    <t>PALETTE COLOR N 2</t>
  </si>
  <si>
    <t>3838824159492</t>
  </si>
  <si>
    <t>PALETTE COLOR N3</t>
  </si>
  <si>
    <t>3838824159539</t>
  </si>
  <si>
    <t>PALETTE NR 4</t>
  </si>
  <si>
    <t>3838824159652</t>
  </si>
  <si>
    <t>PALETTE COLOR CREME</t>
  </si>
  <si>
    <t>3838824159751</t>
  </si>
  <si>
    <t>PALETTE R4</t>
  </si>
  <si>
    <t>3838824159898</t>
  </si>
  <si>
    <t>PALETTE COLOR CREME R 15</t>
  </si>
  <si>
    <t>3838824159997</t>
  </si>
  <si>
    <t>PALETTE COLOR CREME WN5</t>
  </si>
  <si>
    <t>3838824165981</t>
  </si>
  <si>
    <t>VADEMECUM PASTE DH PERFECTION 5</t>
  </si>
  <si>
    <t>3838824167893</t>
  </si>
  <si>
    <t>SHAMPO SCHAUMA OIL INTEN 400 ML</t>
  </si>
  <si>
    <t>3838824171166</t>
  </si>
  <si>
    <t>PALETTE NC 100</t>
  </si>
  <si>
    <t>3838824171401</t>
  </si>
  <si>
    <t>PALETTE NC 600</t>
  </si>
  <si>
    <t>3838824176932</t>
  </si>
  <si>
    <t>PALETTE DELUX BOJE FLOKESH</t>
  </si>
  <si>
    <t>3838824184180</t>
  </si>
  <si>
    <t>PALETTE COLOR CREME G 3</t>
  </si>
  <si>
    <t>3838824184203</t>
  </si>
  <si>
    <t>PALETA W5</t>
  </si>
  <si>
    <t>3838824184388</t>
  </si>
  <si>
    <t>PALETE COLOR CREW G4</t>
  </si>
  <si>
    <t>3838824192390</t>
  </si>
  <si>
    <t>VADECUM PRO COMPLETE 75 ML</t>
  </si>
  <si>
    <t>3838824197197</t>
  </si>
  <si>
    <t>PALETTE COLOR CREME C 9</t>
  </si>
  <si>
    <t>3838824208985</t>
  </si>
  <si>
    <t>SHAMPO KUNDER ZBOKTH SCAUMA 400 ML</t>
  </si>
  <si>
    <t>3838824211060</t>
  </si>
  <si>
    <t>PALETTE COLOR &amp; GLOSS 9-5 ALMOND</t>
  </si>
  <si>
    <t>3838824218502</t>
  </si>
  <si>
    <t>PALETTE COLOR CREME C6</t>
  </si>
  <si>
    <t>3838824236100</t>
  </si>
  <si>
    <t>SCHAUMA BALSAM NUTRITION 200 ML</t>
  </si>
  <si>
    <t>3838824257532</t>
  </si>
  <si>
    <t>SCHAUMA MEN MINT 400 ML</t>
  </si>
  <si>
    <t>3838824258553</t>
  </si>
  <si>
    <t>TAFT XHEL V12 POWER  150 ML</t>
  </si>
  <si>
    <t>3838905170040</t>
  </si>
  <si>
    <t>PALETTE ICC N1</t>
  </si>
  <si>
    <t>3838905170125</t>
  </si>
  <si>
    <t>PALETTE ICC  C1</t>
  </si>
  <si>
    <t>3838905552341</t>
  </si>
  <si>
    <t>XHEL TAFT  GLANZ 150 ML</t>
  </si>
  <si>
    <t>3838905552358</t>
  </si>
  <si>
    <t>TAFT GEL ULTRA STYLING 150 ML</t>
  </si>
  <si>
    <t>3838937218024</t>
  </si>
  <si>
    <t>VILEDA TEL ENESH 3 CP</t>
  </si>
  <si>
    <t>3838937225633</t>
  </si>
  <si>
    <t>VILEDA SFUNGJER TEK</t>
  </si>
  <si>
    <t>3838937230217</t>
  </si>
  <si>
    <t>VILEDA LECKA XHAMI</t>
  </si>
  <si>
    <t>3838937231030</t>
  </si>
  <si>
    <t>VILEDA LECKA PASTRIMI 3 COPE</t>
  </si>
  <si>
    <t>3838937735309</t>
  </si>
  <si>
    <t>VILEDA PECETE SHUMEPERDORIMSHE</t>
  </si>
  <si>
    <t>3838937751651</t>
  </si>
  <si>
    <t>VILEDA LECKE XHAMASH</t>
  </si>
  <si>
    <t>3838952013468</t>
  </si>
  <si>
    <t>KITCHEN 2P 16*2 ROLA MAR</t>
  </si>
  <si>
    <t>3838952013505</t>
  </si>
  <si>
    <t>LETER HIGJENIKE PJESHKE</t>
  </si>
  <si>
    <t>3838952013512</t>
  </si>
  <si>
    <t>LETER HIGJENIKE PALOMA BLU FRESH</t>
  </si>
  <si>
    <t>3838952013550</t>
  </si>
  <si>
    <t>PALOMA L. HIGJENIKE 3P 8 ROLE</t>
  </si>
  <si>
    <t>3838952014076</t>
  </si>
  <si>
    <t>FACOLETA 4P  30*-10*10</t>
  </si>
  <si>
    <t>3838952014090</t>
  </si>
  <si>
    <t>FAZOLETA KAMOMIL 30*10</t>
  </si>
  <si>
    <t>3838952014632</t>
  </si>
  <si>
    <t>LETER PALOMA DEKOR</t>
  </si>
  <si>
    <t>3838952014700</t>
  </si>
  <si>
    <t>LETER JUNIOR PALOMA</t>
  </si>
  <si>
    <t>3838952014977</t>
  </si>
  <si>
    <t>FACOLETA 4P 48*6*10 MENT</t>
  </si>
  <si>
    <t>3838952015110</t>
  </si>
  <si>
    <t>PALOMA L.HIGJENIKE PINK 10CP</t>
  </si>
  <si>
    <t>3838952015134</t>
  </si>
  <si>
    <t>PALOMA L. HIGJENIKE PJESHKE 10 ROTOL</t>
  </si>
  <si>
    <t>3838952015516</t>
  </si>
  <si>
    <t>LETER DUARSH PALOMA</t>
  </si>
  <si>
    <t>3838952016506</t>
  </si>
  <si>
    <t>LETER PALOMA 10</t>
  </si>
  <si>
    <t>3838952018494</t>
  </si>
  <si>
    <t>PALOMA FACOLETA 18 CP</t>
  </si>
  <si>
    <t>3838952018579</t>
  </si>
  <si>
    <t>PALOMA L.HIGJENIKE GREEN 10 CP</t>
  </si>
  <si>
    <t>3838975413825</t>
  </si>
  <si>
    <t>MAESTRO ROZMARINE</t>
  </si>
  <si>
    <t>3838975524255</t>
  </si>
  <si>
    <t>MAESTRO HUDHER E GRIRE</t>
  </si>
  <si>
    <t>3838975551145</t>
  </si>
  <si>
    <t>MAESTRO MAJDANOZ</t>
  </si>
  <si>
    <t>3838975566408</t>
  </si>
  <si>
    <t>ARGETA PASHTET PULE</t>
  </si>
  <si>
    <t>3838977013382</t>
  </si>
  <si>
    <t>SALLAM PULE EXTRA 350 GR</t>
  </si>
  <si>
    <t>3838977014204</t>
  </si>
  <si>
    <t>KREMVICE PULE 200 GR</t>
  </si>
  <si>
    <t>3850104008443</t>
  </si>
  <si>
    <t>VEGETA BAG 500 GR</t>
  </si>
  <si>
    <t>3850104008597</t>
  </si>
  <si>
    <t>VEGETA BAG 250 GR</t>
  </si>
  <si>
    <t>3850104219573</t>
  </si>
  <si>
    <t>VEGETA MEDITERRANIAN BAG 150 G</t>
  </si>
  <si>
    <t>3850104220579</t>
  </si>
  <si>
    <t>ZC001</t>
  </si>
  <si>
    <t>CORN FLAKES COKOLINO CRUNCH 250 GR</t>
  </si>
  <si>
    <t>3850104225680</t>
  </si>
  <si>
    <t>VEGETA PIKANT BAG 150 G</t>
  </si>
  <si>
    <t>3850104229039</t>
  </si>
  <si>
    <t>KORN FLEIKS PROVITA 250 GR</t>
  </si>
  <si>
    <t>3850104229145</t>
  </si>
  <si>
    <t>ZC007</t>
  </si>
  <si>
    <t>CORN FLAKES COKOLINO CROCS 250 GR</t>
  </si>
  <si>
    <t>3850105108166</t>
  </si>
  <si>
    <t>SPT1102</t>
  </si>
  <si>
    <t>TIPSO EXTRA 1 L</t>
  </si>
  <si>
    <t>3850105108555</t>
  </si>
  <si>
    <t>SPL1201</t>
  </si>
  <si>
    <t>LIKWI 0.5 L  FRESH</t>
  </si>
  <si>
    <t>3850105108593</t>
  </si>
  <si>
    <t>SPL1101</t>
  </si>
  <si>
    <t>LIKWI 0.5 L ANTIBAKTERIAL</t>
  </si>
  <si>
    <t>3850105108753</t>
  </si>
  <si>
    <t>SPO1202</t>
  </si>
  <si>
    <t>ZBUTES RROBASH ORNEL 1L CONCENTRATE CALMING</t>
  </si>
  <si>
    <t>3850105109811</t>
  </si>
  <si>
    <t>ARF CREAM NATURAL  500 GR</t>
  </si>
  <si>
    <t>3850105111975</t>
  </si>
  <si>
    <t>SPB1101</t>
  </si>
  <si>
    <t>BIO AKTIV 3 KG ADVENTURE</t>
  </si>
  <si>
    <t>3850105113429</t>
  </si>
  <si>
    <t>SPB1102</t>
  </si>
  <si>
    <t>BIO AKTIV 8 KG ADVENTURE</t>
  </si>
  <si>
    <t>3850105113511</t>
  </si>
  <si>
    <t>SPF1151</t>
  </si>
  <si>
    <t>FAX 3.3 KG AQUA MARINE HELIZIM</t>
  </si>
  <si>
    <t>3850105113597</t>
  </si>
  <si>
    <t>SPR1251</t>
  </si>
  <si>
    <t>RUBEL UNIVERSAL 3.3 KG POWER FRESH</t>
  </si>
  <si>
    <t>3850105115010</t>
  </si>
  <si>
    <t>SPR1151</t>
  </si>
  <si>
    <t>RUBEL UNIVERSAL 3.3 KG NATURE</t>
  </si>
  <si>
    <t>3850105116239</t>
  </si>
  <si>
    <t>SPF1301/SPF1401</t>
  </si>
  <si>
    <t>1PLUHUR LARES FAKS + 1 PLUHUR LARES FAKS COLOR DHU</t>
  </si>
  <si>
    <t>3850105118028</t>
  </si>
  <si>
    <t>SPO1203</t>
  </si>
  <si>
    <t>ZBUTES RROBASH ORNEL 1L  CHOKO AND VANILLA</t>
  </si>
  <si>
    <t>3850105121998</t>
  </si>
  <si>
    <t>SPF1601</t>
  </si>
  <si>
    <t>FAX 3 KG GRAND PRIX HYGENIC HELIZIM</t>
  </si>
  <si>
    <t>3850105122537</t>
  </si>
  <si>
    <t>SPO1298</t>
  </si>
  <si>
    <t>ZBUTES RROBASH ORNEL 2L JASMIN E COTTON</t>
  </si>
  <si>
    <t>3850105122919</t>
  </si>
  <si>
    <t>SPO1291</t>
  </si>
  <si>
    <t>ZBUTES RROBASH ORNEL 2L EMOTION 0.5 L FALAS</t>
  </si>
  <si>
    <t>3850105122933</t>
  </si>
  <si>
    <t>SPO1292</t>
  </si>
  <si>
    <t>ZBUTES RROBASH ORNEL 2L CONCENTRATE  MYSTERY</t>
  </si>
  <si>
    <t>3850105123060</t>
  </si>
  <si>
    <t>SPB1401</t>
  </si>
  <si>
    <t>BIO AKTIV 3 KG MOUNTAIN FRESH</t>
  </si>
  <si>
    <t>3850105123084</t>
  </si>
  <si>
    <t>DETERGJENT BIOAKTIV 3 KG GOOL FRESH</t>
  </si>
  <si>
    <t>3850105123244</t>
  </si>
  <si>
    <t>BIOAKTIV 9 KG MOUNTAIN FRESH</t>
  </si>
  <si>
    <t>3850105123268</t>
  </si>
  <si>
    <t>BIOAKTIV 6 KG MOUNTAIN FRESH</t>
  </si>
  <si>
    <t>3850105124821</t>
  </si>
  <si>
    <t>BIOAKTIV FLOWER FRESH 3 KG</t>
  </si>
  <si>
    <t>3850105125149</t>
  </si>
  <si>
    <t>NILA WOOL&amp;DELICATES 2+1 L</t>
  </si>
  <si>
    <t>3850105125200</t>
  </si>
  <si>
    <t>NILA DETERG. COLORS 2+1 LT</t>
  </si>
  <si>
    <t>3850105126955</t>
  </si>
  <si>
    <t>BIOAKTIV 9 KG FLOWER FRESH 2 IN 1</t>
  </si>
  <si>
    <t>3850105128119</t>
  </si>
  <si>
    <t>LIKVI 500 ML</t>
  </si>
  <si>
    <t>3850105128171</t>
  </si>
  <si>
    <t>LIKVI KAMOMIL BALSAM 2NE1 500 ML</t>
  </si>
  <si>
    <t>3850105128218</t>
  </si>
  <si>
    <t>LIKVI 1 LITER</t>
  </si>
  <si>
    <t>3850105128256</t>
  </si>
  <si>
    <t>LIKVI BALSAM CAMOMILLE 1 LT</t>
  </si>
  <si>
    <t>3850105129000</t>
  </si>
  <si>
    <t>BIOAKTIV FLOWER FRESH 2 IN 1</t>
  </si>
  <si>
    <t>3850105132789</t>
  </si>
  <si>
    <t>BIOAKTIV 6 KG FLOWER FRESH</t>
  </si>
  <si>
    <t>3850105132819</t>
  </si>
  <si>
    <t>BIOAKTIV MARINE FRESH 9 KG</t>
  </si>
  <si>
    <t>3850105133465</t>
  </si>
  <si>
    <t>BIOAKTIV FRESH  6 KG</t>
  </si>
  <si>
    <t>3850105137302</t>
  </si>
  <si>
    <t>ORNEL SUNNY DAY 1 LT</t>
  </si>
  <si>
    <t>3850105137364</t>
  </si>
  <si>
    <t>ORNEL 2 LT SUNNY DAY</t>
  </si>
  <si>
    <t>3850105137395</t>
  </si>
  <si>
    <t>ORNEL FLOWER 1 LIT</t>
  </si>
  <si>
    <t>3850105137524</t>
  </si>
  <si>
    <t>ORNEL FANTASY 2 LIT</t>
  </si>
  <si>
    <t>3850105137548</t>
  </si>
  <si>
    <t>ORNEL FLOWER DREAM 2 LT+500 GRATIS</t>
  </si>
  <si>
    <t>3850105138316</t>
  </si>
  <si>
    <t>LIKVI NATURAL&amp;SENS.500 ML</t>
  </si>
  <si>
    <t>3850105139535</t>
  </si>
  <si>
    <t>NILA WHITE&amp;DELICATES 3 LT</t>
  </si>
  <si>
    <t>3850105139689</t>
  </si>
  <si>
    <t>NILA ABSOLUTE COLOR 48 LARJE</t>
  </si>
  <si>
    <t>3850105140463</t>
  </si>
  <si>
    <t>BIOAKTIV COLOR LIQUID 3 LT</t>
  </si>
  <si>
    <t>3850105141040</t>
  </si>
  <si>
    <t>ORNEL LOVE 1 LT</t>
  </si>
  <si>
    <t>3850105141071</t>
  </si>
  <si>
    <t>ORNEL HAPPINESS 1 LT</t>
  </si>
  <si>
    <t>3850105141620</t>
  </si>
  <si>
    <t>BIOAKTIV SENSITIVE 3 KG</t>
  </si>
  <si>
    <t>3850354000808</t>
  </si>
  <si>
    <t>5555</t>
  </si>
  <si>
    <t>PUDDING CHOCOLATE</t>
  </si>
  <si>
    <t>3850354000891</t>
  </si>
  <si>
    <t>DUKAT PUDING VANILJE 125 GR</t>
  </si>
  <si>
    <t>3850354001010</t>
  </si>
  <si>
    <t>KOS DUKAT  1 KG</t>
  </si>
  <si>
    <t>3850354001669</t>
  </si>
  <si>
    <t>QUMESHT DUKAT 1L ME KALCIUM</t>
  </si>
  <si>
    <t>3850354002475</t>
  </si>
  <si>
    <t>QUMESHT DUKAT 1L ME VITAMINA</t>
  </si>
  <si>
    <t>3850354002550</t>
  </si>
  <si>
    <t>DUKAT QUMESHT + COKO 1 LIT</t>
  </si>
  <si>
    <t>3850354002567</t>
  </si>
  <si>
    <t>QUMESHT DUKAT 1L  PER KAFE 3.8 %</t>
  </si>
  <si>
    <t>3850354002680</t>
  </si>
  <si>
    <t>4555</t>
  </si>
  <si>
    <t>DUKATELA CLASSIC 150 GR</t>
  </si>
  <si>
    <t>3850354002703</t>
  </si>
  <si>
    <t>DUKATELLA LIGHT 150 G</t>
  </si>
  <si>
    <t>3850354002727</t>
  </si>
  <si>
    <t>DUKATELA WITH VEGET</t>
  </si>
  <si>
    <t>3850354003526</t>
  </si>
  <si>
    <t>55</t>
  </si>
  <si>
    <t>JOGO FRUIT 150 GR</t>
  </si>
  <si>
    <t>3850354003595</t>
  </si>
  <si>
    <t>DUKAT LIGHT JOGURT 1 LT</t>
  </si>
  <si>
    <t>3850354003731</t>
  </si>
  <si>
    <t>QUMESHT DUKAT 1L ME 0.9 % YNDYRE</t>
  </si>
  <si>
    <t>3850354003755</t>
  </si>
  <si>
    <t>QUMESHT DUKAT 1L ME 2.8 % YNDYRE</t>
  </si>
  <si>
    <t>3850354003779</t>
  </si>
  <si>
    <t>QUMESHT DUKAT 1L ME 3.8 % YNDYRE</t>
  </si>
  <si>
    <t>3850354003816</t>
  </si>
  <si>
    <t>QUMESHT DUKAT ME COKOLLATE 0.2 L</t>
  </si>
  <si>
    <t>3850354004370</t>
  </si>
  <si>
    <t>DUKATINO PUDING DUO 4*62.5 GR</t>
  </si>
  <si>
    <t>3850354004783</t>
  </si>
  <si>
    <t>65</t>
  </si>
  <si>
    <t>SENSIA MIX CEREALS</t>
  </si>
  <si>
    <t>3850354006152</t>
  </si>
  <si>
    <t>DUKAT SENSIA SNACK 190 GR</t>
  </si>
  <si>
    <t>3850354006978</t>
  </si>
  <si>
    <t>DUKAT KOS FRUTASH 400 GR</t>
  </si>
  <si>
    <t>3850354007913</t>
  </si>
  <si>
    <t>DUKAT PUDING CHOCO 125 GR</t>
  </si>
  <si>
    <t>3850354007951</t>
  </si>
  <si>
    <t>DUKAT JOGURT 1 KG</t>
  </si>
  <si>
    <t>3850354008071</t>
  </si>
  <si>
    <t>DUKAT SENSIA CREMOSA 150 GR</t>
  </si>
  <si>
    <t>3850354008644</t>
  </si>
  <si>
    <t>DUKAT BUDING CHOKALLATE</t>
  </si>
  <si>
    <t>3850354008767</t>
  </si>
  <si>
    <t>DUKAT KOS FRUTA PYLLI 4*125 GR</t>
  </si>
  <si>
    <t>3850354009252</t>
  </si>
  <si>
    <t>DUKAT QUMESHT 1.5% 1 LT</t>
  </si>
  <si>
    <t>3850355001637</t>
  </si>
  <si>
    <t>DJATH FETA PRESIDENT 250 GR</t>
  </si>
  <si>
    <t>3850355001651</t>
  </si>
  <si>
    <t>DJATH FETA PRESIDENT 500 GR</t>
  </si>
  <si>
    <t>3850355001750</t>
  </si>
  <si>
    <t>PRES DJATH BEBE NAT</t>
  </si>
  <si>
    <t>3850355001774</t>
  </si>
  <si>
    <t>DJATH BEBE PRESIDENT ME PROSHUTE</t>
  </si>
  <si>
    <t>3856000439534</t>
  </si>
  <si>
    <t>CANTE SHKOLLE CONNECT</t>
  </si>
  <si>
    <t>3858881082038</t>
  </si>
  <si>
    <t>CAJ KAMOMIL FRANCH 20 BUSTINA</t>
  </si>
  <si>
    <t>3858881082045</t>
  </si>
  <si>
    <t>CAJ I ZI FRANCH 20 BUSTINA</t>
  </si>
  <si>
    <t>3858881082076</t>
  </si>
  <si>
    <t>CAJ KAJSI FRANCH 20 BUSTINA</t>
  </si>
  <si>
    <t>3858881082694</t>
  </si>
  <si>
    <t>CAJ MOLLE KANELLE 20 BUSTINA</t>
  </si>
  <si>
    <t>3858881083790</t>
  </si>
  <si>
    <t>CAJ QERSHI FRANCH 20 BUSTINA</t>
  </si>
  <si>
    <t>3858881083813</t>
  </si>
  <si>
    <t>CAJ FRUTA PYLLI FRANCH 20 BUSTINA</t>
  </si>
  <si>
    <t>3858881083837</t>
  </si>
  <si>
    <t>CAJ LULESHTRYDHE+VANILJE 20 BUSTINA</t>
  </si>
  <si>
    <t>3858881083851</t>
  </si>
  <si>
    <t>CAJ BORONICE E ZEZE FRANCH 20 B</t>
  </si>
  <si>
    <t>3858886270355</t>
  </si>
  <si>
    <t>MEGGLE KOS QERSHI 150 GR</t>
  </si>
  <si>
    <t>3858887536429</t>
  </si>
  <si>
    <t>GORMITI  1 PERSON GM</t>
  </si>
  <si>
    <t>3859888140004</t>
  </si>
  <si>
    <t>SARDELE ME VAJ VEGJETAL 115 G</t>
  </si>
  <si>
    <t>3859888140073</t>
  </si>
  <si>
    <t>SARDELE ME VAJ VEGJETAL DHE LIMON 115 G</t>
  </si>
  <si>
    <t>3859888140080</t>
  </si>
  <si>
    <t>SARDELE PIKANTE ME VAJ VEGJETAL 115 G</t>
  </si>
  <si>
    <t>3859888140561</t>
  </si>
  <si>
    <t>SARDELE ME PERIME 115 G</t>
  </si>
  <si>
    <t>3859889940085</t>
  </si>
  <si>
    <t>MAJA BUKE DI-GO7 GR</t>
  </si>
  <si>
    <t>3859889940849</t>
  </si>
  <si>
    <t>MAJA BUKE DI-GO 125 GR</t>
  </si>
  <si>
    <t>3870022000909</t>
  </si>
  <si>
    <t>LARES PJATASH 3DE ME LIMON 500 ML</t>
  </si>
  <si>
    <t>3870085010181</t>
  </si>
  <si>
    <t>MEGGLE MILKY MAX COKO 500 ML</t>
  </si>
  <si>
    <t>3870085010235</t>
  </si>
  <si>
    <t>MEGGLE MILKY MAX 200 ML</t>
  </si>
  <si>
    <t>3870085020494</t>
  </si>
  <si>
    <t>FAST CREMOSA KREM GJALPI 200 GR</t>
  </si>
  <si>
    <t>3870128000100</t>
  </si>
  <si>
    <t>LETER KUZHINE VIOLETA 2 ROTOLI</t>
  </si>
  <si>
    <t>3870128000186</t>
  </si>
  <si>
    <t>HIGJENIKE VIOLETA 8 ROTOLI</t>
  </si>
  <si>
    <t>3870311000849</t>
  </si>
  <si>
    <t>DUKAT QUMESHT PER KAFE</t>
  </si>
  <si>
    <t>3870852000919</t>
  </si>
  <si>
    <t>DANONE KOS NATYRAL 380 GR</t>
  </si>
  <si>
    <t>3890000236397</t>
  </si>
  <si>
    <t>VERE VRANAC 5 LT</t>
  </si>
  <si>
    <t>3899001000532</t>
  </si>
  <si>
    <t>BIRRE BECK^S  0.33 L</t>
  </si>
  <si>
    <t>3899003001001</t>
  </si>
  <si>
    <t>VERE VRANAC 0.75 LIT</t>
  </si>
  <si>
    <t>3899003001018</t>
  </si>
  <si>
    <t>VERE VRANAC PRO-CORDE 75 CL</t>
  </si>
  <si>
    <t>3899003001025</t>
  </si>
  <si>
    <t>VERE MERLOT PLANTAZE 0.75 LIT</t>
  </si>
  <si>
    <t>3900024320023</t>
  </si>
  <si>
    <t>SPEC I KUQ I BLUAR 100 GR</t>
  </si>
  <si>
    <t>3901276340111</t>
  </si>
  <si>
    <t>COKOLLATA PAVOT 305 GR</t>
  </si>
  <si>
    <t>3901276340456</t>
  </si>
  <si>
    <t>COKOLLATA ARMONI 4KENDORE</t>
  </si>
  <si>
    <t>3904429570120</t>
  </si>
  <si>
    <t>VEGETE EXTRA GASTRO 450 GR</t>
  </si>
  <si>
    <t>4000177166215</t>
  </si>
  <si>
    <t>LENG CAPRI-SONNE SUPER KIDS 200 ML</t>
  </si>
  <si>
    <t>4000177166611</t>
  </si>
  <si>
    <t>LENG CAPRI-SONNE CHAMPIONS 200 ML</t>
  </si>
  <si>
    <t>4000339035229</t>
  </si>
  <si>
    <t>PHILADELPHIA NATUR 200GR</t>
  </si>
  <si>
    <t>4000339435425</t>
  </si>
  <si>
    <t>PHILADELPHIA NEICHT NATUR 200 GR</t>
  </si>
  <si>
    <t>4000388176904</t>
  </si>
  <si>
    <t>SHAMPO TRUPI DOVE BEAUTY 500 ML</t>
  </si>
  <si>
    <t>4000388177000</t>
  </si>
  <si>
    <t>LIKUIT DUARSH DOVE BEAUTI CREAM 250ML</t>
  </si>
  <si>
    <t>4000417013002</t>
  </si>
  <si>
    <t>COK RITTER E BARDHE 100 GR</t>
  </si>
  <si>
    <t>4000417018007</t>
  </si>
  <si>
    <t>COK.RITTER LATTE 100 GR</t>
  </si>
  <si>
    <t>4000417019004</t>
  </si>
  <si>
    <t>COK.RITTER SPORT LAJTHI 100 GR</t>
  </si>
  <si>
    <t>4000417731005</t>
  </si>
  <si>
    <t>RITTER SPORT 65 GR</t>
  </si>
  <si>
    <t>4000417735003</t>
  </si>
  <si>
    <t>RITTER SPORT COKOLLATE DARK 65 GR</t>
  </si>
  <si>
    <t>4000445000456</t>
  </si>
  <si>
    <t>TABLETE EMBELSUESE HUXOL 300 CP</t>
  </si>
  <si>
    <t>4000445001057</t>
  </si>
  <si>
    <t>HEKUR TABLET HUXOL</t>
  </si>
  <si>
    <t>4000445002887</t>
  </si>
  <si>
    <t>COKOLLATE DIETIKE SHNEIKOPE ME QUMESHT</t>
  </si>
  <si>
    <t>4000445003143</t>
  </si>
  <si>
    <t>BISKOTA DIETIKE SHNEIKOPE SHORT</t>
  </si>
  <si>
    <t>4000445807000</t>
  </si>
  <si>
    <t>CALCIUM TABLET HUXOL</t>
  </si>
  <si>
    <t>4000508037351</t>
  </si>
  <si>
    <t>KJ203</t>
  </si>
  <si>
    <t>KAFE JACOBS FILTER 250 GR</t>
  </si>
  <si>
    <t>4000521004569</t>
  </si>
  <si>
    <t>KNUSPER PLUS DOUBL</t>
  </si>
  <si>
    <t>4000521102517</t>
  </si>
  <si>
    <t>SODE BACKIN DR.OETKER</t>
  </si>
  <si>
    <t>4000521110314</t>
  </si>
  <si>
    <t>MAJA HEFE</t>
  </si>
  <si>
    <t>4000521122010</t>
  </si>
  <si>
    <t>SHEQER VANILJE DR.OETKER</t>
  </si>
  <si>
    <t>4000521142810</t>
  </si>
  <si>
    <t>AROME RUMI PER EMBELSIRA DR.OETKER</t>
  </si>
  <si>
    <t>4000521144814</t>
  </si>
  <si>
    <t>AROME VANILJE AMPULE DR OETKER</t>
  </si>
  <si>
    <t>4000521200213</t>
  </si>
  <si>
    <t>ORIGJINAL BUDING VANILJE DR.OETKER</t>
  </si>
  <si>
    <t>4000521201319</t>
  </si>
  <si>
    <t>ORIGJINAL BUDING KREM QUMESHTI DR.OETKER</t>
  </si>
  <si>
    <t>4000521202118</t>
  </si>
  <si>
    <t>ORIGJINAL BUDING BAJAME DR.OETKER</t>
  </si>
  <si>
    <t>4000521205119</t>
  </si>
  <si>
    <t>ORIGJINAL BUDING LULESHTRYDHE DR.OETKER</t>
  </si>
  <si>
    <t>4000521211011</t>
  </si>
  <si>
    <t>ORIGJINAL BUDING COKOLLATE DR.OETKER</t>
  </si>
  <si>
    <t>4000521225506</t>
  </si>
  <si>
    <t>BUDING VANILJE &amp; BAJAME DR.OETKER</t>
  </si>
  <si>
    <t>4000521472009</t>
  </si>
  <si>
    <t>KREM TIRAMISU DR.OETKER</t>
  </si>
  <si>
    <t>4000521642105</t>
  </si>
  <si>
    <t>MUSLI VITALIS ME COKOLLATE ME QUMESHT</t>
  </si>
  <si>
    <t>4000521642402</t>
  </si>
  <si>
    <t>KORN FLAKES VITALIS ME COPERA DRITHERASH E COKOLLA</t>
  </si>
  <si>
    <t>4000521761516</t>
  </si>
  <si>
    <t>DR.OETKER NATRON PER PERDORIM SHTEPIAK</t>
  </si>
  <si>
    <t>4000607172304</t>
  </si>
  <si>
    <t>COKOLLATE SCHOGETTEN  TIRAMISU 100 GR</t>
  </si>
  <si>
    <t>4000607172908</t>
  </si>
  <si>
    <t>COKOLLATE SCHOGETTEN  SCHOCO &amp;WEISS 100 GR</t>
  </si>
  <si>
    <t>4000869025523</t>
  </si>
  <si>
    <t>ORO FRISCH</t>
  </si>
  <si>
    <t>4000869040441</t>
  </si>
  <si>
    <t>ORO PASTRUES SOBE XHAMI</t>
  </si>
  <si>
    <t>4000869041158</t>
  </si>
  <si>
    <t>ANTI KALK ORO 240 G</t>
  </si>
  <si>
    <t>4000869050723</t>
  </si>
  <si>
    <t>ORO AKTIV TABS 60 TABS</t>
  </si>
  <si>
    <t>4000869050747</t>
  </si>
  <si>
    <t>ORO TABS 40 TABS</t>
  </si>
  <si>
    <t>4000869055223</t>
  </si>
  <si>
    <t>ORO FRISCH KRIPE LAVASTOVILJE</t>
  </si>
  <si>
    <t>4001257218404</t>
  </si>
  <si>
    <t>CAJ I ZI EARL GREY 25 BUSTINA</t>
  </si>
  <si>
    <t>4001683011532</t>
  </si>
  <si>
    <t>O.B 16 MINI</t>
  </si>
  <si>
    <t>4001683320016</t>
  </si>
  <si>
    <t>FURCE DHEMBESH CONTROL</t>
  </si>
  <si>
    <t>4001686372234</t>
  </si>
  <si>
    <t>HAH 1102</t>
  </si>
  <si>
    <t>KARAMELE HARIBO  COLA ROLLEN 25 GR</t>
  </si>
  <si>
    <t>4001686383025</t>
  </si>
  <si>
    <t>HAH1101</t>
  </si>
  <si>
    <t>KARAMELE HARIBO FG ROLLEN 25 GR</t>
  </si>
  <si>
    <t>4001686505021</t>
  </si>
  <si>
    <t>HAM1102</t>
  </si>
  <si>
    <t>KARAMELE  MAOAM 5- ER</t>
  </si>
  <si>
    <t>4001686519042</t>
  </si>
  <si>
    <t>MAOAM</t>
  </si>
  <si>
    <t>4001686705315</t>
  </si>
  <si>
    <t>HARIBO BERRIES 100 GR</t>
  </si>
  <si>
    <t>4001743021730</t>
  </si>
  <si>
    <t>ALPIA MILK NUT 100 GR</t>
  </si>
  <si>
    <t>4001743050396</t>
  </si>
  <si>
    <t>COKOLLATE SUPER NUSS 100 GR</t>
  </si>
  <si>
    <t>4001895822469</t>
  </si>
  <si>
    <t>MIKROFIBER SCOTCH BRITE MULTIUSO</t>
  </si>
  <si>
    <t>4001895907623</t>
  </si>
  <si>
    <t>S/B SFUNGJER PER NJOLLA</t>
  </si>
  <si>
    <t>4002221002319</t>
  </si>
  <si>
    <t>CAJ I ZI MARKO POLO</t>
  </si>
  <si>
    <t>4002221002517</t>
  </si>
  <si>
    <t>CAJ TRENDAFILI MARKO POLO</t>
  </si>
  <si>
    <t>4002221002531</t>
  </si>
  <si>
    <t>CAJ KAMOMIL MARCO POLO 25 CP</t>
  </si>
  <si>
    <t>4002221011076</t>
  </si>
  <si>
    <t>CAJ MILFORD I ZI ME EREZA</t>
  </si>
  <si>
    <t>4002221011090</t>
  </si>
  <si>
    <t>CAJ MILFORD  I ZI ME VANILJE</t>
  </si>
  <si>
    <t>4002221164000</t>
  </si>
  <si>
    <t>CAJ MILFORD I ZI GEYLON 50 BUSTINE</t>
  </si>
  <si>
    <t>4002221654716</t>
  </si>
  <si>
    <t>CAJ MILFORD MENTE 50 BUSTINE</t>
  </si>
  <si>
    <t>4002221654815</t>
  </si>
  <si>
    <t>CAJ KAMAMIL MILFORD 50 BUSTINE</t>
  </si>
  <si>
    <t>4002246832304</t>
  </si>
  <si>
    <t>SET QIRINJ AROMATIK</t>
  </si>
  <si>
    <t>4002246832427</t>
  </si>
  <si>
    <t>4002309001500</t>
  </si>
  <si>
    <t>KAKAO CEBE 125 GR</t>
  </si>
  <si>
    <t>4002309003665</t>
  </si>
  <si>
    <t>COKOKREM NUSSA CLASSIC 750 GR</t>
  </si>
  <si>
    <t>4002309006970</t>
  </si>
  <si>
    <t>COKOKREM NUSSA 750 GR</t>
  </si>
  <si>
    <t>4002309007007</t>
  </si>
  <si>
    <t>NUSSA COKOKREM 400 GR</t>
  </si>
  <si>
    <t>4002309007083</t>
  </si>
  <si>
    <t>4002448016755</t>
  </si>
  <si>
    <t>VANISH LENG 1L</t>
  </si>
  <si>
    <t>4002450220355</t>
  </si>
  <si>
    <t>CIGARE RED BULL HALFZWARE SHAG</t>
  </si>
  <si>
    <t>4002652009536</t>
  </si>
  <si>
    <t>VAFER DORATI 400 GR</t>
  </si>
  <si>
    <t>4002757011823</t>
  </si>
  <si>
    <t>KONSERVA VICI SIMON 400 GR</t>
  </si>
  <si>
    <t>4002971501209</t>
  </si>
  <si>
    <t>KOS FRUTASH YOGINOS QERSHI 4 X 100 GR</t>
  </si>
  <si>
    <t>4003035029226</t>
  </si>
  <si>
    <t>HAMKER MAYONESE 70 %</t>
  </si>
  <si>
    <t>4003310181007</t>
  </si>
  <si>
    <t>VODKA GORBATCHHOW 0.7 LT</t>
  </si>
  <si>
    <t>4003310612204</t>
  </si>
  <si>
    <t>VERE E BARDHE SP DEINHARD</t>
  </si>
  <si>
    <t>4003583046478</t>
  </si>
  <si>
    <t>MSBOC045926</t>
  </si>
  <si>
    <t>BOCCAMINT COLUTOR ANTIPLAC MENTE 500 ML</t>
  </si>
  <si>
    <t>4003583055395</t>
  </si>
  <si>
    <t>MSBOC045946</t>
  </si>
  <si>
    <t>BOCCAMINT COLUTOR ANTIPLAC MED 500 ML</t>
  </si>
  <si>
    <t>4003583084227</t>
  </si>
  <si>
    <t>MSDIP097252</t>
  </si>
  <si>
    <t>DIPLONA SHKUME STILUESE E FORTE 250 ML</t>
  </si>
  <si>
    <t>4003583084241</t>
  </si>
  <si>
    <t>MSDIP097254</t>
  </si>
  <si>
    <t>DIPLONA LLAK FLOKESH I FORTE 300 ML</t>
  </si>
  <si>
    <t>4003583084265</t>
  </si>
  <si>
    <t>MSDIP097256</t>
  </si>
  <si>
    <t>DIPLONA SHKUME STILUESE SH. E FORTE 250 ML</t>
  </si>
  <si>
    <t>4003583084319</t>
  </si>
  <si>
    <t>MSDIP097260</t>
  </si>
  <si>
    <t>DIPLONA SHKUME STILUESE VOLUM 250 ML</t>
  </si>
  <si>
    <t>4003583089048</t>
  </si>
  <si>
    <t>MSDIP095135</t>
  </si>
  <si>
    <t>SHAMPO DIPLONA  VOLUM ME LIMON 500 ML</t>
  </si>
  <si>
    <t>4003583090389</t>
  </si>
  <si>
    <t>MSDIP095137</t>
  </si>
  <si>
    <t>BALSAM DIPLONA USHQYES ME LACTOPROTEINE 300 ML</t>
  </si>
  <si>
    <t>4003583090501</t>
  </si>
  <si>
    <t>MSDIP095147</t>
  </si>
  <si>
    <t>XHEL FLOKESH DIPLONA UJI SH. FORTE 150ML</t>
  </si>
  <si>
    <t>4003583091034</t>
  </si>
  <si>
    <t>MSALK005107</t>
  </si>
  <si>
    <t>ALKMENE PASTE DHEMBESH 100ML</t>
  </si>
  <si>
    <t>4003583108817</t>
  </si>
  <si>
    <t>MSDUK082451</t>
  </si>
  <si>
    <t>SHAMPO TRUPI  DULGON PER FEMIJE ME KAJSI</t>
  </si>
  <si>
    <t>4003583108879</t>
  </si>
  <si>
    <t>MSDUK082457</t>
  </si>
  <si>
    <t>SHAMPO TRUPI DULGON PER FEMIJE ME MANAFERRE</t>
  </si>
  <si>
    <t>4003583121779</t>
  </si>
  <si>
    <t>MSDUL090940</t>
  </si>
  <si>
    <t>KREM DURESH DULGON 125 ML</t>
  </si>
  <si>
    <t>4003790001970</t>
  </si>
  <si>
    <t>VILEDA TELA INOX 2 COPE</t>
  </si>
  <si>
    <t>4003790004230</t>
  </si>
  <si>
    <t>VILEDA SFUNGJER PASTRIMI</t>
  </si>
  <si>
    <t>4003790006883</t>
  </si>
  <si>
    <t>VILEDA DOREZA SENSITIVE</t>
  </si>
  <si>
    <t>4003790006944</t>
  </si>
  <si>
    <t>VILEDA DOREZA 1-PERDORIMSHE</t>
  </si>
  <si>
    <t>4003790009808</t>
  </si>
  <si>
    <t>VILEDA SFUNGJER GLITZI 2CP</t>
  </si>
  <si>
    <t>4003790023996</t>
  </si>
  <si>
    <t>VILEDA SFUNGJER TIP-TOP</t>
  </si>
  <si>
    <t>4003790025419</t>
  </si>
  <si>
    <t>VILEDA PECETA TRESHE</t>
  </si>
  <si>
    <t>4003790102066</t>
  </si>
  <si>
    <t>VILEDA DOREZA STANDARTE</t>
  </si>
  <si>
    <t>4003790105111</t>
  </si>
  <si>
    <t>KOVE LARJE VILEDA</t>
  </si>
  <si>
    <t>4003790208447</t>
  </si>
  <si>
    <t>VILEDA LECKE DYSHEMEJE EASY</t>
  </si>
  <si>
    <t>4003790703591</t>
  </si>
  <si>
    <t>VILEDA KACI +FURCE PLEHRASH</t>
  </si>
  <si>
    <t>4003994139103</t>
  </si>
  <si>
    <t>KORN FLAKES KELLOGS OPTIMA</t>
  </si>
  <si>
    <t>4005500007524</t>
  </si>
  <si>
    <t>NESCAFE XPRESS CAFE CHOCO 250 ML</t>
  </si>
  <si>
    <t>4005500079064</t>
  </si>
  <si>
    <t>LENG FRUTASH NESTLE 200 ML</t>
  </si>
  <si>
    <t>4005500274360</t>
  </si>
  <si>
    <t>NESKAFE 250 ML WHITE</t>
  </si>
  <si>
    <t>40057798</t>
  </si>
  <si>
    <t>KARAMELE SMARTIES NESTLE 38 GR</t>
  </si>
  <si>
    <t>4005800001192</t>
  </si>
  <si>
    <t>KREM NIVEA 150 ML</t>
  </si>
  <si>
    <t>4005800001253</t>
  </si>
  <si>
    <t>KREM NIVEA 250 ML</t>
  </si>
  <si>
    <t>4005808020089</t>
  </si>
  <si>
    <t>SHAMPO TRUPI NIVEA WATERLILY 250 ML</t>
  </si>
  <si>
    <t>4005808060412</t>
  </si>
  <si>
    <t>NIVEA Q10 ANTI FALTEN ROLL-ON</t>
  </si>
  <si>
    <t>4005808124169</t>
  </si>
  <si>
    <t>SHAMPO TRUPI NIVEA ME QUMESHT DHE VITAMINA</t>
  </si>
  <si>
    <t>4005808129447</t>
  </si>
  <si>
    <t>NIVEA SH.TRUPI SOFT 750 ML</t>
  </si>
  <si>
    <t>4005808130009</t>
  </si>
  <si>
    <t>NIVEA FOR MEN AFTER SHAVE BALSAM MILD 100 ML</t>
  </si>
  <si>
    <t>4005808137060</t>
  </si>
  <si>
    <t>SAPUN  NIVEA CARE HAPPY TIME</t>
  </si>
  <si>
    <t>4005808170005</t>
  </si>
  <si>
    <t>SHKUME RROJE NIVEA FOR MEN  200 ML MILD</t>
  </si>
  <si>
    <t>4005808171293</t>
  </si>
  <si>
    <t>KREM NIVEA 60 ML</t>
  </si>
  <si>
    <t>4005808176519</t>
  </si>
  <si>
    <t>SAPUN NIVEA CARE ME KAMOMILE</t>
  </si>
  <si>
    <t>4005808188826</t>
  </si>
  <si>
    <t>NIVEA VISAGE  XHEL LARES ROZE LEKURE E THATE 150 M</t>
  </si>
  <si>
    <t>4005808189304</t>
  </si>
  <si>
    <t>NIVEA VISAGE XHEL PASTRUES BLU UJE 150 ML</t>
  </si>
  <si>
    <t>4005808194995</t>
  </si>
  <si>
    <t>NIVEA VISAGE XHEL PASTRUES I GJELBERT ZBUTES 150</t>
  </si>
  <si>
    <t>4005808195145</t>
  </si>
  <si>
    <t>NIVEA LATTE PER LEKURE NORMALE</t>
  </si>
  <si>
    <t>4005808195268</t>
  </si>
  <si>
    <t>NIVEA VISAGE  LETRA TE LAGURA LEKURE E THATE E NDJ</t>
  </si>
  <si>
    <t>4005808195282</t>
  </si>
  <si>
    <t>NIVEA VISAGE  2 NE 1 PASTRUES ZBUTES QUMESHT &amp; TON</t>
  </si>
  <si>
    <t>4005808195404</t>
  </si>
  <si>
    <t>NIVEA VISAGE  KREM NATE 50 ML</t>
  </si>
  <si>
    <t>4005808195503</t>
  </si>
  <si>
    <t>LETER E LAGUR NIVEA VISAGE PASTRUESE</t>
  </si>
  <si>
    <t>4005808195558</t>
  </si>
  <si>
    <t>NIVEA VISAGE  Q 10 QUMESHT PASTRUES 200 ML</t>
  </si>
  <si>
    <t>4005808195725</t>
  </si>
  <si>
    <t>KREM DITE NIVEA PER LEKURE TE YNDYRSHME</t>
  </si>
  <si>
    <t>4005808195787</t>
  </si>
  <si>
    <t>NIVEA VISAGE DNA KREM DITE 50 ML</t>
  </si>
  <si>
    <t>4005808195862</t>
  </si>
  <si>
    <t>NIVEA VISAGE  SHIRITA PER HUNDEN (MIKS )</t>
  </si>
  <si>
    <t>4005808196265</t>
  </si>
  <si>
    <t>NIVEA VISAGE  KREM DITE LEKURE E THATE</t>
  </si>
  <si>
    <t>4005808198832</t>
  </si>
  <si>
    <t>NIVEA VISAGE  ANTIRRUDHE Q10 PER DITEN</t>
  </si>
  <si>
    <t>4005808229543</t>
  </si>
  <si>
    <t>NIVEA DEO SPORT MALE SPRAY 150 ML</t>
  </si>
  <si>
    <t>4005808230792</t>
  </si>
  <si>
    <t>DEODORANT NIVEA DOUBLE EFECT 150 ML</t>
  </si>
  <si>
    <t>4005808233298</t>
  </si>
  <si>
    <t>SHAMPO NIVEA HAIR CARE 2*1 400 ML</t>
  </si>
  <si>
    <t>4005808238873</t>
  </si>
  <si>
    <t>NIVEA HAPPY TIME 750 ML</t>
  </si>
  <si>
    <t>4005808255894</t>
  </si>
  <si>
    <t>SHAMPO NIVEA PER BURRA COOL KICK 250 ML</t>
  </si>
  <si>
    <t>4005808256167</t>
  </si>
  <si>
    <t>NIVEA FOR MEN INTENSIVE CONTROL 250 ML</t>
  </si>
  <si>
    <t>4005808265435</t>
  </si>
  <si>
    <t>XHEL RROJE NIVEA EASY CROSS 200 ML</t>
  </si>
  <si>
    <t>4005808267743</t>
  </si>
  <si>
    <t>NIVEA EXPERT LIFT PER NATEN</t>
  </si>
  <si>
    <t>4005808276240</t>
  </si>
  <si>
    <t>NIVEA VISAGE SPOT STICK</t>
  </si>
  <si>
    <t>4005808276264</t>
  </si>
  <si>
    <t>NIVEA VISAGE YOUNG NIGHT SPOT CARE</t>
  </si>
  <si>
    <t>4005808312573</t>
  </si>
  <si>
    <t>SHAMPO NIVEA PER MESHKUJ ACTIVE 3</t>
  </si>
  <si>
    <t>4005808356898</t>
  </si>
  <si>
    <t>NIVEA A/SHAVE BALSAM 100 ML</t>
  </si>
  <si>
    <t>4005808539833</t>
  </si>
  <si>
    <t>NIVEA GEL RROJE SILVER 200 ML</t>
  </si>
  <si>
    <t>4005808540075</t>
  </si>
  <si>
    <t>NIVEA SHKUME RROJE SILVER 200 ML</t>
  </si>
  <si>
    <t>4005808593187</t>
  </si>
  <si>
    <t>NIVEA GEL FOR MEN SPORT 150 ML</t>
  </si>
  <si>
    <t>4005808593293</t>
  </si>
  <si>
    <t>NIVEA SHAMPO SPORT MEN 250 ML</t>
  </si>
  <si>
    <t>4005808805006</t>
  </si>
  <si>
    <t>SAPUN NIVEA BABY KREM 100 G</t>
  </si>
  <si>
    <t>4005808805235</t>
  </si>
  <si>
    <t>KREM NIVEA BABY INTENSIV 150 ML</t>
  </si>
  <si>
    <t>4005808805525</t>
  </si>
  <si>
    <t>SHAMPO PER FEMIJE NIVEA</t>
  </si>
  <si>
    <t>4005808810512</t>
  </si>
  <si>
    <t>NIVEA  INTIMO LOCION PASTRUES SENSITIVE</t>
  </si>
  <si>
    <t>4005808813063</t>
  </si>
  <si>
    <t>NIVEA FOR MEN AFTER SHAVE BALSAM SENSITIV 100 ML</t>
  </si>
  <si>
    <t>4005808813094</t>
  </si>
  <si>
    <t>NIVEA FOR MEN AFTER SHAVE EXTREME COMFORT 200 ML</t>
  </si>
  <si>
    <t>4005808813803</t>
  </si>
  <si>
    <t>NIVEA FOR MEN AFTER SHAVE LENG FRESH 100 ML</t>
  </si>
  <si>
    <t>4005808813834</t>
  </si>
  <si>
    <t>NIVEA FOR MEN AFTER SHAVE BALSAM FRESH 100 ML</t>
  </si>
  <si>
    <t>4005808814329</t>
  </si>
  <si>
    <t>SHAMPO NIVES 2NE1 400 ML</t>
  </si>
  <si>
    <t>4005808815753</t>
  </si>
  <si>
    <t>NIVEA HAIR CARE SHAMPO BAUTY CARE 250 ML</t>
  </si>
  <si>
    <t>4005808817108</t>
  </si>
  <si>
    <t>NIVEA FOR MEN SHKUME RROJE 200 ML PER QIME TE FORT</t>
  </si>
  <si>
    <t>4005808817207</t>
  </si>
  <si>
    <t>SHKUM RROJE NIVEA SENSITIVE 200 ML</t>
  </si>
  <si>
    <t>4005808817306</t>
  </si>
  <si>
    <t>NIVEA FOR MEN XHEL RROJE 200 ML FRESH</t>
  </si>
  <si>
    <t>4005808817405</t>
  </si>
  <si>
    <t>NIVEA FOR MEN XHEL RROJE 200 ML SENSITIV</t>
  </si>
  <si>
    <t>4005808817511</t>
  </si>
  <si>
    <t>NIVEA FOR MEN XHEL RROJE 200 ML EXTREME COMFORT</t>
  </si>
  <si>
    <t>4005808817672</t>
  </si>
  <si>
    <t>SHKUME RROJE NIVEA FOR MEN 200+50 ML DHURATE</t>
  </si>
  <si>
    <t>4005808817726</t>
  </si>
  <si>
    <t>NIVEA FOR MEN KREM RROJE 100 ML MILD</t>
  </si>
  <si>
    <t>4005808820047</t>
  </si>
  <si>
    <t>ATRIX KREM MBROJTIE 150 ML</t>
  </si>
  <si>
    <t>4005808820764</t>
  </si>
  <si>
    <t>ATRIX KREM ALOE VERA (TUBET) 750 ML</t>
  </si>
  <si>
    <t>4005808828838</t>
  </si>
  <si>
    <t>NIVEA DEO AQUA COOL SPRAY 150 ML</t>
  </si>
  <si>
    <t>4005808828869</t>
  </si>
  <si>
    <t>NIVEA DEO AQUA COOL ROL ON</t>
  </si>
  <si>
    <t>4005808837311</t>
  </si>
  <si>
    <t>NIVEA DEO PEARL AND BEAUTY SPRAY 150 ML</t>
  </si>
  <si>
    <t>4005808837359</t>
  </si>
  <si>
    <t>NIVEA DEO PEARL BEAUTY ROL ON 50 ML</t>
  </si>
  <si>
    <t>4005808837540</t>
  </si>
  <si>
    <t>NIVEA DEO FRESH  ENERGY ROL ON 50 ML</t>
  </si>
  <si>
    <t>4005808861286</t>
  </si>
  <si>
    <t>KREM NIVEA BABY KREM ZBUTES 200 ML</t>
  </si>
  <si>
    <t>4005808862528</t>
  </si>
  <si>
    <t>LETER E LAGUR NIVEA BABY BOX</t>
  </si>
  <si>
    <t>4005808868056</t>
  </si>
  <si>
    <t>NIVEA HAIR SPRAY UV FLOKE TE LYER 250 ML</t>
  </si>
  <si>
    <t>4005808868216</t>
  </si>
  <si>
    <t>NIVEA XHEL STILIMI PER FORMA EXTRA TE FORTA 150 ML</t>
  </si>
  <si>
    <t>4005808868582</t>
  </si>
  <si>
    <t>NIVEA SHKUME STILIMI PER KACURRELA 150 ML</t>
  </si>
  <si>
    <t>4005808868780</t>
  </si>
  <si>
    <t>NIVEA CREME GEL 150 ML</t>
  </si>
  <si>
    <t>4005808890507</t>
  </si>
  <si>
    <t>NIVEA KREM SOFT ZBUTES 200 ML</t>
  </si>
  <si>
    <t>4005808890590</t>
  </si>
  <si>
    <t>NIVEA KREM SOFT ZBUTES 100 ML</t>
  </si>
  <si>
    <t>4005809814359</t>
  </si>
  <si>
    <t>NIVEA HAIR CARE SHAMPO 2 X 1 250 ML</t>
  </si>
  <si>
    <t>40058153</t>
  </si>
  <si>
    <t>KREM NIVEA 30 ML</t>
  </si>
  <si>
    <t>4005900002853</t>
  </si>
  <si>
    <t>ANTI DIERSE RROLLON NIVEHAPY TIME</t>
  </si>
  <si>
    <t>4005900009012</t>
  </si>
  <si>
    <t>NIVEA KREM SOFT 100 ML</t>
  </si>
  <si>
    <t>4005900011053</t>
  </si>
  <si>
    <t>NIVEA CALM &amp; CARE ROLL ON 50 ML</t>
  </si>
  <si>
    <t>4005900018199</t>
  </si>
  <si>
    <t>NIVEA SHAMPO GLOSS 250 ML</t>
  </si>
  <si>
    <t>4005900019936</t>
  </si>
  <si>
    <t>NIVEA SHAMPO FOR MEN COOL 400 ML</t>
  </si>
  <si>
    <t>4005900035776</t>
  </si>
  <si>
    <t>NIVEA ROLL ON FOR MEN POWER 50 ML</t>
  </si>
  <si>
    <t>4005900070555</t>
  </si>
  <si>
    <t>NIVEA CREME 250 ML</t>
  </si>
  <si>
    <t>4005900805690</t>
  </si>
  <si>
    <t>LETER E LAGUR NIVEA BABY PURE</t>
  </si>
  <si>
    <t>4005900814142</t>
  </si>
  <si>
    <t>SHAMPO NIVEA VOLUME SENSATION</t>
  </si>
  <si>
    <t>4005900814203</t>
  </si>
  <si>
    <t>SHAMPO NIVEA HAIR CARE FLOK TE THATE/TE DEMTUAR 25</t>
  </si>
  <si>
    <t>4005900814234</t>
  </si>
  <si>
    <t>NIVEA HAIR CARE SHAMPO PER MESHKUJ FEEL STRONG 250</t>
  </si>
  <si>
    <t>4005900814265</t>
  </si>
  <si>
    <t>NIVEA HAIR CARE SHAMPO FLOKE TE YNDYRSHEM 250 ML</t>
  </si>
  <si>
    <t>4005900814418</t>
  </si>
  <si>
    <t>NIVEA HAIR CARE SHAMPO FLOKE NORMAL 250 ML</t>
  </si>
  <si>
    <t>4005900815118</t>
  </si>
  <si>
    <t>NIVEA HAIR CARE KONDICIONFLOKE TE THATE TE DEMTUAR</t>
  </si>
  <si>
    <t>4005900816009</t>
  </si>
  <si>
    <t>NIVEA DEO FRESH  PER MESHKUJ 150 ML</t>
  </si>
  <si>
    <t>4005900816016</t>
  </si>
  <si>
    <t>NIVEA DEO FRESH  SPRAY F. I BARDHE 150 ML</t>
  </si>
  <si>
    <t>4005900816023</t>
  </si>
  <si>
    <t>NIVEA DEO DRY SPRAY PER MESHKUJ 150 ML</t>
  </si>
  <si>
    <t>4005900816030</t>
  </si>
  <si>
    <t>NIVEA DEO DRY SPRAY F. 150 ML</t>
  </si>
  <si>
    <t>4005900816108</t>
  </si>
  <si>
    <t>NIVEA DEO DRY ROL ON PER MESHKUJ 50 ML</t>
  </si>
  <si>
    <t>4005900816115</t>
  </si>
  <si>
    <t>NIVEA DEO DRY ROL ON F. I BARDHE 50 ML</t>
  </si>
  <si>
    <t>4005900828088</t>
  </si>
  <si>
    <t>NIVEA DEO FRESH  ROL ON PER MESHKUJ 50 ML</t>
  </si>
  <si>
    <t>4005900828095</t>
  </si>
  <si>
    <t>NIVEA DEO FRESH  ROL ON F. I BARDHE 50 ML</t>
  </si>
  <si>
    <t>4006000814704</t>
  </si>
  <si>
    <t>NIVEA HAIR CARE SHAMPO FLOKE TE LYER 250 ML</t>
  </si>
  <si>
    <t>4006000815053</t>
  </si>
  <si>
    <t>NIVEA HAIR CARE SHPELARES FLOKE NORMAL 200 ML</t>
  </si>
  <si>
    <t>4006508100606</t>
  </si>
  <si>
    <t>LETER ALUMINI PRIMA 30 M</t>
  </si>
  <si>
    <t>4006508110988</t>
  </si>
  <si>
    <t>THES PLEHRASH SWIRL 60 L</t>
  </si>
  <si>
    <t>4006508140084</t>
  </si>
  <si>
    <t>CELOFAN TOPPITS 10M</t>
  </si>
  <si>
    <t>4006508146246</t>
  </si>
  <si>
    <t>LETER ALUMINI TOPPITS 10 M</t>
  </si>
  <si>
    <t>4006508146284</t>
  </si>
  <si>
    <t>THES PLEHRASH 8*120L</t>
  </si>
  <si>
    <t>4006508146543</t>
  </si>
  <si>
    <t>LETER ALUMINI PRIMA 50 M</t>
  </si>
  <si>
    <t>4006508151349</t>
  </si>
  <si>
    <t>QESE NGRIRJE TOPPITS 3 L</t>
  </si>
  <si>
    <t>4006508151356</t>
  </si>
  <si>
    <t>QESE PER NGRIRJE 1 L</t>
  </si>
  <si>
    <t>4006508152087</t>
  </si>
  <si>
    <t>LETER CELOFAN TOPPITS 20 M</t>
  </si>
  <si>
    <t>4006508156184</t>
  </si>
  <si>
    <t>LETER ALUMINI PRIMA 10 M</t>
  </si>
  <si>
    <t>4006508156207</t>
  </si>
  <si>
    <t>LETER ALUMINI PRIMA 20 M</t>
  </si>
  <si>
    <t>4006508160082</t>
  </si>
  <si>
    <t>PRIMA QESE PLEHRASH</t>
  </si>
  <si>
    <t>4006508160099</t>
  </si>
  <si>
    <t>QESE PLEHRASH PRIMA 35 L</t>
  </si>
  <si>
    <t>4006508160112</t>
  </si>
  <si>
    <t>QESE PRIMA PER SANDUICH</t>
  </si>
  <si>
    <t>4006508162093</t>
  </si>
  <si>
    <t>THES PLEHRASH 8*70L</t>
  </si>
  <si>
    <t>4006508162109</t>
  </si>
  <si>
    <t>THES PLEHRASH SWIRL 120 L</t>
  </si>
  <si>
    <t>4006508162505</t>
  </si>
  <si>
    <t>LETER PJEKJE TOPPITS 8 M</t>
  </si>
  <si>
    <t>4006508164721</t>
  </si>
  <si>
    <t>SFUNGJER ENESH SWIRL 3 CP</t>
  </si>
  <si>
    <t>4006508164813</t>
  </si>
  <si>
    <t>4006508164844</t>
  </si>
  <si>
    <t>4006508170043</t>
  </si>
  <si>
    <t>QESE PLEHRASH SWIRL 40 L</t>
  </si>
  <si>
    <t>4006508172221</t>
  </si>
  <si>
    <t>69981</t>
  </si>
  <si>
    <t>ZIPPER</t>
  </si>
  <si>
    <t>4006508179121</t>
  </si>
  <si>
    <t>QESE PLEHRASH SWIRL 35 L</t>
  </si>
  <si>
    <t>4006508200009</t>
  </si>
  <si>
    <t>FILTRA KAFE MELITA 1 X 2</t>
  </si>
  <si>
    <t>4006508200016</t>
  </si>
  <si>
    <t>FILTRA KAFE MELITA 1 X 4</t>
  </si>
  <si>
    <t>4006670363458</t>
  </si>
  <si>
    <t>LETER GUZHINE ZEWA 4 ROLE</t>
  </si>
  <si>
    <t>4006985143028</t>
  </si>
  <si>
    <t>STC1201</t>
  </si>
  <si>
    <t>CONFINA 100 GR WHOLE HAZELNUT</t>
  </si>
  <si>
    <t>4006985151061</t>
  </si>
  <si>
    <t>STC1103</t>
  </si>
  <si>
    <t>4006985152068</t>
  </si>
  <si>
    <t>STC1102</t>
  </si>
  <si>
    <t>COKOLLATE CONFINA ME QUMESHT 100 GR</t>
  </si>
  <si>
    <t>4006985153065</t>
  </si>
  <si>
    <t>STC1101</t>
  </si>
  <si>
    <t>CONFINA 100 GRN MILK NUT</t>
  </si>
  <si>
    <t>4007295018112</t>
  </si>
  <si>
    <t>LIKUIT DUARSH FRESH</t>
  </si>
  <si>
    <t>4008007013241</t>
  </si>
  <si>
    <t>COCKTAIL 250 GR</t>
  </si>
  <si>
    <t>4008033163651</t>
  </si>
  <si>
    <t>TERMOMETER</t>
  </si>
  <si>
    <t>4008033445719</t>
  </si>
  <si>
    <t>MBAJTESE SAPUNI</t>
  </si>
  <si>
    <t>4008033610544</t>
  </si>
  <si>
    <t>FILTER LAVAMANI</t>
  </si>
  <si>
    <t>4008081000069</t>
  </si>
  <si>
    <t>SHNEIKOPE BONBONE DIETIKE ME QUMESHT</t>
  </si>
  <si>
    <t>4008081001707</t>
  </si>
  <si>
    <t>SHNEIKOPE BONBONE DIETIKE ME FRUTA</t>
  </si>
  <si>
    <t>4008081212578</t>
  </si>
  <si>
    <t>VAFER DIABETIK 100 GR SCHEENKOPPE</t>
  </si>
  <si>
    <t>4008321055835</t>
  </si>
  <si>
    <t>OSRAM LLAMPA 24 W</t>
  </si>
  <si>
    <t>4008321108609</t>
  </si>
  <si>
    <t>OSRAM LLAMPA 16W</t>
  </si>
  <si>
    <t>4008321946836</t>
  </si>
  <si>
    <t>LLAMPA OSRAM  EKONOMIKE</t>
  </si>
  <si>
    <t>4008400183022</t>
  </si>
  <si>
    <t>RAFAELLO COKOLLATE T23</t>
  </si>
  <si>
    <t>40084053</t>
  </si>
  <si>
    <t>NUTELLA COKOKREM 400 GR</t>
  </si>
  <si>
    <t>40084077</t>
  </si>
  <si>
    <t>FEK2201</t>
  </si>
  <si>
    <t>COKOLLATE KINDER MAXI  T-1</t>
  </si>
  <si>
    <t>40084107</t>
  </si>
  <si>
    <t>FEK1101</t>
  </si>
  <si>
    <t>KINDER SORPRESA T-36</t>
  </si>
  <si>
    <t>40084176</t>
  </si>
  <si>
    <t>KINDER COUNTRY 23.5 GR</t>
  </si>
  <si>
    <t>4008429015717</t>
  </si>
  <si>
    <t>MPP1102</t>
  </si>
  <si>
    <t>PEDIGREE JUNIOR MISH VICI 400 GR</t>
  </si>
  <si>
    <t>4008429042416</t>
  </si>
  <si>
    <t>MPK1101</t>
  </si>
  <si>
    <t>KITEKAT MISH VICI 400 GR</t>
  </si>
  <si>
    <t>4008429042713</t>
  </si>
  <si>
    <t>MPK1201</t>
  </si>
  <si>
    <t>KITEKAT BEEF 800 GR MISH VICI</t>
  </si>
  <si>
    <t>4008429044212</t>
  </si>
  <si>
    <t>MPK1102</t>
  </si>
  <si>
    <t>KITEKAT MISH PULE400 GR</t>
  </si>
  <si>
    <t>4008429045110</t>
  </si>
  <si>
    <t>KITEKAT 400 GR MELCI DHE SHPRETKE</t>
  </si>
  <si>
    <t>4008429056710</t>
  </si>
  <si>
    <t>MPW1101</t>
  </si>
  <si>
    <t>WHISKAS BEEF 400 GR</t>
  </si>
  <si>
    <t>4008429057618</t>
  </si>
  <si>
    <t>MPW1102</t>
  </si>
  <si>
    <t>WHISKAS GAME 400 GR</t>
  </si>
  <si>
    <t>4008429713316</t>
  </si>
  <si>
    <t>MPP1101</t>
  </si>
  <si>
    <t>PEDIGREE MISH VICI 400 GR</t>
  </si>
  <si>
    <t>4008496114733</t>
  </si>
  <si>
    <t>BATERI VARTA MAX TECH AAA 2CP</t>
  </si>
  <si>
    <t>4008496369522</t>
  </si>
  <si>
    <t>BATERI VARTA AAA PHOTO</t>
  </si>
  <si>
    <t>4008496546244</t>
  </si>
  <si>
    <t>VARTA KARIKUES BATERISH</t>
  </si>
  <si>
    <t>4008496550654</t>
  </si>
  <si>
    <t>BATERI VARTA RIKARIKUESHME 2 CP</t>
  </si>
  <si>
    <t>4008496556267</t>
  </si>
  <si>
    <t>BATERI VARTA SUPERLIFE AA 4CP</t>
  </si>
  <si>
    <t>4008496556304</t>
  </si>
  <si>
    <t>BATERI VARTA S/LIFE C</t>
  </si>
  <si>
    <t>4008496556342</t>
  </si>
  <si>
    <t>BATERI VARTA S/LIFE D</t>
  </si>
  <si>
    <t>4008496556380</t>
  </si>
  <si>
    <t>BATERI VARTA S/LIFE 4.5 V</t>
  </si>
  <si>
    <t>4008496556427</t>
  </si>
  <si>
    <t>BATERI VARTA 9 V</t>
  </si>
  <si>
    <t>4008496559398</t>
  </si>
  <si>
    <t>BATERI VARTA AA 2CP</t>
  </si>
  <si>
    <t>4008496559435</t>
  </si>
  <si>
    <t>BATERI VARTA AA 4CP</t>
  </si>
  <si>
    <t>4008496559701</t>
  </si>
  <si>
    <t>BATERI VARTA AAA 2CP</t>
  </si>
  <si>
    <t>4008496559749</t>
  </si>
  <si>
    <t>BATERI VARTA AAA 4CP</t>
  </si>
  <si>
    <t>4008496573400</t>
  </si>
  <si>
    <t>BATERI VARTA AA 4 CP</t>
  </si>
  <si>
    <t>4008496583126</t>
  </si>
  <si>
    <t>VARTA ELEKTRIK DORE</t>
  </si>
  <si>
    <t>4008496625369</t>
  </si>
  <si>
    <t>4008496676187</t>
  </si>
  <si>
    <t>BATERI VARTA S/LIFE AAA 4 CP</t>
  </si>
  <si>
    <t>4008569001106</t>
  </si>
  <si>
    <t>CORN FLAKES HOOPY HONEYS 375 GR</t>
  </si>
  <si>
    <t>4008569007061</t>
  </si>
  <si>
    <t>CORN FLAKES HAHNE375 GR</t>
  </si>
  <si>
    <t>4008569008266</t>
  </si>
  <si>
    <t>HAHNE FROSTED FLAKES 375 GR</t>
  </si>
  <si>
    <t>4008569009447</t>
  </si>
  <si>
    <t>KORN FLEIKS HAHNE HONEY CAMPS 375 GR</t>
  </si>
  <si>
    <t>4008569009461</t>
  </si>
  <si>
    <t>KORN FLEIKS HAHNE COKO LINIS 375 GR</t>
  </si>
  <si>
    <t>4008569031349</t>
  </si>
  <si>
    <t>JUMBAR ME COKOLLATE HAHNE</t>
  </si>
  <si>
    <t>4008569031363</t>
  </si>
  <si>
    <t>JUMBAR MUSLI HAHNE</t>
  </si>
  <si>
    <t>4008669023923</t>
  </si>
  <si>
    <t>PUSCHKIN BLACK SKY 6/70 CL 16.6%</t>
  </si>
  <si>
    <t>4008713111309</t>
  </si>
  <si>
    <t>KORN FLAKES HOLSTEN 750  GR</t>
  </si>
  <si>
    <t>4008713111408</t>
  </si>
  <si>
    <t>KORN FLAKES HOLSTEN 375 GR</t>
  </si>
  <si>
    <t>4008713700176</t>
  </si>
  <si>
    <t>KORNFLEX SWIETWIET 375G</t>
  </si>
  <si>
    <t>4008713702590</t>
  </si>
  <si>
    <t>MUSLI HOLSTEN 750 GR</t>
  </si>
  <si>
    <t>4008713703177</t>
  </si>
  <si>
    <t>C.FLAKES MULTI FIT RED 300 GR</t>
  </si>
  <si>
    <t>4008713703375</t>
  </si>
  <si>
    <t>MUSLI ME FRUTA  1 KG</t>
  </si>
  <si>
    <t>4008713703382</t>
  </si>
  <si>
    <t>MUSLI HOLSTEN QESE 1 KG</t>
  </si>
  <si>
    <t>4008768034141</t>
  </si>
  <si>
    <t>FASANA L.DEKOR I VERDHE</t>
  </si>
  <si>
    <t>4008768097986</t>
  </si>
  <si>
    <t>FASANA L.DEKOR PORTOKALLI</t>
  </si>
  <si>
    <t>4008960002054</t>
  </si>
  <si>
    <t>GJALP BUTER 250 GR</t>
  </si>
  <si>
    <t>4008976590316</t>
  </si>
  <si>
    <t>CAJ BIMOR</t>
  </si>
  <si>
    <t>4009041102342</t>
  </si>
  <si>
    <t>KAFE GRANDOS EXPRESS 200 GR</t>
  </si>
  <si>
    <t>4009041102359</t>
  </si>
  <si>
    <t>KAFE GRANDOS EXPRES</t>
  </si>
  <si>
    <t>4009041102366</t>
  </si>
  <si>
    <t>KAFE GRANDOS EXTRA 200 GR</t>
  </si>
  <si>
    <t>4009041102373</t>
  </si>
  <si>
    <t>KAFE GRANDOS EXTRA</t>
  </si>
  <si>
    <t>4009041102403</t>
  </si>
  <si>
    <t>KAFE GRANDOS GOLD</t>
  </si>
  <si>
    <t>4009175111449</t>
  </si>
  <si>
    <t>ERDAL BOJE KEPUCESH E ZEZE</t>
  </si>
  <si>
    <t>4009175141767</t>
  </si>
  <si>
    <t>LARES ENESH FROSCH 500 ML</t>
  </si>
  <si>
    <t>4009175145802</t>
  </si>
  <si>
    <t>LARES ENESH FROSCH 1 L</t>
  </si>
  <si>
    <t>4009175163479</t>
  </si>
  <si>
    <t>PASTRUES LEKURE ERDAL 500 ML</t>
  </si>
  <si>
    <t>4009175163493</t>
  </si>
  <si>
    <t>SFUNGJER KEPUCE ERDAL E ZEZE</t>
  </si>
  <si>
    <t>4009175163509</t>
  </si>
  <si>
    <t>SFUNGJER KEPUCE ERDAL NEUTRAL</t>
  </si>
  <si>
    <t>4009175163585</t>
  </si>
  <si>
    <t>ERDAL VELOUR NUBUK NEUTRAL 250 ML</t>
  </si>
  <si>
    <t>4009175163615</t>
  </si>
  <si>
    <t>BOJE KEPUCESH ERDAL E ZEZE</t>
  </si>
  <si>
    <t>4009700025524</t>
  </si>
  <si>
    <t>ACTIVIA DRINK 300 GR</t>
  </si>
  <si>
    <t>4009900412117</t>
  </si>
  <si>
    <t>ORBIT SPEARMINT SHISHE</t>
  </si>
  <si>
    <t>4009900417624</t>
  </si>
  <si>
    <t>ORBIT MULTIPACK</t>
  </si>
  <si>
    <t>4009900418720</t>
  </si>
  <si>
    <t>WRO1501</t>
  </si>
  <si>
    <t>ORBIT FRESH AND FUSION PEPERMINT BERRY</t>
  </si>
  <si>
    <t>4009900418751</t>
  </si>
  <si>
    <t>WRO1502</t>
  </si>
  <si>
    <t>ORBIT FRESH AND FUSION SPEARMINT MELON</t>
  </si>
  <si>
    <t>4009900420198</t>
  </si>
  <si>
    <t>ORBIT SHALQI SHISHE</t>
  </si>
  <si>
    <t>4009900450362</t>
  </si>
  <si>
    <t>WRO1621</t>
  </si>
  <si>
    <t>ORBIT PROF.BOTTLES STRONG MINT PELLET</t>
  </si>
  <si>
    <t>4009900460187</t>
  </si>
  <si>
    <t>SKITTLES WILD BERRY 38 GR</t>
  </si>
  <si>
    <t>4009900462761</t>
  </si>
  <si>
    <t>ORBIT BOTTLE MINT 55 KOKRRA</t>
  </si>
  <si>
    <t>40099095</t>
  </si>
  <si>
    <t>QRBIT PER FEMIJE</t>
  </si>
  <si>
    <t>40099606</t>
  </si>
  <si>
    <t>WRO3102</t>
  </si>
  <si>
    <t>ORBIT SPEARMINT STICKS</t>
  </si>
  <si>
    <t>40099705</t>
  </si>
  <si>
    <t>WRO3101</t>
  </si>
  <si>
    <t>ORBIT PEPPERMINT STICKS</t>
  </si>
  <si>
    <t>4011100023710</t>
  </si>
  <si>
    <t>MAM1201</t>
  </si>
  <si>
    <t>COKOLLATE MARS MINIATURES 150 GR</t>
  </si>
  <si>
    <t>4011100023925</t>
  </si>
  <si>
    <t>MAB1201</t>
  </si>
  <si>
    <t>COKOLLATE BOUNTY MINIATURES 150 GR</t>
  </si>
  <si>
    <t>4011100042681</t>
  </si>
  <si>
    <t>AKULLORE SNICKERS 80 GR</t>
  </si>
  <si>
    <t>4011100059795</t>
  </si>
  <si>
    <t>MAS1201</t>
  </si>
  <si>
    <t>SNICKERS MINIATURE BAD 150 GR</t>
  </si>
  <si>
    <t>40111216</t>
  </si>
  <si>
    <t>MAB1101</t>
  </si>
  <si>
    <t>COKOLLATE BOUNTY 57 GR</t>
  </si>
  <si>
    <t>40111315</t>
  </si>
  <si>
    <t>MAT1101</t>
  </si>
  <si>
    <t>COKOLLATE TWIX 58 GR</t>
  </si>
  <si>
    <t>40111445</t>
  </si>
  <si>
    <t>MAX1101</t>
  </si>
  <si>
    <t>COKOLLATE M&amp;M PEANUT 45 GR</t>
  </si>
  <si>
    <t>40111490</t>
  </si>
  <si>
    <t>MAX1102</t>
  </si>
  <si>
    <t>COKOLLATE M&amp;M CHOCO 45 GR</t>
  </si>
  <si>
    <t>4011200316903</t>
  </si>
  <si>
    <t>PALMOLIVE TRUPI 250ML</t>
  </si>
  <si>
    <t>4011200328906</t>
  </si>
  <si>
    <t>PALMOLIVE SHAMPO TRUPI ALMOND 750 ML</t>
  </si>
  <si>
    <t>4011800043001</t>
  </si>
  <si>
    <t>SHWART COKOLLATE 125 ML</t>
  </si>
  <si>
    <t>4011800101312</t>
  </si>
  <si>
    <t>SCHW RECEL-KAJSI 340</t>
  </si>
  <si>
    <t>4011800103316</t>
  </si>
  <si>
    <t>RECEL DIETIK</t>
  </si>
  <si>
    <t>4011800104313</t>
  </si>
  <si>
    <t>4011800107314</t>
  </si>
  <si>
    <t>RECEL BORONICE SHWARTAU 340 GR</t>
  </si>
  <si>
    <t>4011800109318</t>
  </si>
  <si>
    <t>RECEL SHWARTAU QERSHI 340 GR</t>
  </si>
  <si>
    <t>4011800111311</t>
  </si>
  <si>
    <t>RECEL EXTRA BLUEBERRY 340 GR</t>
  </si>
  <si>
    <t>4011800542511</t>
  </si>
  <si>
    <t>CORNY BIG COCONUT 50 GR</t>
  </si>
  <si>
    <t>4011800546519</t>
  </si>
  <si>
    <t>57154650</t>
  </si>
  <si>
    <t>SCHW CORNY-DRITH S</t>
  </si>
  <si>
    <t>4011800566616</t>
  </si>
  <si>
    <t>CORN MILK DRITHRA 30 GR</t>
  </si>
  <si>
    <t>4011800581510</t>
  </si>
  <si>
    <t>CORNY BIG NUTS</t>
  </si>
  <si>
    <t>4011800584511</t>
  </si>
  <si>
    <t>CORNY BIG CHOKO-BANANA 50 GR</t>
  </si>
  <si>
    <t>4011800586515</t>
  </si>
  <si>
    <t>CORNY BIG CHOCOLATE 50 GR</t>
  </si>
  <si>
    <t>4012200039557</t>
  </si>
  <si>
    <t>SALATFIX CREME FRAICHE 500 ML</t>
  </si>
  <si>
    <t>4012200039762</t>
  </si>
  <si>
    <t>SALATFIX BALSAMICO 500 ML</t>
  </si>
  <si>
    <t>4012448373215</t>
  </si>
  <si>
    <t>PURE KARTOFELLAND 3X4 PORTIONEN</t>
  </si>
  <si>
    <t>4012800702844</t>
  </si>
  <si>
    <t>TAFT LLAK SHINE 200 ML</t>
  </si>
  <si>
    <t>4012800706002</t>
  </si>
  <si>
    <t>LLAK TAFT ULTRA 250 ML</t>
  </si>
  <si>
    <t>4014400400007</t>
  </si>
  <si>
    <t>TOFFIFEE COKO 15 COPE</t>
  </si>
  <si>
    <t>4014400900217</t>
  </si>
  <si>
    <t>COKOLLATE MERCI 400 GR</t>
  </si>
  <si>
    <t>4014400900651</t>
  </si>
  <si>
    <t>TOFFIFEE COK 24 COPE</t>
  </si>
  <si>
    <t>4014400901191</t>
  </si>
  <si>
    <t>COKOLLATE MERCI 250 GR</t>
  </si>
  <si>
    <t>4014400902662</t>
  </si>
  <si>
    <t>TOFFIFEE 3*15 CP</t>
  </si>
  <si>
    <t>40144368</t>
  </si>
  <si>
    <t>MAMBA+VIZORE</t>
  </si>
  <si>
    <t>4014500006376</t>
  </si>
  <si>
    <t>KOS FRUTASH MERLINGER QERSHI 4 X 125</t>
  </si>
  <si>
    <t>4014500006550</t>
  </si>
  <si>
    <t>DJATH TOSTI 150 GR</t>
  </si>
  <si>
    <t>4014500006949</t>
  </si>
  <si>
    <t>KOS FRUTASH JOGOBELA 150 GR</t>
  </si>
  <si>
    <t>4014500013312</t>
  </si>
  <si>
    <t>KOS FRUTASH JOGOBELA 500 GR</t>
  </si>
  <si>
    <t>4014500026510</t>
  </si>
  <si>
    <t>MONTE DRINK ME COKOLLATE 200 ML</t>
  </si>
  <si>
    <t>4014500033372</t>
  </si>
  <si>
    <t>KOS FRUTASH JOGOBELLO DRING 330 GR</t>
  </si>
  <si>
    <t>4014500040295</t>
  </si>
  <si>
    <t>KOS NATYRAL SHMAND 400 GR</t>
  </si>
  <si>
    <t>4014500043227</t>
  </si>
  <si>
    <t>JOGOBELLA KOS FRUTASH CEREAL ZOT 250  GR</t>
  </si>
  <si>
    <t>4014500058313</t>
  </si>
  <si>
    <t>KOS FRUTASH MERLINGER 250 GR</t>
  </si>
  <si>
    <t>4014500058375</t>
  </si>
  <si>
    <t>KOS FRUTASH MERLINGER 500 GR</t>
  </si>
  <si>
    <t>4014500100388</t>
  </si>
  <si>
    <t>KREM COKOLLATE FLANET MERLINGER</t>
  </si>
  <si>
    <t>4014500500256</t>
  </si>
  <si>
    <t>QUMESHT VTM PER KAFE 10 GR</t>
  </si>
  <si>
    <t>4014500503653</t>
  </si>
  <si>
    <t>KOS JOGOBELLO ZOTT LULESHTRYDHE 150 GR</t>
  </si>
  <si>
    <t>4014500504025</t>
  </si>
  <si>
    <t>KOS JOGOBELLA ME BORONICE 150 GR</t>
  </si>
  <si>
    <t>4014500504988</t>
  </si>
  <si>
    <t>JOGOBELLA KOS FRUTASH 400 GR</t>
  </si>
  <si>
    <t>40145020</t>
  </si>
  <si>
    <t>KOS FRUTASH ZOT MONTE</t>
  </si>
  <si>
    <t>40145037</t>
  </si>
  <si>
    <t>QUMESH KAFEJE ZOT</t>
  </si>
  <si>
    <t>40145105</t>
  </si>
  <si>
    <t>KOS FRUTASH MERLINGER 4 X 125 MANAFERR</t>
  </si>
  <si>
    <t>40145389</t>
  </si>
  <si>
    <t>KREM COKOLATE MONTE MAX ZOT</t>
  </si>
  <si>
    <t>40145457</t>
  </si>
  <si>
    <t>JOGOBELLA KOS FRUTASH MUSLI 175 GR</t>
  </si>
  <si>
    <t>40145631</t>
  </si>
  <si>
    <t>MONTE EMBELSIRE ME QUMESHT 4 X 55 GR</t>
  </si>
  <si>
    <t>4015000011563</t>
  </si>
  <si>
    <t>PERSIL XHEL COLOR PLUS 1.5 L</t>
  </si>
  <si>
    <t>4015000500814</t>
  </si>
  <si>
    <t>XHEL TAFT STAND UP 150 ML</t>
  </si>
  <si>
    <t>4015000500821</t>
  </si>
  <si>
    <t>XHEL TAFT GEL CHAOS 150 ML</t>
  </si>
  <si>
    <t>4015000500838</t>
  </si>
  <si>
    <t>XHEL TAFT WET LOOK 150 ML</t>
  </si>
  <si>
    <t>4015000510691</t>
  </si>
  <si>
    <t>MASKE FLOKESH GLISS  REP  LIQUIDS 200 ML</t>
  </si>
  <si>
    <t>4015000510790</t>
  </si>
  <si>
    <t>TAFT LLAK POWER 200 ML</t>
  </si>
  <si>
    <t>4015000886864</t>
  </si>
  <si>
    <t>MASKE FLOKESH GLISS REPAIR 200 ML</t>
  </si>
  <si>
    <t>4015000886871</t>
  </si>
  <si>
    <t>MASKE FLOKESH GLISS  COLORIER 200 ML</t>
  </si>
  <si>
    <t>4015000941334</t>
  </si>
  <si>
    <t>GLISS SPRAY ULTIMATE 200 ML</t>
  </si>
  <si>
    <t>4015400006770</t>
  </si>
  <si>
    <t>ALWAYS DUO LIGHT 10+10</t>
  </si>
  <si>
    <t>4015400032328</t>
  </si>
  <si>
    <t>ALWAYS DUO NIGHT</t>
  </si>
  <si>
    <t>4015400041603</t>
  </si>
  <si>
    <t>ALWAYS ULTRA NIGHT</t>
  </si>
  <si>
    <t>4015400041627</t>
  </si>
  <si>
    <t>ALWAYS DUO ULTRA</t>
  </si>
  <si>
    <t>4015400041641</t>
  </si>
  <si>
    <t>ALWAYS ULTRA NORMAL</t>
  </si>
  <si>
    <t>4015400041665</t>
  </si>
  <si>
    <t>ALWAYS ULTRA LIGHT</t>
  </si>
  <si>
    <t>4015400041788</t>
  </si>
  <si>
    <t>ALWAYS SUPER</t>
  </si>
  <si>
    <t>4015400041801</t>
  </si>
  <si>
    <t>ALWAYS DUO SUPER</t>
  </si>
  <si>
    <t>4015400086550</t>
  </si>
  <si>
    <t>LETER E LAGUR PAMPERS BABY FRESH 2 X 72 COPE</t>
  </si>
  <si>
    <t>4015400086673</t>
  </si>
  <si>
    <t>LETER E LAGUR  PAMPERS BABY FRESH 24 COP</t>
  </si>
  <si>
    <t>4015400115311</t>
  </si>
  <si>
    <t>PAMPERS NEW BABY 3-6 KG 78 COPE</t>
  </si>
  <si>
    <t>4015400115342</t>
  </si>
  <si>
    <t>PAMPERS NEW BABY MINI 3-6 KG(JUMBO PACK)</t>
  </si>
  <si>
    <t>4015400115380</t>
  </si>
  <si>
    <t>PAMPERS ACTIVE BABY MIDI 31 COPE</t>
  </si>
  <si>
    <t>4015400115489</t>
  </si>
  <si>
    <t>PAMPERS ACTIVE BABY MAXI 7-18 KG 54 CP</t>
  </si>
  <si>
    <t>4015400116714</t>
  </si>
  <si>
    <t>PAMPERS LET'S GO JUNIOR 34</t>
  </si>
  <si>
    <t>4015400116776</t>
  </si>
  <si>
    <t>PAMPERS LET'S GO ETRA LARGE 32</t>
  </si>
  <si>
    <t>4015400122807</t>
  </si>
  <si>
    <t>S&amp;P PAMPERS 2 18 CP</t>
  </si>
  <si>
    <t>4015400122838</t>
  </si>
  <si>
    <t>PAMPERS S&amp;P NR 3 16 CP</t>
  </si>
  <si>
    <t>4015400166436</t>
  </si>
  <si>
    <t>LETER E LAGUR PAMPERS SENSITIVE 2 X 63 COPE</t>
  </si>
  <si>
    <t>4015400166658</t>
  </si>
  <si>
    <t>PAMPERS S&amp;P NR4 14 CP</t>
  </si>
  <si>
    <t>4015400166955</t>
  </si>
  <si>
    <t>PA CP 2*45 MINI</t>
  </si>
  <si>
    <t>4015400175452</t>
  </si>
  <si>
    <t>ALWAYS FRESH</t>
  </si>
  <si>
    <t>4015400175483</t>
  </si>
  <si>
    <t>ALWAYS DUO FRESH</t>
  </si>
  <si>
    <t>4015400198246</t>
  </si>
  <si>
    <t>NATURELLA CAMOMILLE60 LIGHT</t>
  </si>
  <si>
    <t>4015400203551</t>
  </si>
  <si>
    <t>S. STAR JP 2*68</t>
  </si>
  <si>
    <t>4015400203582</t>
  </si>
  <si>
    <t>S. STAR JP 2*58</t>
  </si>
  <si>
    <t>4015400217084</t>
  </si>
  <si>
    <t>LETER E LAGUR PAMPERS CLEAN &amp; PLAY 2 X  72 COPE</t>
  </si>
  <si>
    <t>4015400221326</t>
  </si>
  <si>
    <t>PAMPERS ACTIVE BABY MAXI 7-18 KG(JUMBO PACK)</t>
  </si>
  <si>
    <t>4015400221357</t>
  </si>
  <si>
    <t>PAMPERS JUMBO PACK  MAXI PLUS  66</t>
  </si>
  <si>
    <t>4015400221388</t>
  </si>
  <si>
    <t>PAMPERS JUMBO PACK  JUNIOR 62</t>
  </si>
  <si>
    <t>4015400221418</t>
  </si>
  <si>
    <t>PAMPERS JUMBO PACK  EXTRA LARGE  56</t>
  </si>
  <si>
    <t>4015400224068</t>
  </si>
  <si>
    <t>PAMPERS SLEEP &amp; PLAY JUNIOR 42 COPE</t>
  </si>
  <si>
    <t>4015400224099</t>
  </si>
  <si>
    <t>PAMPERS SLEEP &amp; PLAY MINI 3-6 KG</t>
  </si>
  <si>
    <t>4015400224129</t>
  </si>
  <si>
    <t>PAMPERS SLEEP &amp; PLLAY MIDI 4-9 KG</t>
  </si>
  <si>
    <t>4015400224150</t>
  </si>
  <si>
    <t>PAMPERS SLEEP AND PLAY NR 4 26 CP</t>
  </si>
  <si>
    <t>4015400224181</t>
  </si>
  <si>
    <t>S. STAR VP 2*70 MINI</t>
  </si>
  <si>
    <t>4015400224211</t>
  </si>
  <si>
    <t>PAMPERS SLEEP &amp; PLAY MIDI 58 COPE</t>
  </si>
  <si>
    <t>4015400224242</t>
  </si>
  <si>
    <t>PAMPERS SLEEP &amp; PLAY MAXI 50 COP</t>
  </si>
  <si>
    <t>4015400244769</t>
  </si>
  <si>
    <t>PAMPERS JUMBO PACK MAXI 70 COPE</t>
  </si>
  <si>
    <t>4015400244875</t>
  </si>
  <si>
    <t>PAMPERS JUMBO PACK EXTRA LARGE 54 COPE</t>
  </si>
  <si>
    <t>4015400264491</t>
  </si>
  <si>
    <t>PAMPERS NEWBABY 2*43</t>
  </si>
  <si>
    <t>4015400264613</t>
  </si>
  <si>
    <t>PAMPERS NEW BABY MINI 3-6 KG 94 COPE</t>
  </si>
  <si>
    <t>4015400264699</t>
  </si>
  <si>
    <t>PAMPERS ACTIVE BABY JUNIOR 44 COPE</t>
  </si>
  <si>
    <t>4015400264774</t>
  </si>
  <si>
    <t>PAMPERS JUMBO PACK MAXI PLUS 62 CP</t>
  </si>
  <si>
    <t>4015400265054</t>
  </si>
  <si>
    <t>PAMPERS ACTIVE BABY MIDI 4-9 KG</t>
  </si>
  <si>
    <t>4015400265085</t>
  </si>
  <si>
    <t>PAMPERS ACTIVE BABY MIDI 4-9 KG 82 COPE</t>
  </si>
  <si>
    <t>4015400274667</t>
  </si>
  <si>
    <t>PAMP.PREM.1 78 CP</t>
  </si>
  <si>
    <t>4015400274698</t>
  </si>
  <si>
    <t>PAMPERS PREMIUM NR.2</t>
  </si>
  <si>
    <t>4015400274728</t>
  </si>
  <si>
    <t>PAMP.PREM.2 72 CP</t>
  </si>
  <si>
    <t>4015400274759</t>
  </si>
  <si>
    <t>PAMPERS PREMIUM NR.1</t>
  </si>
  <si>
    <t>4015400274780</t>
  </si>
  <si>
    <t>PAMP.PREM.3 60 CP</t>
  </si>
  <si>
    <t>4015400278788</t>
  </si>
  <si>
    <t>PAMPERS PREMIUM NR 4</t>
  </si>
  <si>
    <t>4015400278818</t>
  </si>
  <si>
    <t>PAMP.PREM.5 44 CP</t>
  </si>
  <si>
    <t>4015400278849</t>
  </si>
  <si>
    <t>PAMPERS PREMIUM NR.5</t>
  </si>
  <si>
    <t>4015400278870</t>
  </si>
  <si>
    <t>PAMP.PREM.4 52 CP</t>
  </si>
  <si>
    <t>4015400306887</t>
  </si>
  <si>
    <t>PAMPERS VP MAXI 3*54</t>
  </si>
  <si>
    <t>4015400306894</t>
  </si>
  <si>
    <t>PAMPERS VP MAXI PULS 3*4</t>
  </si>
  <si>
    <t>4015400389927</t>
  </si>
  <si>
    <t>S. STAR VP 2*68 MINI</t>
  </si>
  <si>
    <t>4015400393818</t>
  </si>
  <si>
    <t>PAMPERS VP MINI 2*72</t>
  </si>
  <si>
    <t>4015400397625</t>
  </si>
  <si>
    <t>PAMPERS GPP MIDI</t>
  </si>
  <si>
    <t>4015400439110</t>
  </si>
  <si>
    <t>PAMPERS LETER E LAGUR 72 COPE</t>
  </si>
  <si>
    <t>4015400439202</t>
  </si>
  <si>
    <t>PAMPERS LETRA TE LAGURA 2*64</t>
  </si>
  <si>
    <t>4015400439424</t>
  </si>
  <si>
    <t>LETER E LAGUR C&amp;PLAY 64 COPE</t>
  </si>
  <si>
    <t>4015400439486</t>
  </si>
  <si>
    <t>4015400439547</t>
  </si>
  <si>
    <t>PAMPERS SENSIT.LETER E LAGUR 56 CP</t>
  </si>
  <si>
    <t>4015400439615</t>
  </si>
  <si>
    <t>PAMPERS SENS.LETRA TE LAGURA 2*56 CP</t>
  </si>
  <si>
    <t>4015400481256</t>
  </si>
  <si>
    <t>ALWAYS PLAT.2 X 8 NORMAL</t>
  </si>
  <si>
    <t>4015400481317</t>
  </si>
  <si>
    <t>ALWAYS PLAT.2 X 6 SUPER</t>
  </si>
  <si>
    <t>4015400500858</t>
  </si>
  <si>
    <t>ALWAYS LIGHT DUO 20 CP</t>
  </si>
  <si>
    <t>4015400500889</t>
  </si>
  <si>
    <t>ALWAYS LIGHT 10 CP</t>
  </si>
  <si>
    <t>4015400500919</t>
  </si>
  <si>
    <t>ALWAYS NORMAL PLUS 10 CP</t>
  </si>
  <si>
    <t>4015400500940</t>
  </si>
  <si>
    <t>ALWAYS SUPER 8 CP</t>
  </si>
  <si>
    <t>4015400501008</t>
  </si>
  <si>
    <t>ALWAYS NIGHE ULTRA 7 CP</t>
  </si>
  <si>
    <t>4015400501039</t>
  </si>
  <si>
    <t>ALWAYS DUO NIGHT 14 CP</t>
  </si>
  <si>
    <t>4015400508267</t>
  </si>
  <si>
    <t>ALWAYS FRESH NORMAL 10CP</t>
  </si>
  <si>
    <t>4015400523017</t>
  </si>
  <si>
    <t>ALWAYS ULTRA DUO 18 CP</t>
  </si>
  <si>
    <t>4015400523048</t>
  </si>
  <si>
    <t>ALWAYS FRESH DUO</t>
  </si>
  <si>
    <t>4015600001636</t>
  </si>
  <si>
    <t>PAMPERS NEW BABY MINI 3-6 KG</t>
  </si>
  <si>
    <t>4015600001674</t>
  </si>
  <si>
    <t>PAMPERS ACTIVE BABY MIDI 22 CP</t>
  </si>
  <si>
    <t>4015600002527</t>
  </si>
  <si>
    <t>PAMPERS ACTIVE BABY MAXI 20 CP</t>
  </si>
  <si>
    <t>4015600002886</t>
  </si>
  <si>
    <t>PAMPERS ACTIVE BABY MAXI PLUS 18 CP</t>
  </si>
  <si>
    <t>4015600003043</t>
  </si>
  <si>
    <t>PAMPERS ACTIVE BABY JUNIOR 16 COPE</t>
  </si>
  <si>
    <t>4021700403201</t>
  </si>
  <si>
    <t>COKOLLATA VAVEL FRESH AND FRUITY 200 GR</t>
  </si>
  <si>
    <t>4021700800000</t>
  </si>
  <si>
    <t>MR. TOM KIKIRIKE TE PJEKUR ME KARAMAL</t>
  </si>
  <si>
    <t>4021700900021</t>
  </si>
  <si>
    <t>BISKOTA NIPPON ME DRITHERA E COKOLLATE</t>
  </si>
  <si>
    <t>4022679000217</t>
  </si>
  <si>
    <t>SL MULTI PRIMA 12X90</t>
  </si>
  <si>
    <t>4022679005953</t>
  </si>
  <si>
    <t>PRIMA VITAMIN C</t>
  </si>
  <si>
    <t>4023103000032</t>
  </si>
  <si>
    <t>LECKE PARKETI+SHKOP VILEDA</t>
  </si>
  <si>
    <t>4023103071209</t>
  </si>
  <si>
    <t>VILEDA SHKOP UNIVERSAL</t>
  </si>
  <si>
    <t>4023103072534</t>
  </si>
  <si>
    <t>VILEDA FSHESE+SHKOP PER JASHTE</t>
  </si>
  <si>
    <t>4023103073241</t>
  </si>
  <si>
    <t>SFUNGJER ENESH VILEDA 10 COPE</t>
  </si>
  <si>
    <t>4023103083912</t>
  </si>
  <si>
    <t>VILEDA FSHESE+SHKOP BUMPER</t>
  </si>
  <si>
    <t>4023103083943</t>
  </si>
  <si>
    <t>VILEDA SFUNGJER JO GERVISHTES</t>
  </si>
  <si>
    <t>4023103085442</t>
  </si>
  <si>
    <t>VILEDA PECETE MIKROFIBER</t>
  </si>
  <si>
    <t>4023103085459</t>
  </si>
  <si>
    <t>VILEDA GOMINE DYSHEMEJE</t>
  </si>
  <si>
    <t>4023103085794</t>
  </si>
  <si>
    <t>VILEDA SET WC</t>
  </si>
  <si>
    <t>4023103086869</t>
  </si>
  <si>
    <t>VILEDA FSHESE+SHKOP STANDART</t>
  </si>
  <si>
    <t>4023103090415</t>
  </si>
  <si>
    <t>VILEDA SHTUPE+SHKOP</t>
  </si>
  <si>
    <t>4023103095687</t>
  </si>
  <si>
    <t>VILEDA TEL ENESH INOX 1 COPE</t>
  </si>
  <si>
    <t>4023103096912</t>
  </si>
  <si>
    <t>VILEDA SFUNGJER GLITZI</t>
  </si>
  <si>
    <t>4023103124141</t>
  </si>
  <si>
    <t>VILEDA MICROFIBER POWER</t>
  </si>
  <si>
    <t>4023103126251</t>
  </si>
  <si>
    <t>VILEDA LINT ROLLER</t>
  </si>
  <si>
    <t>4023103126268</t>
  </si>
  <si>
    <t>VILEDA ROLLER REZERVE 2 CP</t>
  </si>
  <si>
    <t>4023103127784</t>
  </si>
  <si>
    <t>VILEDA FURCE PASTRIMI</t>
  </si>
  <si>
    <t>4023103128118</t>
  </si>
  <si>
    <t>VILEDA LECKE PLUHURASH</t>
  </si>
  <si>
    <t>4023103129054</t>
  </si>
  <si>
    <t>4023103143593</t>
  </si>
  <si>
    <t>VILEDA PASTRUES DYSHEMEJE STYLE</t>
  </si>
  <si>
    <t>4023103146877</t>
  </si>
  <si>
    <t>VILEDA SFUNGJER ENESH 3+1</t>
  </si>
  <si>
    <t>4023103146884</t>
  </si>
  <si>
    <t>VILEDA SFUNGJER GLITZI 1 CP</t>
  </si>
  <si>
    <t>4023103157095</t>
  </si>
  <si>
    <t>VILEDA MICROFIBER ROLL</t>
  </si>
  <si>
    <t>4023300490117</t>
  </si>
  <si>
    <t>MJALTE LONGNESSE 500 GR ME LULE VERE</t>
  </si>
  <si>
    <t>4023300910400</t>
  </si>
  <si>
    <t>MJALTE LONGNES 250 GR ME LULE PYLLI</t>
  </si>
  <si>
    <t>4023300931900</t>
  </si>
  <si>
    <t>MJALTE LULE MALI LONGNESSE 375 GR</t>
  </si>
  <si>
    <t>4025700001023</t>
  </si>
  <si>
    <t>KC204</t>
  </si>
  <si>
    <t>MILKA HASELNUSS 100 GR</t>
  </si>
  <si>
    <t>4025700001030</t>
  </si>
  <si>
    <t>K214</t>
  </si>
  <si>
    <t>MILKA NOISETTE 100 GR</t>
  </si>
  <si>
    <t>4025700001962</t>
  </si>
  <si>
    <t>KC208</t>
  </si>
  <si>
    <t>MILKA WHITE 100 GR</t>
  </si>
  <si>
    <t>4026700390407</t>
  </si>
  <si>
    <t>UHU GLITTER GLUE 6 CP</t>
  </si>
  <si>
    <t>4026700417104</t>
  </si>
  <si>
    <t>UHU PATAFIX 80 CP NGJITES</t>
  </si>
  <si>
    <t>4026700419603</t>
  </si>
  <si>
    <t>UHU KORREKTOR LIQUID 20 ML</t>
  </si>
  <si>
    <t>4026700454208</t>
  </si>
  <si>
    <t>UHU SUPER GLUE 3 CP</t>
  </si>
  <si>
    <t>4026700463408</t>
  </si>
  <si>
    <t>UHU GLUE TWIST 35 ML</t>
  </si>
  <si>
    <t>4026700487657</t>
  </si>
  <si>
    <t>UHU KORREKTOR ROLLER 12 ML</t>
  </si>
  <si>
    <t>4026700489200</t>
  </si>
  <si>
    <t>UHU COVER MINI ROLLER 6ML</t>
  </si>
  <si>
    <t>40267371</t>
  </si>
  <si>
    <t>UHU STICK 8 GR</t>
  </si>
  <si>
    <t>40267616</t>
  </si>
  <si>
    <t>UHU STICK 40 GR</t>
  </si>
  <si>
    <t>40267876</t>
  </si>
  <si>
    <t>UHU STICK MAGIC 8 GR</t>
  </si>
  <si>
    <t>40267920</t>
  </si>
  <si>
    <t>UHU STICK MAGIC 21 GR</t>
  </si>
  <si>
    <t>40273556</t>
  </si>
  <si>
    <t>KAFFEEWEISSER 250 GR</t>
  </si>
  <si>
    <t>4027800004201</t>
  </si>
  <si>
    <t>WILKINSON EXTRA 3</t>
  </si>
  <si>
    <t>4027800004300</t>
  </si>
  <si>
    <t>WILKINSON EXTRA BEAUTY</t>
  </si>
  <si>
    <t>4027800009602</t>
  </si>
  <si>
    <t>WILKINSON REZERVE TITAN</t>
  </si>
  <si>
    <t>4027800014309</t>
  </si>
  <si>
    <t>QUATRO REZERVE WOMAN</t>
  </si>
  <si>
    <t>4027800015504</t>
  </si>
  <si>
    <t>MAKINE DOUBLE EDGE</t>
  </si>
  <si>
    <t>4027800018000</t>
  </si>
  <si>
    <t>WILKINSON LADY</t>
  </si>
  <si>
    <t>4027800019762</t>
  </si>
  <si>
    <t>WILKINSON TEK</t>
  </si>
  <si>
    <t>4027800033300</t>
  </si>
  <si>
    <t>WILKINSON TITAN MAKINE</t>
  </si>
  <si>
    <t>4027800036004</t>
  </si>
  <si>
    <t>WILKINSON QUATRO WOMEN</t>
  </si>
  <si>
    <t>4027800037902</t>
  </si>
  <si>
    <t>WILKINSON QUATRO BIKINI</t>
  </si>
  <si>
    <t>4027800071708</t>
  </si>
  <si>
    <t>WILKINSON EXTREME COCONUT</t>
  </si>
  <si>
    <t>4027800073009</t>
  </si>
  <si>
    <t>WILKINSON EXTREME SENSITIVE</t>
  </si>
  <si>
    <t>4027800110414</t>
  </si>
  <si>
    <t>WILKINSON EXTREME TEK</t>
  </si>
  <si>
    <t>4027800118823</t>
  </si>
  <si>
    <t>WILKINSON 2 PLUS TEK</t>
  </si>
  <si>
    <t>4027800410408</t>
  </si>
  <si>
    <t>WILKINSON BEAUTY  XTREME</t>
  </si>
  <si>
    <t>4027800419500</t>
  </si>
  <si>
    <t>WILKINSON EXTRA 10+5</t>
  </si>
  <si>
    <t>4027800611409</t>
  </si>
  <si>
    <t>WILKINSON REZERVA TITAN</t>
  </si>
  <si>
    <t>4027800710409</t>
  </si>
  <si>
    <t>WILKINSON EXTREM</t>
  </si>
  <si>
    <t>4027800736201</t>
  </si>
  <si>
    <t>WILKINSON TITANIUM</t>
  </si>
  <si>
    <t>4027800837809</t>
  </si>
  <si>
    <t>WILKINSON PRECISION RAZOR</t>
  </si>
  <si>
    <t>4028208000284</t>
  </si>
  <si>
    <t>FILTRA KAFE BRIGITTA 4 COPE</t>
  </si>
  <si>
    <t>4028700055003</t>
  </si>
  <si>
    <t>MJALTE NEKTARQUELL 500 GR</t>
  </si>
  <si>
    <t>4030600029299</t>
  </si>
  <si>
    <t>CIGARE MAXIM 20 COPE</t>
  </si>
  <si>
    <t>4030600063507</t>
  </si>
  <si>
    <t>CIGARE MAXIM SLIMS BLU</t>
  </si>
  <si>
    <t>40306445</t>
  </si>
  <si>
    <t>DAVIDOFF GOLD</t>
  </si>
  <si>
    <t>40306810</t>
  </si>
  <si>
    <t>DAVIDOFF BLUE</t>
  </si>
  <si>
    <t>40307381</t>
  </si>
  <si>
    <t>CIGARE DAVIDOFF CLASSIC</t>
  </si>
  <si>
    <t>4031872110111</t>
  </si>
  <si>
    <t>CAKMAK ANGEL</t>
  </si>
  <si>
    <t>40329055</t>
  </si>
  <si>
    <t>CAMEL I VERDHE</t>
  </si>
  <si>
    <t>40329215</t>
  </si>
  <si>
    <t>MONTE CARLO RED</t>
  </si>
  <si>
    <t>40329659</t>
  </si>
  <si>
    <t>CAMEL I VERDHE 10 COPE</t>
  </si>
  <si>
    <t>40329918</t>
  </si>
  <si>
    <t>WINSTON BLU 10 CIGARE</t>
  </si>
  <si>
    <t>40329925</t>
  </si>
  <si>
    <t>WINSTON SILVER 10 CP</t>
  </si>
  <si>
    <t>4033100016646</t>
  </si>
  <si>
    <t>WINSTON TINS</t>
  </si>
  <si>
    <t>40331034</t>
  </si>
  <si>
    <t>WINSTON BLU QESE</t>
  </si>
  <si>
    <t>40331461</t>
  </si>
  <si>
    <t>CIGARE CAMEL 0.3 MG NIKOTINE</t>
  </si>
  <si>
    <t>40331591</t>
  </si>
  <si>
    <t>CAMEL BLU</t>
  </si>
  <si>
    <t>40331928</t>
  </si>
  <si>
    <t>WISTON WHITE</t>
  </si>
  <si>
    <t>4034900027429</t>
  </si>
  <si>
    <t>MEGGLE PANA GUZHINE 200 ML</t>
  </si>
  <si>
    <t>4034900027757</t>
  </si>
  <si>
    <t>MEGGLE KREM PASTICERIE 500 ML</t>
  </si>
  <si>
    <t>4034900028914</t>
  </si>
  <si>
    <t>MEGGLE BEL AMI 140 GR</t>
  </si>
  <si>
    <t>4034900028921</t>
  </si>
  <si>
    <t>MEGGLE BEL AMI MIX 140 GR</t>
  </si>
  <si>
    <t>4034900028938</t>
  </si>
  <si>
    <t>MEGGLE DJATH PER TOST 8 COPE</t>
  </si>
  <si>
    <t>40349695</t>
  </si>
  <si>
    <t>MEGGLE GJALP 200 GR</t>
  </si>
  <si>
    <t>40349824</t>
  </si>
  <si>
    <t>MEGGLE GJALP 125 GR</t>
  </si>
  <si>
    <t>4035800485005</t>
  </si>
  <si>
    <t>KNOPPERS 5 CP</t>
  </si>
  <si>
    <t>40358826</t>
  </si>
  <si>
    <t>NKOPPERS VAFER MILK 3*25 GR</t>
  </si>
  <si>
    <t>4040600006121</t>
  </si>
  <si>
    <t>CAMPINA QUMESHT KAFE 10*10 GR</t>
  </si>
  <si>
    <t>4040600006909</t>
  </si>
  <si>
    <t>KOS NATYRAL YOG FIT 500 GR</t>
  </si>
  <si>
    <t>4040600015024</t>
  </si>
  <si>
    <t>KOS FRUTASH CAMPINA KAJSI + FRUTA PYLLI</t>
  </si>
  <si>
    <t>4040600015055</t>
  </si>
  <si>
    <t>CAFITA 250 GR</t>
  </si>
  <si>
    <t>4040600015949</t>
  </si>
  <si>
    <t>KOS FRUTASH CAMPINA ME FRUTA PYLLI</t>
  </si>
  <si>
    <t>4040600022701</t>
  </si>
  <si>
    <t>KOS FRUTASH CAMPINA  ME FRUTA</t>
  </si>
  <si>
    <t>4040600030003</t>
  </si>
  <si>
    <t>KOS NATYRAL YOG FIT 150 GR</t>
  </si>
  <si>
    <t>4040600037002</t>
  </si>
  <si>
    <t>KOS FRUTASH CAMPINA  ME LULESHTRYDHE</t>
  </si>
  <si>
    <t>4040600336785</t>
  </si>
  <si>
    <t>CAMPINA KOS FR.PYLLI 4*125 GR</t>
  </si>
  <si>
    <t>4040600984580</t>
  </si>
  <si>
    <t>KOS FRUTASH CAMPINA 125 GR(1 + 1DHURATE)</t>
  </si>
  <si>
    <t>40406053</t>
  </si>
  <si>
    <t>KOS FRUTASH CAMPINA  LULESHTRYDHE DHE MANAFERRA</t>
  </si>
  <si>
    <t>40406206</t>
  </si>
  <si>
    <t>KOS FRUTASH CAMPINA  PJESHKE DHE LULESHTRYDHE</t>
  </si>
  <si>
    <t>40406213</t>
  </si>
  <si>
    <t>KOS FRUTASH CAMPINA  QERSHI DHE LULESHTRYDHE</t>
  </si>
  <si>
    <t>40406473</t>
  </si>
  <si>
    <t>KOS FRUTASH CAMPINA  ME QERSHI</t>
  </si>
  <si>
    <t>40406619</t>
  </si>
  <si>
    <t>KREM KARAMEL MONDELICE</t>
  </si>
  <si>
    <t>4043041001694</t>
  </si>
  <si>
    <t>WRO2101</t>
  </si>
  <si>
    <t>ORBIT DROPS LEMON MINT SF 8X10</t>
  </si>
  <si>
    <t>4043041001816</t>
  </si>
  <si>
    <t>WRO2102</t>
  </si>
  <si>
    <t>ORBIT DROPS WILD FRUIT SF 8X10</t>
  </si>
  <si>
    <t>4043041004107</t>
  </si>
  <si>
    <t>WRJ2101</t>
  </si>
  <si>
    <t>KARAMELE JUICY FRUIT DROPS 50 GR CITRUS</t>
  </si>
  <si>
    <t>4045127088070</t>
  </si>
  <si>
    <t>KARAMELE HELLER &amp; STRAUS ME MENTE</t>
  </si>
  <si>
    <t>4046719172221</t>
  </si>
  <si>
    <t>SHTUPE S/B JESHILE</t>
  </si>
  <si>
    <t>4046719172290</t>
  </si>
  <si>
    <t>S/B MAXI CLOTH 3 CP</t>
  </si>
  <si>
    <t>4046719172306</t>
  </si>
  <si>
    <t>S/B SUPER KITCHEN</t>
  </si>
  <si>
    <t>4046719172344</t>
  </si>
  <si>
    <t>LECKA TE TRASHA 2 COPE</t>
  </si>
  <si>
    <t>4046719172351</t>
  </si>
  <si>
    <t>S/B FLOOR 9R CLOTH MULTI WIPE</t>
  </si>
  <si>
    <t>4050300005454</t>
  </si>
  <si>
    <t>LLAMPA OSRAM 40 W</t>
  </si>
  <si>
    <t>4050300005478</t>
  </si>
  <si>
    <t>LLAMPA OSRAM 60 W</t>
  </si>
  <si>
    <t>4050300005492</t>
  </si>
  <si>
    <t>LLAMPA OSRAM 75 W</t>
  </si>
  <si>
    <t>4050300005515</t>
  </si>
  <si>
    <t>LLAMPA OSRAM 100 W</t>
  </si>
  <si>
    <t>4050300016818</t>
  </si>
  <si>
    <t>4050300016825</t>
  </si>
  <si>
    <t>4050300016832</t>
  </si>
  <si>
    <t>4050300016849</t>
  </si>
  <si>
    <t>4052700001197</t>
  </si>
  <si>
    <t>CAJ KRUGER ME LULESHTRYDHE 400 GR</t>
  </si>
  <si>
    <t>4052700009179</t>
  </si>
  <si>
    <t>SHEQER DIAMANT DIETETIK</t>
  </si>
  <si>
    <t>4052700011202</t>
  </si>
  <si>
    <t>CAJ LIMONI 400 GR</t>
  </si>
  <si>
    <t>4052700069005</t>
  </si>
  <si>
    <t>CAPPUCINO KRUGER 100 GR</t>
  </si>
  <si>
    <t>4052700072050</t>
  </si>
  <si>
    <t>KAPPUCINO KRUGER 200 GR</t>
  </si>
  <si>
    <t>4052700241685</t>
  </si>
  <si>
    <t>NIDERLAND KAKAO 250 GR</t>
  </si>
  <si>
    <t>40669205</t>
  </si>
  <si>
    <t>ROTHMANS LEGGERA</t>
  </si>
  <si>
    <t>4067700013002</t>
  </si>
  <si>
    <t>JAGERMEISTER 1 LIT</t>
  </si>
  <si>
    <t>4067700013019</t>
  </si>
  <si>
    <t>JAGERMAISTER 0.7 LIT</t>
  </si>
  <si>
    <t>40822938</t>
  </si>
  <si>
    <t>FANTA ORANGE 0.5 LT</t>
  </si>
  <si>
    <t>4084500023819</t>
  </si>
  <si>
    <t>H&amp;SH MAN + FUSION FALAS</t>
  </si>
  <si>
    <t>40883007</t>
  </si>
  <si>
    <t>KREM TRUPI DOVE BODY SILK 300ML</t>
  </si>
  <si>
    <t>40883946</t>
  </si>
  <si>
    <t>ANTIDIERSE REXONA EXTREME PROTECTION 50 ML</t>
  </si>
  <si>
    <t>4102430015305</t>
  </si>
  <si>
    <t>BIRRE BITBURGER 0.33 L SHISHE</t>
  </si>
  <si>
    <t>4102430315504</t>
  </si>
  <si>
    <t>BIRRE BITBURGER 0.33 L PA ALKOL</t>
  </si>
  <si>
    <t>4131640000016</t>
  </si>
  <si>
    <t>DINOVO ASORTID</t>
  </si>
  <si>
    <t>KARAMELE DINOVO ASORTID</t>
  </si>
  <si>
    <t>4141650000029</t>
  </si>
  <si>
    <t>BIG BIG STRAWBERRY</t>
  </si>
  <si>
    <t>KARAMELE BIG BIG ME LULESHTRYDHE</t>
  </si>
  <si>
    <t>4181660000039</t>
  </si>
  <si>
    <t>BUBBALOO QERSHI</t>
  </si>
  <si>
    <t>CUMCAKIZA BUBBALOO ME QERSHI</t>
  </si>
  <si>
    <t>4181660000046</t>
  </si>
  <si>
    <t>BUBBALOO BORONICE</t>
  </si>
  <si>
    <t>CUMCAKIZA BUBBALOO BORONICE</t>
  </si>
  <si>
    <t>42069942</t>
  </si>
  <si>
    <t>WRO1201</t>
  </si>
  <si>
    <t>ORBIT WHITE FRESHMINT PELLET SF</t>
  </si>
  <si>
    <t>42070047</t>
  </si>
  <si>
    <t>WRA 1104</t>
  </si>
  <si>
    <t>AIRWAVES BLACK CURRANT</t>
  </si>
  <si>
    <t>42070634</t>
  </si>
  <si>
    <t>ORBIT CHERRY MINT</t>
  </si>
  <si>
    <t>42096276</t>
  </si>
  <si>
    <t>NIVEA DEO DRY STICK F. I BARDHE 40 ML</t>
  </si>
  <si>
    <t>42097518</t>
  </si>
  <si>
    <t>NIVEA DEO DRY STICK PER MESHKUJ 40 ML</t>
  </si>
  <si>
    <t>42101505</t>
  </si>
  <si>
    <t>WRA2101</t>
  </si>
  <si>
    <t>AIRWAVES DROPS MENTHOL EUKALIPTUS</t>
  </si>
  <si>
    <t>42101635</t>
  </si>
  <si>
    <t>WRH1101</t>
  </si>
  <si>
    <t>HUBBA BUBBA FUKY FRUIT</t>
  </si>
  <si>
    <t>42101895</t>
  </si>
  <si>
    <t>WRO1303</t>
  </si>
  <si>
    <t>ORBIT PROFESSIONAL HERBAL BLISTER</t>
  </si>
  <si>
    <t>42101925</t>
  </si>
  <si>
    <t>WRA1102</t>
  </si>
  <si>
    <t>AIRWAVES BLACK MINT PELLED</t>
  </si>
  <si>
    <t>42102021</t>
  </si>
  <si>
    <t>WRO1301</t>
  </si>
  <si>
    <t>ORBIT PROFESSIONAL STRONG MINT BLIST</t>
  </si>
  <si>
    <t>42112921</t>
  </si>
  <si>
    <t>ORBIT GREEN MINT</t>
  </si>
  <si>
    <t>42113041</t>
  </si>
  <si>
    <t>WRO1302</t>
  </si>
  <si>
    <t>ORBIT PROFESSIONAL FRESHMINT BLISTER</t>
  </si>
  <si>
    <t>42113164</t>
  </si>
  <si>
    <t>WRO1202</t>
  </si>
  <si>
    <t>ORBIT WHITE SPEARMINT PELLET SF</t>
  </si>
  <si>
    <t>42113270</t>
  </si>
  <si>
    <t>WRO1107</t>
  </si>
  <si>
    <t>ORBIT WTERMELON PELLET SF</t>
  </si>
  <si>
    <t>42113478</t>
  </si>
  <si>
    <t>WRO1311</t>
  </si>
  <si>
    <t>ORBIT PROFESSIONAL WHITEMINT BLISTER</t>
  </si>
  <si>
    <t>42123880</t>
  </si>
  <si>
    <t>ORBIT BLUBERRI</t>
  </si>
  <si>
    <t>42123958</t>
  </si>
  <si>
    <t>WRO1304</t>
  </si>
  <si>
    <t>ORBIT PROFESSIONAL CALCIUM BLISTER</t>
  </si>
  <si>
    <t>42123972</t>
  </si>
  <si>
    <t>WRA 2103</t>
  </si>
  <si>
    <t>AIRWAVES DROPS PINE APPLE</t>
  </si>
  <si>
    <t>42124344</t>
  </si>
  <si>
    <t>WRO2302</t>
  </si>
  <si>
    <t>ORBIT PROFFESIONAL MINT ORANGE</t>
  </si>
  <si>
    <t>42124351</t>
  </si>
  <si>
    <t>WRO2301</t>
  </si>
  <si>
    <t>ORBIT PROFFESIONAL MINT CLASSIC</t>
  </si>
  <si>
    <t>42126560</t>
  </si>
  <si>
    <t>NIVEA DEO PEARL AND BEAUTY STICK 40 ML</t>
  </si>
  <si>
    <t>42136996</t>
  </si>
  <si>
    <t>CAMEL NATYRAL FLAVOR 8 MG KATRAN</t>
  </si>
  <si>
    <t>42137252</t>
  </si>
  <si>
    <t>CAMEL NATURAL FLAVOR 6 MG KATRAN</t>
  </si>
  <si>
    <t>42138105</t>
  </si>
  <si>
    <t>WISTON SUPER SLIMS BLU</t>
  </si>
  <si>
    <t>42138112</t>
  </si>
  <si>
    <t>WISTON SUPER SLIMS SILVER</t>
  </si>
  <si>
    <t>42139485</t>
  </si>
  <si>
    <t>CIGARE WINSTON SLIMS BLU</t>
  </si>
  <si>
    <t>42139492</t>
  </si>
  <si>
    <t>WINSTON SUPER SLIMS I ZI</t>
  </si>
  <si>
    <t>42146032</t>
  </si>
  <si>
    <t>KENT 8</t>
  </si>
  <si>
    <t>42146841</t>
  </si>
  <si>
    <t>DUNHILL FINE CUT LAIT</t>
  </si>
  <si>
    <t>42154655</t>
  </si>
  <si>
    <t>ORBIT PEPERMINT MEGA PACK</t>
  </si>
  <si>
    <t>42154716</t>
  </si>
  <si>
    <t>WRO1108</t>
  </si>
  <si>
    <t>ORBIT PEACH MINT PELLET SF</t>
  </si>
  <si>
    <t>42155317</t>
  </si>
  <si>
    <t>ORBIT CLEAN LIQUID PEPPERMINT</t>
  </si>
  <si>
    <t>42155379</t>
  </si>
  <si>
    <t>ORBIT RASPBERRY</t>
  </si>
  <si>
    <t>42155461</t>
  </si>
  <si>
    <t>WRO2303</t>
  </si>
  <si>
    <t>ORBIT PROFFESIONAL FORESTMINT</t>
  </si>
  <si>
    <t>42155546</t>
  </si>
  <si>
    <t>ORBIT FRUITS MEGA PACK</t>
  </si>
  <si>
    <t>42158165</t>
  </si>
  <si>
    <t>NIVEA DEO FRESH  ENERGY STICK 40 ML</t>
  </si>
  <si>
    <t>42158462</t>
  </si>
  <si>
    <t>42171676</t>
  </si>
  <si>
    <t>NIVEA VISAGE DNA KREM PER SYTE</t>
  </si>
  <si>
    <t>42171966</t>
  </si>
  <si>
    <t>NIVEA HAIR CAREDIAMOND GLOSS WAX</t>
  </si>
  <si>
    <t>42172086</t>
  </si>
  <si>
    <t>NIVEA HAIR CARE  DIAMOND GLOSS SPRAY TRATAMENT</t>
  </si>
  <si>
    <t>42174479</t>
  </si>
  <si>
    <t>CEMCAKIZ ORBIT LULESHTRYDHE 27 GR</t>
  </si>
  <si>
    <t>42174493</t>
  </si>
  <si>
    <t>ORBIT WHITE MELON</t>
  </si>
  <si>
    <t>42174769</t>
  </si>
  <si>
    <t>ORBIT TROPICAL MEGA PACK</t>
  </si>
  <si>
    <t>42174776</t>
  </si>
  <si>
    <t>ORBIT MEGA PACK</t>
  </si>
  <si>
    <t>42178590</t>
  </si>
  <si>
    <t>NIVEA PASTRUES WASH SCRUB</t>
  </si>
  <si>
    <t>42181934</t>
  </si>
  <si>
    <t>ORBIT DROPS CRANBERRY</t>
  </si>
  <si>
    <t>42189091</t>
  </si>
  <si>
    <t>AIRWAVES DROPS HONEY</t>
  </si>
  <si>
    <t>42189107</t>
  </si>
  <si>
    <t>AIRWAVES DROPS HONEY VIT C</t>
  </si>
  <si>
    <t>42189466</t>
  </si>
  <si>
    <t>ORBIT CLEAN POMEGRANADE</t>
  </si>
  <si>
    <t>42189633</t>
  </si>
  <si>
    <t>AIRWAVES SUPERMINT PELLET</t>
  </si>
  <si>
    <t>42189640</t>
  </si>
  <si>
    <t>ORBIT PROFESSIONAL EXTRA FRESH</t>
  </si>
  <si>
    <t>42191766</t>
  </si>
  <si>
    <t>NIVEA SHAMPO DIAMOND 250 ML</t>
  </si>
  <si>
    <t>42203155</t>
  </si>
  <si>
    <t>ORBIT PROFESIOANAL</t>
  </si>
  <si>
    <t>42204121</t>
  </si>
  <si>
    <t>NIVEA SOFT KREM 50 ML</t>
  </si>
  <si>
    <t>42211501</t>
  </si>
  <si>
    <t>ORBIT MINT FRESH ROLL</t>
  </si>
  <si>
    <t>42211631</t>
  </si>
  <si>
    <t>ORBIT MINT STRONG ROLL PACK</t>
  </si>
  <si>
    <t>42211662</t>
  </si>
  <si>
    <t>AIRWAVES DROPS MENTHOL</t>
  </si>
  <si>
    <t>42211709</t>
  </si>
  <si>
    <t>ORBIT PROFESIONAL</t>
  </si>
  <si>
    <t>42211716</t>
  </si>
  <si>
    <t>ORBIT  PROFESIONAL SPEARMINT</t>
  </si>
  <si>
    <t>42211723</t>
  </si>
  <si>
    <t>ORBIT PROF GRAPEFRUIT</t>
  </si>
  <si>
    <t>42222545</t>
  </si>
  <si>
    <t>LUCKY STRIKE E ZEZE</t>
  </si>
  <si>
    <t>42222552</t>
  </si>
  <si>
    <t>CIGARE KENT 6 HD</t>
  </si>
  <si>
    <t>4250184600015</t>
  </si>
  <si>
    <t>AROME AMBJENTI GREY BUQETE ZAMBAK</t>
  </si>
  <si>
    <t>4250184600022</t>
  </si>
  <si>
    <t>AROME AMBJENTI GREY BUQETE ROZE</t>
  </si>
  <si>
    <t>4250184600046</t>
  </si>
  <si>
    <t>AROME AMBJENTI GREY BUQETE FRESH</t>
  </si>
  <si>
    <t>4306188039433</t>
  </si>
  <si>
    <t>COKOKREM DORATI LAJTHI 400 GR</t>
  </si>
  <si>
    <t>4306188043911</t>
  </si>
  <si>
    <t>AMARETA DORATI 500 GR</t>
  </si>
  <si>
    <t>4306188043928</t>
  </si>
  <si>
    <t>4306188050506</t>
  </si>
  <si>
    <t>DORATI KARAMELE MENTE 250 GR</t>
  </si>
  <si>
    <t>4306188051770</t>
  </si>
  <si>
    <t>MJALTE GJERMAN BLUTEN 500 GR</t>
  </si>
  <si>
    <t>4311536916458</t>
  </si>
  <si>
    <t>KAFE FILTER G&amp;G 100 STUCK</t>
  </si>
  <si>
    <t>4311596406708</t>
  </si>
  <si>
    <t>TOP KAUF KERPUDHE 2650 GR</t>
  </si>
  <si>
    <t>4311596412082</t>
  </si>
  <si>
    <t>CORN FLAKES FRUIT MUSLI 750 GR</t>
  </si>
  <si>
    <t>4311596412730</t>
  </si>
  <si>
    <t>G&amp;G SALAT MAYONNAISE 50 %</t>
  </si>
  <si>
    <t>4311596413898</t>
  </si>
  <si>
    <t>PURE PATATE GUT &amp; GUSTING</t>
  </si>
  <si>
    <t>4311596434398</t>
  </si>
  <si>
    <t>CORN FLAKES CHOCO CHIPS 750 GR</t>
  </si>
  <si>
    <t>4311596475018</t>
  </si>
  <si>
    <t>CORN FLAKES</t>
  </si>
  <si>
    <t>4361760000010</t>
  </si>
  <si>
    <t>BRIONI COKOLLATA</t>
  </si>
  <si>
    <t>COKOLLATE BRIONI</t>
  </si>
  <si>
    <t>4491790000015</t>
  </si>
  <si>
    <t>010101002905</t>
  </si>
  <si>
    <t>DASH REGULAR 4 KG</t>
  </si>
  <si>
    <t>4492140000020</t>
  </si>
  <si>
    <t>010101002901</t>
  </si>
  <si>
    <t>DASH REG  5.28 KG</t>
  </si>
  <si>
    <t>45592218</t>
  </si>
  <si>
    <t>SPEC I KUQ PIKANT I PLOTE</t>
  </si>
  <si>
    <t>4582136598447</t>
  </si>
  <si>
    <t>KEPURDHA VTM 2550 GR</t>
  </si>
  <si>
    <t>4606144002632</t>
  </si>
  <si>
    <t>CPL 1104</t>
  </si>
  <si>
    <t>LADY SS 24 /7 INVISIBILE 45 GR</t>
  </si>
  <si>
    <t>4606144002663</t>
  </si>
  <si>
    <t>CPM 3104</t>
  </si>
  <si>
    <t>MENNEN SS 24/7 - FRESH 60 GR</t>
  </si>
  <si>
    <t>4641870000019</t>
  </si>
  <si>
    <t>MJALTE 370</t>
  </si>
  <si>
    <t>MJALTE SEJEGA 370 GR</t>
  </si>
  <si>
    <t>4742041000590</t>
  </si>
  <si>
    <t>AQUAFRESH HERBAL 75+50 ML</t>
  </si>
  <si>
    <t>4770608239138</t>
  </si>
  <si>
    <t>MPW1301</t>
  </si>
  <si>
    <t>WHISKAS POUCH BEEF 100 GR</t>
  </si>
  <si>
    <t>4770608239152</t>
  </si>
  <si>
    <t>WHISKAS ME SALMON 100 GR</t>
  </si>
  <si>
    <t>4770608239176</t>
  </si>
  <si>
    <t>MPK1301</t>
  </si>
  <si>
    <t>KITEKAT QINGJ 100 GR</t>
  </si>
  <si>
    <t>4770608239305</t>
  </si>
  <si>
    <t>WHISKAS POUCH JUNIOR POULTRY 100 GR</t>
  </si>
  <si>
    <t>48503112</t>
  </si>
  <si>
    <t>CIGARE LADY</t>
  </si>
  <si>
    <t>48503204</t>
  </si>
  <si>
    <t>CIGARE JACKPOT GOLD SLIMS</t>
  </si>
  <si>
    <t>48505345</t>
  </si>
  <si>
    <t>CIGARE OK</t>
  </si>
  <si>
    <t>4895104530838</t>
  </si>
  <si>
    <t>KOMPLET VIZORE COMBO SET</t>
  </si>
  <si>
    <t>4901660115539</t>
  </si>
  <si>
    <t>BATERI SONY POWER PLUS</t>
  </si>
  <si>
    <t>4901660118134</t>
  </si>
  <si>
    <t>BATERI SONY DIGITAL FOTO ZR/6 /2 CP/LR</t>
  </si>
  <si>
    <t>4901660121523</t>
  </si>
  <si>
    <t>SONY KARIKUES BATERISH BCG-34</t>
  </si>
  <si>
    <t>4901660121790</t>
  </si>
  <si>
    <t>BATERI SONY LR20/STAM/2CP</t>
  </si>
  <si>
    <t>4901660121820</t>
  </si>
  <si>
    <t>BATERI SONY LR14/STAM/2 CP</t>
  </si>
  <si>
    <t>4901660121974</t>
  </si>
  <si>
    <t>BATERI SONY /R3/ 4 CP</t>
  </si>
  <si>
    <t>4901660122001</t>
  </si>
  <si>
    <t>BATERI SONY 9V /STAM/1CP</t>
  </si>
  <si>
    <t>4901660122247</t>
  </si>
  <si>
    <t>BATERI SONY LR6/PLATIN /4CP</t>
  </si>
  <si>
    <t>4901660122278</t>
  </si>
  <si>
    <t>BATERI SONY / R3/PLATIN /4 CP</t>
  </si>
  <si>
    <t>4901660122544</t>
  </si>
  <si>
    <t>BATERI SONY LR6/STAMP/4+1</t>
  </si>
  <si>
    <t>4901660122704</t>
  </si>
  <si>
    <t>BATERI SONY CR123A LITHIUM</t>
  </si>
  <si>
    <t>4901660122766</t>
  </si>
  <si>
    <t>BATERI SONY CR2 LITHIUM</t>
  </si>
  <si>
    <t>4901660122797</t>
  </si>
  <si>
    <t>BATERI SONY FOTO</t>
  </si>
  <si>
    <t>4901660124753</t>
  </si>
  <si>
    <t>BATERI SONY TE KARIKUESHME LR6/2CP</t>
  </si>
  <si>
    <t>4901660124814</t>
  </si>
  <si>
    <t>BATERI SONY TE KARIKUESHME LR3/2 CP</t>
  </si>
  <si>
    <t>4901660128737</t>
  </si>
  <si>
    <t>BATERI SONY AA CYBERCHARGE</t>
  </si>
  <si>
    <t>4901660131584</t>
  </si>
  <si>
    <t>S.KARIK.BC</t>
  </si>
  <si>
    <t>4901780627363</t>
  </si>
  <si>
    <t>CD SONY ME KAPAK</t>
  </si>
  <si>
    <t>4901780728619</t>
  </si>
  <si>
    <t>S.CD700MB/BOSHT50</t>
  </si>
  <si>
    <t>4901780944606</t>
  </si>
  <si>
    <t>S. DVD-R/P NORMAL</t>
  </si>
  <si>
    <t>4904530583735</t>
  </si>
  <si>
    <t>GET2103</t>
  </si>
  <si>
    <t>TOSHIBA ALKALINE LR 06</t>
  </si>
  <si>
    <t>4904530584756</t>
  </si>
  <si>
    <t>GET2102</t>
  </si>
  <si>
    <t>TOSHIBA ALKALINE LR 03</t>
  </si>
  <si>
    <t>4904530584923</t>
  </si>
  <si>
    <t>GET1201</t>
  </si>
  <si>
    <t>TOSHIBA SUPER R03UG</t>
  </si>
  <si>
    <t>4904530585326</t>
  </si>
  <si>
    <t>BATERI TOSHIBA ALKALINE AAA</t>
  </si>
  <si>
    <t>4904530585333</t>
  </si>
  <si>
    <t>BATERI TOSHIBA ALKALINE AA</t>
  </si>
  <si>
    <t>4904530585340</t>
  </si>
  <si>
    <t>TOSHIBA ALKALINE AA 4+2</t>
  </si>
  <si>
    <t>4904530585357</t>
  </si>
  <si>
    <t>TOSHIBA ALKALINE AAA 2+3</t>
  </si>
  <si>
    <t>4904530585579</t>
  </si>
  <si>
    <t>GET2101</t>
  </si>
  <si>
    <t>TOSHIBA ALKALINE LR 01</t>
  </si>
  <si>
    <t>4904530587429</t>
  </si>
  <si>
    <t>TOSHIBA E-POWER R20 BLISTER 2 COPE</t>
  </si>
  <si>
    <t>4904530587443</t>
  </si>
  <si>
    <t>BATERI TOSHIBA RO6UE- AAA</t>
  </si>
  <si>
    <t>4904530587450</t>
  </si>
  <si>
    <t>TOSHIBA E-POWER R03 BLISTER 4 COPE</t>
  </si>
  <si>
    <t>4904530587757</t>
  </si>
  <si>
    <t>TOSHIBA E-POWER</t>
  </si>
  <si>
    <t>4904530587764</t>
  </si>
  <si>
    <t>TOSHIBA BATERI POWER C</t>
  </si>
  <si>
    <t>4904530587771</t>
  </si>
  <si>
    <t>BATERI TOSHIBA AA 4 CP</t>
  </si>
  <si>
    <t>4904530587788</t>
  </si>
  <si>
    <t>BATERI TOSHIBA AAA</t>
  </si>
  <si>
    <t>4904530588129</t>
  </si>
  <si>
    <t>TOSHIBA BATERI AA</t>
  </si>
  <si>
    <t>4904530588303</t>
  </si>
  <si>
    <t>TOSHIBA BATERI AAA 4+2</t>
  </si>
  <si>
    <t>4904530588310</t>
  </si>
  <si>
    <t>TOSHIBA BATERI 12 PCS</t>
  </si>
  <si>
    <t>4904530588600</t>
  </si>
  <si>
    <t>TOSHIBA AA RECHARGEABLE</t>
  </si>
  <si>
    <t>4904530588617</t>
  </si>
  <si>
    <t>TOSHIBA AA RECHARGEABLE 4 CP</t>
  </si>
  <si>
    <t>4904530588648</t>
  </si>
  <si>
    <t>TOSHIBA AAA RECHARGEABLE</t>
  </si>
  <si>
    <t>4904530588747</t>
  </si>
  <si>
    <t>TOSHIBA KARIKUES BATERISH</t>
  </si>
  <si>
    <t>4904530589096</t>
  </si>
  <si>
    <t>TOSHIBA MINI ELEKTRIK</t>
  </si>
  <si>
    <t>4905524328752</t>
  </si>
  <si>
    <t>DVD SONY -R</t>
  </si>
  <si>
    <t>4905524328899</t>
  </si>
  <si>
    <t>DVD SONY +R</t>
  </si>
  <si>
    <t>4966006609141</t>
  </si>
  <si>
    <t>MAKINE LLOGARITESE CITIZEN CT-914D</t>
  </si>
  <si>
    <t>4966006709124</t>
  </si>
  <si>
    <t>MAKINE LLOGARITESE CITIZEN CT-912</t>
  </si>
  <si>
    <t>49814521</t>
  </si>
  <si>
    <t>LEPIRESE CHUPA CHUPS</t>
  </si>
  <si>
    <t>5000146055853</t>
  </si>
  <si>
    <t>VEET NGJITESE PER KEMBET</t>
  </si>
  <si>
    <t>5000159024501</t>
  </si>
  <si>
    <t>MAT1102</t>
  </si>
  <si>
    <t>COKOLLATE TWIX -TRA SINGKE 85GR</t>
  </si>
  <si>
    <t>5000159028172</t>
  </si>
  <si>
    <t>MAB1401</t>
  </si>
  <si>
    <t>BOUNTY MINI BAG 198 GR</t>
  </si>
  <si>
    <t>5000159303774</t>
  </si>
  <si>
    <t>SKITTLES FRUIT 45 GR</t>
  </si>
  <si>
    <t>5000159309332</t>
  </si>
  <si>
    <t>MAT1201</t>
  </si>
  <si>
    <t>COKOLATE TWIX MINIATURES BAG 150 GR</t>
  </si>
  <si>
    <t>5000159314732</t>
  </si>
  <si>
    <t>MAS1301</t>
  </si>
  <si>
    <t>SNICKERS CRUNCHER 40 GR</t>
  </si>
  <si>
    <t>5000159372220</t>
  </si>
  <si>
    <t>MAS1102</t>
  </si>
  <si>
    <t>SNICKERS SUPER-TWIN 2 85GR</t>
  </si>
  <si>
    <t>5000159372251</t>
  </si>
  <si>
    <t>MAM1102</t>
  </si>
  <si>
    <t>COKOLLATE MARS 2 PAKO 74 GR</t>
  </si>
  <si>
    <t>5000159376655</t>
  </si>
  <si>
    <t>KARAMELE SKITTLES FRUIT</t>
  </si>
  <si>
    <t>5000159376792</t>
  </si>
  <si>
    <t>KARAMELE SKITTLES CRAZY</t>
  </si>
  <si>
    <t>5000159405454</t>
  </si>
  <si>
    <t>MAS1401</t>
  </si>
  <si>
    <t>SNICKERS MINI BAG 180 GR</t>
  </si>
  <si>
    <t>5000159405836</t>
  </si>
  <si>
    <t>TUIX FAMILY PACK 200 GR</t>
  </si>
  <si>
    <t>5000159406192</t>
  </si>
  <si>
    <t>MARS MINIS</t>
  </si>
  <si>
    <t>5000159407410</t>
  </si>
  <si>
    <t>COKOLLATE SNICKERS 80 GR</t>
  </si>
  <si>
    <t>5000159409506</t>
  </si>
  <si>
    <t>MILKY WAY MINI BAG 195 GR</t>
  </si>
  <si>
    <t>5000159442008</t>
  </si>
  <si>
    <t>TWIX MINIATURE 130 GR</t>
  </si>
  <si>
    <t>5000159442039</t>
  </si>
  <si>
    <t>BOUNTY MINIATURE 130 GR</t>
  </si>
  <si>
    <t>5000159442060</t>
  </si>
  <si>
    <t>SNICKERS MINIATURE 130 GR</t>
  </si>
  <si>
    <t>5000174000634</t>
  </si>
  <si>
    <t>OLD SPICE ASH</t>
  </si>
  <si>
    <t>5000174003451</t>
  </si>
  <si>
    <t>OLD SPICE AP ORIGINA</t>
  </si>
  <si>
    <t>5000174060485</t>
  </si>
  <si>
    <t>SHAMPO PANTENE 2 IN 1 ANTIFORFORA</t>
  </si>
  <si>
    <t>5000174244540</t>
  </si>
  <si>
    <t>WASH&amp; GO COND  NETTLE</t>
  </si>
  <si>
    <t>5000174266894</t>
  </si>
  <si>
    <t>PASTE DHEMBESH AZ TARTAR CONTROL WHITENING</t>
  </si>
  <si>
    <t>5000174266924</t>
  </si>
  <si>
    <t>PASTE DHEMBESH AZ PROTEIZIONE CARIE 100 ML</t>
  </si>
  <si>
    <t>5000174266955</t>
  </si>
  <si>
    <t>PASTE DHEMBESH AZ 100 ML PROTEIZIONE FAMILIA</t>
  </si>
  <si>
    <t>5000174296082</t>
  </si>
  <si>
    <t>PASTE DHEMBESH AZ 100 ML COMPLETE</t>
  </si>
  <si>
    <t>5000174386738</t>
  </si>
  <si>
    <t>SAPUNCAMAY CLASSIQUE 100 GR</t>
  </si>
  <si>
    <t>5000174575491</t>
  </si>
  <si>
    <t>CAMAY XHEL CLASSIQUE 250 ML</t>
  </si>
  <si>
    <t>5000174679144</t>
  </si>
  <si>
    <t>SHAMPO PANTENE 2 IN 1 CAPELLI LISCI</t>
  </si>
  <si>
    <t>5000174698220</t>
  </si>
  <si>
    <t>PANTENE PRO V CLASSIC 400 ML</t>
  </si>
  <si>
    <t>5000174806656</t>
  </si>
  <si>
    <t>CAMAY XHEL  NATURAL 250 ML</t>
  </si>
  <si>
    <t>5000174936032</t>
  </si>
  <si>
    <t>WASH&amp; GO COND FRUITY 200 ML</t>
  </si>
  <si>
    <t>5000174936186</t>
  </si>
  <si>
    <t>WASH&amp; GO COND  H.COCTAIL</t>
  </si>
  <si>
    <t>5000174936285</t>
  </si>
  <si>
    <t>WASH&amp; GO COND ALOE 200 ML</t>
  </si>
  <si>
    <t>5000174951943</t>
  </si>
  <si>
    <t>WASH&amp; GO COND  JOJOBA</t>
  </si>
  <si>
    <t>5000189212206</t>
  </si>
  <si>
    <t>COKOLLATE NESTLE CHOCO CROSSIES 200 GR</t>
  </si>
  <si>
    <t>5000204515503</t>
  </si>
  <si>
    <t>RAID LANTERNA BAZE</t>
  </si>
  <si>
    <t>5000204515534</t>
  </si>
  <si>
    <t>RAID LANTERNA RIMB</t>
  </si>
  <si>
    <t>5000204515817</t>
  </si>
  <si>
    <t>RAID NIGHT &amp; DAY APARAT ZANZARE 1+1</t>
  </si>
  <si>
    <t>5000204521054</t>
  </si>
  <si>
    <t>DUCK WC FRESK DISKS 5 CP</t>
  </si>
  <si>
    <t>5000204522198</t>
  </si>
  <si>
    <t>JWP1301</t>
  </si>
  <si>
    <t>PASTRUES MOBILIESH PRONTO ME ALOE VERA</t>
  </si>
  <si>
    <t>5000204522334</t>
  </si>
  <si>
    <t>GLADE SENSE &amp; SPRAY</t>
  </si>
  <si>
    <t>5000204527391</t>
  </si>
  <si>
    <t>DUCK POWER MIXED</t>
  </si>
  <si>
    <t>5000204529067</t>
  </si>
  <si>
    <t>JWG2101</t>
  </si>
  <si>
    <t>GLADE  ELETRIC BASE + RICARICA</t>
  </si>
  <si>
    <t>5000204531756</t>
  </si>
  <si>
    <t>MR. MUSCOLO ELEMINATORE 500 ML</t>
  </si>
  <si>
    <t>5000204542158</t>
  </si>
  <si>
    <t>RAID NIGHT&amp;DAY APARAT M&amp;Z 10 GIORNI</t>
  </si>
  <si>
    <t>5000204542189</t>
  </si>
  <si>
    <t>RAID NIGHT &amp; DAY M&amp;Z 10 DAY</t>
  </si>
  <si>
    <t>5000204543278</t>
  </si>
  <si>
    <t>AUTAN JUNIOR SPRAY 100 ML</t>
  </si>
  <si>
    <t>5000204546200</t>
  </si>
  <si>
    <t>GLADE SCENTED OIL</t>
  </si>
  <si>
    <t>5000204564150</t>
  </si>
  <si>
    <t>GLADE MICROSPRAY 1B+1R</t>
  </si>
  <si>
    <t>5000204567939</t>
  </si>
  <si>
    <t>DUCK POWER WHITE</t>
  </si>
  <si>
    <t>5000204584257</t>
  </si>
  <si>
    <t>AUTAN JUNIOR VAPO SPR</t>
  </si>
  <si>
    <t>5000204586732</t>
  </si>
  <si>
    <t>GLADE ELECTRIC RIMB</t>
  </si>
  <si>
    <t>5000204593280</t>
  </si>
  <si>
    <t>DUCK FRESH DISCS RICARICA</t>
  </si>
  <si>
    <t>5000204594539</t>
  </si>
  <si>
    <t>GLADE S/S COLLECTION</t>
  </si>
  <si>
    <t>5000204604542</t>
  </si>
  <si>
    <t>PRONTO LEGNO PULITO</t>
  </si>
  <si>
    <t>5000204609639</t>
  </si>
  <si>
    <t>GLADE S/S RIMBUSHES</t>
  </si>
  <si>
    <t>5000204609875</t>
  </si>
  <si>
    <t>GLADE REFRESH AIR 275 ML</t>
  </si>
  <si>
    <t>5000204616439</t>
  </si>
  <si>
    <t>AUTAN TROPICAL SPR</t>
  </si>
  <si>
    <t>5000204624205</t>
  </si>
  <si>
    <t>GLADE S&amp;S RIC MANGO 18 ML</t>
  </si>
  <si>
    <t>5000204639537</t>
  </si>
  <si>
    <t>DUCK POWER VIS 750 ML</t>
  </si>
  <si>
    <t>5000204640007</t>
  </si>
  <si>
    <t>DUCK FRESH STICKERS PINE</t>
  </si>
  <si>
    <t>5000204642025</t>
  </si>
  <si>
    <t>RAID MULTI INSECT 300 ML</t>
  </si>
  <si>
    <t>5000204660319</t>
  </si>
  <si>
    <t>MR.MUSCOLO KIT 2NE1</t>
  </si>
  <si>
    <t>5000204668674</t>
  </si>
  <si>
    <t>DUCK MULTI-ACTION CITRUS</t>
  </si>
  <si>
    <t>5000204670967</t>
  </si>
  <si>
    <t>PRONTO CLASSIC 5 IN 1 300 ML</t>
  </si>
  <si>
    <t>5000204883282</t>
  </si>
  <si>
    <t>GLADE SCENTED OIL RIMB</t>
  </si>
  <si>
    <t>5000228023411</t>
  </si>
  <si>
    <t>DEODORANT DOVE GO FRESH TOUCH 150 ML</t>
  </si>
  <si>
    <t>5000231055843</t>
  </si>
  <si>
    <t>AMBI PUR AUTO FOR HER 7 ML</t>
  </si>
  <si>
    <t>5000231075605</t>
  </si>
  <si>
    <t>AMBI PUR AUTO VOYAGE 60 DITE</t>
  </si>
  <si>
    <t>5000231078408</t>
  </si>
  <si>
    <t>AMBI PUR APARAT JAPAN 18 ML</t>
  </si>
  <si>
    <t>5000231078521</t>
  </si>
  <si>
    <t>AMBI PUR APARAT 3 VOL.JAPAN</t>
  </si>
  <si>
    <t>5000231078552</t>
  </si>
  <si>
    <t>A.PUR REFILL 3 VOL</t>
  </si>
  <si>
    <t>5000267013626</t>
  </si>
  <si>
    <t>JOHNNIE WALKER 1 L</t>
  </si>
  <si>
    <t>5000267014234</t>
  </si>
  <si>
    <t>JOHNNIE WALKER</t>
  </si>
  <si>
    <t>5000267024233</t>
  </si>
  <si>
    <t>JOHNNIE WALKER BLACK 70 CL</t>
  </si>
  <si>
    <t>5000281005904</t>
  </si>
  <si>
    <t>XHIN TANQUERAY</t>
  </si>
  <si>
    <t>5000281020297</t>
  </si>
  <si>
    <t>VODKA URSUS 70 CL</t>
  </si>
  <si>
    <t>5000289020602</t>
  </si>
  <si>
    <t>GORDONS XHIN 70CL</t>
  </si>
  <si>
    <t>5000289020800</t>
  </si>
  <si>
    <t>GORDONS XHIN 1 LT</t>
  </si>
  <si>
    <t>5000299223017</t>
  </si>
  <si>
    <t>MORGAN  SPCD  70 CL</t>
  </si>
  <si>
    <t>5000347064234</t>
  </si>
  <si>
    <t>PASTE DHEMBESH AQUAFRESH 100 ML MULTIACTIVE</t>
  </si>
  <si>
    <t>5000394007833</t>
  </si>
  <si>
    <t>DURACEL CHARGE VALUE</t>
  </si>
  <si>
    <t>5000394010437</t>
  </si>
  <si>
    <t>DURACELL TURBO AA 4CP</t>
  </si>
  <si>
    <t>5000394011212</t>
  </si>
  <si>
    <t>DURACELL SECURITY MN21</t>
  </si>
  <si>
    <t>5000394020887</t>
  </si>
  <si>
    <t>DURACEL BATERI TURBO AA 4 CP</t>
  </si>
  <si>
    <t>5000394021259</t>
  </si>
  <si>
    <t>DURACELL ELECTRONICS</t>
  </si>
  <si>
    <t>5000394029675</t>
  </si>
  <si>
    <t>DURACELL BATERI AA 4+2</t>
  </si>
  <si>
    <t>5000394077126</t>
  </si>
  <si>
    <t>BATERI DURACELL AAA TURBO2</t>
  </si>
  <si>
    <t>5000394077201</t>
  </si>
  <si>
    <t>DURACELL 9 V</t>
  </si>
  <si>
    <t>5002806088423</t>
  </si>
  <si>
    <t>SHEQER  APOLLON 1 KG</t>
  </si>
  <si>
    <t>50048793</t>
  </si>
  <si>
    <t>JASTIK XHELI PER PAS KEMBE PARTY FEET</t>
  </si>
  <si>
    <t>50076598</t>
  </si>
  <si>
    <t>REXONA DEO STICK AQUA 40 ML</t>
  </si>
  <si>
    <t>50093878</t>
  </si>
  <si>
    <t>ANTIDJERSE ROLLON GO FRESH 50 ML</t>
  </si>
  <si>
    <t>50097036</t>
  </si>
  <si>
    <t>REXONA ROLON QUANTUM MEN 50 ML</t>
  </si>
  <si>
    <t>50097135</t>
  </si>
  <si>
    <t>REXONA ROLON BIORYTHM 50 ML</t>
  </si>
  <si>
    <t>50099306</t>
  </si>
  <si>
    <t>REXONA ROLON TROPICAL POWER 50 ML</t>
  </si>
  <si>
    <t>50099313</t>
  </si>
  <si>
    <t>REXONA ROLON FUN SPIRIT 50 ML</t>
  </si>
  <si>
    <t>5010006101163</t>
  </si>
  <si>
    <t>PASTE DHEMBESH AQUAFRESH MILD &amp; MINTY 125 ML</t>
  </si>
  <si>
    <t>5010102106079</t>
  </si>
  <si>
    <t>UJE TONIK BRITVIC</t>
  </si>
  <si>
    <t>5010103800259</t>
  </si>
  <si>
    <t>UISKI J&amp; B 700 ML</t>
  </si>
  <si>
    <t>5010103800457</t>
  </si>
  <si>
    <t>UISKI J &amp; B 1 L</t>
  </si>
  <si>
    <t>5010106113912</t>
  </si>
  <si>
    <t>BALLANTINES FINEST 192/5CL PET (MINIATURE)</t>
  </si>
  <si>
    <t>5010189100038</t>
  </si>
  <si>
    <t>REZERVE EDGE</t>
  </si>
  <si>
    <t>5010189105064</t>
  </si>
  <si>
    <t>WILKINSON EXTRA 2 QESE</t>
  </si>
  <si>
    <t>5010189105095</t>
  </si>
  <si>
    <t>WILKINSON EXTRA 2</t>
  </si>
  <si>
    <t>5010284100018</t>
  </si>
  <si>
    <t>MALIBU 1270 CL  21%</t>
  </si>
  <si>
    <t>5010455600491</t>
  </si>
  <si>
    <t>KARAMELE HALLS VITA-C</t>
  </si>
  <si>
    <t>5010622005012</t>
  </si>
  <si>
    <t>ESSENTIAL 50 M UN WAX</t>
  </si>
  <si>
    <t>5010622018258</t>
  </si>
  <si>
    <t>SUPERFLOSS 50</t>
  </si>
  <si>
    <t>5010677714006</t>
  </si>
  <si>
    <t>DRY GIN BOMBAY SAPPHIRE 0.7 CL</t>
  </si>
  <si>
    <t>5010677915007</t>
  </si>
  <si>
    <t>MARTINI ROSSO 100 CL</t>
  </si>
  <si>
    <t>5010677924009</t>
  </si>
  <si>
    <t>MARTINI BIANCO 75 CL</t>
  </si>
  <si>
    <t>5010677925006</t>
  </si>
  <si>
    <t>MARTINI BIANCO 1 L</t>
  </si>
  <si>
    <t>5010677945004</t>
  </si>
  <si>
    <t>454</t>
  </si>
  <si>
    <t>MARTINI ROSE VERMUT</t>
  </si>
  <si>
    <t>5011013100156</t>
  </si>
  <si>
    <t>KREM UISKI BAILEYS 70 CL</t>
  </si>
  <si>
    <t>5011013500703</t>
  </si>
  <si>
    <t>SHERIDANS</t>
  </si>
  <si>
    <t>5011321231573</t>
  </si>
  <si>
    <t>SHAMPO PANTENE LINEA CLASSICA 250 ML</t>
  </si>
  <si>
    <t>5011321231610</t>
  </si>
  <si>
    <t>SHAMPO PANTENE 250 ML 2 IN 1 KLASIK</t>
  </si>
  <si>
    <t>5011321231900</t>
  </si>
  <si>
    <t>SHAMPO PANTENE 250 ML 2 IN KLASIKE</t>
  </si>
  <si>
    <t>5011321232143</t>
  </si>
  <si>
    <t>SHAMPO PANTENE 250 ML SETA</t>
  </si>
  <si>
    <t>5011321232228</t>
  </si>
  <si>
    <t>SHAMPO PANTENE 250 ML RICCI PERFETTI</t>
  </si>
  <si>
    <t>5011321232372</t>
  </si>
  <si>
    <t>SHAMPO PANTENE 250 ML VOLUME</t>
  </si>
  <si>
    <t>5011321232419</t>
  </si>
  <si>
    <t>SHAMPO PANTENE 250 ML LUCE</t>
  </si>
  <si>
    <t>5011321232549</t>
  </si>
  <si>
    <t>PANTENE  CLAS 200 ML</t>
  </si>
  <si>
    <t>5011321232617</t>
  </si>
  <si>
    <t>PANTENE  PIENCORP2</t>
  </si>
  <si>
    <t>5011321232822</t>
  </si>
  <si>
    <t>PANTENE  LIGHT LISCI 1</t>
  </si>
  <si>
    <t>5011321232907</t>
  </si>
  <si>
    <t>PANTENE  RICCI 200 ML</t>
  </si>
  <si>
    <t>5011321233157</t>
  </si>
  <si>
    <t>PANTENE  MASK 150 ML TUB</t>
  </si>
  <si>
    <t>5011321233409</t>
  </si>
  <si>
    <t>PANTENE PER FLOKE KACURRELA</t>
  </si>
  <si>
    <t>5011321282018</t>
  </si>
  <si>
    <t>PANTENE RICCI MOUSSE 15</t>
  </si>
  <si>
    <t>5011321331471</t>
  </si>
  <si>
    <t>HEAD &amp; SHOULDERS  CITRUS 400 ML</t>
  </si>
  <si>
    <t>5011321331501</t>
  </si>
  <si>
    <t>HEAD &amp; SHOULDERS  CLASSIC CLEAN 4</t>
  </si>
  <si>
    <t>5011321331532</t>
  </si>
  <si>
    <t>HEAD &amp; SHOULDERS  2 NE 1 CLASSIC CLEAN</t>
  </si>
  <si>
    <t>5011321331563</t>
  </si>
  <si>
    <t>HEAD &amp; SHOULDERS  EXTRA VOLUME</t>
  </si>
  <si>
    <t>5011321331594</t>
  </si>
  <si>
    <t>HEAD &amp; SHOULDERS MENTHOL 400 ML</t>
  </si>
  <si>
    <t>5011321331624</t>
  </si>
  <si>
    <t>HEAD &amp; SHOULDERS  S&amp; SILKY 2 IN 1</t>
  </si>
  <si>
    <t>5011321331686</t>
  </si>
  <si>
    <t>HEAD &amp; SHOULDERS OCEAN 400 ML</t>
  </si>
  <si>
    <t>5011321331716</t>
  </si>
  <si>
    <t>HEAD &amp; SHOULDERS  SENSITIVE 400 ML</t>
  </si>
  <si>
    <t>5011321352193</t>
  </si>
  <si>
    <t>SHAMPO WASH &amp; GO 400 ML HERBAL COCTAIL</t>
  </si>
  <si>
    <t>5011321352223</t>
  </si>
  <si>
    <t>SHAMPO WASH &amp; GO 400 ML 2 IN 1</t>
  </si>
  <si>
    <t>5011321352315</t>
  </si>
  <si>
    <t>SHAMPO WASH &amp; GO 400 ML ANTI DANDRUF</t>
  </si>
  <si>
    <t>5011321352407</t>
  </si>
  <si>
    <t>SHAMPO WASH &amp; GO 400 ML FRUITY POWER</t>
  </si>
  <si>
    <t>5011321352520</t>
  </si>
  <si>
    <t>SHAMPO WASH &amp; GO 400 ML JOJOBA</t>
  </si>
  <si>
    <t>5011321352551</t>
  </si>
  <si>
    <t>SHAMPO WASH &amp; GO 750 ML HERBAL COCTAIL</t>
  </si>
  <si>
    <t>5011321352612</t>
  </si>
  <si>
    <t>SHAMPO WASH &amp; GO 750 ML ANTI DANDRUF</t>
  </si>
  <si>
    <t>5011321352698</t>
  </si>
  <si>
    <t>SHAMPO WASH &amp; GO 400 ML ALOE</t>
  </si>
  <si>
    <t>5011321352704</t>
  </si>
  <si>
    <t>SHAMPO WASH &amp; GO 750 ML ALOE</t>
  </si>
  <si>
    <t>5011321352766</t>
  </si>
  <si>
    <t>SHAMPO WASH &amp; GO 400 ML REVIVA</t>
  </si>
  <si>
    <t>5011321357808</t>
  </si>
  <si>
    <t>SAPUN CAMAY SENSUELLE 100 GR</t>
  </si>
  <si>
    <t>5011321368767</t>
  </si>
  <si>
    <t>HEAD &amp; SHOULDERS  CITRUS 750 ML</t>
  </si>
  <si>
    <t>5011321368804</t>
  </si>
  <si>
    <t>HEAD &amp; SHOULDERS  SHAM EXTRA VOLUM</t>
  </si>
  <si>
    <t>5011321368828</t>
  </si>
  <si>
    <t>HEAD &amp; SHOULDERS  MENTHOL</t>
  </si>
  <si>
    <t>5011321394247</t>
  </si>
  <si>
    <t>SHAMPO WASH &amp; GO 750 ML REVIVA</t>
  </si>
  <si>
    <t>5011321394711</t>
  </si>
  <si>
    <t>CAMAY XHEL  SENSUELLE 250 ML</t>
  </si>
  <si>
    <t>5011321394834</t>
  </si>
  <si>
    <t>CAMAY XHEL  PROVOCATION</t>
  </si>
  <si>
    <t>5011321423909</t>
  </si>
  <si>
    <t>SHAMPO WASH &amp; GO 400 ML ANTI RUPTURE</t>
  </si>
  <si>
    <t>5011321423930</t>
  </si>
  <si>
    <t>SHAMPO WASH &amp; GO 750 ML ANTI RUPTURE</t>
  </si>
  <si>
    <t>5011321423961</t>
  </si>
  <si>
    <t>BALSAM FLOKESH WASH &amp; GO 200 ML</t>
  </si>
  <si>
    <t>5011321536623</t>
  </si>
  <si>
    <t>HEAD &amp; SHOULDERS  ANTI+BREAKAGE 40</t>
  </si>
  <si>
    <t>5011321606456</t>
  </si>
  <si>
    <t>SHAMPO PANTENE400 ML RICCI PERFETI</t>
  </si>
  <si>
    <t>5011321610767</t>
  </si>
  <si>
    <t>PASTE DHEMBESH AZ COMPLITE + WHITE</t>
  </si>
  <si>
    <t>5011321610842</t>
  </si>
  <si>
    <t>PASTE DHEMBESH AZ AZ COMLETE MILD MIN</t>
  </si>
  <si>
    <t>5011321611306</t>
  </si>
  <si>
    <t>PASTE DHEMBESH AZ ULTRA WHITE 75 ML</t>
  </si>
  <si>
    <t>5011321611375</t>
  </si>
  <si>
    <t>PASTE DHEMBESH AZ WHITE</t>
  </si>
  <si>
    <t>5011321648586</t>
  </si>
  <si>
    <t>HEAD &amp; SHOULDERS DRYSCALP 400 ML</t>
  </si>
  <si>
    <t>5011321657045</t>
  </si>
  <si>
    <t>HEAD &amp; SHOULDERS ANTI HAIR LOSS 400 ML</t>
  </si>
  <si>
    <t>5011321741874</t>
  </si>
  <si>
    <t>HEAD &amp; SHOULDERS 2IN1 C. CLEAN 750 ML</t>
  </si>
  <si>
    <t>5011321781290</t>
  </si>
  <si>
    <t>PANTENE SMOOTH VITALITY 200 ML</t>
  </si>
  <si>
    <t>5011321781429</t>
  </si>
  <si>
    <t>PANTENE BALSAM SMOOTH 200 ML</t>
  </si>
  <si>
    <t>5011321920453</t>
  </si>
  <si>
    <t>PANTENE SHAMPO AQUA LIGHT 250 ML</t>
  </si>
  <si>
    <t>5011321957961</t>
  </si>
  <si>
    <t>WASH&amp;GO KAMOMIL 400 ML</t>
  </si>
  <si>
    <t>5011321958029</t>
  </si>
  <si>
    <t>WASH &amp; GO CHAMOMILE 750 ML</t>
  </si>
  <si>
    <t>5011417537770</t>
  </si>
  <si>
    <t>VANISH OXI ACTION 500 GR</t>
  </si>
  <si>
    <t>5011417542385</t>
  </si>
  <si>
    <t>VANISH OXI ACTION PLUHUR I BARDHE</t>
  </si>
  <si>
    <t>5011719910035</t>
  </si>
  <si>
    <t>OLD SPICE ASH SENSIT</t>
  </si>
  <si>
    <t>5012501057037</t>
  </si>
  <si>
    <t>KAKAO ION 125 GR</t>
  </si>
  <si>
    <t>5012501071859</t>
  </si>
  <si>
    <t>KARAMELE NASKO 400 GR</t>
  </si>
  <si>
    <t>5012501075673</t>
  </si>
  <si>
    <t>KARAMELE BALO ME QUMESHT 400 GR</t>
  </si>
  <si>
    <t>5012501075710</t>
  </si>
  <si>
    <t>KARAMELE BALO ME KAKAO</t>
  </si>
  <si>
    <t>5012501095015</t>
  </si>
  <si>
    <t>KRUASAN BELLINO COKOLLATE</t>
  </si>
  <si>
    <t>5013405642909</t>
  </si>
  <si>
    <t>SMB1402</t>
  </si>
  <si>
    <t>SUPER MAX-2 LONG HANDLE POUCH 5 CP</t>
  </si>
  <si>
    <t>5013405645382</t>
  </si>
  <si>
    <t>SMB2101</t>
  </si>
  <si>
    <t>SUPER MAX-2 LONG HANDLE WOMEN POUCH 5 CP</t>
  </si>
  <si>
    <t>5013965754937</t>
  </si>
  <si>
    <t>ORAL-B PRO EXPERT 500 ML</t>
  </si>
  <si>
    <t>5013965754999</t>
  </si>
  <si>
    <t>ORAL-B MOUTHWASH 250 ML</t>
  </si>
  <si>
    <t>5013965903755</t>
  </si>
  <si>
    <t>PANTENE BALSAM RIGENERA 200 ML</t>
  </si>
  <si>
    <t>5013965906671</t>
  </si>
  <si>
    <t>PANTENE 2NE1 ADD 500 ML</t>
  </si>
  <si>
    <t>5013965931321</t>
  </si>
  <si>
    <t>PANTENE CLASSIC 2 NE 1 400 ML</t>
  </si>
  <si>
    <t>5013965931369</t>
  </si>
  <si>
    <t>PANTENE 2NE1 SMOOTH 400 ML</t>
  </si>
  <si>
    <t>5013965931567</t>
  </si>
  <si>
    <t>PANTENE RICCI 400 ML</t>
  </si>
  <si>
    <t>50173167</t>
  </si>
  <si>
    <t>WRA1101</t>
  </si>
  <si>
    <t>AIRWAVES MENTHOL EUKALIPTUS</t>
  </si>
  <si>
    <t>50173204</t>
  </si>
  <si>
    <t>WRO1101</t>
  </si>
  <si>
    <t>ORBIT PEPERMINT PELLET SF</t>
  </si>
  <si>
    <t>50173471</t>
  </si>
  <si>
    <t>WRO1104</t>
  </si>
  <si>
    <t>ORBIT APPLE PELLET SF</t>
  </si>
  <si>
    <t>50173822</t>
  </si>
  <si>
    <t>WRO1102</t>
  </si>
  <si>
    <t>ORBIT SPEARMINT PELLET SF</t>
  </si>
  <si>
    <t>50173976</t>
  </si>
  <si>
    <t>WRO1103</t>
  </si>
  <si>
    <t>ORBIT WINTERFROST PELLET SF</t>
  </si>
  <si>
    <t>50251094</t>
  </si>
  <si>
    <t>KITKAT 24*45 GR</t>
  </si>
  <si>
    <t>5025970023403</t>
  </si>
  <si>
    <t>NIVEA LIP CARE KLASIK 4.8 GR</t>
  </si>
  <si>
    <t>5025970023427</t>
  </si>
  <si>
    <t>NIVEA LIP CARE  VELVET ROZE 4.8 GR</t>
  </si>
  <si>
    <t>5025970023434</t>
  </si>
  <si>
    <t>NIVEA LIP CARE  ME QERSHI 4.8 GR</t>
  </si>
  <si>
    <t>5025970023441</t>
  </si>
  <si>
    <t>NIVEA LIP CARE  STRAWBERRY 4.8 GR</t>
  </si>
  <si>
    <t>5026341422764</t>
  </si>
  <si>
    <t>GOTA PLASTIKE EUROPLAS</t>
  </si>
  <si>
    <t>50303847</t>
  </si>
  <si>
    <t>SHVEPS BRITVIC 150 ML</t>
  </si>
  <si>
    <t>5034281004094</t>
  </si>
  <si>
    <t>XHEL FLOKESH ALLWAVES 250 ML</t>
  </si>
  <si>
    <t>5038483178348</t>
  </si>
  <si>
    <t>XHEL ANTDJERSE PER KEMBET SCHOLL</t>
  </si>
  <si>
    <t>5038483178539</t>
  </si>
  <si>
    <t>SPREJKEMBESH SCHOLL</t>
  </si>
  <si>
    <t>5038483191859</t>
  </si>
  <si>
    <t>AMBI PUR +M.LINDO FALAS</t>
  </si>
  <si>
    <t>5038483192283</t>
  </si>
  <si>
    <t>PUDER ANTIDJERSE SCHOLL</t>
  </si>
  <si>
    <t>5038483233399</t>
  </si>
  <si>
    <t>JASTIK XHELI PARTY FEET PER THEMBRAT</t>
  </si>
  <si>
    <t>5038483236642</t>
  </si>
  <si>
    <t>JASTIK XHELI PARTY FEET PER TE GJITHA</t>
  </si>
  <si>
    <t>50393343</t>
  </si>
  <si>
    <t>CIGARE ROYALS</t>
  </si>
  <si>
    <t>50393619</t>
  </si>
  <si>
    <t>CIGARE DUNHILL KING SIZE</t>
  </si>
  <si>
    <t>5051126263416</t>
  </si>
  <si>
    <t>HAPESE KONSERVE</t>
  </si>
  <si>
    <t>5067100477410</t>
  </si>
  <si>
    <t>KAFE TURKE A T SH  100 GR</t>
  </si>
  <si>
    <t>5081106920015</t>
  </si>
  <si>
    <t>ACID WC</t>
  </si>
  <si>
    <t>50985081</t>
  </si>
  <si>
    <t>KARAMELE HALLS ORIGINAL</t>
  </si>
  <si>
    <t>50985104</t>
  </si>
  <si>
    <t>KARAMELE HALLS MJALTE /LIMON</t>
  </si>
  <si>
    <t>5099873045367</t>
  </si>
  <si>
    <t>WHISKY XHEK DANIELS 1L</t>
  </si>
  <si>
    <t>5099873045947</t>
  </si>
  <si>
    <t>JACK DANIELS TIN 70 CL</t>
  </si>
  <si>
    <t>5099873089798</t>
  </si>
  <si>
    <t>WHISKY XHEK DANIELS 70 CL</t>
  </si>
  <si>
    <t>5106008210955</t>
  </si>
  <si>
    <t>SPEC ME KREM QUMESHTI 1 KG</t>
  </si>
  <si>
    <t>5200326100117</t>
  </si>
  <si>
    <t>ACTIMEL ME LULESHTRYDHE</t>
  </si>
  <si>
    <t>5200578200016</t>
  </si>
  <si>
    <t>SALCE KOSI PERFETTO 1 KG</t>
  </si>
  <si>
    <t>5200860006678</t>
  </si>
  <si>
    <t>RENDE SJ- 06/1</t>
  </si>
  <si>
    <t>5200860006708</t>
  </si>
  <si>
    <t>KAPESE INOXI</t>
  </si>
  <si>
    <t>5201002000233</t>
  </si>
  <si>
    <t>JOTIS PER BEBE FARINA LACTE 300 GR</t>
  </si>
  <si>
    <t>5201002000509</t>
  </si>
  <si>
    <t>MIELL PER KEK FARINA RED</t>
  </si>
  <si>
    <t>5201002000523</t>
  </si>
  <si>
    <t>MIELL PER KEK FARINA VANILIA</t>
  </si>
  <si>
    <t>5201002000530</t>
  </si>
  <si>
    <t>MIELL PER KEK FARINA ME PORTOKALL</t>
  </si>
  <si>
    <t>5201002000660</t>
  </si>
  <si>
    <t>SHURUP COKOLLATE JOTIS 500 GR</t>
  </si>
  <si>
    <t>5201002000677</t>
  </si>
  <si>
    <t>SHURUP KARAMEL JOTIS 500 GR</t>
  </si>
  <si>
    <t>5201002000721</t>
  </si>
  <si>
    <t>JOTIS CREPES 300 GR</t>
  </si>
  <si>
    <t>5201002000899</t>
  </si>
  <si>
    <t>BECHAMEL JOTIS</t>
  </si>
  <si>
    <t>5201002001087</t>
  </si>
  <si>
    <t>CAOTONIC PLUHUR 500 GR</t>
  </si>
  <si>
    <t>5201002002312</t>
  </si>
  <si>
    <t>CAOTONIC 20 GR</t>
  </si>
  <si>
    <t>5201002002503</t>
  </si>
  <si>
    <t>KAKAO JOTIS</t>
  </si>
  <si>
    <t>5201002062828</t>
  </si>
  <si>
    <t>BUDING ME VANILIE JOTIS</t>
  </si>
  <si>
    <t>5201002062835</t>
  </si>
  <si>
    <t>BUDING ME COKOLATE JOTIS</t>
  </si>
  <si>
    <t>5201002062842</t>
  </si>
  <si>
    <t>BUDING ME LULESHTRYDHE JOTIS</t>
  </si>
  <si>
    <t>5201002063061</t>
  </si>
  <si>
    <t>DELA KREMA JOTIS</t>
  </si>
  <si>
    <t>5201002063337</t>
  </si>
  <si>
    <t>JOTIS PANACOTA 6 RACIONE</t>
  </si>
  <si>
    <t>5201002081010</t>
  </si>
  <si>
    <t>SANILAC 2 QUMESHT PER BEBE 400 GR</t>
  </si>
  <si>
    <t>5201003110702</t>
  </si>
  <si>
    <t>UZO 12 GREKE 70 CL</t>
  </si>
  <si>
    <t>5201005001473</t>
  </si>
  <si>
    <t>AMITA 0.25 L QERSHI</t>
  </si>
  <si>
    <t>5201005007338</t>
  </si>
  <si>
    <t>AMITA 0.25 L PJESHKE</t>
  </si>
  <si>
    <t>5201005067196</t>
  </si>
  <si>
    <t>AMITA 1 L TRIPLO</t>
  </si>
  <si>
    <t>5201005067288</t>
  </si>
  <si>
    <t>AMITA 0.25 L BANANE</t>
  </si>
  <si>
    <t>5201010103100</t>
  </si>
  <si>
    <t>MAKARONA MISKO SPAGETI NR 10</t>
  </si>
  <si>
    <t>5201010144721</t>
  </si>
  <si>
    <t>MAKARONA MISKO CORALI NR 72</t>
  </si>
  <si>
    <t>5201024512202</t>
  </si>
  <si>
    <t>PATATINA CHETOS PACOTINJA</t>
  </si>
  <si>
    <t>5201024514107</t>
  </si>
  <si>
    <t>PATATINA CITOS PIZA</t>
  </si>
  <si>
    <t>5201024516040</t>
  </si>
  <si>
    <t>PATATINA CITOS PUFS</t>
  </si>
  <si>
    <t>5201024540601</t>
  </si>
  <si>
    <t>KOKOSHKA TASTY CLASSIC</t>
  </si>
  <si>
    <t>5201024609667</t>
  </si>
  <si>
    <t>PATATINA DORITOS</t>
  </si>
  <si>
    <t>5201024780212</t>
  </si>
  <si>
    <t>LAYS CLASSIC 45 GR</t>
  </si>
  <si>
    <t>5201024781233</t>
  </si>
  <si>
    <t>LAYS RIGON 45 GR</t>
  </si>
  <si>
    <t>5201024782506</t>
  </si>
  <si>
    <t>LAYS BARBEQYE</t>
  </si>
  <si>
    <t>5201024784494</t>
  </si>
  <si>
    <t>LAYS ME DJATHE 45 GR</t>
  </si>
  <si>
    <t>5201024805014</t>
  </si>
  <si>
    <t>KORN FLEIKS TASTY 500 GR</t>
  </si>
  <si>
    <t>5201024806080</t>
  </si>
  <si>
    <t>KORN FLEIKS TASTY 375</t>
  </si>
  <si>
    <t>5201024963011</t>
  </si>
  <si>
    <t>LAYS MAX KECAP 40 GR</t>
  </si>
  <si>
    <t>5201024971160</t>
  </si>
  <si>
    <t>LAYS CLASSIC BAG</t>
  </si>
  <si>
    <t>5201025100125</t>
  </si>
  <si>
    <t>FASULE PLLAQI TE PJEKURA PELEKAN 280 GR</t>
  </si>
  <si>
    <t>5201025110230</t>
  </si>
  <si>
    <t>FASULE PLLAQI ME SALCE PELEKAN 280 GR</t>
  </si>
  <si>
    <t>5201025130016</t>
  </si>
  <si>
    <t>SARDELE PELCO ME VAJ 10 GR</t>
  </si>
  <si>
    <t>5201025130023</t>
  </si>
  <si>
    <t>SARDELE PELCO 100 GR ME SPEC</t>
  </si>
  <si>
    <t>5201025140015</t>
  </si>
  <si>
    <t>QOFTE ME SALCE PELEKAN 250 GR</t>
  </si>
  <si>
    <t>5201034001758</t>
  </si>
  <si>
    <t>LIPTON CAJ LIMON 1.5 LIT</t>
  </si>
  <si>
    <t>5201034080456</t>
  </si>
  <si>
    <t>VITAM 500 GR</t>
  </si>
  <si>
    <t>5201034080463</t>
  </si>
  <si>
    <t>VITAM 1 KG</t>
  </si>
  <si>
    <t>5201034080548</t>
  </si>
  <si>
    <t>GJALP SUPER FRESKO 1 KG</t>
  </si>
  <si>
    <t>5201034082122</t>
  </si>
  <si>
    <t>GJALP SUPER FRESKO 250 GR</t>
  </si>
  <si>
    <t>5201044000635</t>
  </si>
  <si>
    <t>KIKIRIK PELITO 50 GR</t>
  </si>
  <si>
    <t>5201044001007</t>
  </si>
  <si>
    <t>KIKIRIK EXTRA 250 GR</t>
  </si>
  <si>
    <t>5201044001021</t>
  </si>
  <si>
    <t>KIKIRIKE EXTRA 1 KG</t>
  </si>
  <si>
    <t>5201044007887</t>
  </si>
  <si>
    <t>FARA LULEDIELLI XL PELLITO</t>
  </si>
  <si>
    <t>5201044007894</t>
  </si>
  <si>
    <t>KIKIRIKE PELLITO</t>
  </si>
  <si>
    <t>5201044007900</t>
  </si>
  <si>
    <t>KIKIRIK EXTRA 200 GR</t>
  </si>
  <si>
    <t>5201044008068</t>
  </si>
  <si>
    <t>KIKIRIK PELITO 35 GR</t>
  </si>
  <si>
    <t>5201049110117</t>
  </si>
  <si>
    <t>HALLVE ME VANILIE 18*250 GR</t>
  </si>
  <si>
    <t>5201049113507</t>
  </si>
  <si>
    <t>HALLVEMAKEDONIKOS ME KIKIRIKA 400 GR</t>
  </si>
  <si>
    <t>5201049300136</t>
  </si>
  <si>
    <t>RECEL 12*400 GR CHERRY</t>
  </si>
  <si>
    <t>5201049301201</t>
  </si>
  <si>
    <t>RECEL 12*370 GR APRICOT</t>
  </si>
  <si>
    <t>5201049301249</t>
  </si>
  <si>
    <t>RECEL 12*370 GR ORANGE</t>
  </si>
  <si>
    <t>5201049302604</t>
  </si>
  <si>
    <t>HAI MJALTE 500 GR</t>
  </si>
  <si>
    <t>5201049302635</t>
  </si>
  <si>
    <t>MJALTE 900 GR</t>
  </si>
  <si>
    <t>5201049302802</t>
  </si>
  <si>
    <t>MJALTE 500 GR</t>
  </si>
  <si>
    <t>5201049901289</t>
  </si>
  <si>
    <t>PRALINATA HAI 24*400 GR</t>
  </si>
  <si>
    <t>5201050111127</t>
  </si>
  <si>
    <t>KRIPE KALAS 250 GR</t>
  </si>
  <si>
    <t>5201050600140</t>
  </si>
  <si>
    <t>KRIPE NIKI 500 GR</t>
  </si>
  <si>
    <t>5201054001240</t>
  </si>
  <si>
    <t>KOS TOTAL FAGE 2 %</t>
  </si>
  <si>
    <t>5201071101015</t>
  </si>
  <si>
    <t>KARAMELE XHELO 1 KG</t>
  </si>
  <si>
    <t>5201071105013</t>
  </si>
  <si>
    <t>CANDY GALAXY 1 KG</t>
  </si>
  <si>
    <t>5201071106010</t>
  </si>
  <si>
    <t>KARAMELE ROSS BALL MIKS 1 KG</t>
  </si>
  <si>
    <t>5201071111014</t>
  </si>
  <si>
    <t>KARAMELE FOURE 1 KG</t>
  </si>
  <si>
    <t>5201071115128</t>
  </si>
  <si>
    <t>TOFFES GOLD MILK 1 KG</t>
  </si>
  <si>
    <t>5201071117016</t>
  </si>
  <si>
    <t>KARAMELE. TOFESS KOKTEIL 1 KG</t>
  </si>
  <si>
    <t>5201071200084</t>
  </si>
  <si>
    <t>5201071200008</t>
  </si>
  <si>
    <t>KARAMELE GELO FRUTA 200 GR</t>
  </si>
  <si>
    <t>5201071206208</t>
  </si>
  <si>
    <t>KARAMELE TOFFE FRUT + ROS BALLS 200 GR</t>
  </si>
  <si>
    <t>5201071206529</t>
  </si>
  <si>
    <t>KARAMELE  ROS BALL  MENTE 400 GR</t>
  </si>
  <si>
    <t>5201071211202</t>
  </si>
  <si>
    <t>KARAMELE FOURE  200 GR</t>
  </si>
  <si>
    <t>5201071216221</t>
  </si>
  <si>
    <t>KARAMELE TOFFE GOLD. MILK 200 GR</t>
  </si>
  <si>
    <t>5201071218409</t>
  </si>
  <si>
    <t>SOFT AND FRUIT  300 G</t>
  </si>
  <si>
    <t>5201071220402</t>
  </si>
  <si>
    <t>SILKY MINT AND EUCALIPTUS</t>
  </si>
  <si>
    <t>5201071230203</t>
  </si>
  <si>
    <t>KARAMELE TOF. COCKTAIL 200 GR</t>
  </si>
  <si>
    <t>5201071303099</t>
  </si>
  <si>
    <t>KARAMELE GELO 1 KG</t>
  </si>
  <si>
    <t>5201071342050</t>
  </si>
  <si>
    <t>GELO KARAMELE ASORTITED  150 GR</t>
  </si>
  <si>
    <t>5201071342258</t>
  </si>
  <si>
    <t>KARAMELE GELO QERSHI 150 GR</t>
  </si>
  <si>
    <t>5201077010007</t>
  </si>
  <si>
    <t>MAKARONA STELLA 500 GR SPAGETI NR 6</t>
  </si>
  <si>
    <t>5201077011004</t>
  </si>
  <si>
    <t>MAKARONA STELLA 500 GR LAZANIA</t>
  </si>
  <si>
    <t>5201077015019</t>
  </si>
  <si>
    <t>MAKARONA STELLA KRITHARAKI METRIO</t>
  </si>
  <si>
    <t>5201077015569</t>
  </si>
  <si>
    <t>MAKARONA STELLA 500 GR SELINO</t>
  </si>
  <si>
    <t>5201077016009</t>
  </si>
  <si>
    <t>MAKARONA STELLA 500 GR BRRYL I VOGEL</t>
  </si>
  <si>
    <t>5201077016023</t>
  </si>
  <si>
    <t>MAKARONA STELLA 500 GR TURRJEL</t>
  </si>
  <si>
    <t>5201077016061</t>
  </si>
  <si>
    <t>MAKARONA STELLA 500 GR YLL</t>
  </si>
  <si>
    <t>5201077020006</t>
  </si>
  <si>
    <t>MAKARONA STELLA 500 GR SPAGETINISPECIAL</t>
  </si>
  <si>
    <t>5201080119230</t>
  </si>
  <si>
    <t>SPAGETI NAPOLITANA KNORR</t>
  </si>
  <si>
    <t>5201080129307</t>
  </si>
  <si>
    <t>SHURUP PER AKULLORE ME COKOLLATE CARTE D'OR</t>
  </si>
  <si>
    <t>5201080129338</t>
  </si>
  <si>
    <t>SHURUP PER AKULLORE ME KARAMEL CARTE D'OR</t>
  </si>
  <si>
    <t>5201086100119</t>
  </si>
  <si>
    <t>ORIZ BONET 1 KG</t>
  </si>
  <si>
    <t>5201089000997</t>
  </si>
  <si>
    <t>FACIAL WASH</t>
  </si>
  <si>
    <t>5201106022100</t>
  </si>
  <si>
    <t>VAJ ULLIRI MINERVA 1 L</t>
  </si>
  <si>
    <t>5201106024104</t>
  </si>
  <si>
    <t>VAJ MISRI MINERVA 1 L</t>
  </si>
  <si>
    <t>5201106160345</t>
  </si>
  <si>
    <t>FAST SOFT 250 GR</t>
  </si>
  <si>
    <t>5201106160369</t>
  </si>
  <si>
    <t>FAST ME KOS 250 GR</t>
  </si>
  <si>
    <t>5201106160543</t>
  </si>
  <si>
    <t>FAST SOFT 500 GR</t>
  </si>
  <si>
    <t>5201106160581</t>
  </si>
  <si>
    <t>FAST ME KOS 500 GR</t>
  </si>
  <si>
    <t>5201106165500</t>
  </si>
  <si>
    <t>FAST SOFT 325 GR</t>
  </si>
  <si>
    <t>5201127097019</t>
  </si>
  <si>
    <t>NUCREMA PLASTIKE 200 GR</t>
  </si>
  <si>
    <t>5201127097026</t>
  </si>
  <si>
    <t>NUKREMA 400 GR PLASTIKE</t>
  </si>
  <si>
    <t>5201127097354</t>
  </si>
  <si>
    <t>NUCREMA COKOKREM 1 KG</t>
  </si>
  <si>
    <t>5201127097576</t>
  </si>
  <si>
    <t>NUKREMA PLASTIKE 1 KG</t>
  </si>
  <si>
    <t>5201127097583</t>
  </si>
  <si>
    <t>NUKREMA GOTE 250 GR</t>
  </si>
  <si>
    <t>5201127097590</t>
  </si>
  <si>
    <t>NUKREMA KAVANOZ 400 GR</t>
  </si>
  <si>
    <t>5201131001385</t>
  </si>
  <si>
    <t>MUSTARDE BRAVA 450 GR</t>
  </si>
  <si>
    <t>5201131011223</t>
  </si>
  <si>
    <t>KETCHUP 12*490 GR</t>
  </si>
  <si>
    <t>5201137010015</t>
  </si>
  <si>
    <t>ZBARDHUES EVRIKA 75 GR</t>
  </si>
  <si>
    <t>5201137030228</t>
  </si>
  <si>
    <t>AROME AMBJENTI CHIRTON TRENDAFIL</t>
  </si>
  <si>
    <t>5201137030341</t>
  </si>
  <si>
    <t>AROME AMBJENTI KUNDER DUHANIT CHIRTON</t>
  </si>
  <si>
    <t>5201137030525</t>
  </si>
  <si>
    <t>AROME AMBJENTI CHIRTON ME QERSHI</t>
  </si>
  <si>
    <t>5201137050011</t>
  </si>
  <si>
    <t>ZHBLLOKUES FLUP 100 GR</t>
  </si>
  <si>
    <t>5201137050080</t>
  </si>
  <si>
    <t>ZHBLLOKUES FLUP 60 GR</t>
  </si>
  <si>
    <t>5201137110012</t>
  </si>
  <si>
    <t>SPREI HEKUROSJE CHIRTON</t>
  </si>
  <si>
    <t>5201156215002</t>
  </si>
  <si>
    <t>IVI PORTOKALL 1.5 L</t>
  </si>
  <si>
    <t>5201156403300</t>
  </si>
  <si>
    <t>IVI SODE 0.33 L</t>
  </si>
  <si>
    <t>5201156813307</t>
  </si>
  <si>
    <t>IVI PJESHKE 0.33 L KUTI</t>
  </si>
  <si>
    <t>5201156841102</t>
  </si>
  <si>
    <t>IVI BANANE 1 LT</t>
  </si>
  <si>
    <t>5201156922221</t>
  </si>
  <si>
    <t>LIPTON CAJ JESHIL 1.5 LITER</t>
  </si>
  <si>
    <t>5201193079179</t>
  </si>
  <si>
    <t>PRIMO GUSTO SPAGHETTI N.7</t>
  </si>
  <si>
    <t>5201193118014</t>
  </si>
  <si>
    <t>PRIMO GUSTO SPAGHETTI N.10</t>
  </si>
  <si>
    <t>5201193118106</t>
  </si>
  <si>
    <t>PRIMO GUSTO BUCATINI N.5</t>
  </si>
  <si>
    <t>5201193118366</t>
  </si>
  <si>
    <t>PRIMO GUSTO GNOCCHI</t>
  </si>
  <si>
    <t>5201193120123</t>
  </si>
  <si>
    <t>MIELL MISRI I IMET PER KEK MELISSA</t>
  </si>
  <si>
    <t>5201193125357</t>
  </si>
  <si>
    <t>MAKARONA SPAGETI MELISA NR 6</t>
  </si>
  <si>
    <t>5201193187614</t>
  </si>
  <si>
    <t>PRIMO GUSTO DITALI</t>
  </si>
  <si>
    <t>5201193798018</t>
  </si>
  <si>
    <t>SALCE DOMATE PUMARO 500 GR</t>
  </si>
  <si>
    <t>5201218008160</t>
  </si>
  <si>
    <t>NESTLE NESLAC 1+ 400 ML</t>
  </si>
  <si>
    <t>5201219000163</t>
  </si>
  <si>
    <t>UJE KORPI KOLI 6*1.5 LITER</t>
  </si>
  <si>
    <t>5201219040107</t>
  </si>
  <si>
    <t>KAFE LUMIDHIS 100 GR</t>
  </si>
  <si>
    <t>5201219046055</t>
  </si>
  <si>
    <t>NESCAFE 50 GR</t>
  </si>
  <si>
    <t>5201219046109</t>
  </si>
  <si>
    <t>NESKAFE 100 GR</t>
  </si>
  <si>
    <t>5201219046154</t>
  </si>
  <si>
    <t>NESKAFE 200 GR</t>
  </si>
  <si>
    <t>5201219455604</t>
  </si>
  <si>
    <t>NESTLE JUNIOR 400 GR</t>
  </si>
  <si>
    <t>5201219475572</t>
  </si>
  <si>
    <t>UJE KORPI NATYRAL 1.5 LT</t>
  </si>
  <si>
    <t>5201219475718</t>
  </si>
  <si>
    <t>NESCAFE CLASSIC 100 GR</t>
  </si>
  <si>
    <t>5201219476357</t>
  </si>
  <si>
    <t>NESCAFE CLASSIC 200 GR</t>
  </si>
  <si>
    <t>5201228101080</t>
  </si>
  <si>
    <t>AKULLORE RECITAL KLASIK</t>
  </si>
  <si>
    <t>5201228111188</t>
  </si>
  <si>
    <t>AKULLORE SKANDAL 200 ML</t>
  </si>
  <si>
    <t>5201228121064</t>
  </si>
  <si>
    <t>AKULLORE 4X4</t>
  </si>
  <si>
    <t>5201231100025</t>
  </si>
  <si>
    <t>PETE SFOLJAT 7 DAYS 2 CP</t>
  </si>
  <si>
    <t>5201231100032</t>
  </si>
  <si>
    <t>BYREK ME DJATHE TE BARDHE 7DAYS</t>
  </si>
  <si>
    <t>5201231100049</t>
  </si>
  <si>
    <t>BYREK ME SALCICE 7 DAYS 500 GR</t>
  </si>
  <si>
    <t>5201231100056</t>
  </si>
  <si>
    <t>BYREK ME KACKAVALL 7DAYS</t>
  </si>
  <si>
    <t>5201231100100</t>
  </si>
  <si>
    <t>7EVENDEIS</t>
  </si>
  <si>
    <t>5201231100124</t>
  </si>
  <si>
    <t>BYREK 7 DAYS ROLLINI DJATH</t>
  </si>
  <si>
    <t>5201231100131</t>
  </si>
  <si>
    <t>BYREK ME SPINAQ</t>
  </si>
  <si>
    <t>5201231100544</t>
  </si>
  <si>
    <t>BYREK FILO ROLLINI SPINAQ 600 GR</t>
  </si>
  <si>
    <t>5201237202020</t>
  </si>
  <si>
    <t>ORIZ OMEGA GLASSE 500 GR</t>
  </si>
  <si>
    <t>5201237202037</t>
  </si>
  <si>
    <t>ORIZ OMEGA NIXAKI  500 GR</t>
  </si>
  <si>
    <t>5201237202044</t>
  </si>
  <si>
    <t>ORIZ OMEGA MPONET  500 GR</t>
  </si>
  <si>
    <t>5201237202068</t>
  </si>
  <si>
    <t>ORIZ OMEGA GLASSE 1 KG</t>
  </si>
  <si>
    <t>5201237202075</t>
  </si>
  <si>
    <t>ORIZ OMEGA NIXAKI 1 KG</t>
  </si>
  <si>
    <t>5201237202082</t>
  </si>
  <si>
    <t>ORIZ OMEGA MPONET 1 KG</t>
  </si>
  <si>
    <t>5201261003013</t>
  </si>
  <si>
    <t>BIRRE AMSTEL SHISHE 0.33 CL</t>
  </si>
  <si>
    <t>5201261003020</t>
  </si>
  <si>
    <t>AMSTEL KANACE 0.5 L</t>
  </si>
  <si>
    <t>5201261003037</t>
  </si>
  <si>
    <t>AMSTEL KANACE 0.33 L</t>
  </si>
  <si>
    <t>5201261003082</t>
  </si>
  <si>
    <t>AMSTEL NE SHISHE 0.33 L</t>
  </si>
  <si>
    <t>5201261006014</t>
  </si>
  <si>
    <t>HEINEKEN SHISHE 0.33 L</t>
  </si>
  <si>
    <t>5201261006038</t>
  </si>
  <si>
    <t>HEINEKEN KUTI 0.33 L</t>
  </si>
  <si>
    <t>5201262222727</t>
  </si>
  <si>
    <t>BIZELE TE NGRIRA 450GR</t>
  </si>
  <si>
    <t>5201262222741</t>
  </si>
  <si>
    <t>MISER I NGIRE 450GR</t>
  </si>
  <si>
    <t>5201262222758</t>
  </si>
  <si>
    <t>BROKOLI UNCLE STATHIS 450 GR</t>
  </si>
  <si>
    <t>5201262222802</t>
  </si>
  <si>
    <t>BISHTAJA 450GR</t>
  </si>
  <si>
    <t>5201263004223</t>
  </si>
  <si>
    <t>EVERY DAY MINI JESHILE</t>
  </si>
  <si>
    <t>5201263004230</t>
  </si>
  <si>
    <t>EVERY DAY MINI PORTOKALLI</t>
  </si>
  <si>
    <t>5201263006005</t>
  </si>
  <si>
    <t>EVERY DAY FRESH NORMAL 10 CP</t>
  </si>
  <si>
    <t>5201263006012</t>
  </si>
  <si>
    <t>EVERY DAY FRESH SUPER 10 CP</t>
  </si>
  <si>
    <t>5201263006043</t>
  </si>
  <si>
    <t>EVERY DAY FRESH NIGHT 10 CP</t>
  </si>
  <si>
    <t>5201263006098</t>
  </si>
  <si>
    <t>EVERY DAY SENS.NORMAL 10 CP</t>
  </si>
  <si>
    <t>5201263006135</t>
  </si>
  <si>
    <t>EVERY DAY NORMAL DUO</t>
  </si>
  <si>
    <t>5201263006159</t>
  </si>
  <si>
    <t>EVERY DAY MAXI NIGHT DUO</t>
  </si>
  <si>
    <t>5201263006197</t>
  </si>
  <si>
    <t>EVERY DAY SENS.NIGHT 10 CP</t>
  </si>
  <si>
    <t>5201263006340</t>
  </si>
  <si>
    <t>EVERYDAY NORMAL DUO</t>
  </si>
  <si>
    <t>5201263007033</t>
  </si>
  <si>
    <t>WET HANKIES L LAGUR</t>
  </si>
  <si>
    <t>5201263008917</t>
  </si>
  <si>
    <t>EVERY DAY  U PLUS HYPERDRY NORMAL 9 PCS</t>
  </si>
  <si>
    <t>5201263008931</t>
  </si>
  <si>
    <t>EVERY DAY  U PLUS HYPERDRY NORMAL  16 PCS</t>
  </si>
  <si>
    <t>5201263008955</t>
  </si>
  <si>
    <t>EVERY DAY U PLUS SENSITIVE SUPER 8 PCS</t>
  </si>
  <si>
    <t>5201263008962</t>
  </si>
  <si>
    <t>EVERY DAY  U PLUS SENSITIVE NORMAL 16 PCS</t>
  </si>
  <si>
    <t>5201263009143</t>
  </si>
  <si>
    <t>EVERY DAY U+NORMAL DEO 20 PCS</t>
  </si>
  <si>
    <t>5201263009167</t>
  </si>
  <si>
    <t>EVERY DAY DEO UP NORMAL 10 + 10 FRESH</t>
  </si>
  <si>
    <t>5201263009204</t>
  </si>
  <si>
    <t>EVERY DAY SUPER HYPERDRY 10 + 10</t>
  </si>
  <si>
    <t>5201263009211</t>
  </si>
  <si>
    <t>EVERY DAY DEO SUPER</t>
  </si>
  <si>
    <t>5201263009846</t>
  </si>
  <si>
    <t>POM PON EXPERT 15 CP</t>
  </si>
  <si>
    <t>5201263010903</t>
  </si>
  <si>
    <t>EVERY DAY SINGLES ETRA DRY 20</t>
  </si>
  <si>
    <t>5201263010910</t>
  </si>
  <si>
    <t>EVERY DAY SINGLES DEO 20</t>
  </si>
  <si>
    <t>5201263010965</t>
  </si>
  <si>
    <t>EVERY DAY DITORE COTTON</t>
  </si>
  <si>
    <t>5201263011757</t>
  </si>
  <si>
    <t>EVERY DAY DITORE EXTRA 36 CP</t>
  </si>
  <si>
    <t>5201263015854</t>
  </si>
  <si>
    <t>BABY CARE LETER LAGUR 72 COPE</t>
  </si>
  <si>
    <t>5201263015861</t>
  </si>
  <si>
    <t>L. LAGUR BABY CARE SENS . 20 CP</t>
  </si>
  <si>
    <t>5201263016219</t>
  </si>
  <si>
    <t>LETER E LAGUR BABY CARE KAMAMILE</t>
  </si>
  <si>
    <t>5201263016363</t>
  </si>
  <si>
    <t>LETER E LAGUR POMPOM EYES &amp;FACE</t>
  </si>
  <si>
    <t>5201263016387</t>
  </si>
  <si>
    <t>5201263016400</t>
  </si>
  <si>
    <t>5201263016943</t>
  </si>
  <si>
    <t>LETER E LAGUR EVERY DAY 15 CP</t>
  </si>
  <si>
    <t>5201263018077</t>
  </si>
  <si>
    <t>EVERY DAY HYPERDRY SUPER</t>
  </si>
  <si>
    <t>5201263018374</t>
  </si>
  <si>
    <t>EVERY DAY NIGHT HYPERDRY 10 PCS (LEJLA)</t>
  </si>
  <si>
    <t>5201263080586</t>
  </si>
  <si>
    <t>BABYLINO ULTRA DRY MINI NO 2 3-6/46</t>
  </si>
  <si>
    <t>5201263080593</t>
  </si>
  <si>
    <t>BABYLINO ULTRA DRY MIDI NO 3 4-9 KG/35PC</t>
  </si>
  <si>
    <t>5201263080609</t>
  </si>
  <si>
    <t>BABYLINO ULTRA DRY MAXI NO 4 7-18 KG/31 PC</t>
  </si>
  <si>
    <t>5201263081170</t>
  </si>
  <si>
    <t>DAIPERS AIR ULTRA THIN MINI 3-7/46 PCS</t>
  </si>
  <si>
    <t>5201263081187</t>
  </si>
  <si>
    <t>DAIPERS AIR ULTRA THIN MIDI 4-10/35 PCS</t>
  </si>
  <si>
    <t>5201263081217</t>
  </si>
  <si>
    <t>DAIPERS AIR ULTRA THIN JUNIOR 12-24/27 PCS</t>
  </si>
  <si>
    <t>5201263082528</t>
  </si>
  <si>
    <t>BABY LINO SENSITIVE 3 22 CP</t>
  </si>
  <si>
    <t>5201263082535</t>
  </si>
  <si>
    <t>BABY LINO SENSITIVE 4  20 CP</t>
  </si>
  <si>
    <t>5201263082542</t>
  </si>
  <si>
    <t>BABY LINO SENSITIVE 4+19 CP</t>
  </si>
  <si>
    <t>5201263082566</t>
  </si>
  <si>
    <t>BABY LINO SENSITIVE 6 15 CP</t>
  </si>
  <si>
    <t>5201263082573</t>
  </si>
  <si>
    <t>BABY LINO SENSITIVE 3 56 CP</t>
  </si>
  <si>
    <t>5201263082610</t>
  </si>
  <si>
    <t>BABY LINO SENS. NR.6 40 CP</t>
  </si>
  <si>
    <t>5201263083709</t>
  </si>
  <si>
    <t>MEGAFORM NO 2 . 15 PCS</t>
  </si>
  <si>
    <t>5201263083716</t>
  </si>
  <si>
    <t>MEGA FORM NO 3 LARGE 12/PCS</t>
  </si>
  <si>
    <t>5201263083723</t>
  </si>
  <si>
    <t>MEGA FORM NO 4 EXTRALARGE 10 PCS</t>
  </si>
  <si>
    <t>5201271113214</t>
  </si>
  <si>
    <t>MISH VICI DAKOR</t>
  </si>
  <si>
    <t>52012891</t>
  </si>
  <si>
    <t>CIGARE KARELIA BLU 80</t>
  </si>
  <si>
    <t>52012907</t>
  </si>
  <si>
    <t>CIGARE KARELIA BLUE</t>
  </si>
  <si>
    <t>5201301020154</t>
  </si>
  <si>
    <t>SALCE KOSI ELEKTON  900 GR</t>
  </si>
  <si>
    <t>5201301940100</t>
  </si>
  <si>
    <t>SALCE KOSI PRIME 1 KG</t>
  </si>
  <si>
    <t>5201309608033</t>
  </si>
  <si>
    <t>MYTHOS 0.5 L KANACE</t>
  </si>
  <si>
    <t>5201313010341</t>
  </si>
  <si>
    <t>BIC SHKUME CLASSIC 200 ML</t>
  </si>
  <si>
    <t>5201313010426</t>
  </si>
  <si>
    <t>BRISQE BIC ASTOR</t>
  </si>
  <si>
    <t>5201314000013</t>
  </si>
  <si>
    <t>FINO QESE PLEHRASH TYTAN 35 L</t>
  </si>
  <si>
    <t>5201314000303</t>
  </si>
  <si>
    <t>SAS1108</t>
  </si>
  <si>
    <t>STR.8  EDT. 100 ML RACING</t>
  </si>
  <si>
    <t>5201314001348</t>
  </si>
  <si>
    <t>SAB1101</t>
  </si>
  <si>
    <t>B.U WILD EDT 50 ML</t>
  </si>
  <si>
    <t>5201314001843</t>
  </si>
  <si>
    <t>CARROTEN SUNSATIONS 0 SPF 125 ML</t>
  </si>
  <si>
    <t>5201314001850</t>
  </si>
  <si>
    <t>CARROTEN SUNSAT.SPF 6 125 ML</t>
  </si>
  <si>
    <t>5201314001867</t>
  </si>
  <si>
    <t>CARROTEN SUNSAT. SPF 15  200 ML</t>
  </si>
  <si>
    <t>5201314001898</t>
  </si>
  <si>
    <t>CARROTEN KIDS SPF 30 SPRAY 200 ML</t>
  </si>
  <si>
    <t>5201314003106</t>
  </si>
  <si>
    <t>SAS2108</t>
  </si>
  <si>
    <t>AFTERSHAVE STR.8  ASL. 100 ML RACING</t>
  </si>
  <si>
    <t>5201314004806</t>
  </si>
  <si>
    <t>B.U EDT FREE SPIRIT 50 ML</t>
  </si>
  <si>
    <t>5201314004813</t>
  </si>
  <si>
    <t>B.U PARFUM DEO 75 ML</t>
  </si>
  <si>
    <t>5201314004851</t>
  </si>
  <si>
    <t>DEO B.U FREE SPIRIT 150 ML</t>
  </si>
  <si>
    <t>5201314005735</t>
  </si>
  <si>
    <t>ELODE PARFUM LOVELY 100 ML</t>
  </si>
  <si>
    <t>5201314011026</t>
  </si>
  <si>
    <t>AFROSO GEL LIQUID ROSE 750 ML</t>
  </si>
  <si>
    <t>5201314011347</t>
  </si>
  <si>
    <t>SAB1102</t>
  </si>
  <si>
    <t>BU SEXY EDT 50 ML</t>
  </si>
  <si>
    <t>5201314012221</t>
  </si>
  <si>
    <t>SAB2102</t>
  </si>
  <si>
    <t>BU SEXY DEO SPRAY 100ML</t>
  </si>
  <si>
    <t>5201314021315</t>
  </si>
  <si>
    <t>SAX1101</t>
  </si>
  <si>
    <t>X-POSE EDT 30 ML PASSION</t>
  </si>
  <si>
    <t>5201314027508</t>
  </si>
  <si>
    <t>STR.8 DISCOVERY DEO 150 ML</t>
  </si>
  <si>
    <t>5201314087304</t>
  </si>
  <si>
    <t>APARAT TEZA PER LARGIMIN E MUSHKONJAVE</t>
  </si>
  <si>
    <t>5201314087311</t>
  </si>
  <si>
    <t>TABLETA TEZA KUNDER MUSHKONJAVE</t>
  </si>
  <si>
    <t>5201314087403</t>
  </si>
  <si>
    <t>APARAT ELEKTRIK TEZ PER LARGIM E MUSHKONJAVE</t>
  </si>
  <si>
    <t>5201314087410</t>
  </si>
  <si>
    <t>LIKUID TEZA PER MUSHKONJAT</t>
  </si>
  <si>
    <t>5201314087601</t>
  </si>
  <si>
    <t>TEZA SPIRAL</t>
  </si>
  <si>
    <t>5201314091158</t>
  </si>
  <si>
    <t>FINO SFUNGJER 10 CP</t>
  </si>
  <si>
    <t>5201314102038</t>
  </si>
  <si>
    <t>PARFUM STR8 100 ML</t>
  </si>
  <si>
    <t>5201314113027</t>
  </si>
  <si>
    <t>BU HEARTBEAT DEO SPRAY 150 ML</t>
  </si>
  <si>
    <t>5201314113164</t>
  </si>
  <si>
    <t>VAJ PLAZHI KARROTEN SPF 6</t>
  </si>
  <si>
    <t>5201314130307</t>
  </si>
  <si>
    <t>TOBOFLO COLD</t>
  </si>
  <si>
    <t>5201314140238</t>
  </si>
  <si>
    <t>BU STAR DEO SPRAY 150 ML</t>
  </si>
  <si>
    <t>5201314150978</t>
  </si>
  <si>
    <t>TUBOFLO ZHBLLOKUES 500 ML</t>
  </si>
  <si>
    <t>5201314151005</t>
  </si>
  <si>
    <t>SAS1101</t>
  </si>
  <si>
    <t>STR.8  EDT. 100 ML ORIGINAL</t>
  </si>
  <si>
    <t>5201314151104</t>
  </si>
  <si>
    <t>SAS2101</t>
  </si>
  <si>
    <t>AFTERSHAVE STR.8  ASL. 100 ML ORIGINAL</t>
  </si>
  <si>
    <t>5201314151500</t>
  </si>
  <si>
    <t>SAS3101</t>
  </si>
  <si>
    <t>STR.8  DEO SPRAY ORIGINAL 150 ML</t>
  </si>
  <si>
    <t>5201314151975</t>
  </si>
  <si>
    <t>BU DEO SPRAY LIVELY 150 ML</t>
  </si>
  <si>
    <t>5201314152002</t>
  </si>
  <si>
    <t>SAS1109</t>
  </si>
  <si>
    <t>STR.8  EDT. 100 ML  OXYGEN</t>
  </si>
  <si>
    <t>5201314152101</t>
  </si>
  <si>
    <t>SAS2109</t>
  </si>
  <si>
    <t>AFTERSHAVE STR.8  ASL. 100 ML OXYGEN</t>
  </si>
  <si>
    <t>5201314152507</t>
  </si>
  <si>
    <t>STR 8 OXYGEN DEO SPRAY 150 ML</t>
  </si>
  <si>
    <t>5201314154426</t>
  </si>
  <si>
    <t>CARROTEN OIL TANN 50 ML</t>
  </si>
  <si>
    <t>5201314181415</t>
  </si>
  <si>
    <t>AFTERSHAVE STR8100ML</t>
  </si>
  <si>
    <t>5201314182009</t>
  </si>
  <si>
    <t>QUMESHT PLAZHI KARROTEN SPF 10</t>
  </si>
  <si>
    <t>5201314200109</t>
  </si>
  <si>
    <t>SAS1103</t>
  </si>
  <si>
    <t>STR.8  EDT. 100 ML  ADVENTURE</t>
  </si>
  <si>
    <t>5201314200208</t>
  </si>
  <si>
    <t>SAS2103</t>
  </si>
  <si>
    <t>AFTERSHAVE STR.8  ASL. 100 ML ADVENTURE</t>
  </si>
  <si>
    <t>5201314202011</t>
  </si>
  <si>
    <t>AFROSO PER BANJO OCEAN</t>
  </si>
  <si>
    <t>5201314202042</t>
  </si>
  <si>
    <t>AFROSO PER BANJO PISHE</t>
  </si>
  <si>
    <t>5201314202165</t>
  </si>
  <si>
    <t>ORZENE SHAMPO NORMAL 400 ML</t>
  </si>
  <si>
    <t>5201314205029</t>
  </si>
  <si>
    <t>KREM PLAZHI 25 500 ML</t>
  </si>
  <si>
    <t>5201314208952</t>
  </si>
  <si>
    <t>TEZA SPIRALE PER MUSHKONJA</t>
  </si>
  <si>
    <t>5201314212034</t>
  </si>
  <si>
    <t>BU WILD DEO SPRAY 150 ML</t>
  </si>
  <si>
    <t>5201314212959</t>
  </si>
  <si>
    <t>TEZA REFILL LIQUID</t>
  </si>
  <si>
    <t>5201314214953</t>
  </si>
  <si>
    <t>TEZA APARAT LIQUID + RIMBUSHES</t>
  </si>
  <si>
    <t>5201314218944</t>
  </si>
  <si>
    <t>TEZA REZERVA TABLETE 15+15V</t>
  </si>
  <si>
    <t>5201314222941</t>
  </si>
  <si>
    <t>TEZA AP.DEVICE+20 MAT</t>
  </si>
  <si>
    <t>5201314232629</t>
  </si>
  <si>
    <t>ORZENE SHAMPO ANTIDANDRUF 250 ML</t>
  </si>
  <si>
    <t>5201314233947</t>
  </si>
  <si>
    <t>TEZA SPRAY PER MUSHKONJA 300 ML</t>
  </si>
  <si>
    <t>5201314245056</t>
  </si>
  <si>
    <t>FINO MICROFIBRE UNIVERSAL</t>
  </si>
  <si>
    <t>5201314254706</t>
  </si>
  <si>
    <t>FREDOM STR8 100 ML</t>
  </si>
  <si>
    <t>5201314281313</t>
  </si>
  <si>
    <t>SAX1102</t>
  </si>
  <si>
    <t>X-POSE EDT 30 ML GLAMOUR</t>
  </si>
  <si>
    <t>5201314281344</t>
  </si>
  <si>
    <t>SAX1112</t>
  </si>
  <si>
    <t>X-POSE EDT 50 ML GLAMOUR</t>
  </si>
  <si>
    <t>5201314282020</t>
  </si>
  <si>
    <t>SAX2102</t>
  </si>
  <si>
    <t>X-POSE BODY SPRAY 100 ML GLAMOUR</t>
  </si>
  <si>
    <t>5201314299943</t>
  </si>
  <si>
    <t>CAMEL KEPUCESH BLACK 75 ML</t>
  </si>
  <si>
    <t>5201314304104</t>
  </si>
  <si>
    <t>SAT1101</t>
  </si>
  <si>
    <t>TUBOFLO HOT 100 GR</t>
  </si>
  <si>
    <t>5201314304302</t>
  </si>
  <si>
    <t>SAT1102</t>
  </si>
  <si>
    <t>TUBOFLO COLD 60 GR</t>
  </si>
  <si>
    <t>5201314311188</t>
  </si>
  <si>
    <t>VAJ KUNDRA DIELLIT</t>
  </si>
  <si>
    <t>5201314335214</t>
  </si>
  <si>
    <t>CARROTEN OIL TANN 0SPF 200 ML</t>
  </si>
  <si>
    <t>5201314341185</t>
  </si>
  <si>
    <t>KREM PLAZHI KARROTEN PER FYTYRE SPF 20</t>
  </si>
  <si>
    <t>5201314356547</t>
  </si>
  <si>
    <t>BU WILD SPRAY 75 ML</t>
  </si>
  <si>
    <t>5201314356851</t>
  </si>
  <si>
    <t>SET STR8 ORIGINAL PARFUMA/SHAVE</t>
  </si>
  <si>
    <t>5201314365808</t>
  </si>
  <si>
    <t>BU ROCKMANTIC 75 ML</t>
  </si>
  <si>
    <t>5201314372981</t>
  </si>
  <si>
    <t>B.U HEARTBEAT DEO + 50 ML</t>
  </si>
  <si>
    <t>5201314380115</t>
  </si>
  <si>
    <t>VAJ KUNDRA DIELLIT 50ML</t>
  </si>
  <si>
    <t>5201314381518</t>
  </si>
  <si>
    <t>5201314384113</t>
  </si>
  <si>
    <t>VAJ PLAZHI KARROTEN SPF 2</t>
  </si>
  <si>
    <t>5201314384212</t>
  </si>
  <si>
    <t>KREM PLAZHI KARROTEN PER FYTYRE SPF 30</t>
  </si>
  <si>
    <t>5201314410010</t>
  </si>
  <si>
    <t>SAC2101</t>
  </si>
  <si>
    <t>KAMEL CLASS BLACK 40 ML</t>
  </si>
  <si>
    <t>5201314410027</t>
  </si>
  <si>
    <t>SAC2102</t>
  </si>
  <si>
    <t>KAMEL CLASS BROWN 40 ML</t>
  </si>
  <si>
    <t>5201314410614</t>
  </si>
  <si>
    <t>SAA2101</t>
  </si>
  <si>
    <t>AFROSO BLOCK ROSE 3X40 GR</t>
  </si>
  <si>
    <t>5201314410621</t>
  </si>
  <si>
    <t>SAA2102</t>
  </si>
  <si>
    <t>AFROSO BLOCK PINE 3X40 GR</t>
  </si>
  <si>
    <t>5201314410669</t>
  </si>
  <si>
    <t>SAA2104</t>
  </si>
  <si>
    <t>AFROSO BLOCK CITRUS3X40 GR</t>
  </si>
  <si>
    <t>5201314411031</t>
  </si>
  <si>
    <t>SAA1102</t>
  </si>
  <si>
    <t>LIQUID AFROSO PINE 0.75 LT</t>
  </si>
  <si>
    <t>5201314411048</t>
  </si>
  <si>
    <t>SAA1101</t>
  </si>
  <si>
    <t>LIQUID AFROSO ROSE 0.75 LT</t>
  </si>
  <si>
    <t>5201314411055</t>
  </si>
  <si>
    <t>SAA1103</t>
  </si>
  <si>
    <t>LIQKUID AFROSO OCEAN 0.75 LT</t>
  </si>
  <si>
    <t>5201314440789</t>
  </si>
  <si>
    <t>CARROTEN ANTI-AGEING  30SPF 200 ML</t>
  </si>
  <si>
    <t>5201314443780</t>
  </si>
  <si>
    <t>CARROTEN SPF 50 FACE ANTI-AGE</t>
  </si>
  <si>
    <t>5201314458753</t>
  </si>
  <si>
    <t>SET STR8 OXYGEN</t>
  </si>
  <si>
    <t>5201314532019</t>
  </si>
  <si>
    <t>SAC3101</t>
  </si>
  <si>
    <t>KAMEL POLISH KID BLACK 75 ML</t>
  </si>
  <si>
    <t>5201314532033</t>
  </si>
  <si>
    <t>SAC3102</t>
  </si>
  <si>
    <t>KAMELPOLISH KID BROWN 75ML</t>
  </si>
  <si>
    <t>5201314551782</t>
  </si>
  <si>
    <t>CARROTEN FACIAL WATER 150 ML</t>
  </si>
  <si>
    <t>5201314552789</t>
  </si>
  <si>
    <t>CARROTEN INTENSE TANN GEL 150 ML</t>
  </si>
  <si>
    <t>5201314553786</t>
  </si>
  <si>
    <t>CARROTEN GOLD GEL 150 ML</t>
  </si>
  <si>
    <t>5201314554714</t>
  </si>
  <si>
    <t>AFTESHAVE STR8 100 ML</t>
  </si>
  <si>
    <t>5201314555551</t>
  </si>
  <si>
    <t>FINO QESE PLEHRASH TYTAN 60 L</t>
  </si>
  <si>
    <t>5201314555780</t>
  </si>
  <si>
    <t>CARROTEN OIL SPF 10  125 ML</t>
  </si>
  <si>
    <t>5201314556206</t>
  </si>
  <si>
    <t>CAMEL LIQUID WHITE 50 ML</t>
  </si>
  <si>
    <t>5201314556626</t>
  </si>
  <si>
    <t>KREM PLAZHI 30 200 ML</t>
  </si>
  <si>
    <t>5201314559788</t>
  </si>
  <si>
    <t>CARROTEN VAJ PLAZHI SPF 6</t>
  </si>
  <si>
    <t>5201314560852</t>
  </si>
  <si>
    <t>SET STR8 UNLIMITED PARFUM+A/SHAVE</t>
  </si>
  <si>
    <t>5201314571025</t>
  </si>
  <si>
    <t>STR 8 DISCOVERY DEO 150 ML</t>
  </si>
  <si>
    <t>5201314582823</t>
  </si>
  <si>
    <t>ORZENE SHAMPO NORMAL 250 ML</t>
  </si>
  <si>
    <t>5201314602606</t>
  </si>
  <si>
    <t>ORZENE SHAMPO OILY 400 ML</t>
  </si>
  <si>
    <t>5201314603139</t>
  </si>
  <si>
    <t>KARROTEN KIDS SPF 50</t>
  </si>
  <si>
    <t>5201314658979</t>
  </si>
  <si>
    <t>SET BU HEARTBEAT</t>
  </si>
  <si>
    <t>5201314661979</t>
  </si>
  <si>
    <t>SET BU HIPPY SOUL</t>
  </si>
  <si>
    <t>5201314662785</t>
  </si>
  <si>
    <t>CARROTEN MILK SPRAY SPF 6 200 ML</t>
  </si>
  <si>
    <t>5201314663782</t>
  </si>
  <si>
    <t>CARROTEN MILK SPF20  200 ML</t>
  </si>
  <si>
    <t>5201314665786</t>
  </si>
  <si>
    <t>CARROTEN SPRAY SPF30  200 ML</t>
  </si>
  <si>
    <t>5201314681106</t>
  </si>
  <si>
    <t>TRAJTUES LEKURE KARROTEN</t>
  </si>
  <si>
    <t>5201314682141</t>
  </si>
  <si>
    <t>QUMESHT PLAZHI KARROTEN SPF 25</t>
  </si>
  <si>
    <t>5201314683124</t>
  </si>
  <si>
    <t>KARROTEN KIDS SPF 40</t>
  </si>
  <si>
    <t>5201314685111</t>
  </si>
  <si>
    <t>XHLE KARROTEN PAS DIELLIT</t>
  </si>
  <si>
    <t>5201314687108</t>
  </si>
  <si>
    <t>QUMESHT PLAZHI KARROTEN PER FYTYRE DHE TRUP</t>
  </si>
  <si>
    <t>5201314698975</t>
  </si>
  <si>
    <t>DEODORANT STR8</t>
  </si>
  <si>
    <t>5201314699972</t>
  </si>
  <si>
    <t>5201314751007</t>
  </si>
  <si>
    <t>TEZA SPREI EKSTRA</t>
  </si>
  <si>
    <t>5201314770787</t>
  </si>
  <si>
    <t>CARROTEN ULTRA SPF20  200 ML</t>
  </si>
  <si>
    <t>5201314773788</t>
  </si>
  <si>
    <t>CARROTEN MILK BOTAN SPF30 200 ML</t>
  </si>
  <si>
    <t>5201314775782</t>
  </si>
  <si>
    <t>CARROTEN SPF 30 FACE BOTANICALS</t>
  </si>
  <si>
    <t>5201314777779</t>
  </si>
  <si>
    <t>BOJE KEPUCE KAMEL KAFE</t>
  </si>
  <si>
    <t>5201314778783</t>
  </si>
  <si>
    <t>CARROTEN FACE CREAM SPF 30</t>
  </si>
  <si>
    <t>5201314782100</t>
  </si>
  <si>
    <t>BU PARFUM ROCKMANTIK 50 ML</t>
  </si>
  <si>
    <t>5201314852179</t>
  </si>
  <si>
    <t>FINO SFUNGJER 5 CP</t>
  </si>
  <si>
    <t>5201314882787</t>
  </si>
  <si>
    <t>CARROTEN AFTERSUN CREAM 150 ML</t>
  </si>
  <si>
    <t>5201314883784</t>
  </si>
  <si>
    <t>CARROTEN SHIMMER AFTERSUN</t>
  </si>
  <si>
    <t>5201314892311</t>
  </si>
  <si>
    <t>BU HEARTBEA T 75 ML</t>
  </si>
  <si>
    <t>5201314911043</t>
  </si>
  <si>
    <t>FINO SFUNGJER 2 CP PROFILE</t>
  </si>
  <si>
    <t>5201314911081</t>
  </si>
  <si>
    <t>FINO TEL  SFUNGJER TEFLON</t>
  </si>
  <si>
    <t>5201314911135</t>
  </si>
  <si>
    <t>FINO SFUNGJER PROFILE</t>
  </si>
  <si>
    <t>5201314914013</t>
  </si>
  <si>
    <t>FINO DOREZA MEDIUM</t>
  </si>
  <si>
    <t>5201314914051</t>
  </si>
  <si>
    <t>FINO DOREZA HARD LARGE</t>
  </si>
  <si>
    <t>5201314914204</t>
  </si>
  <si>
    <t>FINO DOREZA LARGE</t>
  </si>
  <si>
    <t>5201314914402</t>
  </si>
  <si>
    <t>FINO DOREZA HARD MEDIUM</t>
  </si>
  <si>
    <t>5201314924784</t>
  </si>
  <si>
    <t>CHALLENGER STR8 100 ML</t>
  </si>
  <si>
    <t>5201314925958</t>
  </si>
  <si>
    <t>STR 8 EDT DISCOVERY 100 ML</t>
  </si>
  <si>
    <t>5201314926955</t>
  </si>
  <si>
    <t>STR 8 A/SHAVE DISCOVERY 100 ML</t>
  </si>
  <si>
    <t>5201314931003</t>
  </si>
  <si>
    <t>SAF3101</t>
  </si>
  <si>
    <t>FINO GARBAGE BAGS 20L</t>
  </si>
  <si>
    <t>5201314931027</t>
  </si>
  <si>
    <t>SAF3103</t>
  </si>
  <si>
    <t>FINO GARBAGE BAGS 60 L</t>
  </si>
  <si>
    <t>5201314931102</t>
  </si>
  <si>
    <t>SAF3102</t>
  </si>
  <si>
    <t>FINO GARBAGE BAGS 35L</t>
  </si>
  <si>
    <t>5201314932000</t>
  </si>
  <si>
    <t>SAF3201</t>
  </si>
  <si>
    <t>FINO LD GARBAGE BAGS 35L</t>
  </si>
  <si>
    <t>5201314932024</t>
  </si>
  <si>
    <t>SAF3203</t>
  </si>
  <si>
    <t>FINO LD GARBAGE BAGS120L</t>
  </si>
  <si>
    <t>5201314941026</t>
  </si>
  <si>
    <t>SAF1112</t>
  </si>
  <si>
    <t>FINO FOIL SLEEVE 20 M</t>
  </si>
  <si>
    <t>5201314941101</t>
  </si>
  <si>
    <t>SAF 1101</t>
  </si>
  <si>
    <t>FINO FOIL BOX 10 M</t>
  </si>
  <si>
    <t>5201314941118</t>
  </si>
  <si>
    <t>SAF1111</t>
  </si>
  <si>
    <t>FINO FOIL SLEEVE 10 M</t>
  </si>
  <si>
    <t>5201314946007</t>
  </si>
  <si>
    <t>FINO ALU MUFFINS 10 CP</t>
  </si>
  <si>
    <t>5201314946014</t>
  </si>
  <si>
    <t>FINO ALU FORM CAKE 5 CP</t>
  </si>
  <si>
    <t>5201314946045</t>
  </si>
  <si>
    <t>FINO ALU TRAYS 3 CP</t>
  </si>
  <si>
    <t>5201314946069</t>
  </si>
  <si>
    <t>FINO ALU.FORM PIZZA 5 CP</t>
  </si>
  <si>
    <t>5201314946953</t>
  </si>
  <si>
    <t>BU HIPPY SOUL EDT 50 ML</t>
  </si>
  <si>
    <t>5201314947950</t>
  </si>
  <si>
    <t>BU HPPY SOUL 75 ML</t>
  </si>
  <si>
    <t>5201314950110</t>
  </si>
  <si>
    <t>SAF2101</t>
  </si>
  <si>
    <t>FINO CLING FILM 20 M</t>
  </si>
  <si>
    <t>5201314951117</t>
  </si>
  <si>
    <t>SAF2102</t>
  </si>
  <si>
    <t>FINO CLING FILM 30 M</t>
  </si>
  <si>
    <t>5201314955955</t>
  </si>
  <si>
    <t>BU DEO SPRAY TENDER 150 ML</t>
  </si>
  <si>
    <t>5201314956952</t>
  </si>
  <si>
    <t>B.U SPRAITE150ML</t>
  </si>
  <si>
    <t>5201314957959</t>
  </si>
  <si>
    <t>BU SPRAIT 150 ML</t>
  </si>
  <si>
    <t>5201314959953</t>
  </si>
  <si>
    <t>B.U HEARTBEAT 150ML ML</t>
  </si>
  <si>
    <t>5201314961109</t>
  </si>
  <si>
    <t>FINO QESE PJEKJE 5 CP</t>
  </si>
  <si>
    <t>5201314971016</t>
  </si>
  <si>
    <t>FINO LETER PJEKJE 8 M</t>
  </si>
  <si>
    <t>5201314981008</t>
  </si>
  <si>
    <t>SAF5101</t>
  </si>
  <si>
    <t>FINO ICE  BAGS 25 CP</t>
  </si>
  <si>
    <t>5201314985211</t>
  </si>
  <si>
    <t>BU ROCKMANTIC BODY SPRAY 150 ML</t>
  </si>
  <si>
    <t>5201314991007</t>
  </si>
  <si>
    <t>FINO QESE SANDWICH 100 CP</t>
  </si>
  <si>
    <t>5201314991113</t>
  </si>
  <si>
    <t>FINO QESE FRIGO 1 LT</t>
  </si>
  <si>
    <t>5201314991120</t>
  </si>
  <si>
    <t>SAF4102</t>
  </si>
  <si>
    <t>FINO FREZER BAGS 3L</t>
  </si>
  <si>
    <t>5201321400066</t>
  </si>
  <si>
    <t>FORTE GLASS SPRY</t>
  </si>
  <si>
    <t>5201321843177</t>
  </si>
  <si>
    <t>FORTE EXTRA APPLE 1000 ML</t>
  </si>
  <si>
    <t>5201321843467</t>
  </si>
  <si>
    <t>AVA MOLLE 750 ML</t>
  </si>
  <si>
    <t>5201321843474</t>
  </si>
  <si>
    <t>AVA UTHULL 750 ML</t>
  </si>
  <si>
    <t>5201321843504</t>
  </si>
  <si>
    <t>AVA UTHULL MOLLE 500 ML</t>
  </si>
  <si>
    <t>5201321844617</t>
  </si>
  <si>
    <t>FORTE MOLLE SHUME PERDORIMESHE 1 L</t>
  </si>
  <si>
    <t>5201321844631</t>
  </si>
  <si>
    <t>PURLAN 500 ML</t>
  </si>
  <si>
    <t>5201321844648</t>
  </si>
  <si>
    <t>PURLAN 1000 ML</t>
  </si>
  <si>
    <t>5201321844693</t>
  </si>
  <si>
    <t>FORTE KLOR 2 KG</t>
  </si>
  <si>
    <t>5201321844792</t>
  </si>
  <si>
    <t>ROLI LEMON 500 GR</t>
  </si>
  <si>
    <t>5201321878803</t>
  </si>
  <si>
    <t>AVA PERLE KAMOMIL 1900 ML</t>
  </si>
  <si>
    <t>5201321886358</t>
  </si>
  <si>
    <t>AVA UTHTHULL 1250 ML</t>
  </si>
  <si>
    <t>5201321886365</t>
  </si>
  <si>
    <t>AVA MOLLE 1250 ML</t>
  </si>
  <si>
    <t>5201340000018</t>
  </si>
  <si>
    <t>TRATA ME VAJ</t>
  </si>
  <si>
    <t>5201340000032</t>
  </si>
  <si>
    <t>TRATA ME SALCE</t>
  </si>
  <si>
    <t>5201340003019</t>
  </si>
  <si>
    <t>TON TRATA ME VAJ BIMOR</t>
  </si>
  <si>
    <t>5201340030633</t>
  </si>
  <si>
    <t>GAVROS ME VAJ ULLIRI ELKA</t>
  </si>
  <si>
    <t>5201340821309</t>
  </si>
  <si>
    <t>MISH DERRI DAKOR</t>
  </si>
  <si>
    <t>52013454</t>
  </si>
  <si>
    <t>CIGARE SLIMS</t>
  </si>
  <si>
    <t>5201347152505</t>
  </si>
  <si>
    <t>CALGONIT SHKELQYES ENESH PER LAVASTOVILJE</t>
  </si>
  <si>
    <t>5201347153311</t>
  </si>
  <si>
    <t>FINISH KRIPE LAVASTOVILJE 2.5 KG</t>
  </si>
  <si>
    <t>5201347154974</t>
  </si>
  <si>
    <t>TABLETA CALGONIT + DHURATE</t>
  </si>
  <si>
    <t>5201347155247</t>
  </si>
  <si>
    <t>FINISH DETERGJENT LAVASTOVILJE 14 CP</t>
  </si>
  <si>
    <t>5201347460129</t>
  </si>
  <si>
    <t>VANISH KARPEX 500 ML</t>
  </si>
  <si>
    <t>5201347460136</t>
  </si>
  <si>
    <t>VANISH KARPEX 1 L</t>
  </si>
  <si>
    <t>5201347460211</t>
  </si>
  <si>
    <t>5201347468286</t>
  </si>
  <si>
    <t>VANISH PER HEQE NJOLLASH 750 GR</t>
  </si>
  <si>
    <t>5201347468293</t>
  </si>
  <si>
    <t>VANISH PLUHUR I BARDHE 750 GR</t>
  </si>
  <si>
    <t>5201347468309</t>
  </si>
  <si>
    <t>ZBARDHUES VANISH OXIACTION 1.5 KG</t>
  </si>
  <si>
    <t>5201347489090</t>
  </si>
  <si>
    <t>RIMBUSHES AIR WICK LULE MANJOLE</t>
  </si>
  <si>
    <t>5201347489441</t>
  </si>
  <si>
    <t>AIR WICK APARAT + RIMBUSHES LAVANDER</t>
  </si>
  <si>
    <t>5201347489762</t>
  </si>
  <si>
    <t>AIR WICK APARAT AROME</t>
  </si>
  <si>
    <t>5201347489847</t>
  </si>
  <si>
    <t>AIR WICK REFILL WHITE FLOWERS</t>
  </si>
  <si>
    <t>52013546</t>
  </si>
  <si>
    <t>CIGARE SUPERIOR VIRGINIA FILTER</t>
  </si>
  <si>
    <t>5201360010004</t>
  </si>
  <si>
    <t>MOLTO COKOLLATE BLU 85 GR</t>
  </si>
  <si>
    <t>5201360010103</t>
  </si>
  <si>
    <t>KRUASAN QERSHI 85 GR</t>
  </si>
  <si>
    <t>5201360112265</t>
  </si>
  <si>
    <t>BAKE ROLLS  BACON 80 GR</t>
  </si>
  <si>
    <t>5201360500307</t>
  </si>
  <si>
    <t>MOLTO WAY COCOA</t>
  </si>
  <si>
    <t>5201360500369</t>
  </si>
  <si>
    <t>MOLTO DOUBLE VANILJE</t>
  </si>
  <si>
    <t>5201360501557</t>
  </si>
  <si>
    <t>7 DAYS MAX MOLTO QERSHI</t>
  </si>
  <si>
    <t>5201360502851</t>
  </si>
  <si>
    <t>MOLTO VAN ORANGE DOUBLE</t>
  </si>
  <si>
    <t>5201360520985</t>
  </si>
  <si>
    <t>MOLTO WAY DOUBLE</t>
  </si>
  <si>
    <t>5201360529308</t>
  </si>
  <si>
    <t>KOROSANT 7 DAYS 6COPE</t>
  </si>
  <si>
    <t>5201360543205</t>
  </si>
  <si>
    <t>MINI KAKAO 200 GR</t>
  </si>
  <si>
    <t>5201360543601</t>
  </si>
  <si>
    <t>MINI SHAMPANJE200 GR</t>
  </si>
  <si>
    <t>5201360552276</t>
  </si>
  <si>
    <t>7 DAYS 6 CROISSANT COCOA</t>
  </si>
  <si>
    <t>5201360552528</t>
  </si>
  <si>
    <t>MINI DOUBLE VA&amp;CHERRY 60 GR</t>
  </si>
  <si>
    <t>5201360552672</t>
  </si>
  <si>
    <t>7 DAYS 6 CROISSANT SPUMANTE</t>
  </si>
  <si>
    <t>5201360552726</t>
  </si>
  <si>
    <t>MINI DOUBLE COCOA VAN 60 GR</t>
  </si>
  <si>
    <t>5201360552771</t>
  </si>
  <si>
    <t>7 DAYS 6 CROISSANT CARAMEL</t>
  </si>
  <si>
    <t>5201360571208</t>
  </si>
  <si>
    <t>MINI KROSANT KAKAO SEVEN DAY 65 GR</t>
  </si>
  <si>
    <t>5201360571406</t>
  </si>
  <si>
    <t>MINI STRAWBERRY 65 GR</t>
  </si>
  <si>
    <t>5201360571604</t>
  </si>
  <si>
    <t>MINI SHAMPANJE 65 GR</t>
  </si>
  <si>
    <t>5201360571703</t>
  </si>
  <si>
    <t>MINI MILFEI 65 GR</t>
  </si>
  <si>
    <t>5201360572595</t>
  </si>
  <si>
    <t>7 DAYS MINI DOUBLE</t>
  </si>
  <si>
    <t>5201360581221</t>
  </si>
  <si>
    <t>7 DAYS MOLTO 40 GR</t>
  </si>
  <si>
    <t>5201360634002</t>
  </si>
  <si>
    <t>BAKE ROLLS MULTIGRAIN 80 GR</t>
  </si>
  <si>
    <t>5201360639007</t>
  </si>
  <si>
    <t>BAKE ROLLS PLAIN 80 GR</t>
  </si>
  <si>
    <t>5201360639205</t>
  </si>
  <si>
    <t>BAKE ROLLS HUDHRA 80 GR</t>
  </si>
  <si>
    <t>5201360640249</t>
  </si>
  <si>
    <t>MINI BAKE ROLLS GARLIC 80 GR</t>
  </si>
  <si>
    <t>5201360640645</t>
  </si>
  <si>
    <t>MINI BAKE ROLLS PIZZA 80 GR</t>
  </si>
  <si>
    <t>5201360671069</t>
  </si>
  <si>
    <t>BAKE ROLLS PIZZA 80 GR</t>
  </si>
  <si>
    <t>5201360750092</t>
  </si>
  <si>
    <t>KEK SWIS ROLL ME  KAKAO 200 GR</t>
  </si>
  <si>
    <t>5201360750498</t>
  </si>
  <si>
    <t>KEK SWIS ROLL ME LULESHTRYDHE 200 GR</t>
  </si>
  <si>
    <t>5201386091476</t>
  </si>
  <si>
    <t>CPCS012</t>
  </si>
  <si>
    <t>COLGATE MOUTH RINSE PLAX WHITENING 250 ML</t>
  </si>
  <si>
    <t>5201386375859</t>
  </si>
  <si>
    <t>CPA6102</t>
  </si>
  <si>
    <t>PALMOLIVE DISH BALSAM 0.5 L</t>
  </si>
  <si>
    <t>5201399011270</t>
  </si>
  <si>
    <t>THIERZA 500 GR</t>
  </si>
  <si>
    <t>5201420174202</t>
  </si>
  <si>
    <t>SCB1101</t>
  </si>
  <si>
    <t>BAYGON AEROSOL 300 ML</t>
  </si>
  <si>
    <t>52014260</t>
  </si>
  <si>
    <t>CIGARE SLIMS MENTE</t>
  </si>
  <si>
    <t>52014314</t>
  </si>
  <si>
    <t>CIGARE VIRGINIA SUPER LIGHT</t>
  </si>
  <si>
    <t>5201467012734</t>
  </si>
  <si>
    <t>TEL RROBASH</t>
  </si>
  <si>
    <t>5201474016534</t>
  </si>
  <si>
    <t>HIGJENIKE 4*12 ROLE</t>
  </si>
  <si>
    <t>5201474050163</t>
  </si>
  <si>
    <t>MARGARITA DIANA 40*50 CP</t>
  </si>
  <si>
    <t>5201474050187</t>
  </si>
  <si>
    <t>KARTPECETA MARGARITA DIANA</t>
  </si>
  <si>
    <t>5201474315217</t>
  </si>
  <si>
    <t>LETER HIGJENIKE DJANA EKONOMY</t>
  </si>
  <si>
    <t>5201485005954</t>
  </si>
  <si>
    <t>BUKE E THEKUR FORMA</t>
  </si>
  <si>
    <t>5201555004528</t>
  </si>
  <si>
    <t>PETROGAZ ELKA</t>
  </si>
  <si>
    <t>5201581042013</t>
  </si>
  <si>
    <t>LETER GUZHINE WHITE 16X2</t>
  </si>
  <si>
    <t>5201581042068</t>
  </si>
  <si>
    <t>LETER GUZHINE YELLOW 8X4</t>
  </si>
  <si>
    <t>5201581042105</t>
  </si>
  <si>
    <t>LETER KUZHINE WHITE 8X4</t>
  </si>
  <si>
    <t>5201583072247</t>
  </si>
  <si>
    <t>KARRAMELE UZO 375G</t>
  </si>
  <si>
    <t>5201627001028</t>
  </si>
  <si>
    <t>ZAGORI UJE SPORTIV 0.5 LT</t>
  </si>
  <si>
    <t>5201627019887</t>
  </si>
  <si>
    <t>UJE ZAGORI NATYRAL 1.5 L</t>
  </si>
  <si>
    <t>5201627019900</t>
  </si>
  <si>
    <t>UJE ZAGORI 0.5 L</t>
  </si>
  <si>
    <t>52016714</t>
  </si>
  <si>
    <t>CIGARE KARELIA MENTHOL</t>
  </si>
  <si>
    <t>52016721</t>
  </si>
  <si>
    <t>CIGARE SLIMS ULTIMO</t>
  </si>
  <si>
    <t>5201674004010</t>
  </si>
  <si>
    <t>SAC1101</t>
  </si>
  <si>
    <t>KAMEL LQUID BLACK 50 ML</t>
  </si>
  <si>
    <t>5201674004263</t>
  </si>
  <si>
    <t>SAC4103</t>
  </si>
  <si>
    <t>KAMELSUEDE NEUTRAL  LQUID  50 ML</t>
  </si>
  <si>
    <t>52016752</t>
  </si>
  <si>
    <t>CIGARE GEORGE KARELIA ROLLING</t>
  </si>
  <si>
    <t>5201704003501</t>
  </si>
  <si>
    <t>DJATH TOST 1 KG</t>
  </si>
  <si>
    <t>5201704058075</t>
  </si>
  <si>
    <t>DJATH KOLIOS KRISTAL 2 KG</t>
  </si>
  <si>
    <t>52017063</t>
  </si>
  <si>
    <t>TRIDENT JESHIL 27 GR SENSES</t>
  </si>
  <si>
    <t>52017087</t>
  </si>
  <si>
    <t>TRIDENT SENSES</t>
  </si>
  <si>
    <t>5201854081213</t>
  </si>
  <si>
    <t>SHTYPESE HUDHRASH</t>
  </si>
  <si>
    <t>5201854081275</t>
  </si>
  <si>
    <t>PRERESE PICE</t>
  </si>
  <si>
    <t>5201854081282</t>
  </si>
  <si>
    <t>SHPATULL GUZHINE</t>
  </si>
  <si>
    <t>5201910000073</t>
  </si>
  <si>
    <t>GET1111</t>
  </si>
  <si>
    <t>TOSHIBA BLISTER R 06</t>
  </si>
  <si>
    <t>5201910000097</t>
  </si>
  <si>
    <t>GET1112</t>
  </si>
  <si>
    <t>TOSHIBA BLISTER R 14</t>
  </si>
  <si>
    <t>5201910000134</t>
  </si>
  <si>
    <t>GET1114</t>
  </si>
  <si>
    <t>TOSHIBA BLISTER 6F22</t>
  </si>
  <si>
    <t>5201910024840</t>
  </si>
  <si>
    <t>GET2104</t>
  </si>
  <si>
    <t>TOSHIBA ALKALINE LR 14</t>
  </si>
  <si>
    <t>5201910024857</t>
  </si>
  <si>
    <t>GET2105</t>
  </si>
  <si>
    <t>TOSHIBA ALKALINE LR 20</t>
  </si>
  <si>
    <t>5201910815011</t>
  </si>
  <si>
    <t>SUNLIGHT RUBBER</t>
  </si>
  <si>
    <t>5201910836344</t>
  </si>
  <si>
    <t>SUNLIGHT MAGNETISSED FLASH</t>
  </si>
  <si>
    <t>5201910845124</t>
  </si>
  <si>
    <t>BATERI TE KARIKUESHME SUNLIGHT AA</t>
  </si>
  <si>
    <t>5201910845186</t>
  </si>
  <si>
    <t>GEC9101</t>
  </si>
  <si>
    <t>MINI CYBERCHARGE +2AAA</t>
  </si>
  <si>
    <t>5201910845247</t>
  </si>
  <si>
    <t>GEC3121</t>
  </si>
  <si>
    <t>BATERI CYBERCHARGE AA 2300 MAH</t>
  </si>
  <si>
    <t>5201911001000</t>
  </si>
  <si>
    <t>FINETI KAKAO 1 KG</t>
  </si>
  <si>
    <t>5201911001017</t>
  </si>
  <si>
    <t>FINETI VANILJE 1 KG</t>
  </si>
  <si>
    <t>5201911201134</t>
  </si>
  <si>
    <t>FINETI KAKAO 600 GR</t>
  </si>
  <si>
    <t>5201911201141</t>
  </si>
  <si>
    <t>FINETTI DUO 600 GR</t>
  </si>
  <si>
    <t>5201911220241</t>
  </si>
  <si>
    <t>KAKAO FINETI 200 GR</t>
  </si>
  <si>
    <t>5201911240164</t>
  </si>
  <si>
    <t>COKOKREM FINETI 400 GR</t>
  </si>
  <si>
    <t>5201911240171</t>
  </si>
  <si>
    <t>5201996111120</t>
  </si>
  <si>
    <t>LETER ALUMINI GLEAM 10 M</t>
  </si>
  <si>
    <t>5201996111137</t>
  </si>
  <si>
    <t>LETER ALUMINI GLEAM 50 M</t>
  </si>
  <si>
    <t>5202178000751</t>
  </si>
  <si>
    <t>OLYMPUS GJIZE GREKE 400 GR</t>
  </si>
  <si>
    <t>5202178040641</t>
  </si>
  <si>
    <t>TALIA DJATH KUTI 400 GR</t>
  </si>
  <si>
    <t>5202178050008</t>
  </si>
  <si>
    <t>OLYMPOS DJATH LOPE 200 GR</t>
  </si>
  <si>
    <t>5202178050183</t>
  </si>
  <si>
    <t>KACKAVALL OLYMPUS 200 GR</t>
  </si>
  <si>
    <t>5202178062131</t>
  </si>
  <si>
    <t>OLYMPOS DJATH TALIA 200 GR</t>
  </si>
  <si>
    <t>5202219012217</t>
  </si>
  <si>
    <t>GOTA WHISKY OSLO 3 CP UNIGLASS</t>
  </si>
  <si>
    <t>5202219012767</t>
  </si>
  <si>
    <t>GOTA UNIGLASS 3 CP VENICE 22 CL</t>
  </si>
  <si>
    <t>5202219021219</t>
  </si>
  <si>
    <t>GOTA UJI VIJA PORTOKALLI UNIGLASS 6 CP</t>
  </si>
  <si>
    <t>5202260014574</t>
  </si>
  <si>
    <t>FILXHAN KAFE KONIK</t>
  </si>
  <si>
    <t>5202287005005</t>
  </si>
  <si>
    <t>52022870005005</t>
  </si>
  <si>
    <t>GOTA PLASTIKE EKSPRES</t>
  </si>
  <si>
    <t>5202287005081</t>
  </si>
  <si>
    <t>GOTA PLASTIKE LARIPLAST</t>
  </si>
  <si>
    <t>5202287005166</t>
  </si>
  <si>
    <t>GOTA PLASTIKE 100CP</t>
  </si>
  <si>
    <t>5202287009058</t>
  </si>
  <si>
    <t>LUGE PLASTIKE LARIPLAST</t>
  </si>
  <si>
    <t>5202287009065</t>
  </si>
  <si>
    <t>PIRUNJ PLASTIK LARIPLAST</t>
  </si>
  <si>
    <t>5202386001304</t>
  </si>
  <si>
    <t>PITE TE NGRIRA 10 COPE</t>
  </si>
  <si>
    <t>5202505009013</t>
  </si>
  <si>
    <t>KRUAJTESE VESHI MAXI 100 CP</t>
  </si>
  <si>
    <t>5202505009020</t>
  </si>
  <si>
    <t>KRUAJTESE VESHI MAXI 200 CP</t>
  </si>
  <si>
    <t>5202505009068</t>
  </si>
  <si>
    <t>KRUAJTESE DHEMBESH MAXI 500 CP</t>
  </si>
  <si>
    <t>5202505016608</t>
  </si>
  <si>
    <t>LETER GUZHINE ELKA E VERDHE</t>
  </si>
  <si>
    <t>5202535060084</t>
  </si>
  <si>
    <t>ALFA BYREK MINI DJATH 1000 GR</t>
  </si>
  <si>
    <t>5202535071110</t>
  </si>
  <si>
    <t>ALFA BYREK DJATH 1KG</t>
  </si>
  <si>
    <t>5202535075132</t>
  </si>
  <si>
    <t>ALFA BYREK GJIZE LIGHT 630 GR</t>
  </si>
  <si>
    <t>5202535460020</t>
  </si>
  <si>
    <t>ALFA MINI BYREK SPINAQ.DJATH</t>
  </si>
  <si>
    <t>5202535461430</t>
  </si>
  <si>
    <t>ALFA MINI ROLLS SPINAQ 500 GR</t>
  </si>
  <si>
    <t>5202610012045</t>
  </si>
  <si>
    <t>DOREZE GUZHINE 2</t>
  </si>
  <si>
    <t>5202610012052</t>
  </si>
  <si>
    <t>DOREZA GUZHINE</t>
  </si>
  <si>
    <t>5202610012069</t>
  </si>
  <si>
    <t>PESHQIR + VARESE</t>
  </si>
  <si>
    <t>5202647040004</t>
  </si>
  <si>
    <t>LECKE PLUHRASH FORKAL 3 CP</t>
  </si>
  <si>
    <t>5202658191115</t>
  </si>
  <si>
    <t>FASULE PLLAQI EGJEU 280 GR</t>
  </si>
  <si>
    <t>5202658794033</t>
  </si>
  <si>
    <t>RECEL PORTOKALLI BONJOUR 370 GR</t>
  </si>
  <si>
    <t>5202707991772</t>
  </si>
  <si>
    <t>KOSH ROBOT 17 L</t>
  </si>
  <si>
    <t>5202781021624</t>
  </si>
  <si>
    <t>SHTUPE STAR 2000</t>
  </si>
  <si>
    <t>5202912002065</t>
  </si>
  <si>
    <t>PASTRUES PER BANJO FLOS STAR</t>
  </si>
  <si>
    <t>5202912005042</t>
  </si>
  <si>
    <t>KLOR FLOS 2 L I BARDHE</t>
  </si>
  <si>
    <t>5202912009507</t>
  </si>
  <si>
    <t>KLOR SMART 2 L</t>
  </si>
  <si>
    <t>5202912013009</t>
  </si>
  <si>
    <t>ZBUTES RROBASH PLOFFY 3.85 L ROZE</t>
  </si>
  <si>
    <t>5202912013030</t>
  </si>
  <si>
    <t>ZBUTES RROBASH PLOFFY BLU 3.85 L</t>
  </si>
  <si>
    <t>5202912013061</t>
  </si>
  <si>
    <t>ZUTES RROBASH PLOFFY 3.85 L</t>
  </si>
  <si>
    <t>5203064001142</t>
  </si>
  <si>
    <t>BISKOTA DARK COOKIES CHIPS</t>
  </si>
  <si>
    <t>5203064001159</t>
  </si>
  <si>
    <t>BISKOTA DARK COOKIES</t>
  </si>
  <si>
    <t>5203064003269</t>
  </si>
  <si>
    <t>MIELL PER KEK ELITE 500 GR</t>
  </si>
  <si>
    <t>5203064006345</t>
  </si>
  <si>
    <t>BISKOTA MARIANA GOODY 275 GR</t>
  </si>
  <si>
    <t>5203064006574</t>
  </si>
  <si>
    <t>BISKOTA PETIT BEURRE 225 GR</t>
  </si>
  <si>
    <t>5203140000229</t>
  </si>
  <si>
    <t>VAJ CRYSTAL 1 L LULEDIELLI</t>
  </si>
  <si>
    <t>5203172005919</t>
  </si>
  <si>
    <t>FILETO MERLUCI KALLIMANIS 800G</t>
  </si>
  <si>
    <t>5203493004462</t>
  </si>
  <si>
    <t>KOSH PLERASH VIOMES</t>
  </si>
  <si>
    <t>5203535200241</t>
  </si>
  <si>
    <t>NISESHTE KRINANTHOS 400 GR</t>
  </si>
  <si>
    <t>5203759000306</t>
  </si>
  <si>
    <t>KARTPECETA LINEKS 50</t>
  </si>
  <si>
    <t>5203791003921</t>
  </si>
  <si>
    <t>NGJITES UNIVERSAL BORAX</t>
  </si>
  <si>
    <t>5203791100538</t>
  </si>
  <si>
    <t>SET PENJSH 8 COPE</t>
  </si>
  <si>
    <t>5203791110186</t>
  </si>
  <si>
    <t>MJET UNIVERSAL GUZHINE</t>
  </si>
  <si>
    <t>5203791118946</t>
  </si>
  <si>
    <t>KAPESE RROBASH</t>
  </si>
  <si>
    <t>5203791119202</t>
  </si>
  <si>
    <t>PENEL</t>
  </si>
  <si>
    <t>5203791121717</t>
  </si>
  <si>
    <t>VARESE 4</t>
  </si>
  <si>
    <t>5203791122257</t>
  </si>
  <si>
    <t>GERSHERE</t>
  </si>
  <si>
    <t>5203791122943</t>
  </si>
  <si>
    <t>THIKE SHARRE</t>
  </si>
  <si>
    <t>5203791126651</t>
  </si>
  <si>
    <t>PORTAMINA</t>
  </si>
  <si>
    <t>5203791128761</t>
  </si>
  <si>
    <t>SET BATERI AA 4</t>
  </si>
  <si>
    <t>5203791131709</t>
  </si>
  <si>
    <t>SET KREHERA 10</t>
  </si>
  <si>
    <t>5203791132058</t>
  </si>
  <si>
    <t>MBAJTESE KORNIZE</t>
  </si>
  <si>
    <t>5203791133123</t>
  </si>
  <si>
    <t>QESE 20 CP</t>
  </si>
  <si>
    <t>5203791133581</t>
  </si>
  <si>
    <t>RENDE</t>
  </si>
  <si>
    <t>5203791134144</t>
  </si>
  <si>
    <t>SHPATULL GUZHINE BORAX</t>
  </si>
  <si>
    <t>5203791134472</t>
  </si>
  <si>
    <t>SET THIKA 6</t>
  </si>
  <si>
    <t>5203791134991</t>
  </si>
  <si>
    <t>SET LUGE DRURI</t>
  </si>
  <si>
    <t>5203791137541</t>
  </si>
  <si>
    <t>IZOLANT</t>
  </si>
  <si>
    <t>5203791139606</t>
  </si>
  <si>
    <t>LITAR KERCIMI ME NUMERATOR</t>
  </si>
  <si>
    <t>5203791146697</t>
  </si>
  <si>
    <t>SET LIME PER THEMBRA</t>
  </si>
  <si>
    <t>5203791148431</t>
  </si>
  <si>
    <t>MBAJTESE SHEQERI</t>
  </si>
  <si>
    <t>5203791149247</t>
  </si>
  <si>
    <t>THIKE E VOGEL</t>
  </si>
  <si>
    <t>5203791150564</t>
  </si>
  <si>
    <t>AKSESORE GUZHINE</t>
  </si>
  <si>
    <t>5203791154043</t>
  </si>
  <si>
    <t>SET PER PEDIKYR</t>
  </si>
  <si>
    <t>5203791154241</t>
  </si>
  <si>
    <t>SET PER THONJ</t>
  </si>
  <si>
    <t>5203791155187</t>
  </si>
  <si>
    <t>VARESE DRURI BORAX</t>
  </si>
  <si>
    <t>5203791159741</t>
  </si>
  <si>
    <t>FSHIRESE PLUHURASH CANARY DUSTER</t>
  </si>
  <si>
    <t>5203791159802</t>
  </si>
  <si>
    <t>HAPESE SHISHESH</t>
  </si>
  <si>
    <t>5203791172023</t>
  </si>
  <si>
    <t>CAKMAK GAZI</t>
  </si>
  <si>
    <t>5203791172108</t>
  </si>
  <si>
    <t>XHEZVE</t>
  </si>
  <si>
    <t>5203791172122</t>
  </si>
  <si>
    <t>5203791172245</t>
  </si>
  <si>
    <t>RRAHESE GUZHINE BORAX</t>
  </si>
  <si>
    <t>5203791172290</t>
  </si>
  <si>
    <t>5203791172641</t>
  </si>
  <si>
    <t>5203791173280</t>
  </si>
  <si>
    <t>PAMBUK BORAX</t>
  </si>
  <si>
    <t>5203791175604</t>
  </si>
  <si>
    <t>NATRIBAN</t>
  </si>
  <si>
    <t>5203917200036</t>
  </si>
  <si>
    <t>BOMBUL GAZI ELKA 190 GR</t>
  </si>
  <si>
    <t>5204118331048</t>
  </si>
  <si>
    <t>XHEZVE 6</t>
  </si>
  <si>
    <t>5204558040920</t>
  </si>
  <si>
    <t>5204558082357</t>
  </si>
  <si>
    <t>SHPORTE BORAX</t>
  </si>
  <si>
    <t>5204739600103</t>
  </si>
  <si>
    <t>AKULLORE BOSS CLASSIK</t>
  </si>
  <si>
    <t>5204739601452</t>
  </si>
  <si>
    <t>AK. MAGNUM VANILJE</t>
  </si>
  <si>
    <t>5204739607102</t>
  </si>
  <si>
    <t>AKULLORE ALOMA KARAMEL 510 GR</t>
  </si>
  <si>
    <t>5204739608246</t>
  </si>
  <si>
    <t>AKULLORE BOSS TOFFEE</t>
  </si>
  <si>
    <t>5204889001508</t>
  </si>
  <si>
    <t>KIKIRIK CICITO 150GR</t>
  </si>
  <si>
    <t>5205283002948</t>
  </si>
  <si>
    <t>FILXHAN KAFE CUP &amp; SAUCER</t>
  </si>
  <si>
    <t>5205609200003</t>
  </si>
  <si>
    <t>SET SHPORTA RRUMBULLAKE</t>
  </si>
  <si>
    <t>5205782000063</t>
  </si>
  <si>
    <t>GJIZE GJIROFARMA 1 KG</t>
  </si>
  <si>
    <t>5205977004630</t>
  </si>
  <si>
    <t>SFUNGJER PER BANJE</t>
  </si>
  <si>
    <t>5205977004807</t>
  </si>
  <si>
    <t>SFUNGJER MAKINE</t>
  </si>
  <si>
    <t>5206346000154</t>
  </si>
  <si>
    <t>THJERREZA E MADHE LA FAMIGLIA 500 GR</t>
  </si>
  <si>
    <t>5206346000161</t>
  </si>
  <si>
    <t>THJERREZA E VOGEL LA FAMIGLIA 500 GR</t>
  </si>
  <si>
    <t>52100024</t>
  </si>
  <si>
    <t>HEINEKEN SHISHE 0.33 LIT</t>
  </si>
  <si>
    <t>5290206003560</t>
  </si>
  <si>
    <t>BOMBUL GAZI 500 GR</t>
  </si>
  <si>
    <t>5300000000167</t>
  </si>
  <si>
    <t>BIRRE STELA KANACE 0.5 L</t>
  </si>
  <si>
    <t>5300000000303</t>
  </si>
  <si>
    <t>BIRRA STELA 1.5 L</t>
  </si>
  <si>
    <t>5300000001478</t>
  </si>
  <si>
    <t>ADRENALINA LIGHT 1.5 L</t>
  </si>
  <si>
    <t>5300000010142</t>
  </si>
  <si>
    <t>DEKA AKTIV 700 GR</t>
  </si>
  <si>
    <t>5300000010425</t>
  </si>
  <si>
    <t>ELAN AUTOMAT QITRO + DHURATE</t>
  </si>
  <si>
    <t>5300000010432</t>
  </si>
  <si>
    <t>ELAN AUTOMAT OQEAN</t>
  </si>
  <si>
    <t>5300000010470</t>
  </si>
  <si>
    <t>DEKA ULTRA 750 GR</t>
  </si>
  <si>
    <t>5300000010715</t>
  </si>
  <si>
    <t>DETERGJENT DEKA SENSETIV 3 KG</t>
  </si>
  <si>
    <t>5300000010777</t>
  </si>
  <si>
    <t>DETERGJENT DEKA ENZYPOWER 3 KG</t>
  </si>
  <si>
    <t>5300000010791</t>
  </si>
  <si>
    <t>DEKA BABY CARE 3KG</t>
  </si>
  <si>
    <t>5300000012085</t>
  </si>
  <si>
    <t>DIX CREAM 700 GR</t>
  </si>
  <si>
    <t>5300000012108</t>
  </si>
  <si>
    <t>DEKA ZBARDHUES 1 LIT</t>
  </si>
  <si>
    <t>5300000012139</t>
  </si>
  <si>
    <t>ELAN FAMILY 700 GR</t>
  </si>
  <si>
    <t>5300000012146</t>
  </si>
  <si>
    <t>ZBUTES RROBASH PRIM SOFT ROZE 1 LIT</t>
  </si>
  <si>
    <t>5300000012153</t>
  </si>
  <si>
    <t>ZBUTES RROBASH PRIM SOFT BLU 1 LIT</t>
  </si>
  <si>
    <t>5300000012160</t>
  </si>
  <si>
    <t>ZBUTES RROBASH PRIM SOFT I BARDHE 1 LIT</t>
  </si>
  <si>
    <t>5300000012177</t>
  </si>
  <si>
    <t>PRIM SOFT ROZE 2 L</t>
  </si>
  <si>
    <t>5300000012184</t>
  </si>
  <si>
    <t>PRIM SOFT 2L SENSITIVE</t>
  </si>
  <si>
    <t>5300000012238</t>
  </si>
  <si>
    <t>SPRINK PLLAKASH JESHIL 1 LIT</t>
  </si>
  <si>
    <t>5300000012245</t>
  </si>
  <si>
    <t>SPRING PLLAKASH BLU 1 LIT</t>
  </si>
  <si>
    <t>5300000012252</t>
  </si>
  <si>
    <t>SPRINK SOFT LEJLA 1 LIT</t>
  </si>
  <si>
    <t>5300000012535</t>
  </si>
  <si>
    <t>PRIM SOFT 2 L ROZE</t>
  </si>
  <si>
    <t>5300000012634</t>
  </si>
  <si>
    <t>ELAN XHEL 300 GR</t>
  </si>
  <si>
    <t>5300000012665</t>
  </si>
  <si>
    <t>DEKA ZBARDHUES 2.5 LIT</t>
  </si>
  <si>
    <t>5300000015048</t>
  </si>
  <si>
    <t>VAJ OLIM 4 LIT</t>
  </si>
  <si>
    <t>5300000015055</t>
  </si>
  <si>
    <t>VAJ OLIM 5 LIT</t>
  </si>
  <si>
    <t>5300000015543</t>
  </si>
  <si>
    <t>VAJ FRITO OLIM 4 LIT</t>
  </si>
  <si>
    <t>5300000040019</t>
  </si>
  <si>
    <t>UTHULL SEJEGA 1 L</t>
  </si>
  <si>
    <t>5300000040026</t>
  </si>
  <si>
    <t>UTHULL E BARDHE SEJEGA 1 LT</t>
  </si>
  <si>
    <t>5300000040361</t>
  </si>
  <si>
    <t>MAJONEZE SEJEGA 500 GR</t>
  </si>
  <si>
    <t>5300000040378</t>
  </si>
  <si>
    <t>MAJONEZE SEJEGA 430 GR</t>
  </si>
  <si>
    <t>5300000040484</t>
  </si>
  <si>
    <t>KECAP SEJEGA 500 GR</t>
  </si>
  <si>
    <t>5300000040910</t>
  </si>
  <si>
    <t>SALLATE RUSE SEJEGA 450 GR</t>
  </si>
  <si>
    <t>5300000041320</t>
  </si>
  <si>
    <t>XAXIQI SEJEGA 450 GR</t>
  </si>
  <si>
    <t>5300000042327</t>
  </si>
  <si>
    <t>PUDING 8 PORCIONE</t>
  </si>
  <si>
    <t>5300000043720</t>
  </si>
  <si>
    <t>FERGESE SEJEGA 370 GR</t>
  </si>
  <si>
    <t>5300000043737</t>
  </si>
  <si>
    <t>FERGESE SEJEGA 535</t>
  </si>
  <si>
    <t>5300000043812</t>
  </si>
  <si>
    <t>SEJEGA FERGESE E BARDHE 1 KG</t>
  </si>
  <si>
    <t>5300000043959</t>
  </si>
  <si>
    <t>GOGOZHARE SEJEGA 580</t>
  </si>
  <si>
    <t>5300000043980</t>
  </si>
  <si>
    <t>GOGOZHARE SEJEGA 2.5 KG</t>
  </si>
  <si>
    <t>5300000044000</t>
  </si>
  <si>
    <t>GOGOZHARE 2.5 KG SEJEGA</t>
  </si>
  <si>
    <t>5300000044208</t>
  </si>
  <si>
    <t>SPECA TE PJEKUR SEJEGA 350 GR</t>
  </si>
  <si>
    <t>5300000044284</t>
  </si>
  <si>
    <t>SPECA TE PJEKUR NE VAJ SEJEGA</t>
  </si>
  <si>
    <t>5300000044635</t>
  </si>
  <si>
    <t>KASTRAVECA TURSHI SEJEGA 580 ML</t>
  </si>
  <si>
    <t>5300000044666</t>
  </si>
  <si>
    <t>KASTRAVECA TURSHI SEJEGA 2.5 KG</t>
  </si>
  <si>
    <t>5300000044697</t>
  </si>
  <si>
    <t>MARINADE KASTRAVECI 1 KG</t>
  </si>
  <si>
    <t>5300000044710</t>
  </si>
  <si>
    <t>SALLATE E PERZIER SEJEGA 580 ML</t>
  </si>
  <si>
    <t>5300000044741</t>
  </si>
  <si>
    <t>SALLATE EPERZIER SEJEGA 2.5 KG</t>
  </si>
  <si>
    <t>5300000044789</t>
  </si>
  <si>
    <t>LULE LAKER SEJEGA 2.5 KG</t>
  </si>
  <si>
    <t>5300000044826</t>
  </si>
  <si>
    <t>PANXHAR I KUQ SEJEGA 580 ML</t>
  </si>
  <si>
    <t>5300000044840</t>
  </si>
  <si>
    <t>PANXHAR I KUQ SEJEGA 2.5 KG</t>
  </si>
  <si>
    <t>5300000044895</t>
  </si>
  <si>
    <t>SALLATE PATLLIXHANI SEJEGA 1 KG</t>
  </si>
  <si>
    <t>5300000045083</t>
  </si>
  <si>
    <t>KERPUDHE SEJEGA  2.5 KG</t>
  </si>
  <si>
    <t>5300000045304</t>
  </si>
  <si>
    <t>SALCE DOMATE SEJEGA 720 ML</t>
  </si>
  <si>
    <t>5300000045311</t>
  </si>
  <si>
    <t>SALCE DOMATE ME PERIME 0.75 L</t>
  </si>
  <si>
    <t>5300000045809</t>
  </si>
  <si>
    <t>KOMPOSTO PJESHKE SEJEGA 500 ML</t>
  </si>
  <si>
    <t>5300000045892</t>
  </si>
  <si>
    <t>KOMPOSTO KUMBULLE SEJEGA 350 GR</t>
  </si>
  <si>
    <t>5300000046400</t>
  </si>
  <si>
    <t>RECEL PJESHKE SEJEGA 314 ML</t>
  </si>
  <si>
    <t>5300000046479</t>
  </si>
  <si>
    <t>RECEL KUMBULLE SEJEGA 1 KG</t>
  </si>
  <si>
    <t>5300000046554</t>
  </si>
  <si>
    <t>RECEL QERSHIE SEJEGA  314 ML</t>
  </si>
  <si>
    <t>5300000046561</t>
  </si>
  <si>
    <t>RECEL QERSHIE SEJEGA 1 KG</t>
  </si>
  <si>
    <t>5300000046578</t>
  </si>
  <si>
    <t>RECEL QERSHIE SEJEGA  535 ML</t>
  </si>
  <si>
    <t>5300000046639</t>
  </si>
  <si>
    <t>RECEL FIKU SEJEGA 1 KG</t>
  </si>
  <si>
    <t>5300000060086</t>
  </si>
  <si>
    <t>BIRRA TIRANA KANACE 0.5 L</t>
  </si>
  <si>
    <t>5300000090007</t>
  </si>
  <si>
    <t>VEZE AIBA PAKO 10</t>
  </si>
  <si>
    <t>5300000090014</t>
  </si>
  <si>
    <t>5300000090038</t>
  </si>
  <si>
    <t>VEZE AIBA PAKO 6 CP</t>
  </si>
  <si>
    <t>5300000100638</t>
  </si>
  <si>
    <t>MAKARONA DELIZIA BUCATINI NR 6</t>
  </si>
  <si>
    <t>5300000130000</t>
  </si>
  <si>
    <t>SIDNEJ SPEC TURSHI 2 KG</t>
  </si>
  <si>
    <t>5300000130024</t>
  </si>
  <si>
    <t>SIDNEJ  TURSHI SPEC 2 KG</t>
  </si>
  <si>
    <t>5300000130055</t>
  </si>
  <si>
    <t>SIDNEJ SPEC MARINADE 550 GR</t>
  </si>
  <si>
    <t>5300000130093</t>
  </si>
  <si>
    <t>SIDNEJ SALLATE E PERZIER 550 GR</t>
  </si>
  <si>
    <t>5300000130116</t>
  </si>
  <si>
    <t>SIDNEJ TRANGULL MARINADE 2 KG</t>
  </si>
  <si>
    <t>5300000130130</t>
  </si>
  <si>
    <t>SIDNEJ TRANGULL TURSHI 550 GR</t>
  </si>
  <si>
    <t>5300000130314</t>
  </si>
  <si>
    <t>SIDNEJ RECEL PJESHKE 1 KG</t>
  </si>
  <si>
    <t>5300000130802</t>
  </si>
  <si>
    <t>SIDNEJ PANXHAR 1 KUQ 580 GR</t>
  </si>
  <si>
    <t>5300000131540</t>
  </si>
  <si>
    <t>SIDNEJ SPEC I GRIRE 2 KG</t>
  </si>
  <si>
    <t>5300000132035</t>
  </si>
  <si>
    <t>SIDNEJ MAJONEZE VAZO 500 ML</t>
  </si>
  <si>
    <t>5300000132042</t>
  </si>
  <si>
    <t>SALLATE RUSE SIDNEJ 450 GR</t>
  </si>
  <si>
    <t>5300000132073</t>
  </si>
  <si>
    <t>SIDNEJ ULLINJ TE ZINJ VAKUM</t>
  </si>
  <si>
    <t>5300000132158</t>
  </si>
  <si>
    <t>SIDNEJ RECEL PORTOKALLI 1 KG</t>
  </si>
  <si>
    <t>5300000132233</t>
  </si>
  <si>
    <t>XAXIQE SIDNEJ 450 GR</t>
  </si>
  <si>
    <t>5300000150008</t>
  </si>
  <si>
    <t>VODKA POLAR 0.7 L</t>
  </si>
  <si>
    <t>5300000150107</t>
  </si>
  <si>
    <t>KONJAK REDON 0.7 L</t>
  </si>
  <si>
    <t>5300000150206</t>
  </si>
  <si>
    <t>FERNET LIBURN 0.7 L</t>
  </si>
  <si>
    <t>5300000150305</t>
  </si>
  <si>
    <t>PONC PORTOKALLI AQUILA LIQUORI</t>
  </si>
  <si>
    <t>5300000150404</t>
  </si>
  <si>
    <t>UZO BADIANA AQUILA LIQUORI 0.7 L</t>
  </si>
  <si>
    <t>5300000150503</t>
  </si>
  <si>
    <t>AQUILA LIQUORI CHERRY</t>
  </si>
  <si>
    <t>5300000150602</t>
  </si>
  <si>
    <t>LIKER KREM KAKAO  ML</t>
  </si>
  <si>
    <t>5300000150701</t>
  </si>
  <si>
    <t>VODKE AQUILA LIQUORI 0.7 L ME LIMON</t>
  </si>
  <si>
    <t>5300000150800</t>
  </si>
  <si>
    <t>VODKE AQUILA LIQUORI 0.7 L ME BANANE</t>
  </si>
  <si>
    <t>5300000151401</t>
  </si>
  <si>
    <t>EL KIKO KAFE AQUILA LIQUORI 0.7 L</t>
  </si>
  <si>
    <t>5300000151708</t>
  </si>
  <si>
    <t>GRAPPA (RAKI) AMANTIA</t>
  </si>
  <si>
    <t>5300000151807</t>
  </si>
  <si>
    <t>RAKI RRUSHI MOSKAT 0.5 L</t>
  </si>
  <si>
    <t>5300000151906</t>
  </si>
  <si>
    <t>RAKI RRUSHI NACIONAL 0.5 L</t>
  </si>
  <si>
    <t>5300000152507</t>
  </si>
  <si>
    <t>KREM UISKI AQUILA LIQUORI 0.5 L</t>
  </si>
  <si>
    <t>5300000152606</t>
  </si>
  <si>
    <t>LIKER KREM MOLLE AQUILA LIQUORI 0.5 L</t>
  </si>
  <si>
    <t>5300000153108</t>
  </si>
  <si>
    <t>LIKER KREM LULESHTRYDHE AQUILA LIQUORI 0.5 L</t>
  </si>
  <si>
    <t>5300000155201</t>
  </si>
  <si>
    <t>KRREM UISKI AQUILA LIQUORI 0.7 L</t>
  </si>
  <si>
    <t>5300000155362</t>
  </si>
  <si>
    <t>RAKI RRUSHI E VJETERUAR AQUILA LIQUORI 0.7 L</t>
  </si>
  <si>
    <t>5301000009907</t>
  </si>
  <si>
    <t>ORIZ LA PERLA BLU 1 KG</t>
  </si>
  <si>
    <t>5301000009914</t>
  </si>
  <si>
    <t>ORIZ LA PERLA I KUQ 1 KG</t>
  </si>
  <si>
    <t>5301000009945</t>
  </si>
  <si>
    <t>FASULE LA PERLA 1 KG</t>
  </si>
  <si>
    <t>5301000010019</t>
  </si>
  <si>
    <t>KREMVICE SPECIALE HAKO</t>
  </si>
  <si>
    <t>5301000010026</t>
  </si>
  <si>
    <t>KREMVICE ETYMOSUR HAKO</t>
  </si>
  <si>
    <t>5301000010194</t>
  </si>
  <si>
    <t>KERNACKA HAKO</t>
  </si>
  <si>
    <t>5301000010323</t>
  </si>
  <si>
    <t>SALLAM BIRAS HAKO</t>
  </si>
  <si>
    <t>5301000010330</t>
  </si>
  <si>
    <t>MINI MORTADELLE HAKO</t>
  </si>
  <si>
    <t>5301000030000</t>
  </si>
  <si>
    <t>QUMESHT FAST MILK 1 L 1.5 %</t>
  </si>
  <si>
    <t>5301000030017</t>
  </si>
  <si>
    <t>QUMESHT FAST MILK 1 L 3.2 %</t>
  </si>
  <si>
    <t>5301000030024</t>
  </si>
  <si>
    <t>KOS FERLAT 180 GR</t>
  </si>
  <si>
    <t>5301000030031</t>
  </si>
  <si>
    <t>KOS NATYRAL 2 % FERLAT</t>
  </si>
  <si>
    <t>5301000030062</t>
  </si>
  <si>
    <t>FAST QUMESHT 2.5 %</t>
  </si>
  <si>
    <t>5301000030109</t>
  </si>
  <si>
    <t>FAST KOS JOGURT 2.8% 1 LT</t>
  </si>
  <si>
    <t>5301000030116</t>
  </si>
  <si>
    <t>FAST KOS YOGURT 330 ML</t>
  </si>
  <si>
    <t>5301000030123</t>
  </si>
  <si>
    <t>FAST YOGURT  DRINK 0.9 % 330 ML</t>
  </si>
  <si>
    <t>5301000030130</t>
  </si>
  <si>
    <t>FAST SANDUICH 8 CP 150 GR</t>
  </si>
  <si>
    <t>5301000030147</t>
  </si>
  <si>
    <t>FAST DJATH TOST 8 CP 150 GR</t>
  </si>
  <si>
    <t>5301000030154</t>
  </si>
  <si>
    <t>FAST PROBIOTIC LULESHTRYDHE 200 ML</t>
  </si>
  <si>
    <t>5301000050169</t>
  </si>
  <si>
    <t>FRUTA DETTI EKSTRA PIKANTE ROZAFA 200 GR</t>
  </si>
  <si>
    <t>5301000050329</t>
  </si>
  <si>
    <t>FRUTA DETI ME EREZA ROZAFA 200 GR</t>
  </si>
  <si>
    <t>5301000050374</t>
  </si>
  <si>
    <t>FRUTA DETI ME PERIME ROZAFA 200 GR</t>
  </si>
  <si>
    <t>5301000050565</t>
  </si>
  <si>
    <t>KALLAMARE PIKANTE ROZAFA 200 GR</t>
  </si>
  <si>
    <t>5301000050688</t>
  </si>
  <si>
    <t>KARKALEC EXTRA PIKANT ROZAFA 200 GR</t>
  </si>
  <si>
    <t>5301000051043</t>
  </si>
  <si>
    <t>MIDHJE ME EREZA ROZAFA 200 GR</t>
  </si>
  <si>
    <t>5301000051128</t>
  </si>
  <si>
    <t>OKTAPOD MUSKARDIN ME EREZA ROZAFA 200 GR</t>
  </si>
  <si>
    <t>5301000080142</t>
  </si>
  <si>
    <t>SPEC I MBUSHUR ME GJIZE 500 GR</t>
  </si>
  <si>
    <t>5301000100055</t>
  </si>
  <si>
    <t>SALCE KOSI AJKA 1 KG</t>
  </si>
  <si>
    <t>5301000100130</t>
  </si>
  <si>
    <t>KOS NATYRAL AJKA 400 GR</t>
  </si>
  <si>
    <t>5301000100208</t>
  </si>
  <si>
    <t>QUMESHT AJKA 1.5 L</t>
  </si>
  <si>
    <t>5301000101014</t>
  </si>
  <si>
    <t>GJALP ME PAKO DELTA DONI 100 GR</t>
  </si>
  <si>
    <t>5301000101274</t>
  </si>
  <si>
    <t>QUMESHT DELTA DONI 1.5 L</t>
  </si>
  <si>
    <t>5301000150005</t>
  </si>
  <si>
    <t>MIELL PER BYREK MULLIRI I ARTE 1 KG</t>
  </si>
  <si>
    <t>5301000170058</t>
  </si>
  <si>
    <t>RICO GLINA  1.5 LIT</t>
  </si>
  <si>
    <t>5301000171000</t>
  </si>
  <si>
    <t>UJE GLINA 0.5 L</t>
  </si>
  <si>
    <t>5301000171017</t>
  </si>
  <si>
    <t>UJE GLINA  1.5 L</t>
  </si>
  <si>
    <t>5301000171024</t>
  </si>
  <si>
    <t>UJE GLINA 0.5 LITER ME LIMON</t>
  </si>
  <si>
    <t>5301000171031</t>
  </si>
  <si>
    <t>UJE GLINA LIMON 1.5L</t>
  </si>
  <si>
    <t>5301000171116</t>
  </si>
  <si>
    <t>UJE BURETO 1.5 L</t>
  </si>
  <si>
    <t>5301000171376</t>
  </si>
  <si>
    <t>UJE SPRING 1.5 LITER</t>
  </si>
  <si>
    <t>5301000171406</t>
  </si>
  <si>
    <t>UJE SPRING 0.5L</t>
  </si>
  <si>
    <t>5301000171413</t>
  </si>
  <si>
    <t>UJE SPRING 1.5 L</t>
  </si>
  <si>
    <t>5301000172007</t>
  </si>
  <si>
    <t>PEPSI KUTI 0.33 L</t>
  </si>
  <si>
    <t>5301000172014</t>
  </si>
  <si>
    <t>PEPSI TWIST 0.33 L</t>
  </si>
  <si>
    <t>5301000172021</t>
  </si>
  <si>
    <t>PEPSI 1.5 L</t>
  </si>
  <si>
    <t>5301000172038</t>
  </si>
  <si>
    <t>PEPSI TWIST 1.5 LITER</t>
  </si>
  <si>
    <t>5301000172076</t>
  </si>
  <si>
    <t>PEPSI MAX 0.33 L</t>
  </si>
  <si>
    <t>5301000172083</t>
  </si>
  <si>
    <t>PEPSI MAX 1.5 L</t>
  </si>
  <si>
    <t>5301000172106</t>
  </si>
  <si>
    <t>IVI LIMON KUTI 0.33 L</t>
  </si>
  <si>
    <t>5301000172113</t>
  </si>
  <si>
    <t>IVI PORTOKALL 0.33 L</t>
  </si>
  <si>
    <t>5301000172120</t>
  </si>
  <si>
    <t>IVII PORTOKALL PA GAZ KUTI 0.33 L</t>
  </si>
  <si>
    <t>5301000172137</t>
  </si>
  <si>
    <t>IVI RICO 0.33 L</t>
  </si>
  <si>
    <t>5301000172144</t>
  </si>
  <si>
    <t>IVI LIMON 1.5 L</t>
  </si>
  <si>
    <t>5301000172151</t>
  </si>
  <si>
    <t>IVI PORTOKALL 1.5 LITER LITER</t>
  </si>
  <si>
    <t>5301000172168</t>
  </si>
  <si>
    <t>IVI RIKO 1.5 L</t>
  </si>
  <si>
    <t>5301000172205</t>
  </si>
  <si>
    <t>ZUP KUTI 0.33 L</t>
  </si>
  <si>
    <t>5301000172212</t>
  </si>
  <si>
    <t>ZUP 1.5 L</t>
  </si>
  <si>
    <t>5301000172304</t>
  </si>
  <si>
    <t>LIPTON LIMON KUTI 0.33 L</t>
  </si>
  <si>
    <t>5301000172311</t>
  </si>
  <si>
    <t>LIPTON PJESHKE KUTI 0.33 L</t>
  </si>
  <si>
    <t>5301000172328</t>
  </si>
  <si>
    <t>LIPTON MANGO KUTI 0.33 L</t>
  </si>
  <si>
    <t>5301000175237</t>
  </si>
  <si>
    <t>OFERTE NESQUIK+FITTNES +TAS</t>
  </si>
  <si>
    <t>5301000180002</t>
  </si>
  <si>
    <t>KRUASAN MERENTINO PASION 90 GR</t>
  </si>
  <si>
    <t>5301000180392</t>
  </si>
  <si>
    <t>COKOKREM MERENTINO DUO KAVANOZ 400 GR</t>
  </si>
  <si>
    <t>5301000180545</t>
  </si>
  <si>
    <t>COKOKREM MERENTINO COKOLLATE 500 GR</t>
  </si>
  <si>
    <t>5301000180552</t>
  </si>
  <si>
    <t>COKOKREM MERENTINO DUO 1 KG</t>
  </si>
  <si>
    <t>5301000182143</t>
  </si>
  <si>
    <t>KRUASAN MERENTINO COKOLLATE 85 GR</t>
  </si>
  <si>
    <t>5301000182150</t>
  </si>
  <si>
    <t>KRUASAN MERENTINO ME QERSHI</t>
  </si>
  <si>
    <t>5301000182518</t>
  </si>
  <si>
    <t>KRUASAN MERENTINO ME VESHJE COKOLLATE 85 GR</t>
  </si>
  <si>
    <t>5301000182563</t>
  </si>
  <si>
    <t>MINI KRUASAN MERENTINO ME COKOLLATE 200 GR</t>
  </si>
  <si>
    <t>5301000182570</t>
  </si>
  <si>
    <t>MINI KRUASAN ME PJESHKE MERENTINO 200 GR</t>
  </si>
  <si>
    <t>5301000182587</t>
  </si>
  <si>
    <t>MINI KRUASAN MERENTINO LULESHTRYDHE 200 GR</t>
  </si>
  <si>
    <t>5301000182686</t>
  </si>
  <si>
    <t>KRUASAN MERENTINO JUNIOR 45 GR</t>
  </si>
  <si>
    <t>5301000182914</t>
  </si>
  <si>
    <t>KARAMELE MERENTINO ME ARRE KOKOSI 500 GR</t>
  </si>
  <si>
    <t>5301000184062</t>
  </si>
  <si>
    <t>COKOKREM MERENTINO DUO 400 GR</t>
  </si>
  <si>
    <t>5301000184079</t>
  </si>
  <si>
    <t>COKOKREM MERENTINO 900 GR</t>
  </si>
  <si>
    <t>5301000184413</t>
  </si>
  <si>
    <t>KEK PUF ME QERSHI 45 GR</t>
  </si>
  <si>
    <t>5301000184475</t>
  </si>
  <si>
    <t>COKOKREM MERENTINO TRIO 400 GR</t>
  </si>
  <si>
    <t>5301000200229</t>
  </si>
  <si>
    <t>GERFRUT DARDHE 1.5L</t>
  </si>
  <si>
    <t>5301000200397</t>
  </si>
  <si>
    <t>SUGO PJESHKE GERFRUT 125 ML</t>
  </si>
  <si>
    <t>5301000200403</t>
  </si>
  <si>
    <t>SUGO DARDHE GERFRUT 125ML</t>
  </si>
  <si>
    <t>5301000210914</t>
  </si>
  <si>
    <t>PJATA PLASTIKE NERANXI 20 COPESHE</t>
  </si>
  <si>
    <t>5301000210921</t>
  </si>
  <si>
    <t>PJATA PLASTIKE NERANXI 192 CM 20 COPESHE</t>
  </si>
  <si>
    <t>5301000210938</t>
  </si>
  <si>
    <t>PJATA PLASTIKE 220 MM</t>
  </si>
  <si>
    <t>5301000230028</t>
  </si>
  <si>
    <t>KRUASAN BELINO QERSHI</t>
  </si>
  <si>
    <t>5301000230295</t>
  </si>
  <si>
    <t>KRUASAN REPLAY ME COKOLLATE</t>
  </si>
  <si>
    <t>5301000230653</t>
  </si>
  <si>
    <t>DAILY CROISSANT CHOCO 10 CP</t>
  </si>
  <si>
    <t>5301000231148</t>
  </si>
  <si>
    <t>TON VIA MARE NE VAJ VEGJETAL 170 GR</t>
  </si>
  <si>
    <t>5301000231155</t>
  </si>
  <si>
    <t>TON VIA MARE ELKA 160 GR</t>
  </si>
  <si>
    <t>5301000231278</t>
  </si>
  <si>
    <t>VAJ ULLIRI VITOL 1 LITER</t>
  </si>
  <si>
    <t>5301000260209</t>
  </si>
  <si>
    <t>DJATH GJIROFARM AMBALAZH 1 KG</t>
  </si>
  <si>
    <t>5301000260254</t>
  </si>
  <si>
    <t>DJATH I BARDHE GJIROFARMA 400 GR</t>
  </si>
  <si>
    <t>5301000270062</t>
  </si>
  <si>
    <t>LA VITA LENG PJESHKE 1 LITER</t>
  </si>
  <si>
    <t>5301000270079</t>
  </si>
  <si>
    <t>LA VITA LENG QERSHIE 1 LITER</t>
  </si>
  <si>
    <t>5301000301858</t>
  </si>
  <si>
    <t>5301000030185</t>
  </si>
  <si>
    <t>FAST KOS JOGURT 0.9 % 1LITER</t>
  </si>
  <si>
    <t>5301000380013</t>
  </si>
  <si>
    <t>SCHWART.2 RECEL+1 SHURUP FALAS</t>
  </si>
  <si>
    <t>5301000381102</t>
  </si>
  <si>
    <t>DUKAT 1.5 %+CIOBAR</t>
  </si>
  <si>
    <t>5304000001001</t>
  </si>
  <si>
    <t>BEST BYREK PROSHUTE 400 GR</t>
  </si>
  <si>
    <t>5304000001100</t>
  </si>
  <si>
    <t>BEST BAZE PICE  E MESME 3CP</t>
  </si>
  <si>
    <t>5304000001209</t>
  </si>
  <si>
    <t>PICA BEST E MESME</t>
  </si>
  <si>
    <t>5304000001216</t>
  </si>
  <si>
    <t>PICA BEST E VOGEL</t>
  </si>
  <si>
    <t>5304000001223</t>
  </si>
  <si>
    <t>PICA BEST E MADHE</t>
  </si>
  <si>
    <t>5304000001230</t>
  </si>
  <si>
    <t>BEST BAZE PICE E MADHE</t>
  </si>
  <si>
    <t>5304000001285</t>
  </si>
  <si>
    <t>BEST PETE SFOLJATE</t>
  </si>
  <si>
    <t>5304000001353</t>
  </si>
  <si>
    <t>ALBIART PITE PER SUFLLAQE</t>
  </si>
  <si>
    <t>5304000001704</t>
  </si>
  <si>
    <t>VAJ ULLIRI BORSH EXTRA 0.5 L</t>
  </si>
  <si>
    <t>5304000001865</t>
  </si>
  <si>
    <t>QESE TE VOGLA PLEHERASH POLY PACK</t>
  </si>
  <si>
    <t>5304000004019</t>
  </si>
  <si>
    <t>VAJ ULLIRI BORSH I VIRGJER 1 L PLASTIK</t>
  </si>
  <si>
    <t>5304000004057</t>
  </si>
  <si>
    <t>VAJ ULLIRI BORSH NATYRAL 1 L PLASTIK</t>
  </si>
  <si>
    <t>5304000004064</t>
  </si>
  <si>
    <t>VAJ ULLIRI BORSH NATYRAL 0.5 L</t>
  </si>
  <si>
    <t>5304000004071</t>
  </si>
  <si>
    <t>VAJ ULLIRI BORSH NATYRAL 0.5 L QELQ</t>
  </si>
  <si>
    <t>5304000004132</t>
  </si>
  <si>
    <t>VAJ SALLATE BORSH 1 L</t>
  </si>
  <si>
    <t>5304000004156</t>
  </si>
  <si>
    <t>VAJ SALLATE BORSH 0.5 L</t>
  </si>
  <si>
    <t>5304000004187</t>
  </si>
  <si>
    <t>VAJ ULLIRI BORSH I VIRGJER 0.5 L QELQ</t>
  </si>
  <si>
    <t>5304000007140</t>
  </si>
  <si>
    <t>QUMESHT SOAL 1.4 L</t>
  </si>
  <si>
    <t>5304000011000</t>
  </si>
  <si>
    <t>MERIT ORANGE LIGHTS KS</t>
  </si>
  <si>
    <t>5304000011024</t>
  </si>
  <si>
    <t>MERIT BLU ULTRA LIGHTS</t>
  </si>
  <si>
    <t>5304000011062</t>
  </si>
  <si>
    <t>L&amp;M RED ESSENCE</t>
  </si>
  <si>
    <t>5304000011086</t>
  </si>
  <si>
    <t>L&amp;M SILVER</t>
  </si>
  <si>
    <t>5304000011109</t>
  </si>
  <si>
    <t>L&amp;M BLU ESSENCE</t>
  </si>
  <si>
    <t>5304000011123</t>
  </si>
  <si>
    <t>MARLBORO ULTRA LIGHTS KS</t>
  </si>
  <si>
    <t>5304000011161</t>
  </si>
  <si>
    <t>ASSOS FULL FLAVOR</t>
  </si>
  <si>
    <t>5304000011307</t>
  </si>
  <si>
    <t>MARLBORO FULL FLAVOR</t>
  </si>
  <si>
    <t>5304000011321</t>
  </si>
  <si>
    <t>MARLBORO LIGHTS</t>
  </si>
  <si>
    <t>5304000011475</t>
  </si>
  <si>
    <t>VIRGINIA SLIMS</t>
  </si>
  <si>
    <t>5304000011536</t>
  </si>
  <si>
    <t>MERIT BIANCA SLIMS</t>
  </si>
  <si>
    <t>5304000011550</t>
  </si>
  <si>
    <t>L&amp;M FULL FLAVOR RCB</t>
  </si>
  <si>
    <t>5304000011598</t>
  </si>
  <si>
    <t>MALBORO FLAVOR PLUS</t>
  </si>
  <si>
    <t>5304000011734</t>
  </si>
  <si>
    <t>FILIP MORRIS BLU</t>
  </si>
  <si>
    <t>5304000011758</t>
  </si>
  <si>
    <t>FILIP MORRIS SUPREME</t>
  </si>
  <si>
    <t>5304000011888</t>
  </si>
  <si>
    <t>MARLBORO GOLD ORIGINAL 20 CIGARE</t>
  </si>
  <si>
    <t>5304000011994</t>
  </si>
  <si>
    <t>MARLBORO E KUQE</t>
  </si>
  <si>
    <t>5304000014001</t>
  </si>
  <si>
    <t>UJE QAFSHTAMA NATYRAL 1.5 L</t>
  </si>
  <si>
    <t>5304000019013</t>
  </si>
  <si>
    <t>AKULLORE KISS ME JESHILE</t>
  </si>
  <si>
    <t>5304000019020</t>
  </si>
  <si>
    <t>AKULLORE KISS ME KAFE</t>
  </si>
  <si>
    <t>5304000019051</t>
  </si>
  <si>
    <t>AKULLORE KLASIKE ALBITA</t>
  </si>
  <si>
    <t>5304000019105</t>
  </si>
  <si>
    <t>AKULLORE BISGEL ALBITA</t>
  </si>
  <si>
    <t>5304000019174</t>
  </si>
  <si>
    <t>AKULLORE ALBITA 0.5 KG VANILJE</t>
  </si>
  <si>
    <t>5304000019211</t>
  </si>
  <si>
    <t>AKULLORE ALBIDA FRUTA PYLLI 500 GR</t>
  </si>
  <si>
    <t>5304000019259</t>
  </si>
  <si>
    <t>AKULLORE 1 KG ALBITA PANA KAKAO</t>
  </si>
  <si>
    <t>5304000019266</t>
  </si>
  <si>
    <t>AKULLORE ALBITA 1 KG VANILJE</t>
  </si>
  <si>
    <t>5304000019280</t>
  </si>
  <si>
    <t>AKULLORE ALBITA TRKOLOR 1 KG</t>
  </si>
  <si>
    <t>5304000019334</t>
  </si>
  <si>
    <t>AKULLORE ALBIDA BISGEL 6 COPE</t>
  </si>
  <si>
    <t>5304000019419</t>
  </si>
  <si>
    <t>AMARETA VENEZIANE ALGHITA</t>
  </si>
  <si>
    <t>5304000021009</t>
  </si>
  <si>
    <t>PICE E GATSHME AK ME KERPUDHA</t>
  </si>
  <si>
    <t>5304000021016</t>
  </si>
  <si>
    <t>PICE EGATSHME ME MOZARELA E PROSHUTE</t>
  </si>
  <si>
    <t>5304000021023</t>
  </si>
  <si>
    <t>PICE E GATSHME AK ME ZARZAVATE</t>
  </si>
  <si>
    <t>5304000021047</t>
  </si>
  <si>
    <t>PICE E GATSHME AK ME MOZARELA DHE PROSHUTE</t>
  </si>
  <si>
    <t>5304000021054</t>
  </si>
  <si>
    <t>PICE EGATSHME ME PROSHUTE</t>
  </si>
  <si>
    <t>5304000021061</t>
  </si>
  <si>
    <t>BAZA PICE AK E MADHE</t>
  </si>
  <si>
    <t>5304000022273</t>
  </si>
  <si>
    <t>BONBONE PASTACE 500GR</t>
  </si>
  <si>
    <t>5304000026127</t>
  </si>
  <si>
    <t>BONBONE TARTAQE 500GR</t>
  </si>
  <si>
    <t>5304000026219</t>
  </si>
  <si>
    <t>BONBONE GJETHE 500GR</t>
  </si>
  <si>
    <t>5304000026257</t>
  </si>
  <si>
    <t>BAJAME 500 GR</t>
  </si>
  <si>
    <t>5304000030001</t>
  </si>
  <si>
    <t>5304000030025</t>
  </si>
  <si>
    <t>KREMVICE PULE ME PAKO E H V</t>
  </si>
  <si>
    <t>5304000030049</t>
  </si>
  <si>
    <t>PROSHUTE DERRI ME FETA E H V</t>
  </si>
  <si>
    <t>5304000030056</t>
  </si>
  <si>
    <t>PROSHUTE PULE FETA EHW</t>
  </si>
  <si>
    <t>5304000030063</t>
  </si>
  <si>
    <t>MLANO CRUDO ME FETA E H V</t>
  </si>
  <si>
    <t>5304000030070</t>
  </si>
  <si>
    <t>HUNGAREZ ME FETA E H V</t>
  </si>
  <si>
    <t>5304000030087</t>
  </si>
  <si>
    <t>SALAMINI E H V</t>
  </si>
  <si>
    <t>5304000030117</t>
  </si>
  <si>
    <t>KABANOZ ME PAKO E H V</t>
  </si>
  <si>
    <t>5304000030124</t>
  </si>
  <si>
    <t>QOFTE ME PAKO E H V</t>
  </si>
  <si>
    <t>5304000030131</t>
  </si>
  <si>
    <t>OTOLETA PULE E H V</t>
  </si>
  <si>
    <t>5304000030179</t>
  </si>
  <si>
    <t>KREMVICE E HV ME PAKO</t>
  </si>
  <si>
    <t>5304000030186</t>
  </si>
  <si>
    <t>SALCICE E H V ME PAKO</t>
  </si>
  <si>
    <t>5304000030193</t>
  </si>
  <si>
    <t>EHW QOFTE ZGARE MISH VICI</t>
  </si>
  <si>
    <t>5304000030216</t>
  </si>
  <si>
    <t>KERNACKA EHW 10 COPE</t>
  </si>
  <si>
    <t>5304000030223</t>
  </si>
  <si>
    <t>BRATWRST ME PAKO E H V</t>
  </si>
  <si>
    <t>5304000030230</t>
  </si>
  <si>
    <t>KREMVICE E TYMOSUR E H V PAKO</t>
  </si>
  <si>
    <t>5304000030278</t>
  </si>
  <si>
    <t>EHW TURIST ME PAKO 250 GR</t>
  </si>
  <si>
    <t>5304000030285</t>
  </si>
  <si>
    <t>NAPOLI EHW PIKANT  PAKO</t>
  </si>
  <si>
    <t>5304000030292</t>
  </si>
  <si>
    <t>KREMVICE PAKO VAKUM EHW</t>
  </si>
  <si>
    <t>5304000030308</t>
  </si>
  <si>
    <t>SALCICE PAKO VAKUM EHW</t>
  </si>
  <si>
    <t>5304000033033</t>
  </si>
  <si>
    <t>MIELL FARINA UP PORTOKALLI 0.5 KG</t>
  </si>
  <si>
    <t>5304000033057</t>
  </si>
  <si>
    <t>MIELL FARINA VANILJE 0.5 KG</t>
  </si>
  <si>
    <t>5304000043032</t>
  </si>
  <si>
    <t>QUMESHT KLEGEN</t>
  </si>
  <si>
    <t>5304000043155</t>
  </si>
  <si>
    <t>DJATH I BARDHE DELE 0.4 KG KLEGEN</t>
  </si>
  <si>
    <t>5304000043193</t>
  </si>
  <si>
    <t>GJALP LOPE KLEGEN 100 GR</t>
  </si>
  <si>
    <t>5304000047023</t>
  </si>
  <si>
    <t>KARAMELE ME KAFE 200 GR</t>
  </si>
  <si>
    <t>5304000049003</t>
  </si>
  <si>
    <t>UJE ALBA 1.5 LIT I GAZUAR</t>
  </si>
  <si>
    <t>5304000049249</t>
  </si>
  <si>
    <t>UJE ALBA NATYRAL 0.5 L</t>
  </si>
  <si>
    <t>5304000049409</t>
  </si>
  <si>
    <t>UJE ALBA NATYRAL 1.5 L</t>
  </si>
  <si>
    <t>5304000052003</t>
  </si>
  <si>
    <t>SHEQER FERRA CO 1 KG</t>
  </si>
  <si>
    <t>5304000052058</t>
  </si>
  <si>
    <t>ORIZ FERRA &amp; CO 1 KG BLU</t>
  </si>
  <si>
    <t>5304000052096</t>
  </si>
  <si>
    <t>FASULE FERRA &amp; CO</t>
  </si>
  <si>
    <t>5304000053000</t>
  </si>
  <si>
    <t>QUMESHT I FRESKET ERZENI</t>
  </si>
  <si>
    <t>5304000053055</t>
  </si>
  <si>
    <t>SALCE KOSI ERZENI 1 KG</t>
  </si>
  <si>
    <t>5304000056001</t>
  </si>
  <si>
    <t>KRIPE AROMATIKE(SHEREBELE ROZMARINE HURDHER)</t>
  </si>
  <si>
    <t>5304000056018</t>
  </si>
  <si>
    <t>KRIPE AROMATIKE (DAFINE HURDHER PIPER )</t>
  </si>
  <si>
    <t>5304000056025</t>
  </si>
  <si>
    <t>RIGON I PERPUNUAR</t>
  </si>
  <si>
    <t>5304000056032</t>
  </si>
  <si>
    <t>DAFINE E PERPUNUAR</t>
  </si>
  <si>
    <t>5304000056049</t>
  </si>
  <si>
    <t>SPEC I KUQ I EMBEL I GRIRE</t>
  </si>
  <si>
    <t>5304000056056</t>
  </si>
  <si>
    <t>KANELLE SHKOPINJ</t>
  </si>
  <si>
    <t>5304000056063</t>
  </si>
  <si>
    <t>KARAFILE GOZHDE</t>
  </si>
  <si>
    <t>5304000056070</t>
  </si>
  <si>
    <t>BORZILOK I PERPUNUAR</t>
  </si>
  <si>
    <t>5304000056087</t>
  </si>
  <si>
    <t>HUDHER E GRIRE</t>
  </si>
  <si>
    <t>5304000056094</t>
  </si>
  <si>
    <t>ARRA MOSKATI KOKERR</t>
  </si>
  <si>
    <t>5304000056100</t>
  </si>
  <si>
    <t>SPEC I KUQ PIKANT I GRIRE</t>
  </si>
  <si>
    <t>5304000056117</t>
  </si>
  <si>
    <t>KANELLE E GRIRE</t>
  </si>
  <si>
    <t>5304000056124</t>
  </si>
  <si>
    <t>PIPER I ZI I GRIRE</t>
  </si>
  <si>
    <t>5304000056186</t>
  </si>
  <si>
    <t>ROZMARINE FLETE</t>
  </si>
  <si>
    <t>5304000056391</t>
  </si>
  <si>
    <t>DAFINE GJETHE</t>
  </si>
  <si>
    <t>5304000056414</t>
  </si>
  <si>
    <t>SELINO E GRIRE</t>
  </si>
  <si>
    <t>5304000056483</t>
  </si>
  <si>
    <t>KARAFIL I GRIRE</t>
  </si>
  <si>
    <t>5304000056544</t>
  </si>
  <si>
    <t>EREZA KOPER 40 GR</t>
  </si>
  <si>
    <t>5304000056704</t>
  </si>
  <si>
    <t>CAJ AROMATIKO-MJEKESOR 100 GR</t>
  </si>
  <si>
    <t>5304000056711</t>
  </si>
  <si>
    <t>CAJ QETESUES 100 GR</t>
  </si>
  <si>
    <t>5304000056728</t>
  </si>
  <si>
    <t>CAJ PER VESHKAT 100 GR</t>
  </si>
  <si>
    <t>5304000056735</t>
  </si>
  <si>
    <t>CAJ ANTI - DIABETIK 100 GR</t>
  </si>
  <si>
    <t>5304000056742</t>
  </si>
  <si>
    <t>CAJ TENSIONI 100 GR</t>
  </si>
  <si>
    <t>5304000056759</t>
  </si>
  <si>
    <t>CAJ MULTI - VITAMINOZ 100 GR</t>
  </si>
  <si>
    <t>5304000056766</t>
  </si>
  <si>
    <t>CAJ DIABETIK 100 GR</t>
  </si>
  <si>
    <t>5304000056773</t>
  </si>
  <si>
    <t>CAJ LAKSATIV BIMOR 100 GR</t>
  </si>
  <si>
    <t>5304000056780</t>
  </si>
  <si>
    <t>CAJ KAMOMILI ME LULE 60 GR</t>
  </si>
  <si>
    <t>5304000056797</t>
  </si>
  <si>
    <t>CAJ EKSPEKTORANT 90 GR</t>
  </si>
  <si>
    <t>5304000056803</t>
  </si>
  <si>
    <t>CAJ HEPATIT 90 GR</t>
  </si>
  <si>
    <t>5304000056810</t>
  </si>
  <si>
    <t>CAJ ANTI - AZMATIK 90 GR</t>
  </si>
  <si>
    <t>5304000056827</t>
  </si>
  <si>
    <t>CAJ ANTIARTITIK 90 GR</t>
  </si>
  <si>
    <t>5304000056834</t>
  </si>
  <si>
    <t>CAJ PER TEMTHIN</t>
  </si>
  <si>
    <t>5304000056841</t>
  </si>
  <si>
    <t>CAJ PROSTATE 90 GR</t>
  </si>
  <si>
    <t>5304000056858</t>
  </si>
  <si>
    <t>CAJ KOLITI 90 GR</t>
  </si>
  <si>
    <t>5304000056865</t>
  </si>
  <si>
    <t>CAJ TRNDAFIL I EGER 100 GR</t>
  </si>
  <si>
    <t>5304000056872</t>
  </si>
  <si>
    <t>CAJ MAJASELLI 90 GR</t>
  </si>
  <si>
    <t>5304000058043</t>
  </si>
  <si>
    <t>BERXOLLE DERRI E PRERE NE PJATE</t>
  </si>
  <si>
    <t>5304000058418</t>
  </si>
  <si>
    <t>CUNG KOFSHE PULE CHICKEN FARM</t>
  </si>
  <si>
    <t>5304000058531</t>
  </si>
  <si>
    <t>KRAHE PULE CHICKEN FARM 1 KG</t>
  </si>
  <si>
    <t>5304000059019</t>
  </si>
  <si>
    <t>SARDELE VLORA 120 GR</t>
  </si>
  <si>
    <t>5304000067120</t>
  </si>
  <si>
    <t>ORIZ AKROS 1 KG IBARDHE</t>
  </si>
  <si>
    <t>5304000070298</t>
  </si>
  <si>
    <t>VAJ ULLIRI 1 LT</t>
  </si>
  <si>
    <t>5304000072018</t>
  </si>
  <si>
    <t>FLETORE MATEMATIKE</t>
  </si>
  <si>
    <t>5304000072049</t>
  </si>
  <si>
    <t>FLETORE SHKRIMI</t>
  </si>
  <si>
    <t>5304000094041</t>
  </si>
  <si>
    <t>VAL ULLIRI 1L</t>
  </si>
  <si>
    <t>5304000105334</t>
  </si>
  <si>
    <t>KOS FRUTASH PRIMALAT 125 GR</t>
  </si>
  <si>
    <t>5304000105402</t>
  </si>
  <si>
    <t>KOS PRIMALAT 200 GR</t>
  </si>
  <si>
    <t>5304000105419</t>
  </si>
  <si>
    <t>KOS PRIMALAT 400 GR</t>
  </si>
  <si>
    <t>5304000105433</t>
  </si>
  <si>
    <t>SALCE KOSI PRIMALAT 1 KG</t>
  </si>
  <si>
    <t>5304000105617</t>
  </si>
  <si>
    <t>PRIMALAT QUMESHT 0.5% 1 LT</t>
  </si>
  <si>
    <t>5304000105624</t>
  </si>
  <si>
    <t>QUMESHT PRIMALAT 1 LITER 1.5 %</t>
  </si>
  <si>
    <t>5304000105662</t>
  </si>
  <si>
    <t>PRIMALAT KOS FRUTASH 125 GR</t>
  </si>
  <si>
    <t>5304000105761</t>
  </si>
  <si>
    <t>BOO MILK QUMESHT 1 LT</t>
  </si>
  <si>
    <t>5304000118532</t>
  </si>
  <si>
    <t>STIKA KRIK KRAK 80 GR</t>
  </si>
  <si>
    <t>5304000118549</t>
  </si>
  <si>
    <t>STIKA KRIK KRAK 170 GR</t>
  </si>
  <si>
    <t>5304000118563</t>
  </si>
  <si>
    <t>STIKA KRIK KRAK 200 GR</t>
  </si>
  <si>
    <t>5304000119003</t>
  </si>
  <si>
    <t>DOLCE LENG QERSHIE 1 LT</t>
  </si>
  <si>
    <t>5304000123000</t>
  </si>
  <si>
    <t>TOLLUMBA</t>
  </si>
  <si>
    <t>5304000123161</t>
  </si>
  <si>
    <t>AMARETA ME MIELL MISRI</t>
  </si>
  <si>
    <t>5304000123215</t>
  </si>
  <si>
    <t>LLOKUME ME ARRA 1 KG</t>
  </si>
  <si>
    <t>5304000123239</t>
  </si>
  <si>
    <t>LLOKUME PASTICERI LIKA</t>
  </si>
  <si>
    <t>5304000125097</t>
  </si>
  <si>
    <t>VAJ ULLIRI ALBOLIVA 0.5 L EXTRA VERGINE</t>
  </si>
  <si>
    <t>5304000146009</t>
  </si>
  <si>
    <t>KRACO PERG.TRILECE 320 GR</t>
  </si>
  <si>
    <t>5304000146016</t>
  </si>
  <si>
    <t>KRACO PERG.REVANI 500 GR</t>
  </si>
  <si>
    <t>5304000146023</t>
  </si>
  <si>
    <t>PURE KRACO 340 GR</t>
  </si>
  <si>
    <t>5304000146061</t>
  </si>
  <si>
    <t>KAPUCINO KRACO 8 BUSTE CREMOSO</t>
  </si>
  <si>
    <t>5304000146115</t>
  </si>
  <si>
    <t>KAKAO KRAKO 250 GR</t>
  </si>
  <si>
    <t>5304000146139</t>
  </si>
  <si>
    <t>KRACO KAKAO 75 GR</t>
  </si>
  <si>
    <t>5304000146160</t>
  </si>
  <si>
    <t>COKOLLATE E SHKRIRE KRACO</t>
  </si>
  <si>
    <t>5304000146184</t>
  </si>
  <si>
    <t>SALEP KRACO</t>
  </si>
  <si>
    <t>5304000146245</t>
  </si>
  <si>
    <t>KREM KARAMEL KRACO 210GR</t>
  </si>
  <si>
    <t>5304000146535</t>
  </si>
  <si>
    <t>CAJ JESHIL KRACO 1 KG</t>
  </si>
  <si>
    <t>5304000146542</t>
  </si>
  <si>
    <t>CAJ LIMONI KRACO 1 KG</t>
  </si>
  <si>
    <t>5304000146559</t>
  </si>
  <si>
    <t>CAJ PJESHKE KRACO 1 KG</t>
  </si>
  <si>
    <t>5304000146597</t>
  </si>
  <si>
    <t>CAJ LULESHTRYDHE KRACO 1 KG</t>
  </si>
  <si>
    <t>5304000146603</t>
  </si>
  <si>
    <t>KRACO CAJ LIMONI 14 BUSTINA</t>
  </si>
  <si>
    <t>5304000146610</t>
  </si>
  <si>
    <t>KRACO CAJ LULESHTRYDHE 14 BUSTINA</t>
  </si>
  <si>
    <t>5304000146641</t>
  </si>
  <si>
    <t>KRACO CAJ KAMOMIL ME MJALTE 14 BUST</t>
  </si>
  <si>
    <t>5304000146696</t>
  </si>
  <si>
    <t>KRACO PERG.KURABIJE 420 GR</t>
  </si>
  <si>
    <t>5304000146771</t>
  </si>
  <si>
    <t>KRACO PERG.KEK 415 GR</t>
  </si>
  <si>
    <t>5304000146832</t>
  </si>
  <si>
    <t>CAJ BORONICE KRACO 14 BUSTINA</t>
  </si>
  <si>
    <t>5304000157005</t>
  </si>
  <si>
    <t>UJE BORA NATYRAL 0.5 LITER</t>
  </si>
  <si>
    <t>5304000157036</t>
  </si>
  <si>
    <t>UJE BORA  NATYRAL 6*2 LIT</t>
  </si>
  <si>
    <t>5304000180249</t>
  </si>
  <si>
    <t>MARLBORO GOLD GRI</t>
  </si>
  <si>
    <t>5304000180263</t>
  </si>
  <si>
    <t>MARLBORO  GOLD E ZEZE</t>
  </si>
  <si>
    <t>5304000195007</t>
  </si>
  <si>
    <t>TROPIKAL BORONICE 1.5 LT</t>
  </si>
  <si>
    <t>5304000195021</t>
  </si>
  <si>
    <t>TROPIKAL MULTIVITAMIN 1.5 LT</t>
  </si>
  <si>
    <t>5304000195311</t>
  </si>
  <si>
    <t>B 52 PIJE ENERGJIKE 250 ML</t>
  </si>
  <si>
    <t>5304000302856</t>
  </si>
  <si>
    <t>530400030285</t>
  </si>
  <si>
    <t>NAPOLI EHW PIKANT PAKO</t>
  </si>
  <si>
    <t>5306000000343</t>
  </si>
  <si>
    <t>BUDING LULESHTRYDHE KRACO</t>
  </si>
  <si>
    <t>5306000000350</t>
  </si>
  <si>
    <t>KAKAO KRACO 5 BUSTINA</t>
  </si>
  <si>
    <t>5306000000367</t>
  </si>
  <si>
    <t>CAJ LIMONI KRACO 50 BUSTINA</t>
  </si>
  <si>
    <t>5306000000374</t>
  </si>
  <si>
    <t>KREM KARAMEL KRACO</t>
  </si>
  <si>
    <t>5306000000381</t>
  </si>
  <si>
    <t>BUDING COKOLLATE KRACO</t>
  </si>
  <si>
    <t>5306000000404</t>
  </si>
  <si>
    <t>VERE LUNDRE CABERNET 0.75 CL</t>
  </si>
  <si>
    <t>5306000000411</t>
  </si>
  <si>
    <t>SHESH I BARDHE LUNDRA 0.75 CL</t>
  </si>
  <si>
    <t>5306000000435</t>
  </si>
  <si>
    <t>VERE MERLOT I VJETERUAR LUNDRA 0.75 CL</t>
  </si>
  <si>
    <t>5306000000442</t>
  </si>
  <si>
    <t>VERE KABERNET LUNDRA 5 LT</t>
  </si>
  <si>
    <t>5306000000459</t>
  </si>
  <si>
    <t>VERE SHESH I BARDHE LUNDRA 5 LT</t>
  </si>
  <si>
    <t>5306000000466</t>
  </si>
  <si>
    <t>VERE BIG WINE MERLOT 0.75 CL</t>
  </si>
  <si>
    <t>5306000000480</t>
  </si>
  <si>
    <t>RAKI RRUSHI LUNDER 0.5 LT</t>
  </si>
  <si>
    <t>5306000000497</t>
  </si>
  <si>
    <t>RAKI RRUSHI LUNDER 0.75 CL</t>
  </si>
  <si>
    <t>5306000001852</t>
  </si>
  <si>
    <t>VAJ ULLIRI DHERMIU 0.5 LIT - PLASTIK</t>
  </si>
  <si>
    <t>5306000002491</t>
  </si>
  <si>
    <t>BISKOTA PERAJ</t>
  </si>
  <si>
    <t>5306000003504</t>
  </si>
  <si>
    <t>KAFE TURKE MULLIRI I VJETER 100 GR</t>
  </si>
  <si>
    <t>5306000007502</t>
  </si>
  <si>
    <t>STIKA PALMA</t>
  </si>
  <si>
    <t>5306000007601</t>
  </si>
  <si>
    <t>QUMESHT EXTRA MILK 1.5 L</t>
  </si>
  <si>
    <t>5306000007618</t>
  </si>
  <si>
    <t>QUMESHT EXTRA MILK 1 L</t>
  </si>
  <si>
    <t>5306000007632</t>
  </si>
  <si>
    <t>KOS BIDON EXTRA MILK 1 KG</t>
  </si>
  <si>
    <t>5306000007649</t>
  </si>
  <si>
    <t>KOS NATYRAL EXTRA MILK 400 GR</t>
  </si>
  <si>
    <t>5306000007656</t>
  </si>
  <si>
    <t>KOS NATYRAL MARKET 400 GR</t>
  </si>
  <si>
    <t>5306000007670</t>
  </si>
  <si>
    <t>GJALP EXTRA MILK 100 GR</t>
  </si>
  <si>
    <t>5306000007700</t>
  </si>
  <si>
    <t>DHALLE EXTRA MILK 0.5 LT</t>
  </si>
  <si>
    <t>5306000010700</t>
  </si>
  <si>
    <t>PANNA COTTA KRACO ME KARAMEL</t>
  </si>
  <si>
    <t>5306000010748</t>
  </si>
  <si>
    <t>KAKAO KRACO AROMATIK</t>
  </si>
  <si>
    <t>5306000010755</t>
  </si>
  <si>
    <t>KAKAO KRACO 75 GR</t>
  </si>
  <si>
    <t>5306000014234</t>
  </si>
  <si>
    <t>NISESHTE BB 500 GR</t>
  </si>
  <si>
    <t>5306000014241</t>
  </si>
  <si>
    <t>NISESHTE 400 GR BBI GRUP</t>
  </si>
  <si>
    <t>5310039000397</t>
  </si>
  <si>
    <t>PARIZIER PULE MEGA 400 GR</t>
  </si>
  <si>
    <t>5310039000496</t>
  </si>
  <si>
    <t>MEGA SALCICE 500 GR</t>
  </si>
  <si>
    <t>5310039000649</t>
  </si>
  <si>
    <t>SALCICE MEGA 250 GR</t>
  </si>
  <si>
    <t>5310039000731</t>
  </si>
  <si>
    <t>MEGA SALCICE PULE 250 GR</t>
  </si>
  <si>
    <t>5310039002940</t>
  </si>
  <si>
    <t>SALLAM PULE PIPI 200 GR</t>
  </si>
  <si>
    <t>5310099000115</t>
  </si>
  <si>
    <t>SHEQER KAFE DEMERERA</t>
  </si>
  <si>
    <t>5310099000276</t>
  </si>
  <si>
    <t>MUSLI VITALIA FIT &amp; ACTIVE 650 GR</t>
  </si>
  <si>
    <t>5310099000283</t>
  </si>
  <si>
    <t>MUSLI VITALIA TROPIKAL 750 GR</t>
  </si>
  <si>
    <t>5310099000559</t>
  </si>
  <si>
    <t>VITALIA MUESLI FR.PYLLI 600 GR</t>
  </si>
  <si>
    <t>5310099000566</t>
  </si>
  <si>
    <t>VITALIA MUESLI MOLLE 600 GR</t>
  </si>
  <si>
    <t>5310099000573</t>
  </si>
  <si>
    <t>VITALIA MUSLI BANANE 600 GR</t>
  </si>
  <si>
    <t>5310099000870</t>
  </si>
  <si>
    <t>MUSLI COKOLLATE TROPIKAL BAR</t>
  </si>
  <si>
    <t>5310099000887</t>
  </si>
  <si>
    <t>MUSLI COKOLLAT DIABET</t>
  </si>
  <si>
    <t>5310099000894</t>
  </si>
  <si>
    <t>MUSLI PROTEIN BAR</t>
  </si>
  <si>
    <t>5310099000962</t>
  </si>
  <si>
    <t>MUSLI ME FRUTA PYLLI</t>
  </si>
  <si>
    <t>5310099000979</t>
  </si>
  <si>
    <t>MUSLI ME LAJTHI DHE MOLLE</t>
  </si>
  <si>
    <t>5310099000986</t>
  </si>
  <si>
    <t>MUSLI ME BANANE DHE COKOLLATE</t>
  </si>
  <si>
    <t>5310099000993</t>
  </si>
  <si>
    <t>KOKRRA 4 KOKRRASH TE EMBELSUARA</t>
  </si>
  <si>
    <t>5310099003062</t>
  </si>
  <si>
    <t>VITALIA CHOKO CORNFLAKSE 500 GR</t>
  </si>
  <si>
    <t>5310099005349</t>
  </si>
  <si>
    <t>VITALIA SLIM MUESLI CRUNCHY 250 GR</t>
  </si>
  <si>
    <t>5310099005356</t>
  </si>
  <si>
    <t>VITALIA SLIM MUESLI MIX 250 GR</t>
  </si>
  <si>
    <t>5310099005479</t>
  </si>
  <si>
    <t>GRANOLA BAR APPLE</t>
  </si>
  <si>
    <t>5310099005486</t>
  </si>
  <si>
    <t>MUESLI GRANOLA</t>
  </si>
  <si>
    <t>5310099007053</t>
  </si>
  <si>
    <t>TERSHERE VITALIA 480 GR</t>
  </si>
  <si>
    <t>5310099007329</t>
  </si>
  <si>
    <t>VITALIA BAR CHOCO 25 GR</t>
  </si>
  <si>
    <t>5310099007336</t>
  </si>
  <si>
    <t>VITALIA BAR STRAWBERRY 25 GR</t>
  </si>
  <si>
    <t>5310099007343</t>
  </si>
  <si>
    <t>VITALIA FLAKE CHOCO 6 CP</t>
  </si>
  <si>
    <t>5310099007381</t>
  </si>
  <si>
    <t>VITALIA MULTIGRAIN&amp;BRAIN 250 GR</t>
  </si>
  <si>
    <t>5310099007398</t>
  </si>
  <si>
    <t>VITALIA MULTIGRAIN FLAKES 300 GR</t>
  </si>
  <si>
    <t>5310099007527</t>
  </si>
  <si>
    <t>GRANOLA MUESLI HONEY 350 GR</t>
  </si>
  <si>
    <t>53101563</t>
  </si>
  <si>
    <t>CIGARE IMPERIAL CLASSIC</t>
  </si>
  <si>
    <t>5310166003018</t>
  </si>
  <si>
    <t>BISKOTE VIGO 500 GR</t>
  </si>
  <si>
    <t>5319990149701</t>
  </si>
  <si>
    <t>RECEL DIET JAM LULESHTRYDHE 370 GR</t>
  </si>
  <si>
    <t>5319990149787</t>
  </si>
  <si>
    <t>RECEL DIET JAM MANAFERRE 370 GR</t>
  </si>
  <si>
    <t>5362150000114</t>
  </si>
  <si>
    <t>1801615633</t>
  </si>
  <si>
    <t>FSHESE E LIRE</t>
  </si>
  <si>
    <t>5362150000121</t>
  </si>
  <si>
    <t>44</t>
  </si>
  <si>
    <t>UJE BORA</t>
  </si>
  <si>
    <t>5362240000017</t>
  </si>
  <si>
    <t>KAFE TURKE GLENAR 50 GR</t>
  </si>
  <si>
    <t>54024502</t>
  </si>
  <si>
    <t>REXONA DEO STICK DRY 40 ML</t>
  </si>
  <si>
    <t>54035041</t>
  </si>
  <si>
    <t>QUMESHT ME COKOLLATE YAZOO 200 ML</t>
  </si>
  <si>
    <t>5410001452008</t>
  </si>
  <si>
    <t>RIZ VANILIE  NESTLE 400 GR</t>
  </si>
  <si>
    <t>5410076027705</t>
  </si>
  <si>
    <t>PRINGLES ORIGINAL 170 GR</t>
  </si>
  <si>
    <t>5410076029075</t>
  </si>
  <si>
    <t>PRINGLES ONION 170 GR</t>
  </si>
  <si>
    <t>5410076067626</t>
  </si>
  <si>
    <t>PRINGLES HOT&amp;SPICY 40 GR</t>
  </si>
  <si>
    <t>5410076067657</t>
  </si>
  <si>
    <t>PRIN GLES PATATINA 40 GR</t>
  </si>
  <si>
    <t>5410076068067</t>
  </si>
  <si>
    <t>PRING. ORIG 165 G</t>
  </si>
  <si>
    <t>5410076068098</t>
  </si>
  <si>
    <t>PRING .CREAM &amp; ONION</t>
  </si>
  <si>
    <t>5410076068128</t>
  </si>
  <si>
    <t>PRING PAPRI 165 GR</t>
  </si>
  <si>
    <t>5410076068210</t>
  </si>
  <si>
    <t>PRING CHEES &amp; ONION</t>
  </si>
  <si>
    <t>5410076069736</t>
  </si>
  <si>
    <t>PRING XTR CHEESE &amp;C</t>
  </si>
  <si>
    <t>5410076178803</t>
  </si>
  <si>
    <t>FAIRY PRODERMA 500 ML</t>
  </si>
  <si>
    <t>5410076179602</t>
  </si>
  <si>
    <t>FAIRY PRODERMA 1 LT</t>
  </si>
  <si>
    <t>5410076196203</t>
  </si>
  <si>
    <t>MASTRO LINDO AMBI PUR 1 LT</t>
  </si>
  <si>
    <t>5410076216888</t>
  </si>
  <si>
    <t>A.PUR AROME SPRAY 300 ML</t>
  </si>
  <si>
    <t>5410076258444</t>
  </si>
  <si>
    <t>LENOR MYSTERIOSE 750 ML</t>
  </si>
  <si>
    <t>5410076258475</t>
  </si>
  <si>
    <t>LENOR INTRIGUANTE 750 ML</t>
  </si>
  <si>
    <t>5410076258536</t>
  </si>
  <si>
    <t>ZBUTES LENOR MYSTERIEUSE 1.5 LITER</t>
  </si>
  <si>
    <t>5410076258567</t>
  </si>
  <si>
    <t>ZBUTES LENOR INTRIGUANTE 1.5 LT</t>
  </si>
  <si>
    <t>5410076266876</t>
  </si>
  <si>
    <t>DASH REGOLAR KARTON 8.4 KG</t>
  </si>
  <si>
    <t>5410076267279</t>
  </si>
  <si>
    <t>DASH KARTON 5.44 KG</t>
  </si>
  <si>
    <t>5410076297108</t>
  </si>
  <si>
    <t>WASH&amp;GO MEN WEAK 400 ML</t>
  </si>
  <si>
    <t>5410076297177</t>
  </si>
  <si>
    <t>WASH&amp;GO MEN MENTHOL 750 ML</t>
  </si>
  <si>
    <t>5410076331086</t>
  </si>
  <si>
    <t>AMBI PUR APARAT 3 VOL.SEA</t>
  </si>
  <si>
    <t>5410076447015</t>
  </si>
  <si>
    <t>A.PUR AP+RIMB LAVANDA</t>
  </si>
  <si>
    <t>5410076447084</t>
  </si>
  <si>
    <t>A.PUR FLUSH APARAT BANJO</t>
  </si>
  <si>
    <t>5410076457335</t>
  </si>
  <si>
    <t>PANTENE CAP.LISCI 250 ML</t>
  </si>
  <si>
    <t>5410076457434</t>
  </si>
  <si>
    <t>PANTENE SHAMPO CLASSICA 250 ML</t>
  </si>
  <si>
    <t>5410076457519</t>
  </si>
  <si>
    <t>PANTENE CLASSICA 2 IN 1 250 ML</t>
  </si>
  <si>
    <t>5410076457878</t>
  </si>
  <si>
    <t>PANTENE 2IN1 ANTIFORFORA 250 ML</t>
  </si>
  <si>
    <t>5410076459070</t>
  </si>
  <si>
    <t>PANTENE BALSAM RICCI 200 ML</t>
  </si>
  <si>
    <t>5410076459155</t>
  </si>
  <si>
    <t>PANTENE BALSAM CLASSICA 200 ML</t>
  </si>
  <si>
    <t>5410076482030</t>
  </si>
  <si>
    <t>LENOR BRILLANTE 1 LT</t>
  </si>
  <si>
    <t>5410076482146</t>
  </si>
  <si>
    <t>LENOR BRILLANTE 1.5 LT</t>
  </si>
  <si>
    <t>5410076482184</t>
  </si>
  <si>
    <t>LENOR ELEGANTE 750 ML</t>
  </si>
  <si>
    <t>5410076482214</t>
  </si>
  <si>
    <t>LENOR ELEGANTE 1.5 LT</t>
  </si>
  <si>
    <t>5410076483433</t>
  </si>
  <si>
    <t>PANTENE 2NE1 C.CLEAN 500 ML</t>
  </si>
  <si>
    <t>5410076483716</t>
  </si>
  <si>
    <t>PANTENE ANTI FORFORA 700 ML</t>
  </si>
  <si>
    <t>5410076484072</t>
  </si>
  <si>
    <t>PANTENE C.CLEAN 500 ML</t>
  </si>
  <si>
    <t>5410076484478</t>
  </si>
  <si>
    <t>PANTENE PROT.SMOOTH 500 ML</t>
  </si>
  <si>
    <t>5410076485550</t>
  </si>
  <si>
    <t>PANTENE CURLS 500 ML</t>
  </si>
  <si>
    <t>5410076485635</t>
  </si>
  <si>
    <t>PANTENE SHAMPO RIGENERA 500 ML</t>
  </si>
  <si>
    <t>5410076485796</t>
  </si>
  <si>
    <t>PANTENE CAPELLI RICCI 700 ML</t>
  </si>
  <si>
    <t>5410076505074</t>
  </si>
  <si>
    <t>PANTENE SHAMPO FORTI 250 ML</t>
  </si>
  <si>
    <t>5410076517596</t>
  </si>
  <si>
    <t>LENOR CITRUS&amp;ROSE 750 ML</t>
  </si>
  <si>
    <t>5410076517725</t>
  </si>
  <si>
    <t>LENOR CITRUS&amp;ROSE 1.5 LT</t>
  </si>
  <si>
    <t>5410076517800</t>
  </si>
  <si>
    <t>LENOR PASSION 750 ML</t>
  </si>
  <si>
    <t>5410076517862</t>
  </si>
  <si>
    <t>LENOR PEACH&amp;PEONY 750 ML</t>
  </si>
  <si>
    <t>5410076518272</t>
  </si>
  <si>
    <t>LENOR PASSION&amp;JASMIN</t>
  </si>
  <si>
    <t>5410076518364</t>
  </si>
  <si>
    <t>LENOR PEACH&amp;PEONY</t>
  </si>
  <si>
    <t>5410076527311</t>
  </si>
  <si>
    <t>PANTENE MASKE REPAIR 200 ML</t>
  </si>
  <si>
    <t>5410076527991</t>
  </si>
  <si>
    <t>PANTENE MASKE FORTIFICANTE 200 ML</t>
  </si>
  <si>
    <t>5410076534937</t>
  </si>
  <si>
    <t>PANTENE MASKE COLOR 200 ML</t>
  </si>
  <si>
    <t>5410076602476</t>
  </si>
  <si>
    <t>ARIEL MS 3.5 KG</t>
  </si>
  <si>
    <t>5410076659296</t>
  </si>
  <si>
    <t>H&amp;SH APPLE FRESH 400 ML</t>
  </si>
  <si>
    <t>5410076688432</t>
  </si>
  <si>
    <t>SHAMPO H&amp;SH SPORTS 400 ML</t>
  </si>
  <si>
    <t>5410076688463</t>
  </si>
  <si>
    <t>SHAMPO H&amp;SH SPORTS 750 ML</t>
  </si>
  <si>
    <t>5410076725359</t>
  </si>
  <si>
    <t>WASH&amp;GO SHAMPO ADD 750+200 ML</t>
  </si>
  <si>
    <t>5410076730018</t>
  </si>
  <si>
    <t>DASH ACTILIFT 4.64 KG</t>
  </si>
  <si>
    <t>5410076790371</t>
  </si>
  <si>
    <t>AZ PRO-EXP.GENGIVE 75 ML</t>
  </si>
  <si>
    <t>5410076790418</t>
  </si>
  <si>
    <t>AZ PRO-EXP.SMALTO 75 ML</t>
  </si>
  <si>
    <t>5410076795758</t>
  </si>
  <si>
    <t>WASH&amp;GO HONEY 400 ML</t>
  </si>
  <si>
    <t>5410076795789</t>
  </si>
  <si>
    <t>WASH&amp;GO HONEY 750 ML</t>
  </si>
  <si>
    <t>5410076878505</t>
  </si>
  <si>
    <t>ARIEL MS KOVE 3 KG</t>
  </si>
  <si>
    <t>5410076897544</t>
  </si>
  <si>
    <t>BONUX LILAC 3 KG</t>
  </si>
  <si>
    <t>5410076918973</t>
  </si>
  <si>
    <t>ARIEL MS 3D 6 KG+LENOR FALAS</t>
  </si>
  <si>
    <t>5410076970377</t>
  </si>
  <si>
    <t>M.LINDO LIMONE 1 LT</t>
  </si>
  <si>
    <t>5410076970575</t>
  </si>
  <si>
    <t>M.LINDO BAGNO 1 LT</t>
  </si>
  <si>
    <t>5410076979554</t>
  </si>
  <si>
    <t>BONUX 2NE1 ROSE 3.5 KG</t>
  </si>
  <si>
    <t>5410208910813</t>
  </si>
  <si>
    <t>VILEDA LECKE MICRO&amp;COTON</t>
  </si>
  <si>
    <t>5410233720227</t>
  </si>
  <si>
    <t>HEMMO DRINK COKO 400 GR</t>
  </si>
  <si>
    <t>5410316072014</t>
  </si>
  <si>
    <t>SMIRNOF RED 50 CL</t>
  </si>
  <si>
    <t>5410316518529</t>
  </si>
  <si>
    <t>SMIRNOF  RED 1 L</t>
  </si>
  <si>
    <t>5410316519724</t>
  </si>
  <si>
    <t>SMIRNOF RED 700 ML</t>
  </si>
  <si>
    <t>5410316982320</t>
  </si>
  <si>
    <t>VODKA SMIRNOFF CITRUS 70 CL</t>
  </si>
  <si>
    <t>5410316984607</t>
  </si>
  <si>
    <t>SMIRNOFF GREEN APLE</t>
  </si>
  <si>
    <t>5410316994019</t>
  </si>
  <si>
    <t>SMIRNOFF VODKA 70 CL</t>
  </si>
  <si>
    <t>5410348006452</t>
  </si>
  <si>
    <t>SEASHELLS CHOCO 250 GR</t>
  </si>
  <si>
    <t>5410358454847</t>
  </si>
  <si>
    <t>HAH4101</t>
  </si>
  <si>
    <t>KARAMELE HARIBO 150 GR MALLOWS</t>
  </si>
  <si>
    <t>5410438001671</t>
  </si>
  <si>
    <t>CAMPINA CHOCO CHOCO 500 ML</t>
  </si>
  <si>
    <t>5410438006003</t>
  </si>
  <si>
    <t>YAZOO COKO 1 LITER</t>
  </si>
  <si>
    <t>5410438006058</t>
  </si>
  <si>
    <t>YAZOO COKO DRINK 500 ML</t>
  </si>
  <si>
    <t>5410706002461</t>
  </si>
  <si>
    <t>PARLAMENT LIGHTS</t>
  </si>
  <si>
    <t>5411188080268</t>
  </si>
  <si>
    <t>ALPRO QUMESHT SOJE BIO 1 L</t>
  </si>
  <si>
    <t>5411188091660</t>
  </si>
  <si>
    <t>ALPRO SOYA DRINK 1 LT</t>
  </si>
  <si>
    <t>5411188106159</t>
  </si>
  <si>
    <t>ALPRO QUMESHT LIGHT 1 LT</t>
  </si>
  <si>
    <t>5411188300328</t>
  </si>
  <si>
    <t>QUMESHT ALPRO SOJE COKOLLATE 1 LIT</t>
  </si>
  <si>
    <t>5411188543398</t>
  </si>
  <si>
    <t>ALPRO QUMESHT SOJEPA SHEQER 1 L</t>
  </si>
  <si>
    <t>5411361007358</t>
  </si>
  <si>
    <t>ARDO SPINAQ 450 GR</t>
  </si>
  <si>
    <t>5411361011430</t>
  </si>
  <si>
    <t>FRUTA PYLLI MIX300G</t>
  </si>
  <si>
    <t>5411361016220</t>
  </si>
  <si>
    <t>ARDO MASHURKA 400 GR</t>
  </si>
  <si>
    <t>5411361016282</t>
  </si>
  <si>
    <t>ARDO KERPUDHA ME FETA 400 GR</t>
  </si>
  <si>
    <t>5411361016305</t>
  </si>
  <si>
    <t>ARDO BIZELE 400 GR</t>
  </si>
  <si>
    <t>5411361016329</t>
  </si>
  <si>
    <t>ARDO MISER I NGRIRE 400 GR</t>
  </si>
  <si>
    <t>5411361016343</t>
  </si>
  <si>
    <t>ARDO BROCOLI MIX 400 GR</t>
  </si>
  <si>
    <t>5411361016527</t>
  </si>
  <si>
    <t>ARDO WOK MIX 400 GR</t>
  </si>
  <si>
    <t>5413149010093</t>
  </si>
  <si>
    <t>ARIEL MS 600G</t>
  </si>
  <si>
    <t>5413149029484</t>
  </si>
  <si>
    <t>BONUX COLOR 3 KG</t>
  </si>
  <si>
    <t>5413149090729</t>
  </si>
  <si>
    <t>ZBUTES RROBASH LENOR 1 LT SPRING</t>
  </si>
  <si>
    <t>5413149092105</t>
  </si>
  <si>
    <t>ZBUTES RROBASH LENOR 1 LT ACTIV FRESH</t>
  </si>
  <si>
    <t>5413149122284</t>
  </si>
  <si>
    <t>ZBUTES RROBASH LENOR 1 LT WHITE FLOWERS</t>
  </si>
  <si>
    <t>5413149134775</t>
  </si>
  <si>
    <t>LENOR ZBUTES CLASSICO 3 LITER</t>
  </si>
  <si>
    <t>5413149137134</t>
  </si>
  <si>
    <t>FAIRY 1 L LEMON</t>
  </si>
  <si>
    <t>5413149137158</t>
  </si>
  <si>
    <t>FAIRY 1 L APPLE</t>
  </si>
  <si>
    <t>5413149137172</t>
  </si>
  <si>
    <t>FAIRY 1 L PINE</t>
  </si>
  <si>
    <t>5413149137219</t>
  </si>
  <si>
    <t>FAIRY 500 ML LEMON</t>
  </si>
  <si>
    <t>5413149137233</t>
  </si>
  <si>
    <t>FAIRY 500 ML APPLE</t>
  </si>
  <si>
    <t>5413149137257</t>
  </si>
  <si>
    <t>FAIRY 500 ML PINE</t>
  </si>
  <si>
    <t>5413149158276</t>
  </si>
  <si>
    <t>ZBUTES RROBASH LENOR 1 LT NATURAL EXTRATS</t>
  </si>
  <si>
    <t>5413149165953</t>
  </si>
  <si>
    <t>MASTRO LINDO SGRASSATORE 750 ML</t>
  </si>
  <si>
    <t>5413149182875</t>
  </si>
  <si>
    <t>ZBUTES RROBASH LENOR 2 LT WHITE FLOWER</t>
  </si>
  <si>
    <t>5413149193659</t>
  </si>
  <si>
    <t>ZBUTES RROBASH LENOR 2 LT SPRING FLOWER</t>
  </si>
  <si>
    <t>5413149193710</t>
  </si>
  <si>
    <t>ZBUTES RROBASH LENOR 2 LTACTIV FRESH</t>
  </si>
  <si>
    <t>5413149202382</t>
  </si>
  <si>
    <t>DASH LANA DELICATI LAVANDA 1 LITER</t>
  </si>
  <si>
    <t>5413149229778</t>
  </si>
  <si>
    <t>DASH REGULAR 2.185 KG</t>
  </si>
  <si>
    <t>5413149229822</t>
  </si>
  <si>
    <t>DASH REGULAR 4.275 KG</t>
  </si>
  <si>
    <t>5413149230040</t>
  </si>
  <si>
    <t>DASH ALPINA 4.275 KG</t>
  </si>
  <si>
    <t>5413149233775</t>
  </si>
  <si>
    <t>FAIRY 1 L ORANGE</t>
  </si>
  <si>
    <t>5413149233805</t>
  </si>
  <si>
    <t>FAIRY 500 ML ORANGE</t>
  </si>
  <si>
    <t>5413149237759</t>
  </si>
  <si>
    <t>DASH REGULAR BIANCO3.42 KG</t>
  </si>
  <si>
    <t>5413149237834</t>
  </si>
  <si>
    <t>DASH ALPINA 1.71 KG</t>
  </si>
  <si>
    <t>5413149244542</t>
  </si>
  <si>
    <t>BONUX 2 IN 1 JASMIN 3 KG</t>
  </si>
  <si>
    <t>5413149273900</t>
  </si>
  <si>
    <t>FAIRY 1.5 L LEMON</t>
  </si>
  <si>
    <t>5413149273962</t>
  </si>
  <si>
    <t>FAIRY 1.5 L PINE</t>
  </si>
  <si>
    <t>5413149274143</t>
  </si>
  <si>
    <t>FAIRY 1.5 L APPLE</t>
  </si>
  <si>
    <t>5413149280021</t>
  </si>
  <si>
    <t>ZBUTES RROBASH LENOR 2 LT OXYGEN POWER</t>
  </si>
  <si>
    <t>5413149284302</t>
  </si>
  <si>
    <t>FAIRY 1.5 L ORANGE</t>
  </si>
  <si>
    <t>5413149307261</t>
  </si>
  <si>
    <t>ZBUTES RROBASH LENOR 1 LT OXYGEN PURITY</t>
  </si>
  <si>
    <t>5413149349230</t>
  </si>
  <si>
    <t>FAIRY 1 L TEA TREE</t>
  </si>
  <si>
    <t>5413149349261</t>
  </si>
  <si>
    <t>FAIRY 1.5 L TEA TREE</t>
  </si>
  <si>
    <t>5413149352513</t>
  </si>
  <si>
    <t>ZBUTES RROBASH LENOR 1 LT ROMANTIC FEEL</t>
  </si>
  <si>
    <t>5413149352551</t>
  </si>
  <si>
    <t>ZBUTES RROBASH LENOR 2 LT ROMANTIC FEEL</t>
  </si>
  <si>
    <t>5413149355880</t>
  </si>
  <si>
    <t>DASH LIQUID LANA 1 LITER</t>
  </si>
  <si>
    <t>5413149358355</t>
  </si>
  <si>
    <t>TIDE SNOWFLOWER 600 GR</t>
  </si>
  <si>
    <t>5413149358386</t>
  </si>
  <si>
    <t>TIDE SNOW FLOWER 3 KG</t>
  </si>
  <si>
    <t>5413149358416</t>
  </si>
  <si>
    <t>TIDE SNOW FLOWER 6 KG</t>
  </si>
  <si>
    <t>5413149387454</t>
  </si>
  <si>
    <t>M. LINDO LAV&amp;CAM 1L</t>
  </si>
  <si>
    <t>5413149416017</t>
  </si>
  <si>
    <t>ACE BLU 2.5 LT</t>
  </si>
  <si>
    <t>5413149416178</t>
  </si>
  <si>
    <t>ACE REGULAR 1L</t>
  </si>
  <si>
    <t>5413149458420</t>
  </si>
  <si>
    <t>FAIRY CHAM 500 ML</t>
  </si>
  <si>
    <t>5413149458451</t>
  </si>
  <si>
    <t>FAIRY 1 L CHAMOMILE</t>
  </si>
  <si>
    <t>5413149458482</t>
  </si>
  <si>
    <t>FAIRY 1.5 L CHAMOMILLE</t>
  </si>
  <si>
    <t>5413149459724</t>
  </si>
  <si>
    <t>ARIEL MS LIQUID 1.5 LIT</t>
  </si>
  <si>
    <t>5413149476776</t>
  </si>
  <si>
    <t>DETERGJENT DASH 2 EN 1 4L</t>
  </si>
  <si>
    <t>5413149502925</t>
  </si>
  <si>
    <t>ZBUTES RROBASH LENOR 1 LT TROPICAL FRESH</t>
  </si>
  <si>
    <t>5413149505520</t>
  </si>
  <si>
    <t>MASTRO LINDO BAGNO 1 L</t>
  </si>
  <si>
    <t>5413149505643</t>
  </si>
  <si>
    <t>MASTRO LINDO GEL CON CANDEGINA 1 L</t>
  </si>
  <si>
    <t>5413149505803</t>
  </si>
  <si>
    <t>MASTRO LINDO LIMONE 1 L</t>
  </si>
  <si>
    <t>5413149518162</t>
  </si>
  <si>
    <t>DASH COLOR LENG 3 L</t>
  </si>
  <si>
    <t>5413149527829</t>
  </si>
  <si>
    <t>BONUX RAIN DROPS 3 KG</t>
  </si>
  <si>
    <t>5413149538566</t>
  </si>
  <si>
    <t>DASH LENG ALPINA 3 L</t>
  </si>
  <si>
    <t>5413149538597</t>
  </si>
  <si>
    <t>DASH CON BICARBONATO</t>
  </si>
  <si>
    <t>5413149538627</t>
  </si>
  <si>
    <t>DASH REGULAR 3 L</t>
  </si>
  <si>
    <t>5413149549487</t>
  </si>
  <si>
    <t>DASH LENG 2.75 L SENSAZIONI</t>
  </si>
  <si>
    <t>5413149562776</t>
  </si>
  <si>
    <t>ARIEL M-Z 5 1.5 KG</t>
  </si>
  <si>
    <t>5413149562806</t>
  </si>
  <si>
    <t>ARIEL WHITE FLOWERS 3 KG</t>
  </si>
  <si>
    <t>5413149562837</t>
  </si>
  <si>
    <t>ARIEL M-Z 5 WHITE FLOWERS</t>
  </si>
  <si>
    <t>5413149567078</t>
  </si>
  <si>
    <t>ARIEL OXYGEN PURITY 3 KG</t>
  </si>
  <si>
    <t>5413149567160</t>
  </si>
  <si>
    <t>ARIEL OXYGEN PURITY 6 KG</t>
  </si>
  <si>
    <t>5413149567191</t>
  </si>
  <si>
    <t>ARIEL NATURALS EXTRATS 3 KG</t>
  </si>
  <si>
    <t>5413149584341</t>
  </si>
  <si>
    <t>LENOR ZBUTES SPRING 2 LITER</t>
  </si>
  <si>
    <t>5413149584402</t>
  </si>
  <si>
    <t>LENOR SUMMER 1 LT</t>
  </si>
  <si>
    <t>5413149584761</t>
  </si>
  <si>
    <t>LENOR TROPICAL FRESH 2 LT</t>
  </si>
  <si>
    <t>5413149585454</t>
  </si>
  <si>
    <t>LENOR ZBUTES RELAX 1 LITER</t>
  </si>
  <si>
    <t>5413149585591</t>
  </si>
  <si>
    <t>LENOR ZBUTES ELEGANT 1 LITER</t>
  </si>
  <si>
    <t>5413149585683</t>
  </si>
  <si>
    <t>LENOR ELEGANT 2 LITER</t>
  </si>
  <si>
    <t>5413149593183</t>
  </si>
  <si>
    <t>LENOR RELAXED 2 LITER</t>
  </si>
  <si>
    <t>5413149593596</t>
  </si>
  <si>
    <t>LENOR NATYRAL EXTRACT 1 L</t>
  </si>
  <si>
    <t>5413149593626</t>
  </si>
  <si>
    <t>LENOR OXYGEN PURITY 1 L</t>
  </si>
  <si>
    <t>5413149593688</t>
  </si>
  <si>
    <t>LENOR SENSITIVE 1 L</t>
  </si>
  <si>
    <t>5413149593718</t>
  </si>
  <si>
    <t>LENOR SPRING 1 L</t>
  </si>
  <si>
    <t>5413149593749</t>
  </si>
  <si>
    <t>LENOR SUMMER 1 L</t>
  </si>
  <si>
    <t>5413149593770</t>
  </si>
  <si>
    <t>LENOR TROPIKAL FRESH 1 L</t>
  </si>
  <si>
    <t>5413149593862</t>
  </si>
  <si>
    <t>LENOR AROMATHERAPY ELEGANT FEEL 1 L</t>
  </si>
  <si>
    <t>5413149593893</t>
  </si>
  <si>
    <t>LENOR AROMATHERAPY 2 L</t>
  </si>
  <si>
    <t>5413149593923</t>
  </si>
  <si>
    <t>LENOR OXYGEN 2 L</t>
  </si>
  <si>
    <t>5413149593954</t>
  </si>
  <si>
    <t>LENOR ROMANTIC 2 L</t>
  </si>
  <si>
    <t>5413149593985</t>
  </si>
  <si>
    <t>LENOR SENSITIVE 2 L</t>
  </si>
  <si>
    <t>5413149594043</t>
  </si>
  <si>
    <t>LENOR SUMMER 2L</t>
  </si>
  <si>
    <t>5413149594074</t>
  </si>
  <si>
    <t>LENOR TROPIKAL FRESH 2 L</t>
  </si>
  <si>
    <t>5413149612341</t>
  </si>
  <si>
    <t>DASH LENG SAPONE ALOE VERA 3 LITER</t>
  </si>
  <si>
    <t>5413149613058</t>
  </si>
  <si>
    <t>BONUX 2 IN 1 NATURA 600 GR</t>
  </si>
  <si>
    <t>5413149613089</t>
  </si>
  <si>
    <t>BONUX 2 IN 1 MAGNOLIA 3 KG</t>
  </si>
  <si>
    <t>5413149613119</t>
  </si>
  <si>
    <t>BONUX 2 IN 1 MAGNOLIA 6+ KG</t>
  </si>
  <si>
    <t>5413149624160</t>
  </si>
  <si>
    <t>DASH KARTON 5.51 KG</t>
  </si>
  <si>
    <t>5413149644717</t>
  </si>
  <si>
    <t>ARIEL KARTON 70 LARJE</t>
  </si>
  <si>
    <t>5413149656147</t>
  </si>
  <si>
    <t>MASTRO LINDO PASTRUES PER KUZHINE</t>
  </si>
  <si>
    <t>5413149686212</t>
  </si>
  <si>
    <t>BONUX LEMON 3.5 KG</t>
  </si>
  <si>
    <t>5413149688315</t>
  </si>
  <si>
    <t>DASH ALPIN 1.44 KG</t>
  </si>
  <si>
    <t>5413149688346</t>
  </si>
  <si>
    <t>DASH BIKARBONAT 18 LARJE</t>
  </si>
  <si>
    <t>5413149688377</t>
  </si>
  <si>
    <t>DASH REG 1.44 KG</t>
  </si>
  <si>
    <t>5413149688490</t>
  </si>
  <si>
    <t>DASH 2 IN 1 1.84 KG</t>
  </si>
  <si>
    <t>5413149688520</t>
  </si>
  <si>
    <t>DASH ALPIN 2.16 KG</t>
  </si>
  <si>
    <t>5413149688551</t>
  </si>
  <si>
    <t>DASH BIKARBONAT 2.16 KG</t>
  </si>
  <si>
    <t>5413149688582</t>
  </si>
  <si>
    <t>DETERGJENT DASH REGULAR 2.16 KG</t>
  </si>
  <si>
    <t>5413149689060</t>
  </si>
  <si>
    <t>5413149689152</t>
  </si>
  <si>
    <t>DASH KARTON 5.28 KG</t>
  </si>
  <si>
    <t>5413149692008</t>
  </si>
  <si>
    <t>ARIEL GEL ACTILIFT 5 LITER</t>
  </si>
  <si>
    <t>5413149720473</t>
  </si>
  <si>
    <t>ARIEL OXY 9 KG</t>
  </si>
  <si>
    <t>5413149721944</t>
  </si>
  <si>
    <t>BONUX BLUE LAGOON 3 KG</t>
  </si>
  <si>
    <t>5413149721975</t>
  </si>
  <si>
    <t>BONUX BLUE LAGOON 6 KG</t>
  </si>
  <si>
    <t>5413149727151</t>
  </si>
  <si>
    <t>BONUX NATYRA RELAX 3 KG</t>
  </si>
  <si>
    <t>5413149743731</t>
  </si>
  <si>
    <t>LENOR MAGNIFIQUE</t>
  </si>
  <si>
    <t>5413149743762</t>
  </si>
  <si>
    <t>LENOR SUBTILES 12*75</t>
  </si>
  <si>
    <t>5413149743823</t>
  </si>
  <si>
    <t>LENOR MAGNIFIQUE 8*1</t>
  </si>
  <si>
    <t>5413149743854</t>
  </si>
  <si>
    <t>LENOR SUBTILES 8* 1.5 L</t>
  </si>
  <si>
    <t>5413149748699</t>
  </si>
  <si>
    <t>LENOR PARFUMELLE MAGNIF.750 ML</t>
  </si>
  <si>
    <t>5413149775183</t>
  </si>
  <si>
    <t>PRINGLES SOUR CREAM 40 GR</t>
  </si>
  <si>
    <t>5413149784048</t>
  </si>
  <si>
    <t>ARIEL KOVE 6 KG WHITE FLOWERS</t>
  </si>
  <si>
    <t>5413149791299</t>
  </si>
  <si>
    <t>BONUX 2 IN 1 FANTASY 3 KG</t>
  </si>
  <si>
    <t>5413149791329</t>
  </si>
  <si>
    <t>BONUX 2 IN 1 FANTASY 6 KG</t>
  </si>
  <si>
    <t>5413149821446</t>
  </si>
  <si>
    <t>ARIEL MOUNTAIN S 3.6 KG</t>
  </si>
  <si>
    <t>5413149836242</t>
  </si>
  <si>
    <t>ARIEL MOUNTAIN SPRING 3 KG</t>
  </si>
  <si>
    <t>5413149836433</t>
  </si>
  <si>
    <t>ARIEL M-Z 5 SPRING 6 KG</t>
  </si>
  <si>
    <t>5413149836457</t>
  </si>
  <si>
    <t>ARIEL MOUNTAIN SPRING 9 KG</t>
  </si>
  <si>
    <t>5413149836617</t>
  </si>
  <si>
    <t>ARIEL COLOR 3 KG</t>
  </si>
  <si>
    <t>5413149838314</t>
  </si>
  <si>
    <t>TIDE LEMON 3 KG</t>
  </si>
  <si>
    <t>5413149838376</t>
  </si>
  <si>
    <t>TIDE LEMON 6 KG</t>
  </si>
  <si>
    <t>5413149838413</t>
  </si>
  <si>
    <t>TIDE AUTOMAT 3 KG</t>
  </si>
  <si>
    <t>5413149838864</t>
  </si>
  <si>
    <t>BONUX LEMON 6 KG</t>
  </si>
  <si>
    <t>5413149838888</t>
  </si>
  <si>
    <t>BONUX ACTIVE FRESH 3 KG</t>
  </si>
  <si>
    <t>5413149838925</t>
  </si>
  <si>
    <t>BONUX REGULAR 6 KG</t>
  </si>
  <si>
    <t>5413149838963</t>
  </si>
  <si>
    <t>BONUX LEMON 3 KG</t>
  </si>
  <si>
    <t>5413149842588</t>
  </si>
  <si>
    <t>BONUX LEMON 9 KG</t>
  </si>
  <si>
    <t>5413149855410</t>
  </si>
  <si>
    <t>ARIEL GEL BASICO 5 LITER</t>
  </si>
  <si>
    <t>5413149871069</t>
  </si>
  <si>
    <t>ARIEL LIQUID BASICO 2.5 LITER</t>
  </si>
  <si>
    <t>5413149893801</t>
  </si>
  <si>
    <t>ACE GEN 1L</t>
  </si>
  <si>
    <t>5413149911314</t>
  </si>
  <si>
    <t>ACE GENTILE 1 L</t>
  </si>
  <si>
    <t>5413149911888</t>
  </si>
  <si>
    <t>TIDE LEMON 600 GR</t>
  </si>
  <si>
    <t>5413149962422</t>
  </si>
  <si>
    <t>LENOR FLORAL 1 LITER</t>
  </si>
  <si>
    <t>5413149962453</t>
  </si>
  <si>
    <t>5413149962576</t>
  </si>
  <si>
    <t>LENOR FLORAL 2 L</t>
  </si>
  <si>
    <t>5413149962606</t>
  </si>
  <si>
    <t>LENOR FLORAL 2 LT</t>
  </si>
  <si>
    <t>5413149963641</t>
  </si>
  <si>
    <t>FAIRY POMGRNT&amp;RED</t>
  </si>
  <si>
    <t>5413149963672</t>
  </si>
  <si>
    <t>FAIRY POMGRNT &amp; RED</t>
  </si>
  <si>
    <t>5413149963702</t>
  </si>
  <si>
    <t>FAIRY SHEGE PORTOKALL 1.5 LITER</t>
  </si>
  <si>
    <t>5413149973794</t>
  </si>
  <si>
    <t>ARIEL MS GEL KAPSUL</t>
  </si>
  <si>
    <t>5413149973855</t>
  </si>
  <si>
    <t>ARIEL  MS G KAP</t>
  </si>
  <si>
    <t>5413149973923</t>
  </si>
  <si>
    <t>ARIEL COL GEL KAPSUL</t>
  </si>
  <si>
    <t>5413149973954</t>
  </si>
  <si>
    <t>5413149999503</t>
  </si>
  <si>
    <t>5413149999534</t>
  </si>
  <si>
    <t>BONUX  LILAC  6 KG</t>
  </si>
  <si>
    <t>5413548040479</t>
  </si>
  <si>
    <t>RAFFAELLO FERRERO T24</t>
  </si>
  <si>
    <t>5413548040639</t>
  </si>
  <si>
    <t>FER 1101</t>
  </si>
  <si>
    <t>COKOLLATE RAFAELLO T-4</t>
  </si>
  <si>
    <t>5414624000011</t>
  </si>
  <si>
    <t>KORN FLEIKS QWEX ME QUMESHT 375 GR</t>
  </si>
  <si>
    <t>5414624000035</t>
  </si>
  <si>
    <t>KORN FLEIKS QWEX ME GUASKE COKOLLATE 375 GR</t>
  </si>
  <si>
    <t>5414624000042</t>
  </si>
  <si>
    <t>KORN FLEIKS QWEX ME TOPA MJALTI 375 GR</t>
  </si>
  <si>
    <t>5414624000066</t>
  </si>
  <si>
    <t>KORN FLEIKS QWEX ME KOKRRA ORIZI DHE COKOLLA375 GR</t>
  </si>
  <si>
    <t>5425011420039</t>
  </si>
  <si>
    <t>PATATE ECOFROST 2.5 KG</t>
  </si>
  <si>
    <t>5425011421234</t>
  </si>
  <si>
    <t>PATATE ECOFROST 1 KG</t>
  </si>
  <si>
    <t>5449000004864</t>
  </si>
  <si>
    <t>SPRITE 2 LT</t>
  </si>
  <si>
    <t>5449000006004</t>
  </si>
  <si>
    <t>FANTA LIMON 0.33 LT</t>
  </si>
  <si>
    <t>5449000010940</t>
  </si>
  <si>
    <t>FANTA LIMON 1.5 LT</t>
  </si>
  <si>
    <t>5449000011527</t>
  </si>
  <si>
    <t>FANTAORANNGE 0.33 LT</t>
  </si>
  <si>
    <t>5449000012203</t>
  </si>
  <si>
    <t>SPRITE 1.5</t>
  </si>
  <si>
    <t>5449000012913</t>
  </si>
  <si>
    <t>CAJ NESTEA ME LIMON0.33 L</t>
  </si>
  <si>
    <t>5449000014535</t>
  </si>
  <si>
    <t>SPRITE 0.33 LT</t>
  </si>
  <si>
    <t>5449000042156</t>
  </si>
  <si>
    <t>FANTA EXOTIC 2 LT</t>
  </si>
  <si>
    <t>5449000044709</t>
  </si>
  <si>
    <t>SCHEWPPES BITTER LEMON 1.5 LT</t>
  </si>
  <si>
    <t>5449000046390</t>
  </si>
  <si>
    <t>SCHWEPPES 0.33 LT</t>
  </si>
  <si>
    <t>5449000050533</t>
  </si>
  <si>
    <t>COCA-COLA</t>
  </si>
  <si>
    <t>5449000059987</t>
  </si>
  <si>
    <t>CAJ NESTEA ME PJESHKE 0.33 L</t>
  </si>
  <si>
    <t>5449000064110</t>
  </si>
  <si>
    <t>SCHWEPPES BITTER LEMON 0.33 LT</t>
  </si>
  <si>
    <t>5449000131805</t>
  </si>
  <si>
    <t>COCA-COLA ZERO 330 ML</t>
  </si>
  <si>
    <t>5449000131836</t>
  </si>
  <si>
    <t>COCA-COLA ZERO 0.5LT</t>
  </si>
  <si>
    <t>5449000133335</t>
  </si>
  <si>
    <t>COCA-COLA  ZERO 1.5</t>
  </si>
  <si>
    <t>54491069</t>
  </si>
  <si>
    <t>SPRITE 0.5LT</t>
  </si>
  <si>
    <t>54491472</t>
  </si>
  <si>
    <t>COCA-COLA 0.5LT</t>
  </si>
  <si>
    <t>5601009943807</t>
  </si>
  <si>
    <t>CAJ KAMOMIL PINGO 20 BUSTINA</t>
  </si>
  <si>
    <t>5601010111035</t>
  </si>
  <si>
    <t>RAS2401</t>
  </si>
  <si>
    <t>RAMIREZ SARDINES OLIVE OIL 125 GR</t>
  </si>
  <si>
    <t>5601010111219</t>
  </si>
  <si>
    <t>RAS2101</t>
  </si>
  <si>
    <t>RAMIREZ SARDINES VEGETABLE OIL 125 GR</t>
  </si>
  <si>
    <t>5601010111226</t>
  </si>
  <si>
    <t>RAS2102</t>
  </si>
  <si>
    <t>RAMIREZ SARDINES SPICED VEGET.OIL 125 GR</t>
  </si>
  <si>
    <t>5601010111240</t>
  </si>
  <si>
    <t>RAS2201</t>
  </si>
  <si>
    <t>RAMIREZ SARDINES TOMATO SOUCE 125 GR</t>
  </si>
  <si>
    <t>5601010111257</t>
  </si>
  <si>
    <t>RAS2202</t>
  </si>
  <si>
    <t>RAMIREZ SARDINES SPICED TOMATO 125 GR</t>
  </si>
  <si>
    <t>5601010131149</t>
  </si>
  <si>
    <t>RAT3103</t>
  </si>
  <si>
    <t>KONSERVE PESHKU RAMIREZ MIXED SALAD 120 GR</t>
  </si>
  <si>
    <t>5601010131217</t>
  </si>
  <si>
    <t>RAT1101</t>
  </si>
  <si>
    <t>KONSERVE PESHKU RAMIREZ TUNA VEGETABLE OIL 120 GR</t>
  </si>
  <si>
    <t>5601010131231</t>
  </si>
  <si>
    <t>RAT1401</t>
  </si>
  <si>
    <t>KONSERVE PESHKU RAMIREZ TUNA OLIVE OIL 120 GR</t>
  </si>
  <si>
    <t>5601010131934</t>
  </si>
  <si>
    <t>RAT3104</t>
  </si>
  <si>
    <t>KONSERVE PESHKU RAMIREZ CHICK PEAS 120 GR</t>
  </si>
  <si>
    <t>5601010211377</t>
  </si>
  <si>
    <t>RAS1101</t>
  </si>
  <si>
    <t>RAMIREZ SARDINES VEGETABLE OIL 90 GR</t>
  </si>
  <si>
    <t>5601010211384</t>
  </si>
  <si>
    <t>RAS1201</t>
  </si>
  <si>
    <t>RAMIREZ SARDINES TOMATO SOUCE 90 GR</t>
  </si>
  <si>
    <t>5601010211391</t>
  </si>
  <si>
    <t>RAS1102</t>
  </si>
  <si>
    <t>RAMIREZ SARDINES SPICED VEGET.OIL 90 GR</t>
  </si>
  <si>
    <t>5601010221215</t>
  </si>
  <si>
    <t>RAM1101</t>
  </si>
  <si>
    <t>KONSERVE PESHKU RAMIREZ MACKAREL VEGETABLE OIL 125</t>
  </si>
  <si>
    <t>5601010231023</t>
  </si>
  <si>
    <t>RAT1501</t>
  </si>
  <si>
    <t>KONSERVE PESHKU RAMIREZ HOT SOUCE 120 GR</t>
  </si>
  <si>
    <t>5601010231160</t>
  </si>
  <si>
    <t>RAT3105</t>
  </si>
  <si>
    <t>KONSEVE PESHKU RAMIREZ MAJONEZE AND VEGETABLE</t>
  </si>
  <si>
    <t>5601050025484</t>
  </si>
  <si>
    <t>ACTIVIA BREAK 170 GR</t>
  </si>
  <si>
    <t>5601153132058</t>
  </si>
  <si>
    <t>VILEDA MBULESE TAVOLINE HEKURI</t>
  </si>
  <si>
    <t>5601217100399</t>
  </si>
  <si>
    <t>KALGONIT TABLETS</t>
  </si>
  <si>
    <t>5601560111981</t>
  </si>
  <si>
    <t>BUKE E THEKUR SOLE DEL MATTINO 45</t>
  </si>
  <si>
    <t>5601873201065</t>
  </si>
  <si>
    <t>VILEDA TAS RRETHOR 1.5 L</t>
  </si>
  <si>
    <t>5601873201072</t>
  </si>
  <si>
    <t>VILEDA TAS KATROR 1.3 L</t>
  </si>
  <si>
    <t>5601873201089</t>
  </si>
  <si>
    <t>VILEDA TAS KATROR 0.8 LT</t>
  </si>
  <si>
    <t>5601873201096</t>
  </si>
  <si>
    <t>VILEDA TAS DREJTKENDOR 1.3 LT</t>
  </si>
  <si>
    <t>5601873201102</t>
  </si>
  <si>
    <t>VILEDA TAS PLASTIK 1 LT</t>
  </si>
  <si>
    <t>5701278116602</t>
  </si>
  <si>
    <t>GOSH DEO PINK 150 ML</t>
  </si>
  <si>
    <t>5701278116640</t>
  </si>
  <si>
    <t>ANTIDIERRSE RROLLON GOSH E KUQE  75ML</t>
  </si>
  <si>
    <t>5701278117104</t>
  </si>
  <si>
    <t>GOSH I LOVE PURPLE 150 ML</t>
  </si>
  <si>
    <t>5701278117142</t>
  </si>
  <si>
    <t>ANTIDIERRSE GOSH I LOVE PURPLE 75 GR</t>
  </si>
  <si>
    <t>5701278118606</t>
  </si>
  <si>
    <t>ANTIDIERRSE RROLLON GOSH 75 MLJESHIL</t>
  </si>
  <si>
    <t>5701278119009</t>
  </si>
  <si>
    <t>GOSH DEO SUNRISE 150 ML</t>
  </si>
  <si>
    <t>5701278119108</t>
  </si>
  <si>
    <t>ROLL-ON 1 LOVE SUNRISE 75 ML</t>
  </si>
  <si>
    <t>5701278181884</t>
  </si>
  <si>
    <t>GOSH DEO MEN GROOVY 150 ML</t>
  </si>
  <si>
    <t>5701278181921</t>
  </si>
  <si>
    <t>GOSH DEO MEN LUCKY 150 ML</t>
  </si>
  <si>
    <t>5701278312042</t>
  </si>
  <si>
    <t>GOSH MILAN DEO 150 ML</t>
  </si>
  <si>
    <t>5701278370103</t>
  </si>
  <si>
    <t>GOSH GREEN DEO 150 ML</t>
  </si>
  <si>
    <t>5701278370202</t>
  </si>
  <si>
    <t>GREEN TEA ROLL-ON 50 ML</t>
  </si>
  <si>
    <t>5701278371100</t>
  </si>
  <si>
    <t>GOSH DEO WHITE 150 ML</t>
  </si>
  <si>
    <t>5701278371209</t>
  </si>
  <si>
    <t>WHITE TEA ROLL-ON 50 ML</t>
  </si>
  <si>
    <t>5701278750103</t>
  </si>
  <si>
    <t>GOSH DEO SPRING 150 ML</t>
  </si>
  <si>
    <t>5701278750202</t>
  </si>
  <si>
    <t>GOSH ROLL-ON  SPRING 75 ML</t>
  </si>
  <si>
    <t>5701278751100</t>
  </si>
  <si>
    <t>GOSH DEO SUMMER 150 ML</t>
  </si>
  <si>
    <t>5701278751209</t>
  </si>
  <si>
    <t>ANTIDIERRSE RROLLON WOMAN</t>
  </si>
  <si>
    <t>5701278752107</t>
  </si>
  <si>
    <t>GOSH DEO SPRAY AUTUMN 150 ML</t>
  </si>
  <si>
    <t>5701278752206</t>
  </si>
  <si>
    <t>ANTIDIERRSE RROLLON ANTIPERSPIRANT WOMAN 75 ML</t>
  </si>
  <si>
    <t>5701278753104</t>
  </si>
  <si>
    <t>GOSH DEO WINTER 150 ML</t>
  </si>
  <si>
    <t>5701278753203</t>
  </si>
  <si>
    <t>ANTIDIERRSE RROLLON WOMAN LEJLA 75 M L</t>
  </si>
  <si>
    <t>5701922139506</t>
  </si>
  <si>
    <t>MBAJTESE LUGE +PIRUNJ PLAST TEAM</t>
  </si>
  <si>
    <t>5706773168606</t>
  </si>
  <si>
    <t>SET TASA PLASTIK (4)</t>
  </si>
  <si>
    <t>5760466854108</t>
  </si>
  <si>
    <t>ARLA BUKO GARDEN HERBS 150 GR</t>
  </si>
  <si>
    <t>580398738</t>
  </si>
  <si>
    <t>QESE TE MEDHA GIGAS</t>
  </si>
  <si>
    <t>5852380000010</t>
  </si>
  <si>
    <t>5011321352582</t>
  </si>
  <si>
    <t>WASH &amp; GO 2 IN 1 NORM 750 ML</t>
  </si>
  <si>
    <t>5863445681006</t>
  </si>
  <si>
    <t>PETE SSFOLIATE AK</t>
  </si>
  <si>
    <t>5863445681150</t>
  </si>
  <si>
    <t>BYREK ME PROSHUTE 500 GR</t>
  </si>
  <si>
    <t>5863445681242</t>
  </si>
  <si>
    <t>BYREK ME KACKAVALL</t>
  </si>
  <si>
    <t>5863445681259</t>
  </si>
  <si>
    <t>BYREK ME MISH 500 GR</t>
  </si>
  <si>
    <t>5863445681457</t>
  </si>
  <si>
    <t>BYREK ME SPINAQ 500  GR</t>
  </si>
  <si>
    <t>5863445681884</t>
  </si>
  <si>
    <t>BYREK ME KREMVICE</t>
  </si>
  <si>
    <t>5900020000941</t>
  </si>
  <si>
    <t>CORN FLAKES NESTLE NESQUIK 250 GR</t>
  </si>
  <si>
    <t>5900020000958</t>
  </si>
  <si>
    <t>CORN FLAKES NESTLE CHOCAPIK 250 GR</t>
  </si>
  <si>
    <t>5900020000972</t>
  </si>
  <si>
    <t>CORN FLAKES NETSLE 250GR</t>
  </si>
  <si>
    <t>5900020001085</t>
  </si>
  <si>
    <t>C.FLAKES MUSLI TROPICAL 350 GR</t>
  </si>
  <si>
    <t>5900020002525</t>
  </si>
  <si>
    <t>CORN FLAKES NESTLE  NESQUIK 450 GR</t>
  </si>
  <si>
    <t>5900020002679</t>
  </si>
  <si>
    <t>CORN FLAKES NESTLE CHOCAPIC 450 GR</t>
  </si>
  <si>
    <t>5900020003058</t>
  </si>
  <si>
    <t>CINI MINIC KORN FLAKES 250 GR</t>
  </si>
  <si>
    <t>5900020004697</t>
  </si>
  <si>
    <t>CORN FLAKES  NESTLE 500 GR</t>
  </si>
  <si>
    <t>5900020004888</t>
  </si>
  <si>
    <t>KORN FLEIKS NESKUIK FRUTINA</t>
  </si>
  <si>
    <t>5900020004901</t>
  </si>
  <si>
    <t>CORN FLAKES NESTLE GOLD 250GR</t>
  </si>
  <si>
    <t>5900020006127</t>
  </si>
  <si>
    <t>CORN FLAKES NESTLE  FITNES FRUTA 250 GR</t>
  </si>
  <si>
    <t>5900020006684</t>
  </si>
  <si>
    <t>KORN FLEIKS NESTLE COOKIE CRISP 225 GR</t>
  </si>
  <si>
    <t>5900020007001</t>
  </si>
  <si>
    <t>CORN FLAKES CHEERIOS 225 GR</t>
  </si>
  <si>
    <t>5900020007087</t>
  </si>
  <si>
    <t>NESQUIK CEREAL 500 GR</t>
  </si>
  <si>
    <t>5900020013668</t>
  </si>
  <si>
    <t>NESQUIK CEREAL 375 GR</t>
  </si>
  <si>
    <t>5900020013927</t>
  </si>
  <si>
    <t>CHOCAPIC KORN FLAKES 375 GR</t>
  </si>
  <si>
    <t>5900020014511</t>
  </si>
  <si>
    <t>NESQUIK CORN FLAKES 550 GR</t>
  </si>
  <si>
    <t>5900020019301</t>
  </si>
  <si>
    <t>CEREAL LION 350 GR</t>
  </si>
  <si>
    <t>5900038006591</t>
  </si>
  <si>
    <t>CAJ KOKERR LULESHTRYDHE 350 GR</t>
  </si>
  <si>
    <t>5900038006904</t>
  </si>
  <si>
    <t>TEE LAND CAJ LIMONI KOKERR 350 GR</t>
  </si>
  <si>
    <t>5900102002016</t>
  </si>
  <si>
    <t>KAKAO VAVEL 100 GR</t>
  </si>
  <si>
    <t>5900102004720</t>
  </si>
  <si>
    <t>WAVEL KARAMELE ME KIKIRIKE DHE RUM 1 KG</t>
  </si>
  <si>
    <t>5900102005291</t>
  </si>
  <si>
    <t>COKOLLATE VAVEL FRUIT MEDLEY 210 GR</t>
  </si>
  <si>
    <t>5900102005550</t>
  </si>
  <si>
    <t>WAWEL COKOLLATE 90 % COCOA</t>
  </si>
  <si>
    <t>5900102006762</t>
  </si>
  <si>
    <t>COKOLLATA OLMECA 306 GR</t>
  </si>
  <si>
    <t>5900102008650</t>
  </si>
  <si>
    <t>COKOLLATA VAVEL ADVOKAT 455 GR</t>
  </si>
  <si>
    <t>5900102009305</t>
  </si>
  <si>
    <t>COKOLLATA VAVEL MELODY</t>
  </si>
  <si>
    <t>5900102009930</t>
  </si>
  <si>
    <t>COKOLLATE VAVEL TIRAMISU 282 GR</t>
  </si>
  <si>
    <t>5900102009978</t>
  </si>
  <si>
    <t>WAWEL COKOLLATE DARK ORANGE 100 GR</t>
  </si>
  <si>
    <t>5900102010295</t>
  </si>
  <si>
    <t>WAWEL KARAMELE KOLONIALNE 1 KG</t>
  </si>
  <si>
    <t>5900102010707</t>
  </si>
  <si>
    <t>WAWEL TRUFLE 280 GR</t>
  </si>
  <si>
    <t>5900102010714</t>
  </si>
  <si>
    <t>WAWEL KARAMELE  KOLONIALNE 280 GR</t>
  </si>
  <si>
    <t>5900102010738</t>
  </si>
  <si>
    <t>WAWEL COK.LULESHTRYDHE 295 GR</t>
  </si>
  <si>
    <t>5900102012077</t>
  </si>
  <si>
    <t>WAWEL  TRUFLE COKOLL.350 GR</t>
  </si>
  <si>
    <t>5900102012213</t>
  </si>
  <si>
    <t>WAWEL COKOLLATE MAXIMUM 100 GR</t>
  </si>
  <si>
    <t>5900102012558</t>
  </si>
  <si>
    <t>WAWEL COK.BORONICE 295 GR</t>
  </si>
  <si>
    <t>5900102012787</t>
  </si>
  <si>
    <t>WAWEL TRUFFLE QERSHI 250 GR</t>
  </si>
  <si>
    <t>5900102013067</t>
  </si>
  <si>
    <t>WAWEL COKOLLATE PA SHEQER 70 %</t>
  </si>
  <si>
    <t>5900244001021</t>
  </si>
  <si>
    <t>AGRUF KONSERVE MISH DERRI 400 GR</t>
  </si>
  <si>
    <t>5900273004048</t>
  </si>
  <si>
    <t>COLG.FURCE DHEMBESH PRORELIEF</t>
  </si>
  <si>
    <t>5900273004086</t>
  </si>
  <si>
    <t>CPCF111</t>
  </si>
  <si>
    <t>COLGATE TWISTER FRESH</t>
  </si>
  <si>
    <t>5900273112521</t>
  </si>
  <si>
    <t>CPCF022</t>
  </si>
  <si>
    <t>COLGATE TB EXTRA CLEAN 1+1</t>
  </si>
  <si>
    <t>5900273113023</t>
  </si>
  <si>
    <t>CPCF071</t>
  </si>
  <si>
    <t>COLGATE TB NAVIGATOR +</t>
  </si>
  <si>
    <t>5900273113191</t>
  </si>
  <si>
    <t>COLGATE ZIG ZAG 1+1 GRATIS</t>
  </si>
  <si>
    <t>5900273113245</t>
  </si>
  <si>
    <t>CPC7202</t>
  </si>
  <si>
    <t>COLGATE WHITENING ADVANCE 75 ML</t>
  </si>
  <si>
    <t>5900273113344</t>
  </si>
  <si>
    <t>COLGATE TB NAVIGATOR PLUS 1+1</t>
  </si>
  <si>
    <t>5900273117243</t>
  </si>
  <si>
    <t>CPC6402</t>
  </si>
  <si>
    <t>COLGATE TOTAL 12 CLEAN MINT 75 ML</t>
  </si>
  <si>
    <t>5900273117540</t>
  </si>
  <si>
    <t>CPC6202</t>
  </si>
  <si>
    <t>COLGATE TOTAL 12 WHITENING 75 ML</t>
  </si>
  <si>
    <t>5900273117748</t>
  </si>
  <si>
    <t>CPC6302</t>
  </si>
  <si>
    <t>COLGATE TOTAL ADVANCE FRESH 75 ML</t>
  </si>
  <si>
    <t>5900273125941</t>
  </si>
  <si>
    <t>COLGATE FURCE MAX ONE 360</t>
  </si>
  <si>
    <t>5900273132147</t>
  </si>
  <si>
    <t>CPC6502</t>
  </si>
  <si>
    <t>COLGATE MAX  FRESH BLUE TUBE 75 ML</t>
  </si>
  <si>
    <t>5900273132161</t>
  </si>
  <si>
    <t>COLGATE MAX FRESH BLUE 125 ML</t>
  </si>
  <si>
    <t>5900273133144</t>
  </si>
  <si>
    <t>CPC6512</t>
  </si>
  <si>
    <t>COLGATE MAX FRESH GREEN TUBE 75 ML</t>
  </si>
  <si>
    <t>5900273150004</t>
  </si>
  <si>
    <t>FURCE DHEMBESH COLGATE TB 360 GRADE</t>
  </si>
  <si>
    <t>5900273150035</t>
  </si>
  <si>
    <t>CPCF105</t>
  </si>
  <si>
    <t>COLGATE TB JUNIOR SMILES 2-6 VJEC</t>
  </si>
  <si>
    <t>5900273150042</t>
  </si>
  <si>
    <t>CPCF104</t>
  </si>
  <si>
    <t>COLGATE TB YOUTH SMILE 6+</t>
  </si>
  <si>
    <t>5900273150158</t>
  </si>
  <si>
    <t>COLGATE DEEP CLEAN</t>
  </si>
  <si>
    <t>5900273279408</t>
  </si>
  <si>
    <t>SHAMPO PALMOLIVE EXTRA VOLUME 100 ML</t>
  </si>
  <si>
    <t>5900273411327</t>
  </si>
  <si>
    <t>AJAX PLUHUR LIMON 500 GR</t>
  </si>
  <si>
    <t>5900273462244</t>
  </si>
  <si>
    <t>AJAX PLLAKASH  LILAC BREEZE 1 LIT</t>
  </si>
  <si>
    <t>5900273471246</t>
  </si>
  <si>
    <t>CPA1602</t>
  </si>
  <si>
    <t>AJAX WOOD CLASIC 1 L</t>
  </si>
  <si>
    <t>5900273474902</t>
  </si>
  <si>
    <t>AJAX PLLAKASH LAGOON FLOWERS 1 LIT</t>
  </si>
  <si>
    <t>5900273474933</t>
  </si>
  <si>
    <t>AJAX PLLAKASH FLOWERS OF SPRING 1 LIT</t>
  </si>
  <si>
    <t>5900273476159</t>
  </si>
  <si>
    <t>AJAX PLLAKASH - BAKING SODA 1 LIT</t>
  </si>
  <si>
    <t>5900273477262</t>
  </si>
  <si>
    <t>AJAX FRESH 1 L</t>
  </si>
  <si>
    <t>5900273477279</t>
  </si>
  <si>
    <t>AJAX LEMON 1 L</t>
  </si>
  <si>
    <t>5900300015900</t>
  </si>
  <si>
    <t>PASTE DHEMBESH SIGNAL INTEGRAL 75ML</t>
  </si>
  <si>
    <t>5900334001061</t>
  </si>
  <si>
    <t>TYMBARK LENG FRUTA 1 LITER</t>
  </si>
  <si>
    <t>5900334007261</t>
  </si>
  <si>
    <t>TYMBARK LENG QITRO 1 LITER</t>
  </si>
  <si>
    <t>59003854</t>
  </si>
  <si>
    <t>KOS FRUTASH DANONINO PER FEMIJE</t>
  </si>
  <si>
    <t>5900396001184</t>
  </si>
  <si>
    <t>LOYD  CAJ I ZI 20 BUSTINA</t>
  </si>
  <si>
    <t>5900396001436</t>
  </si>
  <si>
    <t>JAGODA CAJ TRENDAFILI 20 BUSTINA</t>
  </si>
  <si>
    <t>5900396001627</t>
  </si>
  <si>
    <t>OFERTE CAJ LOYD 1+1</t>
  </si>
  <si>
    <t>5900396010858</t>
  </si>
  <si>
    <t>LOYD CAJ KOMPOT MANAFERRA 10 CP</t>
  </si>
  <si>
    <t>5900396010940</t>
  </si>
  <si>
    <t>CAJ DIATAFIT 20 BUSTINA</t>
  </si>
  <si>
    <t>5900396011053</t>
  </si>
  <si>
    <t>CAJ LEMON 20 BUSTINA</t>
  </si>
  <si>
    <t>5900396012784</t>
  </si>
  <si>
    <t>LOYD CAJ MJALTE 10 BUSTINA</t>
  </si>
  <si>
    <t>5900396013231</t>
  </si>
  <si>
    <t>JAGODA CAJ BORONICE 20 BUSTINA</t>
  </si>
  <si>
    <t>5900396014511</t>
  </si>
  <si>
    <t>LOYD ROOIBOS ORANGE 20 CP</t>
  </si>
  <si>
    <t>5900396014849</t>
  </si>
  <si>
    <t>CAJ FRUTA PYLLI 28 BUSTINA</t>
  </si>
  <si>
    <t>5900396016164</t>
  </si>
  <si>
    <t>LOYD CAJ MANAFERRE 20 BUSTINA</t>
  </si>
  <si>
    <t>5900396016171</t>
  </si>
  <si>
    <t>LOYD CAJ MANAFERE-BORONICE 20 BUSTINA</t>
  </si>
  <si>
    <t>5900396016317</t>
  </si>
  <si>
    <t>LOYD CAJ 50 BUSTINA</t>
  </si>
  <si>
    <t>5900396017291</t>
  </si>
  <si>
    <t>LOYD CAJ KUMBULL&amp;KANELLE 20 CP</t>
  </si>
  <si>
    <t>5900536234175</t>
  </si>
  <si>
    <t>FINO GROSIK ALU.40 M</t>
  </si>
  <si>
    <t>5900536266459</t>
  </si>
  <si>
    <t>FINO SHTUPE PAMBUKU</t>
  </si>
  <si>
    <t>5900536266497</t>
  </si>
  <si>
    <t>FINO MOP MICROFIBER BLU</t>
  </si>
  <si>
    <t>5900536266503</t>
  </si>
  <si>
    <t>FINO SET MOP MICROFIBER</t>
  </si>
  <si>
    <t>5900536266510</t>
  </si>
  <si>
    <t>FINO SHTUPE SINTETIKE</t>
  </si>
  <si>
    <t>5900536266527</t>
  </si>
  <si>
    <t>FINO SET MOP WHITE MICROFIBER</t>
  </si>
  <si>
    <t>5900536266534</t>
  </si>
  <si>
    <t>FINO MOP UNIVERS.REFILL WHITE</t>
  </si>
  <si>
    <t>5900536266619</t>
  </si>
  <si>
    <t>FINO SHKOP GRI KONIK</t>
  </si>
  <si>
    <t>5900536266633</t>
  </si>
  <si>
    <t>FINO SHTUPE+SHKOP</t>
  </si>
  <si>
    <t>5900536269986</t>
  </si>
  <si>
    <t>FINO QESE PJEKJE 8CP</t>
  </si>
  <si>
    <t>5900643020142</t>
  </si>
  <si>
    <t>ACTIVIA KOS NATYRAL 370 GR</t>
  </si>
  <si>
    <t>5900649010413</t>
  </si>
  <si>
    <t>MOKATE 2&amp;3 NE 1</t>
  </si>
  <si>
    <t>5900649050327</t>
  </si>
  <si>
    <t>CAPUCCINO MOKATE VANILJE</t>
  </si>
  <si>
    <t>5900649050440</t>
  </si>
  <si>
    <t>MOKATE KAPUCINO VANILJE 10 COPE</t>
  </si>
  <si>
    <t>5900649052239</t>
  </si>
  <si>
    <t>CARMEN QUMESHT PER KAFE 200 GR</t>
  </si>
  <si>
    <t>5900649052666</t>
  </si>
  <si>
    <t>MOKATE KAPUCINO 8 COPE</t>
  </si>
  <si>
    <t>5900649054448</t>
  </si>
  <si>
    <t>MOKATE TIGO 150 GR</t>
  </si>
  <si>
    <t>5900649054455</t>
  </si>
  <si>
    <t>MOKATE TIGO 300 GR</t>
  </si>
  <si>
    <t>5900649054882</t>
  </si>
  <si>
    <t>MOKATE DARK CHOCOLATE</t>
  </si>
  <si>
    <t>5900649055971</t>
  </si>
  <si>
    <t>MOKATE KAPUCINO</t>
  </si>
  <si>
    <t>5900653001339</t>
  </si>
  <si>
    <t>NEPTUN TON SALLATE MEKSIKANE</t>
  </si>
  <si>
    <t>5900653080082</t>
  </si>
  <si>
    <t>NEPTUN KONSERVE WINTER 110 GR</t>
  </si>
  <si>
    <t>5900852001345</t>
  </si>
  <si>
    <t>BISKOTA MILUPA</t>
  </si>
  <si>
    <t>5900910001256</t>
  </si>
  <si>
    <t>KAPUCINO LA FESTA  125 GR (LOKALI)</t>
  </si>
  <si>
    <t>5900915000117</t>
  </si>
  <si>
    <t>COKOLLATE TERRAVITA ME LAJTHI 100 GR</t>
  </si>
  <si>
    <t>5900915000940</t>
  </si>
  <si>
    <t>COK.TERRAVITA LULESHTRYDHE 100 GR</t>
  </si>
  <si>
    <t>5900915000995</t>
  </si>
  <si>
    <t>COK.TERRAVITA DARK 100 GR</t>
  </si>
  <si>
    <t>5900915002678</t>
  </si>
  <si>
    <t>COKOLLATE TERRAVITA SANTA CLAUS I KUQ</t>
  </si>
  <si>
    <t>5900915004603</t>
  </si>
  <si>
    <t>COKOLLATE TERRAVITA CRISTMAS ME QUMESHT</t>
  </si>
  <si>
    <t>5900915004788</t>
  </si>
  <si>
    <t>COKOLLATE TERRAVITA SANTA CLAUS I VERDHE</t>
  </si>
  <si>
    <t>5900915005372</t>
  </si>
  <si>
    <t>COKOLLATE TERRAVITA ME QUMESHT 100 GR</t>
  </si>
  <si>
    <t>5900915007765</t>
  </si>
  <si>
    <t>COKOLLATE TERRAVITA ME KONJAK 250 GR</t>
  </si>
  <si>
    <t>5900915007789</t>
  </si>
  <si>
    <t>COKOLLATE TERRAVITA AMARETO 250 GR</t>
  </si>
  <si>
    <t>5900915010338</t>
  </si>
  <si>
    <t>COKOLLATE TERRAVITA 250 GR</t>
  </si>
  <si>
    <t>5900915010413</t>
  </si>
  <si>
    <t>COK TERRAVITA PYTANIA 250 GR</t>
  </si>
  <si>
    <t>5900915011748</t>
  </si>
  <si>
    <t>COKOLLATE TERRAVITA S. KLAUS 100 GR</t>
  </si>
  <si>
    <t>5900915013094</t>
  </si>
  <si>
    <t>TERRAVITA COK.TRENDAFIL 225 GR</t>
  </si>
  <si>
    <t>5900915013179</t>
  </si>
  <si>
    <t>TERRAVITA COKOLLATE LAJTHI 165 GR</t>
  </si>
  <si>
    <t>5900915013230</t>
  </si>
  <si>
    <t>TERRAVITA COK.LAJTHI 225 GR</t>
  </si>
  <si>
    <t>5900915013438</t>
  </si>
  <si>
    <t>TERRAVITA COKOLLATE BABAGJYSHI</t>
  </si>
  <si>
    <t>5900951000133</t>
  </si>
  <si>
    <t>PEDIGREE DRY BEEF 500 GR</t>
  </si>
  <si>
    <t>5900951000140</t>
  </si>
  <si>
    <t>MPP2101</t>
  </si>
  <si>
    <t>PEDIGREE BEEF AND POULTRY 3 KG VIC DHE PULE</t>
  </si>
  <si>
    <t>5900951014031</t>
  </si>
  <si>
    <t>MPW2101</t>
  </si>
  <si>
    <t>WHISKAS DRY BEEF AND CARROTS 300 GR</t>
  </si>
  <si>
    <t>5900951014079</t>
  </si>
  <si>
    <t>WHISKAS JUNIOR 300 GR</t>
  </si>
  <si>
    <t>5900951016219</t>
  </si>
  <si>
    <t>MAM1101</t>
  </si>
  <si>
    <t>COKOLLATE MARS 48 GR</t>
  </si>
  <si>
    <t>5900951016943</t>
  </si>
  <si>
    <t>MPC1101</t>
  </si>
  <si>
    <t>CHAPPI BEEF AND CARROT400 GR</t>
  </si>
  <si>
    <t>5900951017131</t>
  </si>
  <si>
    <t>MAS1101</t>
  </si>
  <si>
    <t>SNICKERS 51 GR</t>
  </si>
  <si>
    <t>5900951017247</t>
  </si>
  <si>
    <t>PEDIGREE POUCH JUNIOR CHICKEN 100 GR</t>
  </si>
  <si>
    <t>5900951017315</t>
  </si>
  <si>
    <t>PEDIGREE POUCH BEEF RABBIT 100 GR</t>
  </si>
  <si>
    <t>5900951018244</t>
  </si>
  <si>
    <t>MPC1301</t>
  </si>
  <si>
    <t>CHAPPI BEEF AND POULTRY AND CARROTS 1.2 KG</t>
  </si>
  <si>
    <t>5900951019845</t>
  </si>
  <si>
    <t>PEDIGREE ADULT 15 KG</t>
  </si>
  <si>
    <t>5900951025808</t>
  </si>
  <si>
    <t>MAW1101</t>
  </si>
  <si>
    <t>COKOLLATE  MILKY WAY</t>
  </si>
  <si>
    <t>5900951028465</t>
  </si>
  <si>
    <t>COKOLLATE TWIX +20 %</t>
  </si>
  <si>
    <t>5900951028502</t>
  </si>
  <si>
    <t>TWIX X-TRA SINGLE 85 GR</t>
  </si>
  <si>
    <t>5900951130007</t>
  </si>
  <si>
    <t>COKOLLATE SNICKERS 4+1 FALAS</t>
  </si>
  <si>
    <t>5900951134937</t>
  </si>
  <si>
    <t>MARS COKOLLATE</t>
  </si>
  <si>
    <t>5900951134982</t>
  </si>
  <si>
    <t>MARS 47 GR +10% FALAS</t>
  </si>
  <si>
    <t>5900951137389</t>
  </si>
  <si>
    <t>SNICKERS MAXIMUM 49 GR</t>
  </si>
  <si>
    <t>5900998002633</t>
  </si>
  <si>
    <t>SAPUN I LENGSHEM LUKSJA DARDHE 500 ML</t>
  </si>
  <si>
    <t>5900998003241</t>
  </si>
  <si>
    <t>LUKSJA CREAMY 100 GR</t>
  </si>
  <si>
    <t>5900998004262</t>
  </si>
  <si>
    <t>LUKSJA SAPUN LENG/QITRO 500 ML</t>
  </si>
  <si>
    <t>5900998004699</t>
  </si>
  <si>
    <t>LUKSJA SAP/LENG 450 ML</t>
  </si>
  <si>
    <t>5900998004767</t>
  </si>
  <si>
    <t>LUKSJA SH.TRUPI SHEGE 500 ML</t>
  </si>
  <si>
    <t>5900998021177</t>
  </si>
  <si>
    <t>LARES ENESH E ME LIMON 1 L</t>
  </si>
  <si>
    <t>5900998021191</t>
  </si>
  <si>
    <t>LARES ENESH E ME PORTOKALL 1 L</t>
  </si>
  <si>
    <t>5900998021894</t>
  </si>
  <si>
    <t>LARES ENESH ALOE DHE KASHMIR 0.5 L</t>
  </si>
  <si>
    <t>5900998021900</t>
  </si>
  <si>
    <t>LARES ENESH E ME ALOE VERA 1 L</t>
  </si>
  <si>
    <t>5900998022648</t>
  </si>
  <si>
    <t>MORNING DET.ENESH ORIG. 450 ML</t>
  </si>
  <si>
    <t>5900998022723</t>
  </si>
  <si>
    <t>E DET.ENESH LEMON 500 ML</t>
  </si>
  <si>
    <t>5900998022747</t>
  </si>
  <si>
    <t>E DETERGJ.ENESH POWER GEL 1 LT</t>
  </si>
  <si>
    <t>5900998022778</t>
  </si>
  <si>
    <t>DET.ENESH E BALM 1 LT</t>
  </si>
  <si>
    <t>5901126000842</t>
  </si>
  <si>
    <t>DJATH TOST LACTIMA 130 GR</t>
  </si>
  <si>
    <t>5901126011084</t>
  </si>
  <si>
    <t>DJATH TOST LACTIMA 100 GR</t>
  </si>
  <si>
    <t>5901480001721</t>
  </si>
  <si>
    <t>KJ201</t>
  </si>
  <si>
    <t>JACOBS 2 IN 1</t>
  </si>
  <si>
    <t>5901480012277</t>
  </si>
  <si>
    <t>KC224</t>
  </si>
  <si>
    <t>MILKA LUFFLE MILK</t>
  </si>
  <si>
    <t>5902097101583</t>
  </si>
  <si>
    <t>SESAME SNACK HONEY</t>
  </si>
  <si>
    <t>5902097251752</t>
  </si>
  <si>
    <t>NATUR VIT 25 GR</t>
  </si>
  <si>
    <t>5902160775208</t>
  </si>
  <si>
    <t>AGRUF KONSERVE VICI 400 GR</t>
  </si>
  <si>
    <t>59022145</t>
  </si>
  <si>
    <t>PVG1101</t>
  </si>
  <si>
    <t>GOLIA EUCAMINT 41 GR</t>
  </si>
  <si>
    <t>59022183</t>
  </si>
  <si>
    <t>PVA1103</t>
  </si>
  <si>
    <t>ALPENLIEBE STRAWBERRY KREM 41 GR</t>
  </si>
  <si>
    <t>59022701</t>
  </si>
  <si>
    <t>PVA1102</t>
  </si>
  <si>
    <t>ALPENLIEBE KARAMEL KREM 41 GR</t>
  </si>
  <si>
    <t>5902330000017</t>
  </si>
  <si>
    <t>SUPE KARROTE CHEF'S BEST</t>
  </si>
  <si>
    <t>59026648</t>
  </si>
  <si>
    <t>PVG1104</t>
  </si>
  <si>
    <t>GOLIA X-STRONG EUCALIPTOL 41 G</t>
  </si>
  <si>
    <t>59030102</t>
  </si>
  <si>
    <t>KOS FRUTASH FANTASIA LULESHTRYDHE</t>
  </si>
  <si>
    <t>59030126</t>
  </si>
  <si>
    <t>KOS FRUTASH DANONE FANTASIA</t>
  </si>
  <si>
    <t>5904075001854</t>
  </si>
  <si>
    <t>KONSERVE DERRI AGRICO 400 GR</t>
  </si>
  <si>
    <t>5904075002608</t>
  </si>
  <si>
    <t>KONSERVE MISHI DERRI  HIKERS TIN</t>
  </si>
  <si>
    <t>5904075002615</t>
  </si>
  <si>
    <t>KONSERVA MISHI AGRICO</t>
  </si>
  <si>
    <t>5904075002660</t>
  </si>
  <si>
    <t>KONSERVA MISHI VICI AGRICO</t>
  </si>
  <si>
    <t>5905009023669</t>
  </si>
  <si>
    <t>KROKETA PESHKU OCEAN CATCH 900 GR</t>
  </si>
  <si>
    <t>5905009024246</t>
  </si>
  <si>
    <t>KROKETA PESHKU OCEN CATCH 300 GR</t>
  </si>
  <si>
    <t>5906485301258</t>
  </si>
  <si>
    <t>XL PIJE ENERGJIKE 250 ML</t>
  </si>
  <si>
    <t>5907467546384</t>
  </si>
  <si>
    <t>BIZELE NATTURIA</t>
  </si>
  <si>
    <t>5907467546827</t>
  </si>
  <si>
    <t>LENG  BONY  KAJSI KARROT MOLLE</t>
  </si>
  <si>
    <t>5907804901142</t>
  </si>
  <si>
    <t>SI144LP</t>
  </si>
  <si>
    <t>COTONEVE 80 DISKETA PAMBUKU</t>
  </si>
  <si>
    <t>5907804914951</t>
  </si>
  <si>
    <t>SI1362LP</t>
  </si>
  <si>
    <t>KUNJA VESHESH COTONEVE 56 BEBI COTTI</t>
  </si>
  <si>
    <t>5907804916412</t>
  </si>
  <si>
    <t>SI445LP</t>
  </si>
  <si>
    <t>COTONEVE 40 MAXI DISKETA</t>
  </si>
  <si>
    <t>5908210347968</t>
  </si>
  <si>
    <t>AK.LA CREMERIA MASCARPONE 900 ML</t>
  </si>
  <si>
    <t>5908210356458</t>
  </si>
  <si>
    <t>AK.CREMERIA TIRAMISU 900 ML</t>
  </si>
  <si>
    <t>5908311862520</t>
  </si>
  <si>
    <t>PASTE DHEMBESH AQUAFRESH MINTY 75 ML</t>
  </si>
  <si>
    <t>5941017002913</t>
  </si>
  <si>
    <t>VAFER NESQUIK</t>
  </si>
  <si>
    <t>5941017005143</t>
  </si>
  <si>
    <t>NESQUIK VAFER 30 GR</t>
  </si>
  <si>
    <t>5941017005501</t>
  </si>
  <si>
    <t>VAFER GO FRETA</t>
  </si>
  <si>
    <t>5941021003456</t>
  </si>
  <si>
    <t>COK. HEIDI 90 GR</t>
  </si>
  <si>
    <t>5941194000061</t>
  </si>
  <si>
    <t>CROCO KREKERS KRIPE 400 GR</t>
  </si>
  <si>
    <t>5941194000085</t>
  </si>
  <si>
    <t>CROCO KREKERS DJATH 400 GR</t>
  </si>
  <si>
    <t>5941194000856</t>
  </si>
  <si>
    <t>CROCO KREKERS SUSAM 400 GR</t>
  </si>
  <si>
    <t>5941194000917</t>
  </si>
  <si>
    <t>CROCO KREKERS MIX 500 GR</t>
  </si>
  <si>
    <t>5941194001563</t>
  </si>
  <si>
    <t>CROCO STICKS 1+1 GRATIS</t>
  </si>
  <si>
    <t>5941194001587</t>
  </si>
  <si>
    <t>CROCO CUBUK 80 GR</t>
  </si>
  <si>
    <t>5941209001175</t>
  </si>
  <si>
    <t>KOS FRUTASH DANONE FRUTMANIA</t>
  </si>
  <si>
    <t>5941209001182</t>
  </si>
  <si>
    <t>KOS FRUTASH DANONE 4 X 125 GR QERSHI</t>
  </si>
  <si>
    <t>5941209001199</t>
  </si>
  <si>
    <t>KOS FRUTASH DANONE 125 X 4 ME PJESHKE</t>
  </si>
  <si>
    <t>5941209001434</t>
  </si>
  <si>
    <t>ACTIVIA MUSLI 3+1 FALAS</t>
  </si>
  <si>
    <t>5941209001540</t>
  </si>
  <si>
    <t>ACTIVIA MUSLI.PJESHKE 3+1 FALAS</t>
  </si>
  <si>
    <t>5941209001700</t>
  </si>
  <si>
    <t>KOS FRUTASH ACTIVIA MUSLI</t>
  </si>
  <si>
    <t>5941209001724</t>
  </si>
  <si>
    <t>KOS FRUTASH ACTIVIA MUSLI+ LULESHTRYDHE</t>
  </si>
  <si>
    <t>5941209001823</t>
  </si>
  <si>
    <t>ACTIVIA LULESHTRYDHE 3+1FALAS</t>
  </si>
  <si>
    <t>5941209001830</t>
  </si>
  <si>
    <t>ACTIVIA DRINK KIVI 330 GR</t>
  </si>
  <si>
    <t>5941209001922</t>
  </si>
  <si>
    <t>ACTIVIA FIBRA 3+1 FALAS</t>
  </si>
  <si>
    <t>5941209002509</t>
  </si>
  <si>
    <t>KOS FRUTASH ACTIVIA MUSLI+ MOLLE</t>
  </si>
  <si>
    <t>5941209005210</t>
  </si>
  <si>
    <t>ACTIVIA DRINK FRUTI DI BOSCO 330 GR</t>
  </si>
  <si>
    <t>5941209007894</t>
  </si>
  <si>
    <t>DANONE DISNEY</t>
  </si>
  <si>
    <t>5941209007917</t>
  </si>
  <si>
    <t>DANONE DISNEY BISKOTE</t>
  </si>
  <si>
    <t>5941209009874</t>
  </si>
  <si>
    <t>DISNEY DANONE PIJE LULESHTR.</t>
  </si>
  <si>
    <t>59412298</t>
  </si>
  <si>
    <t>DANONE NUTRIDAY LULESHTRYDHE 125 GR</t>
  </si>
  <si>
    <t>5942045116016</t>
  </si>
  <si>
    <t>BIRRE TUBORG 0.33</t>
  </si>
  <si>
    <t>5943001101763</t>
  </si>
  <si>
    <t>ANTIDJERSE MENMEN COOL NIGHT</t>
  </si>
  <si>
    <t>5943001470074</t>
  </si>
  <si>
    <t>CPP4204</t>
  </si>
  <si>
    <t>PALMOLIVE SH CREAM SENSITIVE  65 GR</t>
  </si>
  <si>
    <t>5943001900090</t>
  </si>
  <si>
    <t>CPCF031</t>
  </si>
  <si>
    <t>COLGATE TB MAX FRESH</t>
  </si>
  <si>
    <t>59439684</t>
  </si>
  <si>
    <t>ACTIVIA DRINK NATUR 330 GR</t>
  </si>
  <si>
    <t>59441199</t>
  </si>
  <si>
    <t>KOS FRUTASH DANONINO 4 X 50 GR</t>
  </si>
  <si>
    <t>59447290</t>
  </si>
  <si>
    <t>KENT NANOTEK NEO</t>
  </si>
  <si>
    <t>59447313</t>
  </si>
  <si>
    <t>KENT NANOTEK INFINA</t>
  </si>
  <si>
    <t>59452188</t>
  </si>
  <si>
    <t>CIGARE KENT NANOTEK 7 TA</t>
  </si>
  <si>
    <t>59454052</t>
  </si>
  <si>
    <t>CIGARE VICEROY BLU</t>
  </si>
  <si>
    <t>59454069</t>
  </si>
  <si>
    <t>CIGARE VICEROYB GRI</t>
  </si>
  <si>
    <t>59456551</t>
  </si>
  <si>
    <t>CIGARE KENT</t>
  </si>
  <si>
    <t>59456568</t>
  </si>
  <si>
    <t>KENT 1</t>
  </si>
  <si>
    <t>59456797</t>
  </si>
  <si>
    <t>ACTIVIA KOS FRUTASH FR.PYLLI 125 GR</t>
  </si>
  <si>
    <t>59459088</t>
  </si>
  <si>
    <t>KENT 4  10 CIGARE</t>
  </si>
  <si>
    <t>59459095</t>
  </si>
  <si>
    <t>KENT   10 CIGARE</t>
  </si>
  <si>
    <t>59459507</t>
  </si>
  <si>
    <t>CIGARE KENT ON</t>
  </si>
  <si>
    <t>5948559001374</t>
  </si>
  <si>
    <t>SFUNGJER SCOTCH BRITE NAIL SAVER</t>
  </si>
  <si>
    <t>5948559001770</t>
  </si>
  <si>
    <t>SB DOREZA GOME</t>
  </si>
  <si>
    <t>5948638001882</t>
  </si>
  <si>
    <t>JWM2203</t>
  </si>
  <si>
    <t>MR MUSCOLO LIMESCALE TRIGER</t>
  </si>
  <si>
    <t>5948643004700</t>
  </si>
  <si>
    <t>VAFER JOE LAJTHI 200 GR</t>
  </si>
  <si>
    <t>5948643004724</t>
  </si>
  <si>
    <t>VAFER JOE VANILJE 200 GR</t>
  </si>
  <si>
    <t>5948643004748</t>
  </si>
  <si>
    <t>VAFER JOE KAKAO 200 GR</t>
  </si>
  <si>
    <t>5948643007152</t>
  </si>
  <si>
    <t>VAFER NESQUIK 30 GR</t>
  </si>
  <si>
    <t>59920748</t>
  </si>
  <si>
    <t>NESCAFE 2 NE 1</t>
  </si>
  <si>
    <t>59928218</t>
  </si>
  <si>
    <t>NESCAFE CLASSIC 3 NE 1</t>
  </si>
  <si>
    <t>59929413</t>
  </si>
  <si>
    <t>CIGARE LUCKY E KUQE 10 CP</t>
  </si>
  <si>
    <t>59929437</t>
  </si>
  <si>
    <t>CIGARE LUCKY BLU 10 CP</t>
  </si>
  <si>
    <t>5994100158493</t>
  </si>
  <si>
    <t>LLAMP TUNGSRAM 100 W</t>
  </si>
  <si>
    <t>5994100158547</t>
  </si>
  <si>
    <t>LLAMPA TUNGSRAM 25 W</t>
  </si>
  <si>
    <t>5994100158554</t>
  </si>
  <si>
    <t>LLAMPA TUNGSRAM 40 W</t>
  </si>
  <si>
    <t>5994100158561</t>
  </si>
  <si>
    <t>LLAMPA TUNGSRAM 60 W</t>
  </si>
  <si>
    <t>5994100158578</t>
  </si>
  <si>
    <t>LLAMPE TUNGSRAM 75 W</t>
  </si>
  <si>
    <t>5995881215016</t>
  </si>
  <si>
    <t>BRAVO 1.5 L KARTON APPLE</t>
  </si>
  <si>
    <t>5996037000739</t>
  </si>
  <si>
    <t>CIF CREAM WHITE 500 ML</t>
  </si>
  <si>
    <t>5996037000753</t>
  </si>
  <si>
    <t>CIF CREAM LIMON 500 ML</t>
  </si>
  <si>
    <t>5996037000906</t>
  </si>
  <si>
    <t>CIF ACTIVE CREAM 500 ML</t>
  </si>
  <si>
    <t>5996175230494</t>
  </si>
  <si>
    <t>CPL 1101</t>
  </si>
  <si>
    <t>LADY SS 24 /7 FRUITY  SPLASH 45 GR</t>
  </si>
  <si>
    <t>5996175230951</t>
  </si>
  <si>
    <t>CPP3204</t>
  </si>
  <si>
    <t>SHAMPO PER BURRE PALMOLIVE MEN ACTIVE CARE 250 ML</t>
  </si>
  <si>
    <t>5996175230975</t>
  </si>
  <si>
    <t>PALMOLIVE SHAMPO TRUPI OLIVE 250 ML</t>
  </si>
  <si>
    <t>5996175232528</t>
  </si>
  <si>
    <t>SHAMPO TRUPI PALMOLIVE 500 ML NOURISHING+ HONEY</t>
  </si>
  <si>
    <t>5997003581115</t>
  </si>
  <si>
    <t>VAJ FLORIOL LULEDIELLI 2 L</t>
  </si>
  <si>
    <t>5997003581122</t>
  </si>
  <si>
    <t>VAJ FLORIOL 1 LIT</t>
  </si>
  <si>
    <t>5997003581160</t>
  </si>
  <si>
    <t>VAJ FLORIOL TRIO</t>
  </si>
  <si>
    <t>5997003581436</t>
  </si>
  <si>
    <t>VAJ FLORIOL 3 L</t>
  </si>
  <si>
    <t>5997003581504</t>
  </si>
  <si>
    <t>VAJ MISRI FLORIOL 1 L</t>
  </si>
  <si>
    <t>5997272329517</t>
  </si>
  <si>
    <t>NGJITES MOMENT UNIVERSAL</t>
  </si>
  <si>
    <t>5997312700924</t>
  </si>
  <si>
    <t>PATATINA CHIO CHIPS 30 GR</t>
  </si>
  <si>
    <t>5997381341721</t>
  </si>
  <si>
    <t>PUHUR CIOBAR PER COKOLLATE TE SHKRIRE E ZEZE</t>
  </si>
  <si>
    <t>5997381341738</t>
  </si>
  <si>
    <t>PUHUR CIOBAR PER COKOLLATE TE SHKRIRE E BARDHE</t>
  </si>
  <si>
    <t>5997381341745</t>
  </si>
  <si>
    <t>PUHUR CIOBAR PER COKOLLATE TE SHKRIRE KLASIKE</t>
  </si>
  <si>
    <t>5997381342568</t>
  </si>
  <si>
    <t>MILK SHAKE VANILJE 36 GR</t>
  </si>
  <si>
    <t>5997381342575</t>
  </si>
  <si>
    <t>MILK SHAKE COKOLLATE 36 GR</t>
  </si>
  <si>
    <t>5997381342582</t>
  </si>
  <si>
    <t>MILK SHAKE LULESHTRYDHE 36 GR</t>
  </si>
  <si>
    <t>5997381342599</t>
  </si>
  <si>
    <t>MILK SHAKE BANANE 36 GR</t>
  </si>
  <si>
    <t>5997530171261</t>
  </si>
  <si>
    <t>CPP 3105</t>
  </si>
  <si>
    <t>SHAMPO TRUPI PALMOLIVE MILK  ALMOND 0.5 L</t>
  </si>
  <si>
    <t>5997530171322</t>
  </si>
  <si>
    <t>PALMOLIVE SHAMPO TRUPI ALMOND 250 ML</t>
  </si>
  <si>
    <t>5997536110356</t>
  </si>
  <si>
    <t>ACTIMEL MULTIFRUTI 4 X 100 GR</t>
  </si>
  <si>
    <t>5997536112558</t>
  </si>
  <si>
    <t>ACTIMEL FRUTA PYLLI 4 X 100 GR</t>
  </si>
  <si>
    <t>5997536140728</t>
  </si>
  <si>
    <t>KREM KARAMEL DANET</t>
  </si>
  <si>
    <t>5998200441639</t>
  </si>
  <si>
    <t>QUMESHT SOLE 1 L 1.5 %</t>
  </si>
  <si>
    <t>5998200540875</t>
  </si>
  <si>
    <t>QUMESHT PARMALAT 1 L 1.5 %</t>
  </si>
  <si>
    <t>5998200554681</t>
  </si>
  <si>
    <t>QUMESHT FERRA LATTE 1.5 % 1 L</t>
  </si>
  <si>
    <t>5998200555138</t>
  </si>
  <si>
    <t>QUMESHT FERRA LATTE 2.8 % 1 L</t>
  </si>
  <si>
    <t>5998710960729</t>
  </si>
  <si>
    <t>NESQUIK PLUHUR 200 G</t>
  </si>
  <si>
    <t>5998710960736</t>
  </si>
  <si>
    <t>NESQUIK PLUHUR 400 G</t>
  </si>
  <si>
    <t>5998710960798</t>
  </si>
  <si>
    <t>NESQUIK PLUHUR 800 GR</t>
  </si>
  <si>
    <t>5998710967612</t>
  </si>
  <si>
    <t>NESKAFE 3IN1 STRONG</t>
  </si>
  <si>
    <t>5998710980031</t>
  </si>
  <si>
    <t>NESKAFE.3 IN 1</t>
  </si>
  <si>
    <t>5998749100004</t>
  </si>
  <si>
    <t>MPK2101</t>
  </si>
  <si>
    <t>KITEKAT DRY BEEF AND VEGETABLES 400 GR</t>
  </si>
  <si>
    <t>5998749101346</t>
  </si>
  <si>
    <t>MPC2301</t>
  </si>
  <si>
    <t>CHAPPI DRY 500 GR BEEF AND VEGETABLE</t>
  </si>
  <si>
    <t>5998749101421</t>
  </si>
  <si>
    <t>MPC2101</t>
  </si>
  <si>
    <t>CHAPPI BEEF AND VEGETABLE 3 KG</t>
  </si>
  <si>
    <t>5998749101506</t>
  </si>
  <si>
    <t>MPC2202</t>
  </si>
  <si>
    <t>CHAPPI BEEF AND VEGETABLE 15 KG VIC DHE ZARZAVATE</t>
  </si>
  <si>
    <t>5998749101520</t>
  </si>
  <si>
    <t>MPC2201</t>
  </si>
  <si>
    <t>CHAPPI BEEF AND POULTRY 15 KG VIC DHE PULE</t>
  </si>
  <si>
    <t>5998749106129</t>
  </si>
  <si>
    <t>MPW2201</t>
  </si>
  <si>
    <t>WHISKAS DRY BEEF 1.5 KG</t>
  </si>
  <si>
    <t>5998749120811</t>
  </si>
  <si>
    <t>PEDIGRE VITAL 2.4KG</t>
  </si>
  <si>
    <t>5998815110418</t>
  </si>
  <si>
    <t>SIO LENG PORTOKALLI 1 LITER</t>
  </si>
  <si>
    <t>5999518577409</t>
  </si>
  <si>
    <t>FURCE DHEMBESH AQUAFRESH MAX ACTIVE MEDIUM</t>
  </si>
  <si>
    <t>5999518577546</t>
  </si>
  <si>
    <t>FURCE DHEMBESH AQUAFRESH TOOTH &amp; TONGUE SOFT</t>
  </si>
  <si>
    <t>5999518577737</t>
  </si>
  <si>
    <t>FURCE DHEMBESH AQUAFRESH CLEAN AND FLEX MEDIUM</t>
  </si>
  <si>
    <t>5999518577799</t>
  </si>
  <si>
    <t>FURCE DHEMBESH AQUAFRESH IN-BETWEEN MEDIUM</t>
  </si>
  <si>
    <t>5999518578017</t>
  </si>
  <si>
    <t>PASTE DHEMBESH AQUAFRESH 50 ML FRESH &amp; MINT</t>
  </si>
  <si>
    <t>5999518578048</t>
  </si>
  <si>
    <t>PASTE DHEMBESH AQUAFRESH 75 ML MILD &amp; MINT</t>
  </si>
  <si>
    <t>5999518578086</t>
  </si>
  <si>
    <t>PASTE DHEMBESH AQUAFRESH POMPE FRESH AND MINTY</t>
  </si>
  <si>
    <t>5999518578093</t>
  </si>
  <si>
    <t>PASTE DHEMBESH AQUAFRESH POMPE MILD &amp; MINTY</t>
  </si>
  <si>
    <t>5999518578475</t>
  </si>
  <si>
    <t>PASTE DHEMBESH AQUAFRESH FRESH &amp; MINTY 125 ML</t>
  </si>
  <si>
    <t>6200604900056</t>
  </si>
  <si>
    <t>LINEKS 10 HIGJENIKE</t>
  </si>
  <si>
    <t>6200604900070</t>
  </si>
  <si>
    <t>MAGIC SOFT 8</t>
  </si>
  <si>
    <t>6210241539304</t>
  </si>
  <si>
    <t>ULLINJ JESHIL DURRA 1 KG</t>
  </si>
  <si>
    <t>6210241691194</t>
  </si>
  <si>
    <t>ULLINJ JESHIL DURRA 500 GR</t>
  </si>
  <si>
    <t>6223000200124</t>
  </si>
  <si>
    <t>PANDA DJATH BEBE 8 CP</t>
  </si>
  <si>
    <t>6312450000016</t>
  </si>
  <si>
    <t>KONCENTRAT PULE CALNORT 10 GR</t>
  </si>
  <si>
    <t>6412709021776</t>
  </si>
  <si>
    <t>VODKA FINLANDIA 70 CL</t>
  </si>
  <si>
    <t>6420256001349</t>
  </si>
  <si>
    <t>MYNTHON KARAMELE 34 GR</t>
  </si>
  <si>
    <t>65524312</t>
  </si>
  <si>
    <t>ARRE MOSKATI I GRIRE</t>
  </si>
  <si>
    <t>6901206010722</t>
  </si>
  <si>
    <t>CHP1101</t>
  </si>
  <si>
    <t>PANDA SWETENED CONDENSED MILK 380 G</t>
  </si>
  <si>
    <t>6911989200067</t>
  </si>
  <si>
    <t>BLLOK SHKRIMI</t>
  </si>
  <si>
    <t>6917554942332</t>
  </si>
  <si>
    <t>PATATINA RINGO HOT&amp; SPICY 50 GR</t>
  </si>
  <si>
    <t>6921262408226</t>
  </si>
  <si>
    <t>PUNCH PER LETER A 4</t>
  </si>
  <si>
    <t>6921738001784</t>
  </si>
  <si>
    <t>KORREKTOR BAOCE</t>
  </si>
  <si>
    <t>6923415788254</t>
  </si>
  <si>
    <t>CHP1103</t>
  </si>
  <si>
    <t>PANDA CONDENSED MILK 170GR</t>
  </si>
  <si>
    <t>6923415788421</t>
  </si>
  <si>
    <t>CHP 1102</t>
  </si>
  <si>
    <t>QUMESHT PANDA 1 KG</t>
  </si>
  <si>
    <t>6923794411088</t>
  </si>
  <si>
    <t>QESE PER LETRA A4</t>
  </si>
  <si>
    <t>6924452333322</t>
  </si>
  <si>
    <t>BLLOK SHENIMESH JINPING</t>
  </si>
  <si>
    <t>6925263628027</t>
  </si>
  <si>
    <t>ELEKTRIK DORE I MESEM</t>
  </si>
  <si>
    <t>6926572513004</t>
  </si>
  <si>
    <t>LEPIRESE LOLIPOP</t>
  </si>
  <si>
    <t>6930108902439</t>
  </si>
  <si>
    <t>MAKINE LLOGARITESE CAYINA</t>
  </si>
  <si>
    <t>6930383189358</t>
  </si>
  <si>
    <t>6931226001431</t>
  </si>
  <si>
    <t>KORREKTOR SHISHE FLUID</t>
  </si>
  <si>
    <t>6931717503055</t>
  </si>
  <si>
    <t>BLLOK ME NGJITJESTIC NOTE</t>
  </si>
  <si>
    <t>6932994004082</t>
  </si>
  <si>
    <t>LETER FORMAT A4 COPY PAPER</t>
  </si>
  <si>
    <t>6933890311632</t>
  </si>
  <si>
    <t>TAVELL DUHANI GREEN APPLE</t>
  </si>
  <si>
    <t>6934220200060</t>
  </si>
  <si>
    <t>KORREKTOR XUEBA</t>
  </si>
  <si>
    <t>6934638405019</t>
  </si>
  <si>
    <t>MAKINE KAPESE LETRASH</t>
  </si>
  <si>
    <t>6935728700038</t>
  </si>
  <si>
    <t>LAPSA HB N2</t>
  </si>
  <si>
    <t>6936063819607</t>
  </si>
  <si>
    <t>MARKER PER CD</t>
  </si>
  <si>
    <t>6940903136137</t>
  </si>
  <si>
    <t>ELEKTRIK DORE</t>
  </si>
  <si>
    <t>6941406707954</t>
  </si>
  <si>
    <t>BLLOK NOTEBOOK</t>
  </si>
  <si>
    <t>6943538466785</t>
  </si>
  <si>
    <t>MBAJTESE KANCELARIE ME NGJYRA</t>
  </si>
  <si>
    <t>6946276110019</t>
  </si>
  <si>
    <t>7082610000017</t>
  </si>
  <si>
    <t>CAJ MILFORD 2 COPE+ FILXHAN DH</t>
  </si>
  <si>
    <t>CAJ MILFORD 2 COPE+ FILXHAN DHURATE</t>
  </si>
  <si>
    <t>7290002007319</t>
  </si>
  <si>
    <t>PJATA PLASTIKE 100CP</t>
  </si>
  <si>
    <t>7290011431129</t>
  </si>
  <si>
    <t>THIKA PLASTIKE NERANXI 100 COPE QESE</t>
  </si>
  <si>
    <t>7290011431143</t>
  </si>
  <si>
    <t>PIRUNJ PLASTIK NERANXI 100 COPE QESJA</t>
  </si>
  <si>
    <t>7290011431150</t>
  </si>
  <si>
    <t>LUGE GJELLE PLASTIKE NERANXI 100 COPE QESE</t>
  </si>
  <si>
    <t>73103714</t>
  </si>
  <si>
    <t>ANTIDIERSE  STIK REXON 50 ML COBALT</t>
  </si>
  <si>
    <t>7310790088144</t>
  </si>
  <si>
    <t>LIBRESSE MAXI</t>
  </si>
  <si>
    <t>7310790088212</t>
  </si>
  <si>
    <t>LIBRESSE NORMAL</t>
  </si>
  <si>
    <t>7310790088403</t>
  </si>
  <si>
    <t>LIBRESE MAXI NIGHT</t>
  </si>
  <si>
    <t>7310791096803</t>
  </si>
  <si>
    <t>PANOLINO BABY MINI 3-6 KG 46 CP</t>
  </si>
  <si>
    <t>7310791180663</t>
  </si>
  <si>
    <t>LIBRESE NATE 3 MM</t>
  </si>
  <si>
    <t>7310791255231</t>
  </si>
  <si>
    <t>LIBRESE DITORE 32 CP</t>
  </si>
  <si>
    <t>7310791282060</t>
  </si>
  <si>
    <t>LIBERO 2-4   28 COPE</t>
  </si>
  <si>
    <t>7310797102300</t>
  </si>
  <si>
    <t>TENA SLIP MEDIUM</t>
  </si>
  <si>
    <t>7312040017683</t>
  </si>
  <si>
    <t>VODKA ABSOLUT 12/70 CL</t>
  </si>
  <si>
    <t>7322540024333</t>
  </si>
  <si>
    <t>FACOLETA ZEVA MENTOL 8 CP</t>
  </si>
  <si>
    <t>7322540037272</t>
  </si>
  <si>
    <t>LETER HIGJENIKE ZEWA ME PJESHKE</t>
  </si>
  <si>
    <t>7322540043464</t>
  </si>
  <si>
    <t>ZEWA LETER MAKINE 100 FIJE</t>
  </si>
  <si>
    <t>7322540053913</t>
  </si>
  <si>
    <t>TENA SLIP MEDIUM 10 CP</t>
  </si>
  <si>
    <t>7322540054026</t>
  </si>
  <si>
    <t>TENA SLIP PANOLINA 4 10 COPE</t>
  </si>
  <si>
    <t>7322540055351</t>
  </si>
  <si>
    <t>LETER HIGJENIKE ZEWA ME KAMOMIL</t>
  </si>
  <si>
    <t>7322540060133</t>
  </si>
  <si>
    <t>ZEWA L.HIGJENIKE KAMOMIL 4R</t>
  </si>
  <si>
    <t>7322540061475</t>
  </si>
  <si>
    <t>ZEWA FACOLETE PARFUM 10 COPE</t>
  </si>
  <si>
    <t>7322540075205</t>
  </si>
  <si>
    <t>LETER HIGJENIKE ZEWA ME ALOE VERA</t>
  </si>
  <si>
    <t>7322540077445</t>
  </si>
  <si>
    <t>LIBRESE DITORE NORMAL 20 CP</t>
  </si>
  <si>
    <t>7322540098846</t>
  </si>
  <si>
    <t>FACOLETA ZEWA KAMOMIL</t>
  </si>
  <si>
    <t>7322540114072</t>
  </si>
  <si>
    <t>FACOLETA ZEWA MENTOL</t>
  </si>
  <si>
    <t>7322540157116</t>
  </si>
  <si>
    <t>LIBRESSE DITORE 30 ALOE KAMOMIL</t>
  </si>
  <si>
    <t>7322540168587</t>
  </si>
  <si>
    <t>PANOLINO LIBERO MINI 3-6 KG</t>
  </si>
  <si>
    <t>7322540168945</t>
  </si>
  <si>
    <t>LIBERO PAMPERS 5-8 33 COPE</t>
  </si>
  <si>
    <t>7322540168976</t>
  </si>
  <si>
    <t>PANOLINO LIBERO MIDI 5-8 KG</t>
  </si>
  <si>
    <t>7322540169096</t>
  </si>
  <si>
    <t>PANOLINO LIBERO MAXI 7-14 KG</t>
  </si>
  <si>
    <t>7322540169300</t>
  </si>
  <si>
    <t>PANOLINO LIBERO XL 12-22 KG</t>
  </si>
  <si>
    <t>7322540169331</t>
  </si>
  <si>
    <t>PANOLINO LIBERO XL PLUS 15-30 KG</t>
  </si>
  <si>
    <t>7322540169393</t>
  </si>
  <si>
    <t>PANOLINO LIBERO 15-30 KG 22 CP XL PLUS</t>
  </si>
  <si>
    <t>7322540201192</t>
  </si>
  <si>
    <t>ZEWA LETER HIGJENIKE PJESHKE 16 ROLL</t>
  </si>
  <si>
    <t>7322540259032</t>
  </si>
  <si>
    <t>LIBERO PAMPERS 12-22 KG</t>
  </si>
  <si>
    <t>7322540285536</t>
  </si>
  <si>
    <t>LIBERO PAMPERS 7-14 KG  29 CP</t>
  </si>
  <si>
    <t>7322540317053</t>
  </si>
  <si>
    <t>LINES DITORE LONG 28 COPE</t>
  </si>
  <si>
    <t>7322540324693</t>
  </si>
  <si>
    <t>LETER HIGJENIKE ZEWA</t>
  </si>
  <si>
    <t>7322540491098</t>
  </si>
  <si>
    <t>LIBERO PANILINO NR.6  52 CP</t>
  </si>
  <si>
    <t>7501006724615</t>
  </si>
  <si>
    <t>PASTE DHEMBESH ZA COOL</t>
  </si>
  <si>
    <t>7501035042131</t>
  </si>
  <si>
    <t>TEQUILA JOSE CUERVO 70 CL</t>
  </si>
  <si>
    <t>75032814</t>
  </si>
  <si>
    <t>BIRRE CORONA EXTRA 35 CL</t>
  </si>
  <si>
    <t>7509546032825</t>
  </si>
  <si>
    <t>LADY SPEED STICK FRESH 150 ML</t>
  </si>
  <si>
    <t>7523170000012</t>
  </si>
  <si>
    <t>SILOLAPSA LANTU</t>
  </si>
  <si>
    <t>7602670000019</t>
  </si>
  <si>
    <t>MARKER RE-USE</t>
  </si>
  <si>
    <t>7610099057316</t>
  </si>
  <si>
    <t>XHEL FLOKESH STUDIO FIX</t>
  </si>
  <si>
    <t>7610099059013</t>
  </si>
  <si>
    <t>LLAK FLOKESH LOREAL 250 ML</t>
  </si>
  <si>
    <t>7610099059068</t>
  </si>
  <si>
    <t>7610100033117</t>
  </si>
  <si>
    <t>COKOLLATE NESTLE GOLD BLEND 100 GR</t>
  </si>
  <si>
    <t>7610196003544</t>
  </si>
  <si>
    <t>CPCF061</t>
  </si>
  <si>
    <t>COLGATE TB ZIG ZAG FLEX</t>
  </si>
  <si>
    <t>7612670000018</t>
  </si>
  <si>
    <t>WHITE BOARD MARKER B</t>
  </si>
  <si>
    <t>76128660</t>
  </si>
  <si>
    <t>LUCKY STRIKE RED</t>
  </si>
  <si>
    <t>76128684</t>
  </si>
  <si>
    <t>LUCKY STRIKE SILVER</t>
  </si>
  <si>
    <t>7613031353743</t>
  </si>
  <si>
    <t>QUMESHT PLUHUR  PER BEBE NAN 2</t>
  </si>
  <si>
    <t>7613031372836</t>
  </si>
  <si>
    <t>QUMESHT PER FEMIJE NAN 3</t>
  </si>
  <si>
    <t>7613031424641</t>
  </si>
  <si>
    <t>AKULLORE KIT-KAT</t>
  </si>
  <si>
    <t>7613031516568</t>
  </si>
  <si>
    <t>KIT-KATSINGLE 45 GR</t>
  </si>
  <si>
    <t>7613031597000</t>
  </si>
  <si>
    <t>FITNES COKOLLATE 300 GR</t>
  </si>
  <si>
    <t>7613032028251</t>
  </si>
  <si>
    <t>NESKUIK DUO 325 GR</t>
  </si>
  <si>
    <t>7613032227944</t>
  </si>
  <si>
    <t>FIRNESS KORN FLAKES HONEY 300 GR</t>
  </si>
  <si>
    <t>7613032311049</t>
  </si>
  <si>
    <t>AK. HELLO KITI</t>
  </si>
  <si>
    <t>7613032593902</t>
  </si>
  <si>
    <t>KAPUCINO NESCAFE</t>
  </si>
  <si>
    <t>7613032596668</t>
  </si>
  <si>
    <t>AFTER EIGHT COKOLLATE 200 GR</t>
  </si>
  <si>
    <t>7613032703141</t>
  </si>
  <si>
    <t>AK. NESTLE VANILJE 1000 ML</t>
  </si>
  <si>
    <t>7613032764944</t>
  </si>
  <si>
    <t>AK. NESTLE KAUSH</t>
  </si>
  <si>
    <t>7613032853815</t>
  </si>
  <si>
    <t>FITNESS CEREAL 375 GR</t>
  </si>
  <si>
    <t>7613032897499</t>
  </si>
  <si>
    <t>MAGGI EREZA ME SPEC 34 GR</t>
  </si>
  <si>
    <t>7613032908683</t>
  </si>
  <si>
    <t>7613032908089</t>
  </si>
  <si>
    <t>COKOLLATE LION 41 GR</t>
  </si>
  <si>
    <t>7613032977955</t>
  </si>
  <si>
    <t>COKOLLATE LION WHITE 41 GR</t>
  </si>
  <si>
    <t>7613032986940</t>
  </si>
  <si>
    <t>NAN 1 QUMESHT PER BEBE</t>
  </si>
  <si>
    <t>7613033116735</t>
  </si>
  <si>
    <t>NESTLE KREM BISKOTE PER BEBE 350 GR</t>
  </si>
  <si>
    <t>7613033117138</t>
  </si>
  <si>
    <t>NESTLE USHQIM BEBE 5 FRUTA 350 GR</t>
  </si>
  <si>
    <t>7613033375804</t>
  </si>
  <si>
    <t>QUMESHT NAN 1 400 GR</t>
  </si>
  <si>
    <t>7613033963360</t>
  </si>
  <si>
    <t>LION COKOLLATE 42 GR</t>
  </si>
  <si>
    <t>7614500010013</t>
  </si>
  <si>
    <t>KC504</t>
  </si>
  <si>
    <t>TOBLERONE 100 GR</t>
  </si>
  <si>
    <t>7614500035788</t>
  </si>
  <si>
    <t>KC505</t>
  </si>
  <si>
    <t>TOBLERONE 200 GR</t>
  </si>
  <si>
    <t>76145759</t>
  </si>
  <si>
    <t>KC502</t>
  </si>
  <si>
    <t>TOBLERONE 35 G</t>
  </si>
  <si>
    <t>7615200000236</t>
  </si>
  <si>
    <t>LIPTON CAJ LIMON 1.5 LT</t>
  </si>
  <si>
    <t>7615200002919</t>
  </si>
  <si>
    <t>LIPTON CAJ PJESHKE 1.5 LT</t>
  </si>
  <si>
    <t>7616100415007</t>
  </si>
  <si>
    <t>SUPE E GATSHME ZOGU ME BRUME</t>
  </si>
  <si>
    <t>7616100442003</t>
  </si>
  <si>
    <t>SCM HOLLANDE 48*400 GR</t>
  </si>
  <si>
    <t>7616100469147</t>
  </si>
  <si>
    <t>KONCENTRAT VICI MAGGI 60 GR</t>
  </si>
  <si>
    <t>7616100474141</t>
  </si>
  <si>
    <t>KONCENTRAT PULE MAGGI 60 GR</t>
  </si>
  <si>
    <t>7616100736317</t>
  </si>
  <si>
    <t>SUP MAGGI KREM 60 GR</t>
  </si>
  <si>
    <t>7616100930036</t>
  </si>
  <si>
    <t>SUPE E GATSHME ABC</t>
  </si>
  <si>
    <t>7622200002009</t>
  </si>
  <si>
    <t>KC205</t>
  </si>
  <si>
    <t>MILKA DIET ALPENILCH 100 GR</t>
  </si>
  <si>
    <t>7622200009787</t>
  </si>
  <si>
    <t>KC515</t>
  </si>
  <si>
    <t>MILKA DESSERT AU CHOCOLATE 100 GR</t>
  </si>
  <si>
    <t>7622201031886</t>
  </si>
  <si>
    <t>PHILADELPHIA OLIV 200 GR</t>
  </si>
  <si>
    <t>7622210005984</t>
  </si>
  <si>
    <t>76222276</t>
  </si>
  <si>
    <t>KC005</t>
  </si>
  <si>
    <t>MILKA LEO 33.3 G</t>
  </si>
  <si>
    <t>7622300067014</t>
  </si>
  <si>
    <t>KJ001</t>
  </si>
  <si>
    <t>KAPUCINO JACOBS 100 GR</t>
  </si>
  <si>
    <t>7622300128487</t>
  </si>
  <si>
    <t>KJ007</t>
  </si>
  <si>
    <t>KAPUCINO JACOBS 125 GR</t>
  </si>
  <si>
    <t>7622300156244</t>
  </si>
  <si>
    <t>KJ209</t>
  </si>
  <si>
    <t>JACOBS MILKA 3 IN 1</t>
  </si>
  <si>
    <t>7622300194970</t>
  </si>
  <si>
    <t>KJ205</t>
  </si>
  <si>
    <t>JACOBS 3 IN 1</t>
  </si>
  <si>
    <t>7622300195281</t>
  </si>
  <si>
    <t>KJ204</t>
  </si>
  <si>
    <t>JACOBS 3 IN 1 (10 COPE)</t>
  </si>
  <si>
    <t>7622300200312</t>
  </si>
  <si>
    <t>KC252</t>
  </si>
  <si>
    <t>MILKA WHOLE NUTS 250 GR</t>
  </si>
  <si>
    <t>7622300203498</t>
  </si>
  <si>
    <t>JACOBS INTENSE FILTER 250 GR</t>
  </si>
  <si>
    <t>7622300249311</t>
  </si>
  <si>
    <t>MILKA KARAMEL 100 GR</t>
  </si>
  <si>
    <t>7622300329914</t>
  </si>
  <si>
    <t>COKOLLATE MILKA 200 GR</t>
  </si>
  <si>
    <t>7622300479084</t>
  </si>
  <si>
    <t>MILKA CHOCO DESERT CHOCOLATE</t>
  </si>
  <si>
    <t>7622300590062</t>
  </si>
  <si>
    <t>MILKA RASPBERRY CREAM 100 GR</t>
  </si>
  <si>
    <t>7622300684761</t>
  </si>
  <si>
    <t>COK.I LOVE MILKA 38.5 GR</t>
  </si>
  <si>
    <t>7638900083057</t>
  </si>
  <si>
    <t>ENERGIZER A 23</t>
  </si>
  <si>
    <t>7638900247893</t>
  </si>
  <si>
    <t>BATERI ENERGIZERAAA</t>
  </si>
  <si>
    <t>7638900297317</t>
  </si>
  <si>
    <t>BATERI ENERGIZER 2 COPE AAA</t>
  </si>
  <si>
    <t>7638900297478</t>
  </si>
  <si>
    <t>BATERI ENERGIZERA</t>
  </si>
  <si>
    <t>7638900297508</t>
  </si>
  <si>
    <t>ENERGIZER MAXIMUM AAA</t>
  </si>
  <si>
    <t>7638900950564</t>
  </si>
  <si>
    <t>ENERGIZER  AA TEK</t>
  </si>
  <si>
    <t>7640105800209</t>
  </si>
  <si>
    <t>VAJ ULLIRI GRAN GUSTO EXTRA VERGINE 1 L</t>
  </si>
  <si>
    <t>7702018018116</t>
  </si>
  <si>
    <t>SV3 PLUS DIS 3</t>
  </si>
  <si>
    <t>7702018018932</t>
  </si>
  <si>
    <t>VENUS GILLETE</t>
  </si>
  <si>
    <t>7702018019595</t>
  </si>
  <si>
    <t>GILLETE SHAVE GEL 60 GR</t>
  </si>
  <si>
    <t>7702018020263</t>
  </si>
  <si>
    <t>BLUE III HRDC</t>
  </si>
  <si>
    <t>7702018020294</t>
  </si>
  <si>
    <t>BLUE III B6</t>
  </si>
  <si>
    <t>7702018020324</t>
  </si>
  <si>
    <t>BLUE III B3</t>
  </si>
  <si>
    <t>7702018020676</t>
  </si>
  <si>
    <t>MACH 3 RAZOR</t>
  </si>
  <si>
    <t>7702018024759</t>
  </si>
  <si>
    <t>SV2 DIS 4</t>
  </si>
  <si>
    <t>7702018027194</t>
  </si>
  <si>
    <t>FUSPOW CLWHT RAZO</t>
  </si>
  <si>
    <t>7702018032327</t>
  </si>
  <si>
    <t>GILLETTE BLUE II PLUS</t>
  </si>
  <si>
    <t>7702018032396</t>
  </si>
  <si>
    <t>GILLETE BLUE 2</t>
  </si>
  <si>
    <t>7702018033980</t>
  </si>
  <si>
    <t>FUS CLWHT RAZOR</t>
  </si>
  <si>
    <t>7702018037155</t>
  </si>
  <si>
    <t>BLUE3 RAZOR 1 UP</t>
  </si>
  <si>
    <t>7702018037186</t>
  </si>
  <si>
    <t>BLUE3 CRT 3</t>
  </si>
  <si>
    <t>7702018037216</t>
  </si>
  <si>
    <t>GILLETTE BLUE3 6 COPE</t>
  </si>
  <si>
    <t>7702018037865</t>
  </si>
  <si>
    <t>GILLETE MACH 3</t>
  </si>
  <si>
    <t>7702018069361</t>
  </si>
  <si>
    <t>GILLLETE BLUE II 5+2 PER FEMRA</t>
  </si>
  <si>
    <t>7702018076130</t>
  </si>
  <si>
    <t>GILLETE BLUE 3</t>
  </si>
  <si>
    <t>7702018076161</t>
  </si>
  <si>
    <t>GILLETTE BLUE 3 6 COP</t>
  </si>
  <si>
    <t>7702018076277</t>
  </si>
  <si>
    <t>VENUS SET GILLETTE FEMRA</t>
  </si>
  <si>
    <t>7702018082674</t>
  </si>
  <si>
    <t>GILLETTE MACH 3 SENSITIVE</t>
  </si>
  <si>
    <t>7702018085897</t>
  </si>
  <si>
    <t>FUSION PROGLIDE REZERVE 2CP</t>
  </si>
  <si>
    <t>7702018091409</t>
  </si>
  <si>
    <t>SET GILLETE MACH 3</t>
  </si>
  <si>
    <t>7702018091645</t>
  </si>
  <si>
    <t>GILLETE BLUE 3+1 RAZ</t>
  </si>
  <si>
    <t>7702018094998</t>
  </si>
  <si>
    <t>COOL WHITE GILLETE FUSION</t>
  </si>
  <si>
    <t>7702018099870</t>
  </si>
  <si>
    <t>MACH MAKINE +3 REZERVA</t>
  </si>
  <si>
    <t>7702018263356</t>
  </si>
  <si>
    <t>SET GILLETTE PROTECTION</t>
  </si>
  <si>
    <t>7702018263400</t>
  </si>
  <si>
    <t>SET FUSION PROGLIDE GILLETTE</t>
  </si>
  <si>
    <t>7702018282951</t>
  </si>
  <si>
    <t>SET MACH 3 GILLETTE</t>
  </si>
  <si>
    <t>7702018309672</t>
  </si>
  <si>
    <t>SET GILLETTE FUS.PR.G</t>
  </si>
  <si>
    <t>7702018310999</t>
  </si>
  <si>
    <t>GILLETE COMBO FUS.PG</t>
  </si>
  <si>
    <t>7702018839193</t>
  </si>
  <si>
    <t>AFTER SHAVE MACH 3 BALM</t>
  </si>
  <si>
    <t>7702018866984</t>
  </si>
  <si>
    <t>FUS CRT 4</t>
  </si>
  <si>
    <t>7702018867011</t>
  </si>
  <si>
    <t>FUS CRT 2</t>
  </si>
  <si>
    <t>7702018867172</t>
  </si>
  <si>
    <t>FUSPOW CRT 2</t>
  </si>
  <si>
    <t>7702018867219</t>
  </si>
  <si>
    <t>GILLETE POWER 4 CP</t>
  </si>
  <si>
    <t>7702018868148</t>
  </si>
  <si>
    <t>SHKUME RROJE GILLETTE 200 ML MACH 3 DRY</t>
  </si>
  <si>
    <t>7702018868162</t>
  </si>
  <si>
    <t>SHKUME RROJE GILLETTE 200 ML MACH 3</t>
  </si>
  <si>
    <t>7702018872749</t>
  </si>
  <si>
    <t>XHEL RROJE FUSION GILLETE</t>
  </si>
  <si>
    <t>7702018955558</t>
  </si>
  <si>
    <t>GILLETE VENUS 2</t>
  </si>
  <si>
    <t>7702018956661</t>
  </si>
  <si>
    <t>GLLETTE BLUE 2 MAXIMUM</t>
  </si>
  <si>
    <t>7702018956715</t>
  </si>
  <si>
    <t>BRISK GILLETTE BLUE 2 MAXIMUM 1 COPE</t>
  </si>
  <si>
    <t>7702018970711</t>
  </si>
  <si>
    <t>GILLETE A/SHAVE GEL</t>
  </si>
  <si>
    <t>7702018983452</t>
  </si>
  <si>
    <t>GILLETE BLUE 3 ICE</t>
  </si>
  <si>
    <t>7702018986972</t>
  </si>
  <si>
    <t>SHKUM RROJE XHILETE GEL SENSITIVE 200 ML</t>
  </si>
  <si>
    <t>7791620001210</t>
  </si>
  <si>
    <t>MAJONEZE DANICA 0.5 KG</t>
  </si>
  <si>
    <t>7791620001296</t>
  </si>
  <si>
    <t>MAJONEZE FIESTA 1 KG ME QESE</t>
  </si>
  <si>
    <t>77919489</t>
  </si>
  <si>
    <t>CIMCAKIS TOPLING BOSTAN</t>
  </si>
  <si>
    <t>77961860</t>
  </si>
  <si>
    <t>KARAMELE TORTUGITAS ME  COKOLATE TE BARDHE</t>
  </si>
  <si>
    <t>78782211</t>
  </si>
  <si>
    <t>KRIPE AROMATIKE (RIGON .SPEC I KUQ .PIPER ETJ)</t>
  </si>
  <si>
    <t>7891008233001</t>
  </si>
  <si>
    <t>COKOLLATE TALENTO ME BAJAME</t>
  </si>
  <si>
    <t>7891008331028</t>
  </si>
  <si>
    <t>COKOLLATE BATON ME QUMESHT 30X16 GR</t>
  </si>
  <si>
    <t>7891024123126</t>
  </si>
  <si>
    <t>CPC6532</t>
  </si>
  <si>
    <t>COLGATE MAX WHITE 75 ML</t>
  </si>
  <si>
    <t>7891024129999</t>
  </si>
  <si>
    <t>CPC1202</t>
  </si>
  <si>
    <t>COLGATE HERBAL WHITE 75 ML</t>
  </si>
  <si>
    <t>7891024131428</t>
  </si>
  <si>
    <t>PASTE DHEMBESH COLGATE PROPOLIS 50 ML</t>
  </si>
  <si>
    <t>7891024131435</t>
  </si>
  <si>
    <t>CPC3103</t>
  </si>
  <si>
    <t>COLGATE PROPOLIS 100 ML</t>
  </si>
  <si>
    <t>7891024131497</t>
  </si>
  <si>
    <t>CPC1302</t>
  </si>
  <si>
    <t>COLGATE HERBAL PROPOLIS 75 ML</t>
  </si>
  <si>
    <t>7891024132074</t>
  </si>
  <si>
    <t>CPC2103</t>
  </si>
  <si>
    <t>PASTE DHEMBESH COLGATE TRIPPLE ACTION 100 ML</t>
  </si>
  <si>
    <t>7891024133835</t>
  </si>
  <si>
    <t>CPC1104</t>
  </si>
  <si>
    <t>PASTE DHEMBESH COLGATE HERBAL 125 ML</t>
  </si>
  <si>
    <t>7891024137888</t>
  </si>
  <si>
    <t>COLGATE WHITENING 50 ML</t>
  </si>
  <si>
    <t>7891024137895</t>
  </si>
  <si>
    <t>PASTE COLGATE TOTAL ADVANCE CLEAN 750 ML</t>
  </si>
  <si>
    <t>7891024137963</t>
  </si>
  <si>
    <t>CPC3201</t>
  </si>
  <si>
    <t>COLGATE PROPOLIS WHITENING 50 ML</t>
  </si>
  <si>
    <t>7891024149164</t>
  </si>
  <si>
    <t>CPC4103</t>
  </si>
  <si>
    <t>PASTE DHEMBESH COLGATE CAVITY PROTECTION 100 ML</t>
  </si>
  <si>
    <t>7891118006816</t>
  </si>
  <si>
    <t>CUMCAKIZA BOLIN BOLA ASSORTED FRUITS</t>
  </si>
  <si>
    <t>7891167011748</t>
  </si>
  <si>
    <t>GOMES TON ME VAJ 170 GR</t>
  </si>
  <si>
    <t>7891528028941</t>
  </si>
  <si>
    <t>COLGATE PASTE CAVITY PROT.50 ML</t>
  </si>
  <si>
    <t>7891528039770</t>
  </si>
  <si>
    <t>CPC1102</t>
  </si>
  <si>
    <t>COLGATE HERBAL 75 ML</t>
  </si>
  <si>
    <t>7892700000014</t>
  </si>
  <si>
    <t>MBAJTESE KANCELARIE METALIKE</t>
  </si>
  <si>
    <t>7893000439825</t>
  </si>
  <si>
    <t>LAZANJA BOLONJEZE SADIA 650 GR</t>
  </si>
  <si>
    <t>7893000479456</t>
  </si>
  <si>
    <t>PULE SADIA E K M Y</t>
  </si>
  <si>
    <t>7912700000019</t>
  </si>
  <si>
    <t>MBAJTESE KANCELARIE STATIONERI</t>
  </si>
  <si>
    <t>MBAJTESE KANCELARIE STATIONERI SET</t>
  </si>
  <si>
    <t>7922700000018</t>
  </si>
  <si>
    <t>MBAJTESE KANCELARIE DL</t>
  </si>
  <si>
    <t>7982710000019</t>
  </si>
  <si>
    <t>NGJITES I TEJDUKSHEM(SKOC)</t>
  </si>
  <si>
    <t>8000017111111</t>
  </si>
  <si>
    <t>COKOLLATE PIACERI LATTE 200 GR</t>
  </si>
  <si>
    <t>8000017111135</t>
  </si>
  <si>
    <t>COKOLLATE PRALINE QESE 200 GR</t>
  </si>
  <si>
    <t>8000017151131</t>
  </si>
  <si>
    <t>MOMENTI COKOLLATE QESE 250 GR</t>
  </si>
  <si>
    <t>8000017199706</t>
  </si>
  <si>
    <t>SEGRETI COKOLLATE QESE 150 GR</t>
  </si>
  <si>
    <t>8000017199720</t>
  </si>
  <si>
    <t>BOERI COKOLLATE QESE 150 GR</t>
  </si>
  <si>
    <t>8000060100247</t>
  </si>
  <si>
    <t>VECCHIA ROMAGNA NERA METAL BOX</t>
  </si>
  <si>
    <t>8000060100254</t>
  </si>
  <si>
    <t>VECCHIA NERA 6/75 CL 38 %</t>
  </si>
  <si>
    <t>8000062004383</t>
  </si>
  <si>
    <t>MBULESE HEKUROSJE</t>
  </si>
  <si>
    <t>8000070037328</t>
  </si>
  <si>
    <t>KAFE FILTRI LAVAZZA GUSTO DOLCE</t>
  </si>
  <si>
    <t>8000105000068</t>
  </si>
  <si>
    <t>BISKOTA SFOLIATE ASOLO DOLCE 125 GR</t>
  </si>
  <si>
    <t>8000125676540</t>
  </si>
  <si>
    <t>KARKALEC EMAGEL 1 KG</t>
  </si>
  <si>
    <t>8000175090211</t>
  </si>
  <si>
    <t>XHEL NEW FIX 200 ML</t>
  </si>
  <si>
    <t>8000175091515</t>
  </si>
  <si>
    <t>FAIRY MASKE FLOKU KOKOS 500 ML</t>
  </si>
  <si>
    <t>8000175680207</t>
  </si>
  <si>
    <t>KREM DUARSH FLOWERS 100 ML</t>
  </si>
  <si>
    <t>8000270010329</t>
  </si>
  <si>
    <t>BUITONI LASAGNE 500 GR</t>
  </si>
  <si>
    <t>8000270011319</t>
  </si>
  <si>
    <t>BUITONI MAK.FARFALLE 500 GR</t>
  </si>
  <si>
    <t>8000270011425</t>
  </si>
  <si>
    <t>BUITONI SPAGHETTI 1 KG</t>
  </si>
  <si>
    <t>8000270013122</t>
  </si>
  <si>
    <t>BUITONI MAK.ELICHE 500 GR</t>
  </si>
  <si>
    <t>8000270013405</t>
  </si>
  <si>
    <t>BUITONI MAK.STELLETINE 500 GR</t>
  </si>
  <si>
    <t>8000270016284</t>
  </si>
  <si>
    <t>BUITONI SPAGHETTI 500 GR</t>
  </si>
  <si>
    <t>8000270016291</t>
  </si>
  <si>
    <t>BUITONI LINGUINE 500 GR</t>
  </si>
  <si>
    <t>8000276105012</t>
  </si>
  <si>
    <t>MAJONEZE RIGETI 500 ML</t>
  </si>
  <si>
    <t>8000280030119</t>
  </si>
  <si>
    <t>SFUNGJER I ASHPER ENESH SCOTCH BRITE</t>
  </si>
  <si>
    <t>8000300236651</t>
  </si>
  <si>
    <t>AKULLORE LA CREMERIA COKOLLATE LAJTHI 500 GR</t>
  </si>
  <si>
    <t>8000300236712</t>
  </si>
  <si>
    <t>AKULLORE BACI 500 GR</t>
  </si>
  <si>
    <t>8000320010026</t>
  </si>
  <si>
    <t>POMODORI PELATI 400 GR</t>
  </si>
  <si>
    <t>8000320010088</t>
  </si>
  <si>
    <t>PASSATA RUSTICA 680GR</t>
  </si>
  <si>
    <t>8000320010095</t>
  </si>
  <si>
    <t>SALC CIRIO VERACE 700 GR</t>
  </si>
  <si>
    <t>8000320010118</t>
  </si>
  <si>
    <t>POLPA CIRIO 400 GR</t>
  </si>
  <si>
    <t>8000320992421</t>
  </si>
  <si>
    <t>SALCE CIRIO BASILICO 680 GR</t>
  </si>
  <si>
    <t>8000320996863</t>
  </si>
  <si>
    <t>SUGO PROVISTA BASILICO 700 GR</t>
  </si>
  <si>
    <t>8000330001748</t>
  </si>
  <si>
    <t>AMARO MONTENEGRO 70 CL</t>
  </si>
  <si>
    <t>8000330012317</t>
  </si>
  <si>
    <t>AMARO MONTENEGRO 750 ML</t>
  </si>
  <si>
    <t>8000340472415</t>
  </si>
  <si>
    <t>LENG FRUTASH SKIPPER ANANAS 1L</t>
  </si>
  <si>
    <t>8000340472613</t>
  </si>
  <si>
    <t>LENG FRUTASH SKIPPER PORTOKALL 1L</t>
  </si>
  <si>
    <t>8000340473214</t>
  </si>
  <si>
    <t>LENG FRUTASH SKIPPER TROPIKAL 1L</t>
  </si>
  <si>
    <t>8000340473917</t>
  </si>
  <si>
    <t>LENG FRUTASH SKIPPER BRAZIL 1L</t>
  </si>
  <si>
    <t>8000340475713</t>
  </si>
  <si>
    <t>LENG FRUTASH SKIPPER MOLLE 1L</t>
  </si>
  <si>
    <t>8000340479216</t>
  </si>
  <si>
    <t>LENG FRUTASH SKIPPER QITRO 1L</t>
  </si>
  <si>
    <t>8000340479919</t>
  </si>
  <si>
    <t>LENG FRUTASH SKIPPER KIVI+MOLLE 1L</t>
  </si>
  <si>
    <t>8000340748312</t>
  </si>
  <si>
    <t>LENG FRUTASH ZUEG PORTOKALL I KUQ 2 L</t>
  </si>
  <si>
    <t>8000390008589</t>
  </si>
  <si>
    <t>ORIZ FLORA 1 KG KLASIK</t>
  </si>
  <si>
    <t>8000390008602</t>
  </si>
  <si>
    <t>ORIZ FLORA 1 KG INTEGRAL</t>
  </si>
  <si>
    <t>8000390009913</t>
  </si>
  <si>
    <t>ORIZ FLORA 1 KG GRAN RISOTO</t>
  </si>
  <si>
    <t>8000430058666</t>
  </si>
  <si>
    <t>GORGONZOLA GALBANI 150 GR</t>
  </si>
  <si>
    <t>8000430058765</t>
  </si>
  <si>
    <t>GALBANI GORGONZOLA CREMOSO 150 GR</t>
  </si>
  <si>
    <t>8000430133035</t>
  </si>
  <si>
    <t>MOZZARELLA GALBANI 125 GR</t>
  </si>
  <si>
    <t>8000430135060</t>
  </si>
  <si>
    <t>GALBANI MOZZARELLA MAXI 200 GR</t>
  </si>
  <si>
    <t>8000430171013</t>
  </si>
  <si>
    <t>MASCARPONE GALBANI 500 GR</t>
  </si>
  <si>
    <t>8000430172010</t>
  </si>
  <si>
    <t>GALBANI MASCARPONE 250 GR</t>
  </si>
  <si>
    <t>8000430240719</t>
  </si>
  <si>
    <t>DJATH BEBE BEL PAESE 175 GR</t>
  </si>
  <si>
    <t>8000430241112</t>
  </si>
  <si>
    <t>GALBANI DJATH BEL PAESE 175 G4</t>
  </si>
  <si>
    <t>8000430388367</t>
  </si>
  <si>
    <t>GRANA PADANO 200 GR</t>
  </si>
  <si>
    <t>8000430388565</t>
  </si>
  <si>
    <t>PARMIGIANO GALBANI</t>
  </si>
  <si>
    <t>8000430900194</t>
  </si>
  <si>
    <t>MOZZARELLA DRY 125 GR</t>
  </si>
  <si>
    <t>8000500003787</t>
  </si>
  <si>
    <t>FERRERRO ROCHER 200 GR</t>
  </si>
  <si>
    <t>8000500009673</t>
  </si>
  <si>
    <t>ROCHER T 24 DIAMANT</t>
  </si>
  <si>
    <t>8000500023976</t>
  </si>
  <si>
    <t>FER 1111</t>
  </si>
  <si>
    <t>COKOLLATE RAFELLO T-15</t>
  </si>
  <si>
    <t>8000500033715</t>
  </si>
  <si>
    <t>KINDER KOLAZIONE PIU</t>
  </si>
  <si>
    <t>8000500047156</t>
  </si>
  <si>
    <t>KINDER BRIOSH</t>
  </si>
  <si>
    <t>8000500120156</t>
  </si>
  <si>
    <t>KINDER COKOLLATE 6+2 GRATIS</t>
  </si>
  <si>
    <t>8000500155301</t>
  </si>
  <si>
    <t>KINDER BRIOSH 10+2</t>
  </si>
  <si>
    <t>8000500155325</t>
  </si>
  <si>
    <t>KINDER COLAZIONE PIU 10+2</t>
  </si>
  <si>
    <t>8000500164013</t>
  </si>
  <si>
    <t>KINDER T12</t>
  </si>
  <si>
    <t>8000542001062</t>
  </si>
  <si>
    <t>VAJ MISRI CONDI 1 L</t>
  </si>
  <si>
    <t>8000570005056</t>
  </si>
  <si>
    <t>7556</t>
  </si>
  <si>
    <t>MARTINI ASTI 0.75 L 12.7</t>
  </si>
  <si>
    <t>8000570005209</t>
  </si>
  <si>
    <t>5545</t>
  </si>
  <si>
    <t>ISTANTI 0.75 L 11%</t>
  </si>
  <si>
    <t>8000570006046</t>
  </si>
  <si>
    <t>656</t>
  </si>
  <si>
    <t>MARTINI BITTER 1L*6</t>
  </si>
  <si>
    <t>8000630040508</t>
  </si>
  <si>
    <t>SHAMPO DIMENSION CAPELLI SECCHI</t>
  </si>
  <si>
    <t>8000630040843</t>
  </si>
  <si>
    <t>DEODORANT DOVE ORIGINAL ANTI-PESPIRANT 150 ML</t>
  </si>
  <si>
    <t>8000630041062</t>
  </si>
  <si>
    <t>SHAMPO DIMENSION 250 ML</t>
  </si>
  <si>
    <t>8000630055212</t>
  </si>
  <si>
    <t>MENTADENT P 8  100 ML</t>
  </si>
  <si>
    <t>8000630061671</t>
  </si>
  <si>
    <t>MENTADENT MICROGRANULI 75 ML</t>
  </si>
  <si>
    <t>8000660300078</t>
  </si>
  <si>
    <t>COCOLINO BLU ZBUTES 2 LT</t>
  </si>
  <si>
    <t>8000675004183</t>
  </si>
  <si>
    <t>MBULESE TAV.HEKURI</t>
  </si>
  <si>
    <t>8000675004282</t>
  </si>
  <si>
    <t>COTON SOFT KUNJA VESHESH 200 CP</t>
  </si>
  <si>
    <t>8000675008525</t>
  </si>
  <si>
    <t>QIRI AROMATIK IVALDA</t>
  </si>
  <si>
    <t>8000675011327</t>
  </si>
  <si>
    <t>SOFFIO  KUNJA VESHESH 300 CP</t>
  </si>
  <si>
    <t>8000675016322</t>
  </si>
  <si>
    <t>SAYONARA TULLUMBACA</t>
  </si>
  <si>
    <t>8000675301039</t>
  </si>
  <si>
    <t>PAMBUK COTON SOFT</t>
  </si>
  <si>
    <t>8000675500340</t>
  </si>
  <si>
    <t>BORSA UJI SOFT IVALDA</t>
  </si>
  <si>
    <t>8000700000005</t>
  </si>
  <si>
    <t>SAPUN DOVE BEAUTY CREAM BAR 1*100G</t>
  </si>
  <si>
    <t>8000700000227</t>
  </si>
  <si>
    <t>DOVE EXTRA SENSITIVE</t>
  </si>
  <si>
    <t>8000711019157</t>
  </si>
  <si>
    <t>1831-12-AS</t>
  </si>
  <si>
    <t>IPPA KOMPLET + KOVE + SHTRYDHESE</t>
  </si>
  <si>
    <t>8000763000011</t>
  </si>
  <si>
    <t>UTHULL E BARDHE 1 L SCALIGERO</t>
  </si>
  <si>
    <t>8000763000028</t>
  </si>
  <si>
    <t>UTHULL E KUQE 1 L SCALIGERO</t>
  </si>
  <si>
    <t>80007920</t>
  </si>
  <si>
    <t>UJE S. BENEDETO 2 L</t>
  </si>
  <si>
    <t>8000811073134</t>
  </si>
  <si>
    <t>FURCE DHEMBESH ORALTIME</t>
  </si>
  <si>
    <t>8000837008066</t>
  </si>
  <si>
    <t>KOSH I MADH PLEHRASH</t>
  </si>
  <si>
    <t>8000837021904</t>
  </si>
  <si>
    <t>KOVE 14 L</t>
  </si>
  <si>
    <t>8000990117209</t>
  </si>
  <si>
    <t>LIPTON CAJ PJESHKE 1.5 LITER</t>
  </si>
  <si>
    <t>8001040002087</t>
  </si>
  <si>
    <t>PLASMON  DJATH I SHKRIRE 160 GR</t>
  </si>
  <si>
    <t>8001040009703</t>
  </si>
  <si>
    <t>MERENDA ME MOLLE BANANE DHE BISKOTA</t>
  </si>
  <si>
    <t>8001040011034</t>
  </si>
  <si>
    <t>PLASMONQINGJ I HOMOGJENIZUAR 160 GR</t>
  </si>
  <si>
    <t>8001040011492</t>
  </si>
  <si>
    <t>MISH GJELDETI I HOMOGJENIZUAR PLASMON</t>
  </si>
  <si>
    <t>8001040011591</t>
  </si>
  <si>
    <t>PLASMON  FORELLINI MICRON 300 GR</t>
  </si>
  <si>
    <t>8001040011607</t>
  </si>
  <si>
    <t>PLASMON  SABBIOLINO 320 GR</t>
  </si>
  <si>
    <t>8001040012345</t>
  </si>
  <si>
    <t>PLASMON ANELINI</t>
  </si>
  <si>
    <t>8001040012352</t>
  </si>
  <si>
    <t>PLASMON  STELLINE</t>
  </si>
  <si>
    <t>8001040012369</t>
  </si>
  <si>
    <t>PLASMON FILI D'ANXHELO 340 GR</t>
  </si>
  <si>
    <t>8001040012376</t>
  </si>
  <si>
    <t>PLASMON  ASTRINI 340 GR</t>
  </si>
  <si>
    <t>8001040012383</t>
  </si>
  <si>
    <t>PUNTINE PLASMON</t>
  </si>
  <si>
    <t>8001040012413</t>
  </si>
  <si>
    <t>PLASMON  GEMMINE 340 GR</t>
  </si>
  <si>
    <t>8001040012550</t>
  </si>
  <si>
    <t>PLASMON TROFTE ME PERIME</t>
  </si>
  <si>
    <t>8001040013007</t>
  </si>
  <si>
    <t>PLASMON BISCOTA</t>
  </si>
  <si>
    <t>8001040015001</t>
  </si>
  <si>
    <t>PLASMON KOS ME KAJSI 240 GR</t>
  </si>
  <si>
    <t>8001040015056</t>
  </si>
  <si>
    <t>PLASMONKOS ME BANANE</t>
  </si>
  <si>
    <t>8001040015155</t>
  </si>
  <si>
    <t>PLASMON KOS ME DARDHE</t>
  </si>
  <si>
    <t>8001040016534</t>
  </si>
  <si>
    <t>PLASMONMISH KAU I HOMOGJENIZUAR</t>
  </si>
  <si>
    <t>8001040016541</t>
  </si>
  <si>
    <t>PLASMON PULE E HOMOGJENIZUAR</t>
  </si>
  <si>
    <t>8001040016558</t>
  </si>
  <si>
    <t>PLASMON VIC I HOMOGJENIZUAR</t>
  </si>
  <si>
    <t>8001040023358</t>
  </si>
  <si>
    <t>PLASMON  BISCOTA 720 GR</t>
  </si>
  <si>
    <t>8001040024522</t>
  </si>
  <si>
    <t>BISCOTA PLASMON 540</t>
  </si>
  <si>
    <t>8001040025307</t>
  </si>
  <si>
    <t>PLASMON BISCOTA PER BIBERON</t>
  </si>
  <si>
    <t>8001040025406</t>
  </si>
  <si>
    <t>PLASMON BISKOTA PRIMI 450 GR</t>
  </si>
  <si>
    <t>8001040030387</t>
  </si>
  <si>
    <t>PLASMON  BEBIRISO 300 GR</t>
  </si>
  <si>
    <t>8001040040201</t>
  </si>
  <si>
    <t>PLASMON PAPPA PERA 250 GR</t>
  </si>
  <si>
    <t>8001040040614</t>
  </si>
  <si>
    <t>PLASMON MAIS E TAPIOCA 220 GR</t>
  </si>
  <si>
    <t>8001040040638</t>
  </si>
  <si>
    <t>PLASMONKREM ORIZI</t>
  </si>
  <si>
    <t>8001040040645</t>
  </si>
  <si>
    <t>PLASMON 4 CEREALI 220 GR</t>
  </si>
  <si>
    <t>8001040040911</t>
  </si>
  <si>
    <t>PLASMON  PAPPA LATTEA RISO MELA E BANANA  275 GR</t>
  </si>
  <si>
    <t>8001040040928</t>
  </si>
  <si>
    <t>PLASMON PAPPA LATTEA BISCOTTO E FRUTTA MISTA 275 G</t>
  </si>
  <si>
    <t>8001040041000</t>
  </si>
  <si>
    <t>PLASMON SEMOLINO DI GRANO0</t>
  </si>
  <si>
    <t>8001040041789</t>
  </si>
  <si>
    <t>QUMESHT PLASMON NR 2</t>
  </si>
  <si>
    <t>8001040080726</t>
  </si>
  <si>
    <t>CAJ KAMOMILI PLASMON 24 BUSTINA</t>
  </si>
  <si>
    <t>8001040087978</t>
  </si>
  <si>
    <t>MISURA BISKOTE SOJE 350 GR</t>
  </si>
  <si>
    <t>8001040088838</t>
  </si>
  <si>
    <t>PERIME MIKSE PLASMON</t>
  </si>
  <si>
    <t>8001040088845</t>
  </si>
  <si>
    <t>PERIME E HOMOGJENIZUAR ME PULE PLASMON</t>
  </si>
  <si>
    <t>8001040089347</t>
  </si>
  <si>
    <t>PLASMON CAVALLO 2*80 GR</t>
  </si>
  <si>
    <t>8001040093375</t>
  </si>
  <si>
    <t>PLASMON MOLLE DHE KAJSI</t>
  </si>
  <si>
    <t>8001040093382</t>
  </si>
  <si>
    <t>PLASMON BANANE DHE MOLLE</t>
  </si>
  <si>
    <t>8001040097793</t>
  </si>
  <si>
    <t>PLASMON YOGHURT 240 GR</t>
  </si>
  <si>
    <t>8001040098073</t>
  </si>
  <si>
    <t>PLASMON PURE KUMBULLE 2*80 GR</t>
  </si>
  <si>
    <t>8001040098585</t>
  </si>
  <si>
    <t>DARDHE E HOMOGJENIZUAR PLASMON 3 VASETI</t>
  </si>
  <si>
    <t>8001040098592</t>
  </si>
  <si>
    <t>PLASMON  4 FRUTA TE HOMOGJENIZUARA</t>
  </si>
  <si>
    <t>8001040099018</t>
  </si>
  <si>
    <t>QUMESHT PLAZMON 1 KG NGA 0-6 MUAJSH</t>
  </si>
  <si>
    <t>8001040102107</t>
  </si>
  <si>
    <t>CREMA DI RISO + VERDURE 170 GR</t>
  </si>
  <si>
    <t>8001090000132</t>
  </si>
  <si>
    <t>PASTE DHEMBESH AZ ULTRA WHITE  100 ML</t>
  </si>
  <si>
    <t>8001110016303</t>
  </si>
  <si>
    <t>DISARONNO AMAR.</t>
  </si>
  <si>
    <t>8001110016341</t>
  </si>
  <si>
    <t>DISARONA ORIGINALE 1 LITER</t>
  </si>
  <si>
    <t>8001120944139</t>
  </si>
  <si>
    <t>SALCE PASSATA DI POMODORO 690GR</t>
  </si>
  <si>
    <t>8001200023808</t>
  </si>
  <si>
    <t>MAKARONA AGNESI 500 GR ELICHE TRICOLORE NR 656</t>
  </si>
  <si>
    <t>8001200025505</t>
  </si>
  <si>
    <t>AGNESI FUSSILI NR 78</t>
  </si>
  <si>
    <t>8001200032442</t>
  </si>
  <si>
    <t>KUS KUS AGNESI CONCHIGLIONI SPECIALI</t>
  </si>
  <si>
    <t>8001200033111</t>
  </si>
  <si>
    <t>MAKARONA AGNESI CONCHIGLIONI SPECIALE</t>
  </si>
  <si>
    <t>8001200033340</t>
  </si>
  <si>
    <t>MAKARONA AGNESI 500 GR TAGLIATELE MEZZANE</t>
  </si>
  <si>
    <t>8001200042748</t>
  </si>
  <si>
    <t>MAK AGNESI MIDOLLINE 250 GR NR 26</t>
  </si>
  <si>
    <t>8001200107621</t>
  </si>
  <si>
    <t>LAZANJA AGNESI 500 GR</t>
  </si>
  <si>
    <t>8001200139028</t>
  </si>
  <si>
    <t>MAKARONA AGNESI 500 GR SPAGETINI NR 2</t>
  </si>
  <si>
    <t>8001200139035</t>
  </si>
  <si>
    <t>AGNESI MAK.SPAGHETI NR.3</t>
  </si>
  <si>
    <t>8001200139042</t>
  </si>
  <si>
    <t>MAKARONA AGNESI 500 GR SPAGETONI NR 4</t>
  </si>
  <si>
    <t>8001200139066</t>
  </si>
  <si>
    <t>MAKARONA AGNESI 500 GR BUKATINI</t>
  </si>
  <si>
    <t>8001200139196</t>
  </si>
  <si>
    <t>MAKARONA AGNESI 500 GR PENNE RIGATE NR19</t>
  </si>
  <si>
    <t>8001200139240</t>
  </si>
  <si>
    <t>MAKARONA AGNESI 500 GR STELLINE NR 24</t>
  </si>
  <si>
    <t>8001200139264</t>
  </si>
  <si>
    <t>MAKARONA AGNESI 500 GR RISONE NR 26</t>
  </si>
  <si>
    <t>8001200139615</t>
  </si>
  <si>
    <t>MAKARONA AGNESI 500 GR FLUTUR NR 61</t>
  </si>
  <si>
    <t>8001200139882</t>
  </si>
  <si>
    <t>AGNESI  MAK RICCIUTELLE NR 88</t>
  </si>
  <si>
    <t>8001200210727</t>
  </si>
  <si>
    <t>POLENTA AGNESI 1 KG (MIELL MISRI)</t>
  </si>
  <si>
    <t>8001200210789</t>
  </si>
  <si>
    <t>MIELL MISRI POLENTA 500 GR</t>
  </si>
  <si>
    <t>8001200211175</t>
  </si>
  <si>
    <t>MIELL AGNESI 1 KG</t>
  </si>
  <si>
    <t>8001200320853</t>
  </si>
  <si>
    <t>KANELONE AGNESI 250 GR</t>
  </si>
  <si>
    <t>8001280026249</t>
  </si>
  <si>
    <t>PUDER  FELCE AZZURRA 250</t>
  </si>
  <si>
    <t>8001280030109</t>
  </si>
  <si>
    <t>ZBUTES RROBASH  FELCE AZZURRA 2 L KLASIKE</t>
  </si>
  <si>
    <t>8001280030116</t>
  </si>
  <si>
    <t>ZBUTES RROBASH FELCE AZURRA 2 L BIANCO</t>
  </si>
  <si>
    <t>8001280030123</t>
  </si>
  <si>
    <t>ZBUTES RROBASH  FELCE AZZURRA 2 L BIANCO</t>
  </si>
  <si>
    <t>8001280300134</t>
  </si>
  <si>
    <t>SHAMPO TRUPI  FELCE AZZURRA DOLCE 250 ML</t>
  </si>
  <si>
    <t>8001280300141</t>
  </si>
  <si>
    <t>SHAMPO TRUPI FELCE AZZURRA FRESCO 250 ML</t>
  </si>
  <si>
    <t>8001340143688</t>
  </si>
  <si>
    <t>TORTELINI GRAN GUSTOZI PROSHUT KRUDO 250 GR</t>
  </si>
  <si>
    <t>8001340143985</t>
  </si>
  <si>
    <t>TORTELINI GRAN GUSTOSI 250 GR</t>
  </si>
  <si>
    <t>8001340163686</t>
  </si>
  <si>
    <t>TORTELINI DELIZIA 250 GR</t>
  </si>
  <si>
    <t>8001340778224</t>
  </si>
  <si>
    <t>LAZANJA GRANPRONTI 350 GR</t>
  </si>
  <si>
    <t>8001420001716</t>
  </si>
  <si>
    <t>ORIZ GALLO RISOTTI 1 KG</t>
  </si>
  <si>
    <t>8001420003666</t>
  </si>
  <si>
    <t>ORIZ GALLO BLOND RISOTTI 1 KG</t>
  </si>
  <si>
    <t>8001440001680</t>
  </si>
  <si>
    <t>MISER I KONSERVUAR VALFRUTA</t>
  </si>
  <si>
    <t>8001440005824</t>
  </si>
  <si>
    <t>LENG PJESHKE VALFRUTA 3 X 200 ML</t>
  </si>
  <si>
    <t>8001440006777</t>
  </si>
  <si>
    <t>VALFRUTA MELA SUCCO E POLPA 3 COP</t>
  </si>
  <si>
    <t>8001440009945</t>
  </si>
  <si>
    <t>FASULE E KONSEVUAR VALFRUTA</t>
  </si>
  <si>
    <t>8001440009952</t>
  </si>
  <si>
    <t>PLLAQI VALFRUTA BIANCHI DI SPAGNA</t>
  </si>
  <si>
    <t>8001440115325</t>
  </si>
  <si>
    <t>VALFRUTA VITAMIX 1.5 LITER</t>
  </si>
  <si>
    <t>8001440115356</t>
  </si>
  <si>
    <t>LENG FRUTASH VALFRUTA ANANAS 1.5 L</t>
  </si>
  <si>
    <t>8001440120756</t>
  </si>
  <si>
    <t>CIRIO POLPA CON BASILICO 400 GR</t>
  </si>
  <si>
    <t>8001440120770</t>
  </si>
  <si>
    <t>SALS CIRIO POLPA CON ALIO 400 GR</t>
  </si>
  <si>
    <t>8001440124181</t>
  </si>
  <si>
    <t>CIRIO SALCE BASILICO 420 GR</t>
  </si>
  <si>
    <t>8001440124204</t>
  </si>
  <si>
    <t>CIRIO SALCE RAGU 420 GR</t>
  </si>
  <si>
    <t>8001585001026</t>
  </si>
  <si>
    <t>KEK TRANCETO ME LULESHTRYDHE 10 CP</t>
  </si>
  <si>
    <t>8001585001224</t>
  </si>
  <si>
    <t>KEK TRANCETO ME KAKAO 10 CP</t>
  </si>
  <si>
    <t>8001585003099</t>
  </si>
  <si>
    <t>TORTA BALCONI TIRAMISU 500 GR</t>
  </si>
  <si>
    <t>8001585004119</t>
  </si>
  <si>
    <t>TORTA BALCONI LEMON CAKE 500 GR</t>
  </si>
  <si>
    <t>8001590922101</t>
  </si>
  <si>
    <t>MAJONEZE KRAFT 250 ML</t>
  </si>
  <si>
    <t>8001590922804</t>
  </si>
  <si>
    <t>KM001</t>
  </si>
  <si>
    <t>MAJONEZE KRAFT 500 GR</t>
  </si>
  <si>
    <t>8001620002278</t>
  </si>
  <si>
    <t>UJE SAN BENEDETO 2 LITER</t>
  </si>
  <si>
    <t>8001620002988</t>
  </si>
  <si>
    <t>CAJ SAN BENED.LIMON 0.5 LT</t>
  </si>
  <si>
    <t>8001620005156</t>
  </si>
  <si>
    <t>CAJ SANBENEDETO 1.5 L LIMON</t>
  </si>
  <si>
    <t>8001620005163</t>
  </si>
  <si>
    <t>CAJ SANBENEDETO PJESHKE 1.5 L</t>
  </si>
  <si>
    <t>8001620302033</t>
  </si>
  <si>
    <t>BITER SAN BENEDETO</t>
  </si>
  <si>
    <t>8001630003616</t>
  </si>
  <si>
    <t>ACTIMEL NATYRAL 6*100 ML</t>
  </si>
  <si>
    <t>8001630003968</t>
  </si>
  <si>
    <t>ACTIMEL LULESHTRYDHE 6*100 ML</t>
  </si>
  <si>
    <t>8001630003975</t>
  </si>
  <si>
    <t>ACTIMEL MULTI FRUT 6*100  ML</t>
  </si>
  <si>
    <t>8001630005078</t>
  </si>
  <si>
    <t>ACTIMEL 6 CP ME FRUTAPYLLI</t>
  </si>
  <si>
    <t>8001630005535</t>
  </si>
  <si>
    <t>ACTIMEL 6 CP ME QERSHI</t>
  </si>
  <si>
    <t>8001675004579</t>
  </si>
  <si>
    <t>PERNIGOTTI COK.CREMINO 255 GR</t>
  </si>
  <si>
    <t>8001675005446</t>
  </si>
  <si>
    <t>PERNIGOTTI COK.GIANDUIJA 135 GR</t>
  </si>
  <si>
    <t>8001675005460</t>
  </si>
  <si>
    <t>PERNIGOTTI COK.MIKSE 202 GR</t>
  </si>
  <si>
    <t>8001675005880</t>
  </si>
  <si>
    <t>PERNIGOTTI COKOLL.ORO 125 GR</t>
  </si>
  <si>
    <t>8001675007327</t>
  </si>
  <si>
    <t>PERNIGOTTI COK FRUTA 185 GR</t>
  </si>
  <si>
    <t>8001675054680</t>
  </si>
  <si>
    <t>PERNIGOTTI COKOLL.CLASSICO 125 GR</t>
  </si>
  <si>
    <t>8001675054703</t>
  </si>
  <si>
    <t>PERNIGOTTI COKOLL.FONDENTE 125 GR</t>
  </si>
  <si>
    <t>80018704</t>
  </si>
  <si>
    <t>DEO VAPO NETRO ROBERTS EXTRA FRESCO 75 ML</t>
  </si>
  <si>
    <t>80018742</t>
  </si>
  <si>
    <t>BOROTALCO PUDER KUTI 200 GR</t>
  </si>
  <si>
    <t>80018759</t>
  </si>
  <si>
    <t>GEL NEUTRO ROBERTS TENUTA FORTE EFFETO BAGNATO 1</t>
  </si>
  <si>
    <t>8001960120762</t>
  </si>
  <si>
    <t>8001980128847</t>
  </si>
  <si>
    <t>ELVIVE SHAMPO 250 ML</t>
  </si>
  <si>
    <t>8001990027000</t>
  </si>
  <si>
    <t>EMULSIO SHKELQYES ARGJENDI 200 ML</t>
  </si>
  <si>
    <t>8001990027017</t>
  </si>
  <si>
    <t>EMULSIO PASTRUES BAKRI 200 ML</t>
  </si>
  <si>
    <t>8001990027703</t>
  </si>
  <si>
    <t>SUTTER TERGIFORNO SPRAY 500 ML</t>
  </si>
  <si>
    <t>8001990027758</t>
  </si>
  <si>
    <t>STURA PRESTO GEL ZHBLLOKUES 1 LT</t>
  </si>
  <si>
    <t>8001990027994</t>
  </si>
  <si>
    <t>EMULSIO SHKELQYES MOBILJE 375 ML</t>
  </si>
  <si>
    <t>8001990028144</t>
  </si>
  <si>
    <t>EMULSIO DETERGJENT PER LEKURE /ALOE</t>
  </si>
  <si>
    <t>8001990028892</t>
  </si>
  <si>
    <t>EMULSIO DET.PARKETI 1 LT</t>
  </si>
  <si>
    <t>8001990029066</t>
  </si>
  <si>
    <t>EMULSIO PARQUET SPRAY 400 ML</t>
  </si>
  <si>
    <t>8001990031724</t>
  </si>
  <si>
    <t>EMULSIO PASTRUES PARKETI 750 ML</t>
  </si>
  <si>
    <t>8001990047091</t>
  </si>
  <si>
    <t>EMULSIO SPRAY ANTISTATIK 400 ML</t>
  </si>
  <si>
    <t>8001990047800</t>
  </si>
  <si>
    <t>EMULSIO SPRAY PER PLUHURA 400 ML</t>
  </si>
  <si>
    <t>8001990048081</t>
  </si>
  <si>
    <t>EMULSIO SPLENDI VETRO 400 ML</t>
  </si>
  <si>
    <t>8001990048319</t>
  </si>
  <si>
    <t>EMULSIO PER PLUHURAT ANTISTATIK 375 ML</t>
  </si>
  <si>
    <t>8002001019076</t>
  </si>
  <si>
    <t>VERE E KUQE  BORGOVENA 5 L</t>
  </si>
  <si>
    <t>8002001025084</t>
  </si>
  <si>
    <t>VERE E BARDHE PINOT GRIGIO 75 CL</t>
  </si>
  <si>
    <t>8002001039098</t>
  </si>
  <si>
    <t>VERE E KUQE SAN GIOVESE</t>
  </si>
  <si>
    <t>8002001046089</t>
  </si>
  <si>
    <t>VERE E KUQE COLLE SECCO MONTEPULCIANO</t>
  </si>
  <si>
    <t>8002001047086</t>
  </si>
  <si>
    <t>VERE E BARDHE COLLE SECCO RUBINO 75 CL</t>
  </si>
  <si>
    <t>8002001048083</t>
  </si>
  <si>
    <t>VERE E KUQE VALLE D'ORO 75CL</t>
  </si>
  <si>
    <t>8002001049042</t>
  </si>
  <si>
    <t>VERE E BARDHE CHARDONNAY ROCCA VENTOSA</t>
  </si>
  <si>
    <t>8002001067084</t>
  </si>
  <si>
    <t>VERE E BARDHE TREBIANO COLLE SECCO 75 CL</t>
  </si>
  <si>
    <t>8002015000244</t>
  </si>
  <si>
    <t>LETER E LAGUR BABY 2000 CAMOMILLA 72 PC</t>
  </si>
  <si>
    <t>8002015002255</t>
  </si>
  <si>
    <t>SFUNGJER TRUPI MICKY</t>
  </si>
  <si>
    <t>8002015002392</t>
  </si>
  <si>
    <t>ANY PAMBUK VESHESH 100 COPE</t>
  </si>
  <si>
    <t>8002015002590</t>
  </si>
  <si>
    <t>ABA PANNI SPUGNA 5 CP</t>
  </si>
  <si>
    <t>8002015002828</t>
  </si>
  <si>
    <t>ABA GUANTI FELPATI (DOREZA PLASTIKE ) SMA</t>
  </si>
  <si>
    <t>8002015003467</t>
  </si>
  <si>
    <t>MEGLIO SGRASSATORE UNIVERSALE 750 ML</t>
  </si>
  <si>
    <t>8002015003504</t>
  </si>
  <si>
    <t>DISKETA PAMBUKU ANY 80 CP</t>
  </si>
  <si>
    <t>8002015004235</t>
  </si>
  <si>
    <t>LETER E LAGUR BABY 2000 20 CP</t>
  </si>
  <si>
    <t>8002015004914</t>
  </si>
  <si>
    <t>ANY PAMBUK VESHESH 200 COPE</t>
  </si>
  <si>
    <t>8002015004952</t>
  </si>
  <si>
    <t>MEGLIO WC GEL PROFUMATISSIMA IGIENIZZANT</t>
  </si>
  <si>
    <t>8002015006031</t>
  </si>
  <si>
    <t>MEGLIO SFUNGJER ENESH 3 CP</t>
  </si>
  <si>
    <t>8002015006048</t>
  </si>
  <si>
    <t>SFUNGJER TRUPI MARY FARFALLA</t>
  </si>
  <si>
    <t>8002015006079</t>
  </si>
  <si>
    <t>SFUNGJER TRUPI MASSAGGIO</t>
  </si>
  <si>
    <t>8002015006093</t>
  </si>
  <si>
    <t>SFUNGJER TRUPI BROOKE</t>
  </si>
  <si>
    <t>8002015006888</t>
  </si>
  <si>
    <t>MEGLIO WC GEL DISINCROSTANTE FOREST 750 ML</t>
  </si>
  <si>
    <t>8002015008028</t>
  </si>
  <si>
    <t>LETER E LAGUR BABY 2000 CAMOMILLA PA KAPAK</t>
  </si>
  <si>
    <t>8002015008172</t>
  </si>
  <si>
    <t>MEGLIO SAPUN DEO WC 4 CP</t>
  </si>
  <si>
    <t>8002015008431</t>
  </si>
  <si>
    <t>DOREZA EXTRA SENS MEDIUM</t>
  </si>
  <si>
    <t>8002015008448</t>
  </si>
  <si>
    <t>ABA GUANTI FELPATI (DOREZA PLASTIKE )LAR</t>
  </si>
  <si>
    <t>8002020010160</t>
  </si>
  <si>
    <t>FRANCIACORTA AMARENA 0.5 LT</t>
  </si>
  <si>
    <t>8002020010221</t>
  </si>
  <si>
    <t>FRANCIACORTA LIMONE 0.5 LT</t>
  </si>
  <si>
    <t>80020202</t>
  </si>
  <si>
    <t>JWG3103</t>
  </si>
  <si>
    <t>GLADE  ASSORBIDORI LAVANDA 150 GR</t>
  </si>
  <si>
    <t>80020219</t>
  </si>
  <si>
    <t>GLADE ASORBI ODORI</t>
  </si>
  <si>
    <t>8002030110263</t>
  </si>
  <si>
    <t>JWM 1101</t>
  </si>
  <si>
    <t>MR MUSCOLO IDRAULICO GEL 1 L</t>
  </si>
  <si>
    <t>8002030113776</t>
  </si>
  <si>
    <t>JWP 1102</t>
  </si>
  <si>
    <t>PRONTO ANTI POLVERE ANTI STATICO</t>
  </si>
  <si>
    <t>8002030114452</t>
  </si>
  <si>
    <t>JWA2201</t>
  </si>
  <si>
    <t>ANITRA WC CASSETTA</t>
  </si>
  <si>
    <t>8002030114575</t>
  </si>
  <si>
    <t>JWP1101</t>
  </si>
  <si>
    <t>PRONTO CLASIC 300 ML</t>
  </si>
  <si>
    <t>8002030116029</t>
  </si>
  <si>
    <t>JWA1105</t>
  </si>
  <si>
    <t>LIQUID SCIOGLI CALCARE DUCK WC  750 ML</t>
  </si>
  <si>
    <t>8002030116180</t>
  </si>
  <si>
    <t>JWS 1101</t>
  </si>
  <si>
    <t>STIRA E AMIRA SPRAY</t>
  </si>
  <si>
    <t>8002030116364</t>
  </si>
  <si>
    <t>QIRINJ AROMATIK GLADE</t>
  </si>
  <si>
    <t>8002030116418</t>
  </si>
  <si>
    <t>GLADE MICRO RIMB</t>
  </si>
  <si>
    <t>8002030116517</t>
  </si>
  <si>
    <t>JWG3102</t>
  </si>
  <si>
    <t>GLADE  ASS ORBI DORI MUGHETO DI BOSCO</t>
  </si>
  <si>
    <t>8002030116555</t>
  </si>
  <si>
    <t>JWG1101</t>
  </si>
  <si>
    <t>GLADE SPRAY MIX 300 ML- AEROSOL(5+6+2 )</t>
  </si>
  <si>
    <t>8002030139042</t>
  </si>
  <si>
    <t>RIMBUSHES GLADE ELEC  RIMB FUN</t>
  </si>
  <si>
    <t>8002030139103</t>
  </si>
  <si>
    <t>JWM 2101</t>
  </si>
  <si>
    <t>MR MUSCOLO FORNOM 250 ML</t>
  </si>
  <si>
    <t>8002030139240</t>
  </si>
  <si>
    <t>JWA 2302</t>
  </si>
  <si>
    <t>ANITRA WC  HIGIENE ULTRA BASE + RICARICA</t>
  </si>
  <si>
    <t>8002030139349</t>
  </si>
  <si>
    <t>JWM2301</t>
  </si>
  <si>
    <t>MR MUSCOLO WINDOW CLEANER</t>
  </si>
  <si>
    <t>8002030140161</t>
  </si>
  <si>
    <t>JWG1402</t>
  </si>
  <si>
    <t>GLADE MICRO SPRAY BAGNO RICA RICA</t>
  </si>
  <si>
    <t>8002030140253</t>
  </si>
  <si>
    <t>MR MUSCLE KITCHEN PER PASTRIM GUZHINE 500 ML</t>
  </si>
  <si>
    <t>8002030140390</t>
  </si>
  <si>
    <t>MR MUSCOLO BATHROOM PER PASTRIM BANJO 500 ML</t>
  </si>
  <si>
    <t>8002030140628</t>
  </si>
  <si>
    <t>JWR 3203</t>
  </si>
  <si>
    <t>RAID TARME  MULTI PAC LAVANDER</t>
  </si>
  <si>
    <t>8002030140666</t>
  </si>
  <si>
    <t>JWR 2101</t>
  </si>
  <si>
    <t>RAID ELECTRICO PIASTRINE BASE + 10 CP</t>
  </si>
  <si>
    <t>8002030140680</t>
  </si>
  <si>
    <t>JWR21020</t>
  </si>
  <si>
    <t>RAID SILVER PIASTRINE+ RICARICA</t>
  </si>
  <si>
    <t>8002030141359</t>
  </si>
  <si>
    <t>JWR 1201</t>
  </si>
  <si>
    <t>RAID SCHIUMA SCARAFAGGI FORMICHE</t>
  </si>
  <si>
    <t>8002030141557</t>
  </si>
  <si>
    <t>JWR2202</t>
  </si>
  <si>
    <t>RAID SILVER LIQUIDO RICARICA</t>
  </si>
  <si>
    <t>8002030141670</t>
  </si>
  <si>
    <t>SHKUME BIOAKTIVE MR MUSCLE 500 ML</t>
  </si>
  <si>
    <t>8002030142318</t>
  </si>
  <si>
    <t>AUTAN FAMILY CARE SPR</t>
  </si>
  <si>
    <t>8002030142639</t>
  </si>
  <si>
    <t>JWU1201</t>
  </si>
  <si>
    <t>MBROJTES NGA INSEKTET AUTAN SPRAY FAMILY 100 ML</t>
  </si>
  <si>
    <t>8002030142677</t>
  </si>
  <si>
    <t>JWU 1301</t>
  </si>
  <si>
    <t>AUTAN  FAMILY STICK</t>
  </si>
  <si>
    <t>8002030142837</t>
  </si>
  <si>
    <t>JWU 2101</t>
  </si>
  <si>
    <t>MBROJTES NGA INSEKTET AUTAN  DOPO PUNTURA</t>
  </si>
  <si>
    <t>8002030142875</t>
  </si>
  <si>
    <t>JWR 1111</t>
  </si>
  <si>
    <t>RAID SCARAFAGGI E FORMICHE</t>
  </si>
  <si>
    <t>8002030143247</t>
  </si>
  <si>
    <t>PRONTO MULTI SUPERFICE CERA VELOCE</t>
  </si>
  <si>
    <t>8002030143261</t>
  </si>
  <si>
    <t>DYLL PARKETI PRONTO CERA VELOCE 750 ML</t>
  </si>
  <si>
    <t>8002030143315</t>
  </si>
  <si>
    <t>AROME BANJE OUST</t>
  </si>
  <si>
    <t>8002030143773</t>
  </si>
  <si>
    <t>JWR 1301</t>
  </si>
  <si>
    <t>RAID ESCA FORMICHE 2 CP</t>
  </si>
  <si>
    <t>8002030143957</t>
  </si>
  <si>
    <t>JWG1401</t>
  </si>
  <si>
    <t>GLADE  MICRO SPRAY BAGNO BASE + RICA RICA</t>
  </si>
  <si>
    <t>8002030144312</t>
  </si>
  <si>
    <t>JWP1104</t>
  </si>
  <si>
    <t>PRONTO  CLASIC PROFUMATO</t>
  </si>
  <si>
    <t>8002030144442</t>
  </si>
  <si>
    <t>JWR 2201</t>
  </si>
  <si>
    <t>RAID SILVER LIQUIDO BASE 60 NOTTI</t>
  </si>
  <si>
    <t>8002030144855</t>
  </si>
  <si>
    <t>JWO1101</t>
  </si>
  <si>
    <t>OUST SAPRY MIX 250 ML</t>
  </si>
  <si>
    <t>8002030146040</t>
  </si>
  <si>
    <t>JWU3101</t>
  </si>
  <si>
    <t>AUTAN  TARME ELEMENTARY</t>
  </si>
  <si>
    <t>8002095100001</t>
  </si>
  <si>
    <t>SAMBUCA MOLINARI 700 ML</t>
  </si>
  <si>
    <t>8002110312365</t>
  </si>
  <si>
    <t>CAREFREE COTTON</t>
  </si>
  <si>
    <t>8002110313461</t>
  </si>
  <si>
    <t>KOTONA VESHI</t>
  </si>
  <si>
    <t>8002120406009</t>
  </si>
  <si>
    <t>KAPESE RROBASH MAR</t>
  </si>
  <si>
    <t>8002120705263</t>
  </si>
  <si>
    <t>SHTUPE PAMBUKU</t>
  </si>
  <si>
    <t>8002140060519</t>
  </si>
  <si>
    <t>CERA DI CUPRA ANTIRUGE 100ML</t>
  </si>
  <si>
    <t>8002140151408</t>
  </si>
  <si>
    <t>CERA DI CUPRA ROSSA 100 ML</t>
  </si>
  <si>
    <t>8002140153204</t>
  </si>
  <si>
    <t>KREM CERA DI CUPRA  75 ML</t>
  </si>
  <si>
    <t>8002150002769</t>
  </si>
  <si>
    <t>SMAC CURAPELLE 250 ML</t>
  </si>
  <si>
    <t>8002150016506</t>
  </si>
  <si>
    <t>SMAC SPLENDI MOBILI SPRAY 400 ML</t>
  </si>
  <si>
    <t>8002150033534</t>
  </si>
  <si>
    <t>SMAC GEL BANGO 1 LT</t>
  </si>
  <si>
    <t>8002150036252</t>
  </si>
  <si>
    <t>SMAC SGRASSATORE ME LIMONE 750 ML</t>
  </si>
  <si>
    <t>8002150036269</t>
  </si>
  <si>
    <t>SMAC SGRASSATORE IGENIZZANTE 750 ML</t>
  </si>
  <si>
    <t>8002150036276</t>
  </si>
  <si>
    <t>SMAC SGRASSATORE IGENIZANTE 750 ML</t>
  </si>
  <si>
    <t>8002150036436</t>
  </si>
  <si>
    <t>SMAC SGRASSATORE PAVIMENTI LIMONE 1 LT</t>
  </si>
  <si>
    <t>8002150036474</t>
  </si>
  <si>
    <t>SMAC SGRASSATORE PAVIMENTI IGIENIZANTE 1</t>
  </si>
  <si>
    <t>8002150036757</t>
  </si>
  <si>
    <t>SMAC LEGNO PRONTO ALL'USO PARQUET 1 LT</t>
  </si>
  <si>
    <t>8002150036795</t>
  </si>
  <si>
    <t>SMAC DETERGJ.PARKETI 1 LT</t>
  </si>
  <si>
    <t>8002150037150</t>
  </si>
  <si>
    <t>SMAC GEL CANDEGGINA 1 LT</t>
  </si>
  <si>
    <t>8002150113014</t>
  </si>
  <si>
    <t>SMAC ACCIAO SPRAY 500 ML</t>
  </si>
  <si>
    <t>8002150113076</t>
  </si>
  <si>
    <t>SMAC ACIAIO 500 ML</t>
  </si>
  <si>
    <t>8002150113236</t>
  </si>
  <si>
    <t>AMAC ACIAO SPRAY 500ML</t>
  </si>
  <si>
    <t>8002150125505</t>
  </si>
  <si>
    <t>SMAC SCIOGLICA LCARE GEL 500 ML</t>
  </si>
  <si>
    <t>8002150127028</t>
  </si>
  <si>
    <t>SMAC GEL CANDEGGINA 1 LITER</t>
  </si>
  <si>
    <t>8002150206389</t>
  </si>
  <si>
    <t>SMAC SGRASSATORE LIMONE 750 ML</t>
  </si>
  <si>
    <t>8002150206402</t>
  </si>
  <si>
    <t>SMAC BAGNO SPRAY 750 ML</t>
  </si>
  <si>
    <t>8002160014288</t>
  </si>
  <si>
    <t>QESE PLEHRASH DI PER DI</t>
  </si>
  <si>
    <t>8002160016138</t>
  </si>
  <si>
    <t>QESE PLEHRASH DIPERDI 70*110</t>
  </si>
  <si>
    <t>8002230000302</t>
  </si>
  <si>
    <t>APEROL APRITIVO 0.7 L</t>
  </si>
  <si>
    <t>8002295000156</t>
  </si>
  <si>
    <t>PULIRAPID SPLENDI ACCIAO 0.5 L</t>
  </si>
  <si>
    <t>8002295000170</t>
  </si>
  <si>
    <t>PULIRAPID SGRASSA TUTTO</t>
  </si>
  <si>
    <t>8002295000552</t>
  </si>
  <si>
    <t>LARES I PERGJITHSHEM PULIRAPID ME AMONJAK DHE MUSC</t>
  </si>
  <si>
    <t>8002295000569</t>
  </si>
  <si>
    <t>LARES PLLAKASH PULIRAPID COLONIA 1.5 L</t>
  </si>
  <si>
    <t>8002295000583</t>
  </si>
  <si>
    <t>LARES PLLAKASH PULIRAPID LIMON 1.5 L</t>
  </si>
  <si>
    <t>8002295016508</t>
  </si>
  <si>
    <t>DETERGJENT PULIRAPID KUNDER KRIPERAVE TE UJIT</t>
  </si>
  <si>
    <t>8002295030269</t>
  </si>
  <si>
    <t>ZBUTES RROBASH MORBIDO 4 L</t>
  </si>
  <si>
    <t>8002340001091</t>
  </si>
  <si>
    <t>VEDO CHIARO BRILLA TUTTO</t>
  </si>
  <si>
    <t>8002340001251</t>
  </si>
  <si>
    <t>FRESH&amp;CLEAN SAP.LIQUID 1 LT</t>
  </si>
  <si>
    <t>8002340004818</t>
  </si>
  <si>
    <t>PASTRUESH SYZESH VEDO CHIARO OCCHIALI</t>
  </si>
  <si>
    <t>8002340005082</t>
  </si>
  <si>
    <t>LETER E LAGUR BIMBI FRESH &amp; CLEAN 72 COPE</t>
  </si>
  <si>
    <t>8002340005594</t>
  </si>
  <si>
    <t>F&amp;CLEAN DISKETA PAMBUKU 80 CP</t>
  </si>
  <si>
    <t>8002340007529</t>
  </si>
  <si>
    <t>FRESH &amp; CLEAN INTIMO UVA E PROPOLIS</t>
  </si>
  <si>
    <t>8002340007666</t>
  </si>
  <si>
    <t>FRESH&amp;CLEAN LETER E LAGUR 25CP</t>
  </si>
  <si>
    <t>8002340008120</t>
  </si>
  <si>
    <t>PASTE DHEMBESH FRESH &amp; CLEAN  TOTAL PROTECTION</t>
  </si>
  <si>
    <t>8002340008298</t>
  </si>
  <si>
    <t>SAPUN MANTOVANI TALCO</t>
  </si>
  <si>
    <t>8002340008311</t>
  </si>
  <si>
    <t>SAPUN MANTOVANI OLIO DI ROSA</t>
  </si>
  <si>
    <t>8002340008489</t>
  </si>
  <si>
    <t>MANTOVANI INTIMO OLIO DI ROSA</t>
  </si>
  <si>
    <t>8002340008502</t>
  </si>
  <si>
    <t>MANTOVANI DEODORANTE SPRAY TALCO</t>
  </si>
  <si>
    <t>8002340008526</t>
  </si>
  <si>
    <t>ANTIDIERS MANTOVANI STICK FRESCHEZZA NATYRALE</t>
  </si>
  <si>
    <t>8002340008564</t>
  </si>
  <si>
    <t>SHAMPO MANTOVANI CAPELLI RICCI E MOSSI</t>
  </si>
  <si>
    <t>8002342345578</t>
  </si>
  <si>
    <t>SANTAL GIALLO 250 ML</t>
  </si>
  <si>
    <t>8002371000162</t>
  </si>
  <si>
    <t>KRUASAN ANTONELLI ME KREM KAKAO 336 GR</t>
  </si>
  <si>
    <t>8002371000360</t>
  </si>
  <si>
    <t>KRUASAN ANTONELLI ME KREM PASTICERIE 336 GR</t>
  </si>
  <si>
    <t>8002371000681</t>
  </si>
  <si>
    <t>KRUASAN ANTONELLI ME QERSHI 336 GR</t>
  </si>
  <si>
    <t>8002410000146</t>
  </si>
  <si>
    <t>SAPONE LIQUIDO NEUTRO ROBERTS HYDRATIVA</t>
  </si>
  <si>
    <t>8002410000504</t>
  </si>
  <si>
    <t>SAPONE NEUTRO ROBERTS SOLIDO HYDRATTIVA</t>
  </si>
  <si>
    <t>8002410001594</t>
  </si>
  <si>
    <t>SAPUNE LIQUIDO NEUTRO SWEET VANILLA 300 M</t>
  </si>
  <si>
    <t>8002410001815</t>
  </si>
  <si>
    <t>DEO SPRAY NEUTRO ROBERTS EXTRA FRESCO 150 ML</t>
  </si>
  <si>
    <t>8002410002294</t>
  </si>
  <si>
    <t>DEO SPRAY NEUTRO ROBERTS EXTRA ASCIUTO 150 ML</t>
  </si>
  <si>
    <t>8002410005127</t>
  </si>
  <si>
    <t>SHAMPO TRUPI NEUTRO ROBERTS EFETO SETA 500 ML</t>
  </si>
  <si>
    <t>8002410005196</t>
  </si>
  <si>
    <t>DEO SPRAY NEUTRO ROBERTS EXTRA DELICATO 150 ML</t>
  </si>
  <si>
    <t>8002410005417</t>
  </si>
  <si>
    <t>N. ROBERTS SHAMPO TRUPI NUTRIENTE 750 ML</t>
  </si>
  <si>
    <t>8002410005585</t>
  </si>
  <si>
    <t>DEO STICK NEUTRO ROBERTS EXTRA ASCIUTO</t>
  </si>
  <si>
    <t>8002410005745</t>
  </si>
  <si>
    <t>SHAMPO NEUTRO ROBERTS CAPELLI CHIARI 250 ML</t>
  </si>
  <si>
    <t>8002410005752</t>
  </si>
  <si>
    <t>SHAMPO NEUTRO ROBERTS PER FLOKE NORMAL 250 ML</t>
  </si>
  <si>
    <t>8002410005769</t>
  </si>
  <si>
    <t>SHAMPO NEUTRO ROBERTS 2 NE 1 250 ML</t>
  </si>
  <si>
    <t>8002410005776</t>
  </si>
  <si>
    <t>SHAMPO NEUTRO ROBERTS ANTIFORFORA 250 M</t>
  </si>
  <si>
    <t>8002410005912</t>
  </si>
  <si>
    <t>SHAMPO NEUTRO ROBERTS CAPELLI SCURI</t>
  </si>
  <si>
    <t>8002410006049</t>
  </si>
  <si>
    <t>N.ROBERTS SHAMPO TRUPI IDRATANTE 750 ML</t>
  </si>
  <si>
    <t>8002410006056</t>
  </si>
  <si>
    <t>N. ROBERTS SHAMPO TRUPI 750 ML</t>
  </si>
  <si>
    <t>8002410007695</t>
  </si>
  <si>
    <t>SAP.LIQ.NEUTRO EXTRA 300 ML</t>
  </si>
  <si>
    <t>8002410007718</t>
  </si>
  <si>
    <t>SAPUN ROBERTS IGIENE</t>
  </si>
  <si>
    <t>8002410007923</t>
  </si>
  <si>
    <t>N.ROBERTS SAP.LIQUID ANTI-SCR 300 ML</t>
  </si>
  <si>
    <t>8002410007930</t>
  </si>
  <si>
    <t>N.ROBERTS DEO DRY 150 ML</t>
  </si>
  <si>
    <t>8002410010442</t>
  </si>
  <si>
    <t>SHAMPO TRUPI NEUTRO ROBERTS NOIR 500 ML</t>
  </si>
  <si>
    <t>8002410010855</t>
  </si>
  <si>
    <t>NEUTRO ROBERTS NOIR UOMO 650 ML</t>
  </si>
  <si>
    <t>8002410010893</t>
  </si>
  <si>
    <t>N. ROBERTS SHAMPO TRUPI NOIR 750 ML</t>
  </si>
  <si>
    <t>8002410030327</t>
  </si>
  <si>
    <t>INTIMA ROBERTS CAMOMILLA 200 ML</t>
  </si>
  <si>
    <t>8002410031683</t>
  </si>
  <si>
    <t>INTIMA CHILLY GEL 250 ML</t>
  </si>
  <si>
    <t>8002410031690</t>
  </si>
  <si>
    <t>INTIMA CHILLY DELICATO 250 ML</t>
  </si>
  <si>
    <t>8002410031874</t>
  </si>
  <si>
    <t>SAPONE LIQUIDO ROBERTS PLEASURE</t>
  </si>
  <si>
    <t>8002410031898</t>
  </si>
  <si>
    <t>BAGNO SCHIUMA ROBERTS PURE TONIC 500 ML</t>
  </si>
  <si>
    <t>8002410031904</t>
  </si>
  <si>
    <t>SHAMPO TRUPI ROBERTS GLAMOUR 500 ML</t>
  </si>
  <si>
    <t>8002410031966</t>
  </si>
  <si>
    <t>INTIMA CHILLY CHILLY IDRATANTE 250 ML</t>
  </si>
  <si>
    <t>8002410031973</t>
  </si>
  <si>
    <t>INTIMA CHILLY ANTI BATTERICO 250 ML</t>
  </si>
  <si>
    <t>8002410032253</t>
  </si>
  <si>
    <t>INTIMA ROBERTS ANTIBATTERICO</t>
  </si>
  <si>
    <t>8002410040043</t>
  </si>
  <si>
    <t>BOROTALCO PUDER QESE 100 GR</t>
  </si>
  <si>
    <t>8002410040388</t>
  </si>
  <si>
    <t>DEO BOROTALCO SPRAY ORIGINAL FRESH 150 ML</t>
  </si>
  <si>
    <t>8002410040395</t>
  </si>
  <si>
    <t>SHAMPO TRUPI BOROTALCO IDRATANTE 500 ML</t>
  </si>
  <si>
    <t>8002410040531</t>
  </si>
  <si>
    <t>SHAMPO TRUPI BOROTALCO RILASSANTE 750ML</t>
  </si>
  <si>
    <t>8002410040548</t>
  </si>
  <si>
    <t>SHAMPO TRUPI BOROTALCO VITALIZANTE 500 ML</t>
  </si>
  <si>
    <t>8002410040845</t>
  </si>
  <si>
    <t>DEO BOROTALCO SPRAY GENTLE FRESH 150 ML</t>
  </si>
  <si>
    <t>8002410040869</t>
  </si>
  <si>
    <t>DEO BOROTALCO VAPOGENTLE FRESH 150ML</t>
  </si>
  <si>
    <t>8002410040876</t>
  </si>
  <si>
    <t>8002410041101</t>
  </si>
  <si>
    <t>SHAMPO TRUPI BOROTALCO PROTETTIVO 500 ML</t>
  </si>
  <si>
    <t>8002410041323</t>
  </si>
  <si>
    <t>BOROTALCO SAPONE LIQUIDO IDRATANTE 500 ML</t>
  </si>
  <si>
    <t>8002410041347</t>
  </si>
  <si>
    <t>BOROTALCO SAPONE LIQUIDO IGENIZANTE 500</t>
  </si>
  <si>
    <t>8002410041712</t>
  </si>
  <si>
    <t>BOROTALCO SPRAY POWER 150 ML</t>
  </si>
  <si>
    <t>8002410041798</t>
  </si>
  <si>
    <t>SAPUN BOROTALCO 100 GR</t>
  </si>
  <si>
    <t>8002410041958</t>
  </si>
  <si>
    <t>BOROTALCO SH.TRUPI IDRATANTE 750 ML</t>
  </si>
  <si>
    <t>8002424001634</t>
  </si>
  <si>
    <t>QUMESHT KROSKOTI PLAK 2 R</t>
  </si>
  <si>
    <t>8002424001887</t>
  </si>
  <si>
    <t>PASTRUERS MAKINASH DEOPAR</t>
  </si>
  <si>
    <t>8002424002013</t>
  </si>
  <si>
    <t>PASTRUES SEDILJESH KROSKOTI VINET</t>
  </si>
  <si>
    <t>8002470000223</t>
  </si>
  <si>
    <t>VAJ MISRI CARAPELLI 1 L</t>
  </si>
  <si>
    <t>8002475101123</t>
  </si>
  <si>
    <t>UTHULL SAN MAURO 500 GR</t>
  </si>
  <si>
    <t>8002475111115</t>
  </si>
  <si>
    <t>UTHULL MOLLE SAN MAURO 500 GR</t>
  </si>
  <si>
    <t>80025214</t>
  </si>
  <si>
    <t>PANA CHEF 200 ML</t>
  </si>
  <si>
    <t>8002565019185</t>
  </si>
  <si>
    <t>WIZZY</t>
  </si>
  <si>
    <t>80025702</t>
  </si>
  <si>
    <t>COTONEVE 100 KUNJA VESHESH</t>
  </si>
  <si>
    <t>80025726</t>
  </si>
  <si>
    <t>KUNJA VESHESH COTONEVE 100 CP</t>
  </si>
  <si>
    <t>8002580010082</t>
  </si>
  <si>
    <t>QUMESHT PARMALAT PRIMA CRESCITA INTERO 500 ML</t>
  </si>
  <si>
    <t>8002580010174</t>
  </si>
  <si>
    <t>QUMESHT PARMALAT BONTA E LINEA 1 L</t>
  </si>
  <si>
    <t>8002580010525</t>
  </si>
  <si>
    <t>QUMESHT PARMALAT I SKREMUAR 1 L</t>
  </si>
  <si>
    <t>8002580010631</t>
  </si>
  <si>
    <t>QUMESHT PARMALAT ZYMIL 1 L</t>
  </si>
  <si>
    <t>8002580010655</t>
  </si>
  <si>
    <t>QUMESHT PARMALAT FISIKAL 1 L</t>
  </si>
  <si>
    <t>8002580010679</t>
  </si>
  <si>
    <t>QUMESHT PARMALAT FIBRESE 1 L</t>
  </si>
  <si>
    <t>8002580010822</t>
  </si>
  <si>
    <t>QUMESHT PARMALAT OMEGA 3 1 L</t>
  </si>
  <si>
    <t>8002580010839</t>
  </si>
  <si>
    <t>QUMESHT PARMALAT SVILUPO INTERO 1 L</t>
  </si>
  <si>
    <t>8002580015339</t>
  </si>
  <si>
    <t>PANNA SHEF ME SALMON</t>
  </si>
  <si>
    <t>8002580015353</t>
  </si>
  <si>
    <t>PANA CHEF 200 ML 4 DJATHRAT</t>
  </si>
  <si>
    <t>8002580015360</t>
  </si>
  <si>
    <t>PANA CHEF ME PROSHUTE 200 ML</t>
  </si>
  <si>
    <t>8002580015414</t>
  </si>
  <si>
    <t>CHEF BESCIAMELLA 500 ML</t>
  </si>
  <si>
    <t>8002580018989</t>
  </si>
  <si>
    <t>LENG FRUTASH SANTAL DOMATE 1 L</t>
  </si>
  <si>
    <t>8002580025697</t>
  </si>
  <si>
    <t>SANTAL QERSHI 250ML</t>
  </si>
  <si>
    <t>8002580025963</t>
  </si>
  <si>
    <t>LENG FRUTASH SANTAL BIDON 1 L PORTOKALL I KUQ</t>
  </si>
  <si>
    <t>8002580026151</t>
  </si>
  <si>
    <t>LENG FRUTASH SANTAL MOLLE JESHILE +250 ML (SHISHE)</t>
  </si>
  <si>
    <t>8002580026182</t>
  </si>
  <si>
    <t>LENG FRUTASH SANTAL MOLLE JESHILE 250 ML (SHISHE)</t>
  </si>
  <si>
    <t>8002580027004</t>
  </si>
  <si>
    <t>PARMALAT QUMESHT 1 LT</t>
  </si>
  <si>
    <t>8002580027523</t>
  </si>
  <si>
    <t>LENG FRUTASH SANTAL BIDON 1 L ME SHEGE</t>
  </si>
  <si>
    <t>8002580027981</t>
  </si>
  <si>
    <t>LENG FRUTASH SANTAL KAJSI 1 L</t>
  </si>
  <si>
    <t>8002580027998</t>
  </si>
  <si>
    <t>LENG FRUTASH SANTAL ANANAS 1 L</t>
  </si>
  <si>
    <t>8002580028018</t>
  </si>
  <si>
    <t>LENG FRUTASH SANTAL EKZOTIK 1 L</t>
  </si>
  <si>
    <t>8002580028025</t>
  </si>
  <si>
    <t>LENG FRUTASH SANTAL PORTOKALL I KUQ 1 L</t>
  </si>
  <si>
    <t>8002580028032</t>
  </si>
  <si>
    <t>LENG FRUTASH SANTAL MOLLE 1 L</t>
  </si>
  <si>
    <t>8002580028049</t>
  </si>
  <si>
    <t>LENG FRUTASH SANTAL DARDHE 1 L</t>
  </si>
  <si>
    <t>8002580028056</t>
  </si>
  <si>
    <t>LENG FRUTASH SANTAL PJESHKE 1 L</t>
  </si>
  <si>
    <t>8002580028063</t>
  </si>
  <si>
    <t>LENG FRUTASH SANTAL QITRO1 L</t>
  </si>
  <si>
    <t>8002580028070</t>
  </si>
  <si>
    <t>LENG FRUTASH SANTAL ACE 1 L</t>
  </si>
  <si>
    <t>8002580028087</t>
  </si>
  <si>
    <t>LENG FRUTASH SANTAL PORTOKALL 1 L</t>
  </si>
  <si>
    <t>8002580028124</t>
  </si>
  <si>
    <t>LENG FRUTASH SANTAL PJESHKE+MANGO 1 L</t>
  </si>
  <si>
    <t>8002580028131</t>
  </si>
  <si>
    <t>LENG FRUTASH SANTAL BIDON 1 L ME PJESHKE E LIMON</t>
  </si>
  <si>
    <t>8002580028179</t>
  </si>
  <si>
    <t>LENG FRUTASH SANTAL 10 VITAMINA 1 L</t>
  </si>
  <si>
    <t>8002580250761</t>
  </si>
  <si>
    <t>BUDING VANILJE BUDI 200 GR</t>
  </si>
  <si>
    <t>8002580320204</t>
  </si>
  <si>
    <t>PANA CHEF 500 GR</t>
  </si>
  <si>
    <t>80025825</t>
  </si>
  <si>
    <t>8002590002138</t>
  </si>
  <si>
    <t>MAKARONA MISURA FETTUCINE PASTA INTEGRALE</t>
  </si>
  <si>
    <t>8002590002695</t>
  </si>
  <si>
    <t>PANCOLUSI KREKER INTEGRAL 500 GR</t>
  </si>
  <si>
    <t>8002590003111</t>
  </si>
  <si>
    <t>BISKOTA CANTUCINI ME BAJAME 300 GR</t>
  </si>
  <si>
    <t>8002590006020</t>
  </si>
  <si>
    <t>BISKOTA KANTUCINI ME COKOLLATE 300 GR</t>
  </si>
  <si>
    <t>8002590006235</t>
  </si>
  <si>
    <t>PANCOLUSI KREKER ME KRIPE 500 GR</t>
  </si>
  <si>
    <t>8002590006259</t>
  </si>
  <si>
    <t>PANCOLUSI KREKER PA KRIPE 500 GR</t>
  </si>
  <si>
    <t>8002590007058</t>
  </si>
  <si>
    <t>MAKARONA MISURA SPAGHETTINI</t>
  </si>
  <si>
    <t>8002590007577</t>
  </si>
  <si>
    <t>BISKOTA GRANTURKESE KLASIKO 400 GR</t>
  </si>
  <si>
    <t>8002590007584</t>
  </si>
  <si>
    <t>BISKOTA GRANTURKESE KLASIKE 800 GR</t>
  </si>
  <si>
    <t>8002590007591</t>
  </si>
  <si>
    <t>MISURA BISKOTE PRIVOLAT</t>
  </si>
  <si>
    <t>8002590007683</t>
  </si>
  <si>
    <t>MISURA KREKERS INTEGRAL</t>
  </si>
  <si>
    <t>8002590007775</t>
  </si>
  <si>
    <t>MISURA BISKOTE INTEGRALE</t>
  </si>
  <si>
    <t>8002590007799</t>
  </si>
  <si>
    <t>MISURA BISKOTE 6 DRITHERA</t>
  </si>
  <si>
    <t>8002590007836</t>
  </si>
  <si>
    <t>MAKARONA MISURA PENNE RIGGATE 500 GR</t>
  </si>
  <si>
    <t>8002590007850</t>
  </si>
  <si>
    <t>MAKARONA MISURA FUSILI PASTA INTEGRALE</t>
  </si>
  <si>
    <t>8002590008918</t>
  </si>
  <si>
    <t>MISURA BISKOTE PA SHEQER ME VANILJE</t>
  </si>
  <si>
    <t>8002590011000</t>
  </si>
  <si>
    <t>MISURA KORN FLAKES PA SHEQER 375 GR</t>
  </si>
  <si>
    <t>8002590011024</t>
  </si>
  <si>
    <t>MISURA KORN FLAKES INTEGRALI 375 GR</t>
  </si>
  <si>
    <t>8002590012915</t>
  </si>
  <si>
    <t>PANCOLUSI KREKER ME KRIPE 250 GR</t>
  </si>
  <si>
    <t>8002590013240</t>
  </si>
  <si>
    <t>MISURA BISKOTA FROLL KAKAO</t>
  </si>
  <si>
    <t>8002590014216</t>
  </si>
  <si>
    <t>MISURA KREKERS 6 DRITHERAT</t>
  </si>
  <si>
    <t>8002590016487</t>
  </si>
  <si>
    <t>MISURA BUKE E THEKUR INTEGRALE</t>
  </si>
  <si>
    <t>8002590016494</t>
  </si>
  <si>
    <t>MISURA BUKE E THEKUR PA SHEQER</t>
  </si>
  <si>
    <t>8002590016678</t>
  </si>
  <si>
    <t>BUKE ETHEKUR PANCOLUSI INTEGRALE 320 GR</t>
  </si>
  <si>
    <t>8002590017002</t>
  </si>
  <si>
    <t>BISKOTA GRANTURKESE BONKAKAO 400 GR</t>
  </si>
  <si>
    <t>8002590017040</t>
  </si>
  <si>
    <t>MISURA BISKOTE PA SHEQER ME DRITHERA 320 GR</t>
  </si>
  <si>
    <t>8002590017460</t>
  </si>
  <si>
    <t>BISKOTA COLLUSI ME MIELL ORIZI 350 GR</t>
  </si>
  <si>
    <t>8002590017477</t>
  </si>
  <si>
    <t>BISKOTA COLLUSI PA SHEQER ME DRITHERA 350 GR</t>
  </si>
  <si>
    <t>8002590017514</t>
  </si>
  <si>
    <t>PANCOLUSI KREKER ME ROZMARINE +VAJ ULLIRI</t>
  </si>
  <si>
    <t>8002590017538</t>
  </si>
  <si>
    <t>PANCOLUSI KREKER INTEGRALE 250 GR</t>
  </si>
  <si>
    <t>8002590018221</t>
  </si>
  <si>
    <t>MISURA BISKOTE PA KOLESTEROL 285 GR</t>
  </si>
  <si>
    <t>8002590018238</t>
  </si>
  <si>
    <t>MISURA KREKERS PA KOLESTEROL</t>
  </si>
  <si>
    <t>8002590018672</t>
  </si>
  <si>
    <t>BUKE PER TOST PAN COLUSI 330 G</t>
  </si>
  <si>
    <t>8002590018986</t>
  </si>
  <si>
    <t>MISURA KORN FLAKES ME SOJE 375 GR</t>
  </si>
  <si>
    <t>8002590019310</t>
  </si>
  <si>
    <t>BISKOTA COLLUSI PA SHEQER ME COKOLLATE 350 GR</t>
  </si>
  <si>
    <t>8002590023089</t>
  </si>
  <si>
    <t>MISURA C. FLAKES INTEGR + LULESHTRYDHE</t>
  </si>
  <si>
    <t>8002590023096</t>
  </si>
  <si>
    <t>MISURA CORN FLAKES MULTI DRITHRA 280 GR</t>
  </si>
  <si>
    <t>8002590032364</t>
  </si>
  <si>
    <t>BISKOTE CIAMBELLINE COLUSSI 700 GR</t>
  </si>
  <si>
    <t>8002590040062</t>
  </si>
  <si>
    <t>BISKOTA BISKOLUSI 250 GR</t>
  </si>
  <si>
    <t>8002590066819</t>
  </si>
  <si>
    <t>BISKOTA BISCOLLUSI 500 GR</t>
  </si>
  <si>
    <t>8002590661083</t>
  </si>
  <si>
    <t>BISKOTA ZUPLATE 500 GR</t>
  </si>
  <si>
    <t>8002590661106</t>
  </si>
  <si>
    <t>PANCOLLUSI BUKE E BLUAR 250 GR</t>
  </si>
  <si>
    <t>8002615020154</t>
  </si>
  <si>
    <t>CAJ LIMONI GARDENHOUSE 15 BUSTINA</t>
  </si>
  <si>
    <t>8002680511250</t>
  </si>
  <si>
    <t>SHEQER DIETIK DIETOR</t>
  </si>
  <si>
    <t>8002734000082</t>
  </si>
  <si>
    <t>PANETTONE VECCHIO FORNO 900 GR</t>
  </si>
  <si>
    <t>8002816800012</t>
  </si>
  <si>
    <t>KORN FLAKES PUFF HONEY 375 GR</t>
  </si>
  <si>
    <t>8002816800029</t>
  </si>
  <si>
    <t>KORN FLAKES CHOCO CEREALS 375 GR</t>
  </si>
  <si>
    <t>8002910012656</t>
  </si>
  <si>
    <t>CALINDA EXTRA 550 GR</t>
  </si>
  <si>
    <t>8002920005457</t>
  </si>
  <si>
    <t>LA DORIA LENG PJESHKE 1 LT</t>
  </si>
  <si>
    <t>8002990002905</t>
  </si>
  <si>
    <t>AIR WICK APARAT+RIMBUSHES AQUA</t>
  </si>
  <si>
    <t>8002990292139</t>
  </si>
  <si>
    <t>VEET KREM DEPILUES BLU 100 ML</t>
  </si>
  <si>
    <t>8002990840125</t>
  </si>
  <si>
    <t>VEET FYTYRE SHIRIT</t>
  </si>
  <si>
    <t>8003065300018</t>
  </si>
  <si>
    <t>ACID DI PIU</t>
  </si>
  <si>
    <t>8003065300117</t>
  </si>
  <si>
    <t>SGRASATORE DI PIU</t>
  </si>
  <si>
    <t>8003105010501</t>
  </si>
  <si>
    <t>LARES ENESH TOP 4 LT</t>
  </si>
  <si>
    <t>8003180901282</t>
  </si>
  <si>
    <t>PANA BRAVO CREAM 200 ML</t>
  </si>
  <si>
    <t>8003192240010</t>
  </si>
  <si>
    <t>MANILA KREM DUARSH 100 ML</t>
  </si>
  <si>
    <t>8003194502017</t>
  </si>
  <si>
    <t>PASTRUES DRAGO KUNDRA KRIPERAVE TE UJIT</t>
  </si>
  <si>
    <t>8003230000903</t>
  </si>
  <si>
    <t>KREM UISKI COUNTRY</t>
  </si>
  <si>
    <t>8003248201378</t>
  </si>
  <si>
    <t>SALCE DOMATE LA CARAVELLA 700 GR</t>
  </si>
  <si>
    <t>8003255506824</t>
  </si>
  <si>
    <t>KRUASAN CASALINI ME KAJSI</t>
  </si>
  <si>
    <t>8003255506831</t>
  </si>
  <si>
    <t>KRUASAN CASALINI ME QERSHI</t>
  </si>
  <si>
    <t>8003255506848</t>
  </si>
  <si>
    <t>KRUASN CASALINI ME KREM PASTICERIE</t>
  </si>
  <si>
    <t>8003255506855</t>
  </si>
  <si>
    <t>KRUASAN CASALINI ME KAKAO</t>
  </si>
  <si>
    <t>8003293500136</t>
  </si>
  <si>
    <t>TORTELINI CASA CECIONI ME DJATHE 250 GR</t>
  </si>
  <si>
    <t>8003293500716</t>
  </si>
  <si>
    <t>TORTELINI RAVIOLI ME DJATHE 250 GR</t>
  </si>
  <si>
    <t>8003350500475</t>
  </si>
  <si>
    <t>S7B</t>
  </si>
  <si>
    <t>40 PIPA LENGJESH TE KTHYESHEM SAMURAI</t>
  </si>
  <si>
    <t>8003350500550</t>
  </si>
  <si>
    <t>S53T</t>
  </si>
  <si>
    <t>SAMURAI 100 PIPA TE KTHYESHEM</t>
  </si>
  <si>
    <t>8003350501038</t>
  </si>
  <si>
    <t>L54N</t>
  </si>
  <si>
    <t>LOGEX 1-PECETE E LAGUR PER BARE</t>
  </si>
  <si>
    <t>8003350501052</t>
  </si>
  <si>
    <t>L71NA</t>
  </si>
  <si>
    <t>LOGEX  3 - PECETA PLUHERASH TE LAGURA</t>
  </si>
  <si>
    <t>8003350501069</t>
  </si>
  <si>
    <t>L91NA</t>
  </si>
  <si>
    <t>LOGEX  5-PECETA PLUHERASH TE LAGURA</t>
  </si>
  <si>
    <t>8003350501120</t>
  </si>
  <si>
    <t>L112P</t>
  </si>
  <si>
    <t>LOGEX 5-PECETA PER GJITHCKA</t>
  </si>
  <si>
    <t>8003350501229</t>
  </si>
  <si>
    <t>LOGEX SFUNGJER ENESH 1 CP</t>
  </si>
  <si>
    <t>8003350501281</t>
  </si>
  <si>
    <t>L123</t>
  </si>
  <si>
    <t>LOGEX  3 SFUNGJER PER ENE QELQI QE NUK GERVISHT</t>
  </si>
  <si>
    <t>8003350501663</t>
  </si>
  <si>
    <t>L224N</t>
  </si>
  <si>
    <t>LOGEX 4 KLLEF TRANSPARENT PER KOSTUME 65X100 CM</t>
  </si>
  <si>
    <t>8003350501670</t>
  </si>
  <si>
    <t>L224A</t>
  </si>
  <si>
    <t>LOGEX 3  KLLEF TRANSPARENT PER PALLTO 65X140 CM</t>
  </si>
  <si>
    <t>8003350501861</t>
  </si>
  <si>
    <t>L149P</t>
  </si>
  <si>
    <t>LOGEX LIME PER THEMBRAT</t>
  </si>
  <si>
    <t>8003350501960</t>
  </si>
  <si>
    <t>L189NA</t>
  </si>
  <si>
    <t>LOGEX  2- SFUNGJER ENESH</t>
  </si>
  <si>
    <t>8003350501991</t>
  </si>
  <si>
    <t>S170N</t>
  </si>
  <si>
    <t>24 QIRINJ DITELINDJE SAMURAI ME MBAJTESE PLASTIKE</t>
  </si>
  <si>
    <t>8003350502295</t>
  </si>
  <si>
    <t>S243N</t>
  </si>
  <si>
    <t>SAMURAI 6 QIRINJ ME MBAJTESE TREN</t>
  </si>
  <si>
    <t>8003350502417</t>
  </si>
  <si>
    <t>C239N</t>
  </si>
  <si>
    <t>8003350502479</t>
  </si>
  <si>
    <t>L278NA</t>
  </si>
  <si>
    <t>LOGEX 12 QESE AKULLI ME NGA 24 KUBIKE</t>
  </si>
  <si>
    <t>8003350502820</t>
  </si>
  <si>
    <t>L295NA</t>
  </si>
  <si>
    <t>LOGEX 2-PECETA DYSHEMEJE</t>
  </si>
  <si>
    <t>8003350503162</t>
  </si>
  <si>
    <t>L343N</t>
  </si>
  <si>
    <t>LOGEX LEKURE SINTETIKE  PER GJITHCKA</t>
  </si>
  <si>
    <t>8003350503216</t>
  </si>
  <si>
    <t>S312N</t>
  </si>
  <si>
    <t>6 QIRINJ SAMURAI  KLLOUNE</t>
  </si>
  <si>
    <t>8003350503445</t>
  </si>
  <si>
    <t>S237T</t>
  </si>
  <si>
    <t>SAMURAI 100 PIPA TE MBESHTJELLE VECMAS</t>
  </si>
  <si>
    <t>8003350503773</t>
  </si>
  <si>
    <t>L367NA</t>
  </si>
  <si>
    <t>LOGEX  5- PECETA ABRAZIVE</t>
  </si>
  <si>
    <t>8003350504022</t>
  </si>
  <si>
    <t>L503N</t>
  </si>
  <si>
    <t>LOGEX 10- SFUNGJER ENESH</t>
  </si>
  <si>
    <t>8003350504053</t>
  </si>
  <si>
    <t>L396A</t>
  </si>
  <si>
    <t>LOGEX TREVIS PECETA PLUHERASH 38*38 CM</t>
  </si>
  <si>
    <t>8003350504411</t>
  </si>
  <si>
    <t>L513N</t>
  </si>
  <si>
    <t>LOGEX LIME THONJSH ME 4 ANE TE PERDORSHME</t>
  </si>
  <si>
    <t>8003350504756</t>
  </si>
  <si>
    <t>L518 P</t>
  </si>
  <si>
    <t>LOGEX SFUNGJER PER FEMIJE ME  CELULOZE E PAMBUK</t>
  </si>
  <si>
    <t>8003350504787</t>
  </si>
  <si>
    <t>L521</t>
  </si>
  <si>
    <t>LOGEX SFUNGJER TRUPI ME CELULOZE</t>
  </si>
  <si>
    <t>8003350505531</t>
  </si>
  <si>
    <t>L613P</t>
  </si>
  <si>
    <t>LOGEX 1 - TEL ENESH PER INOX</t>
  </si>
  <si>
    <t>8003350505845</t>
  </si>
  <si>
    <t>T947P</t>
  </si>
  <si>
    <t>400 KUNJA DHEMBESH TOKYO NE MBAJTESE PL</t>
  </si>
  <si>
    <t>8003350506002</t>
  </si>
  <si>
    <t>S631PA</t>
  </si>
  <si>
    <t>KUNJA DHEMBESH NE KUTI PLASTIK SAMURAI 280 BAMBU</t>
  </si>
  <si>
    <t>8003350506224</t>
  </si>
  <si>
    <t>L642P</t>
  </si>
  <si>
    <t>LOGEX SFUNGJER MASAZHI TRUPI TIPO MARE</t>
  </si>
  <si>
    <t>8003350506446</t>
  </si>
  <si>
    <t>L784NB</t>
  </si>
  <si>
    <t>LOGEX  24-ROLE TELI TE IMET</t>
  </si>
  <si>
    <t>8003350507344</t>
  </si>
  <si>
    <t>L782NA</t>
  </si>
  <si>
    <t>LOGEX 4- SFUNGJER ENESH</t>
  </si>
  <si>
    <t>8003350507887</t>
  </si>
  <si>
    <t>F455PA</t>
  </si>
  <si>
    <t>500 KUNJA DHEMBESH FORTEX  KUTI PLASTIKE 507887</t>
  </si>
  <si>
    <t>8003350507962</t>
  </si>
  <si>
    <t>F484N</t>
  </si>
  <si>
    <t>FORTEX MBULESE TAVOLINE HEKURI ME LLASTIK E COPE</t>
  </si>
  <si>
    <t>8003350508075</t>
  </si>
  <si>
    <t>F465D</t>
  </si>
  <si>
    <t>FORTEX 80 DISKETA PAMBUKU KOZMETIKE</t>
  </si>
  <si>
    <t>8003350508273</t>
  </si>
  <si>
    <t>FORTEX SFUNGJER 1 MADH ENESH</t>
  </si>
  <si>
    <t>8003350508426</t>
  </si>
  <si>
    <t>LOGEX 2 PECETA PLUHRASH</t>
  </si>
  <si>
    <t>8003350508488</t>
  </si>
  <si>
    <t>S790PA</t>
  </si>
  <si>
    <t>QIRI TORTE SAMURAI  NR 0</t>
  </si>
  <si>
    <t>8003350508495</t>
  </si>
  <si>
    <t>S791PA</t>
  </si>
  <si>
    <t>QIRI TORTE SAMURAI NR 1</t>
  </si>
  <si>
    <t>8003350508501</t>
  </si>
  <si>
    <t>S792PA</t>
  </si>
  <si>
    <t>QIRI TORTE SAMURAI  NR 2</t>
  </si>
  <si>
    <t>8003350508518</t>
  </si>
  <si>
    <t>S793PA</t>
  </si>
  <si>
    <t>QIRI TORTE SAMURAI NR 3</t>
  </si>
  <si>
    <t>8003350508525</t>
  </si>
  <si>
    <t>S794PA</t>
  </si>
  <si>
    <t>QIRI TORTE SAMURAI NR 4</t>
  </si>
  <si>
    <t>8003350508532</t>
  </si>
  <si>
    <t>S795PA</t>
  </si>
  <si>
    <t>QIRI TORTE SAMURAI  NR 5</t>
  </si>
  <si>
    <t>8003350508549</t>
  </si>
  <si>
    <t>S796PA</t>
  </si>
  <si>
    <t>QIRI TORTE SAMURAI NR 6</t>
  </si>
  <si>
    <t>8003350508556</t>
  </si>
  <si>
    <t>S797PA</t>
  </si>
  <si>
    <t>QIRI TORTE SAMURAI NR 7</t>
  </si>
  <si>
    <t>8003350508563</t>
  </si>
  <si>
    <t>S798PA</t>
  </si>
  <si>
    <t>QIRI TORTE SAMURAI  NR 8</t>
  </si>
  <si>
    <t>8003350508570</t>
  </si>
  <si>
    <t>S799PA</t>
  </si>
  <si>
    <t>QIRI TORTE SAMURAINR 9</t>
  </si>
  <si>
    <t>8003350508785</t>
  </si>
  <si>
    <t>SFUNGJER 3 PIUS LOGEKS</t>
  </si>
  <si>
    <t>8003350509300</t>
  </si>
  <si>
    <t>FORTEX QESE PER NGRIRJE 80 COPE</t>
  </si>
  <si>
    <t>8003350509317</t>
  </si>
  <si>
    <t>FORTEX QESE NGRIRJE 50 CP</t>
  </si>
  <si>
    <t>8003350509379</t>
  </si>
  <si>
    <t>L901P</t>
  </si>
  <si>
    <t>SFUNGJER TRUPI LOGEX</t>
  </si>
  <si>
    <t>8003350509386</t>
  </si>
  <si>
    <t>L902P</t>
  </si>
  <si>
    <t>LOGEX SFUNGJER TRUPI NGA NJE ANE ME SIP. ABRAZIVE</t>
  </si>
  <si>
    <t>8003350509591</t>
  </si>
  <si>
    <t>L900P</t>
  </si>
  <si>
    <t>LOGEX SFUNGJER TRUPI PER FEMIJE</t>
  </si>
  <si>
    <t>8003350510009</t>
  </si>
  <si>
    <t>F446N</t>
  </si>
  <si>
    <t>FORTEX 6 PECETA PLUHERASH 38*38 CM</t>
  </si>
  <si>
    <t>8003350510375</t>
  </si>
  <si>
    <t>L922N</t>
  </si>
  <si>
    <t>LOGEX DOREZE MASAZHI 100% RAMIA</t>
  </si>
  <si>
    <t>8003350510887</t>
  </si>
  <si>
    <t>F447NA</t>
  </si>
  <si>
    <t>FORTEX 3 SFUNGJERE ENESH MODEL RUAN THONJTE 51088</t>
  </si>
  <si>
    <t>8003350510948</t>
  </si>
  <si>
    <t>L1103</t>
  </si>
  <si>
    <t>LOGEX MBULESE TAVOLINE HEKURI</t>
  </si>
  <si>
    <t>8003350511600</t>
  </si>
  <si>
    <t>L1138</t>
  </si>
  <si>
    <t>LOGEX 2- PECETA PER BANJON</t>
  </si>
  <si>
    <t>8003350511792</t>
  </si>
  <si>
    <t>S1144PA</t>
  </si>
  <si>
    <t>KUNJA DHEMBESH NE MBAJTESE KRIPE/PIPER SAMURAI 200</t>
  </si>
  <si>
    <t>8003350511853</t>
  </si>
  <si>
    <t>L1154</t>
  </si>
  <si>
    <t>LOGEX 2 - SFUNGJER TE VESHUR</t>
  </si>
  <si>
    <t>8003350511891</t>
  </si>
  <si>
    <t>L1149</t>
  </si>
  <si>
    <t>LOGEX 2-SFUNGJER  PER INOX</t>
  </si>
  <si>
    <t>8003350512492</t>
  </si>
  <si>
    <t>L1192</t>
  </si>
  <si>
    <t>LOGEX SFUNGJER ME TEL TE FORTE NE MES</t>
  </si>
  <si>
    <t>8003350513055</t>
  </si>
  <si>
    <t>L1199P</t>
  </si>
  <si>
    <t>LOGEX  6 PECETA KUZHINE 100% PAMBUK</t>
  </si>
  <si>
    <t>8003350514052</t>
  </si>
  <si>
    <t>L1189</t>
  </si>
  <si>
    <t>LOGEX FSHIRESE PLUHERASH SINTETIKE ME BISHT TE GJA</t>
  </si>
  <si>
    <t>8003350514076</t>
  </si>
  <si>
    <t>L1209</t>
  </si>
  <si>
    <t>LOGEX FSHIRESE PLUHERASH ME PUPLA SINTETIKE</t>
  </si>
  <si>
    <t>8003350514151</t>
  </si>
  <si>
    <t>S1247</t>
  </si>
  <si>
    <t>SAMURAI 6 QIRINJ ME MBAJTESE AEROPLAN 514151</t>
  </si>
  <si>
    <t>8003350514168</t>
  </si>
  <si>
    <t>L1274</t>
  </si>
  <si>
    <t>LOGEX 20 CP QESE PLEHRASH FORMAT 70X110CM(120L)</t>
  </si>
  <si>
    <t>8003350514175</t>
  </si>
  <si>
    <t>L1273</t>
  </si>
  <si>
    <t>LOGEX50 CP QESE PLEHRASH FORMAT 53X60CM(341)</t>
  </si>
  <si>
    <t>8003350514274</t>
  </si>
  <si>
    <t>L1213</t>
  </si>
  <si>
    <t>LOGEX  MJETE TRUPI</t>
  </si>
  <si>
    <t>8003350514281</t>
  </si>
  <si>
    <t>L1214</t>
  </si>
  <si>
    <t>LOGEX SHIRIT MJETE TRUPI</t>
  </si>
  <si>
    <t>8003350516919</t>
  </si>
  <si>
    <t>LOGEX DOREZA NJEPERDORIMSHE</t>
  </si>
  <si>
    <t>8003350516971</t>
  </si>
  <si>
    <t>F406P</t>
  </si>
  <si>
    <t>FORTEX DOREZA KUZHINE VESHUR ME PAMBUK S</t>
  </si>
  <si>
    <t>8003350516988</t>
  </si>
  <si>
    <t>F406M</t>
  </si>
  <si>
    <t>FORTEX DOREZA GUZHINE VESHUR ME PAMBUK  M</t>
  </si>
  <si>
    <t>8003350516995</t>
  </si>
  <si>
    <t>F406G</t>
  </si>
  <si>
    <t>FORTEX DOREZA KUZHINE VESHUR ME PAMBUK L</t>
  </si>
  <si>
    <t>8003350517053</t>
  </si>
  <si>
    <t>L1251</t>
  </si>
  <si>
    <t>LOGEX 31 CP QESE PLEHRASH FORMAT 048X59</t>
  </si>
  <si>
    <t>8003350517077</t>
  </si>
  <si>
    <t>L1252</t>
  </si>
  <si>
    <t>LOGEX 20 CP QESE PLEHRASH FORMAT 70X110CM</t>
  </si>
  <si>
    <t>8003350518012</t>
  </si>
  <si>
    <t>L1313</t>
  </si>
  <si>
    <t>LOGEX FSHIRESE E MADHE DYSHEMEJE 60X20CM</t>
  </si>
  <si>
    <t>8003350518029</t>
  </si>
  <si>
    <t>L1314</t>
  </si>
  <si>
    <t>LOGEX REZERVE E MADHE 60X20CM</t>
  </si>
  <si>
    <t>8003350518036</t>
  </si>
  <si>
    <t>L1315</t>
  </si>
  <si>
    <t>LOGEX FSHIRESE E VOGEL DYSHEMEJE40X20CM</t>
  </si>
  <si>
    <t>8003350518043</t>
  </si>
  <si>
    <t>L1316</t>
  </si>
  <si>
    <t>LOGEX REZERVE EVOGEL 40X20CM</t>
  </si>
  <si>
    <t>8003350518081</t>
  </si>
  <si>
    <t>SAMURAI PAKO ZBUKURIME PARTY</t>
  </si>
  <si>
    <t>8003350518524</t>
  </si>
  <si>
    <t>KOCHI SHKOPA SHISHQEBAPI</t>
  </si>
  <si>
    <t>8003350520015</t>
  </si>
  <si>
    <t>L1317</t>
  </si>
  <si>
    <t>LOGEX 3 KUZHINE (DOREZE + KAPSE + PESHQIR )</t>
  </si>
  <si>
    <t>8003350520558</t>
  </si>
  <si>
    <t>L1342</t>
  </si>
  <si>
    <t>LOGEX SFUNGJER FEMIJESH ME FIGURA KAFSHESH</t>
  </si>
  <si>
    <t>8003350521043</t>
  </si>
  <si>
    <t>L1346</t>
  </si>
  <si>
    <t>LOGEX KLLEF PER BATANIJE-JORGANE 65X60X25 CM</t>
  </si>
  <si>
    <t>8003350521845</t>
  </si>
  <si>
    <t>C1365</t>
  </si>
  <si>
    <t>COTONEVE 300 KUNJA VESHESH NE KUTI PLASTIKE</t>
  </si>
  <si>
    <t>8003350522194</t>
  </si>
  <si>
    <t>L1371</t>
  </si>
  <si>
    <t>LOGEX 12- TELA TE SAPUNOSUR</t>
  </si>
  <si>
    <t>8003350522309</t>
  </si>
  <si>
    <t>L1345N</t>
  </si>
  <si>
    <t>LOGEX KLLEF PER BATANIJE-JORGANE 65X45X15CM</t>
  </si>
  <si>
    <t>8003350522330</t>
  </si>
  <si>
    <t>L1151N</t>
  </si>
  <si>
    <t>LOGEX QESE PER BANJO</t>
  </si>
  <si>
    <t>8003350522408</t>
  </si>
  <si>
    <t>S1380</t>
  </si>
  <si>
    <t>SAMURAI 3 QIRINJ DEKORATIVE FORME TRENDAFILI</t>
  </si>
  <si>
    <t>8003350522613</t>
  </si>
  <si>
    <t>L1387</t>
  </si>
  <si>
    <t>LOGEX SFUNGJER TRUPI ME FORMA LULESH</t>
  </si>
  <si>
    <t>8003350522620</t>
  </si>
  <si>
    <t>L1388N</t>
  </si>
  <si>
    <t>LOGEX SFUNGJER MASAZHI TRUPI</t>
  </si>
  <si>
    <t>8003350522682</t>
  </si>
  <si>
    <t>LOGEX SFUNGJER PER ENE QELQI</t>
  </si>
  <si>
    <t>8003350522699</t>
  </si>
  <si>
    <t>L1392NA</t>
  </si>
  <si>
    <t>LOGEX 2- SFUNGJER ENESH NUK GERVISHT</t>
  </si>
  <si>
    <t>8003350522835</t>
  </si>
  <si>
    <t>DOREZA NJE PERDORIMSHE LOGEX</t>
  </si>
  <si>
    <t>8003350523313</t>
  </si>
  <si>
    <t>COTONET DISCHETTI 120 CP</t>
  </si>
  <si>
    <t>8003350523467</t>
  </si>
  <si>
    <t>F426N</t>
  </si>
  <si>
    <t>FORTEX 15 QESE PLEHRASH BOJE QIELLI 53X65CM 52346</t>
  </si>
  <si>
    <t>8003350524105</t>
  </si>
  <si>
    <t>PECETE MAGJIKE 5 COPE</t>
  </si>
  <si>
    <t>8003350524112</t>
  </si>
  <si>
    <t>S1426</t>
  </si>
  <si>
    <t>600 KUNJA DHEMBESH SAMURAI NE MBAJTESE</t>
  </si>
  <si>
    <t>8003350525799</t>
  </si>
  <si>
    <t>L1448</t>
  </si>
  <si>
    <t>LOGEX PECETE PLUHERASH ME MICRO FIBRA</t>
  </si>
  <si>
    <t>8003350525966</t>
  </si>
  <si>
    <t>L1454</t>
  </si>
  <si>
    <t>LOGEX 3- SFUNGJER ENESH</t>
  </si>
  <si>
    <t>8003350525997</t>
  </si>
  <si>
    <t>L1456</t>
  </si>
  <si>
    <t>LOGEX 3- SFUNGJER ENESH ME CELULOZE</t>
  </si>
  <si>
    <t>8003350526543</t>
  </si>
  <si>
    <t>C1460</t>
  </si>
  <si>
    <t>COTONEVE 60 DISKETA KOZMETIKE SUPER TE BUTA</t>
  </si>
  <si>
    <t>8003350526826</t>
  </si>
  <si>
    <t>FARMACOTONE KUNJA VESHI 200 CP</t>
  </si>
  <si>
    <t>8003350526888</t>
  </si>
  <si>
    <t>S1469</t>
  </si>
  <si>
    <t>SAMURAI 50 TULLUMBACE ME FIGURA NGJYRA E MADHESI</t>
  </si>
  <si>
    <t>8003350526901</t>
  </si>
  <si>
    <t>SAMURAI TULLUMBACE ME POMPE</t>
  </si>
  <si>
    <t>8003350527335</t>
  </si>
  <si>
    <t>TELE ENESH ME TELE PLASTIKE LOGEX</t>
  </si>
  <si>
    <t>8003350527458</t>
  </si>
  <si>
    <t>L1490</t>
  </si>
  <si>
    <t>LOGEX DOREZE MASAZHI ME PAMBUK DHE CELULOZE</t>
  </si>
  <si>
    <t>8003350527472</t>
  </si>
  <si>
    <t>L1491</t>
  </si>
  <si>
    <t>LOGEX SFUNGJER TRUPI ME PAMBUK DHE CELULOZE</t>
  </si>
  <si>
    <t>8003350527496</t>
  </si>
  <si>
    <t>L1492</t>
  </si>
  <si>
    <t>SHIRIT MASAZHI LOGEX ME PAMBUK DHE CELULOZE</t>
  </si>
  <si>
    <t>8003350527755</t>
  </si>
  <si>
    <t>GURE THEMBRASH PEDIKYR</t>
  </si>
  <si>
    <t>8003350528059</t>
  </si>
  <si>
    <t>L1905</t>
  </si>
  <si>
    <t>LOGEX TAPET KUNDER RRESHQITJES</t>
  </si>
  <si>
    <t>8003350528257</t>
  </si>
  <si>
    <t>COTONET DISCHETTI 80 CP</t>
  </si>
  <si>
    <t>8003350528639</t>
  </si>
  <si>
    <t>F436N</t>
  </si>
  <si>
    <t>FORTEX 2 TELA ENESH TE FORTE METALIKE 528639</t>
  </si>
  <si>
    <t>8003350528998</t>
  </si>
  <si>
    <t>S1931</t>
  </si>
  <si>
    <t>SAMURAI 20 CP TULLUMBACE METALIXATO</t>
  </si>
  <si>
    <t>8003350529032</t>
  </si>
  <si>
    <t>F437N</t>
  </si>
  <si>
    <t>FORTEX 12ROLE LESH I BUTE TEL INOXI 529032</t>
  </si>
  <si>
    <t>8003350529469</t>
  </si>
  <si>
    <t>L1945</t>
  </si>
  <si>
    <t>LOGEX 3- SFUNGJER ENESH ABRAZIV</t>
  </si>
  <si>
    <t>8003350529544</t>
  </si>
  <si>
    <t>L1949</t>
  </si>
  <si>
    <t>LOGEX  2- TELA ENESH PER INOX</t>
  </si>
  <si>
    <t>8003350529698</t>
  </si>
  <si>
    <t>L955</t>
  </si>
  <si>
    <t>LOGEX TAPET PER GJERAT DELICATE</t>
  </si>
  <si>
    <t>8003350530403</t>
  </si>
  <si>
    <t>QESE EUROSACC 20 CP</t>
  </si>
  <si>
    <t>8003350530700</t>
  </si>
  <si>
    <t>L1985</t>
  </si>
  <si>
    <t>LOGEX DOREZA DYSHE PER KUZHINE</t>
  </si>
  <si>
    <t>8003350530724</t>
  </si>
  <si>
    <t>L1986</t>
  </si>
  <si>
    <t>LOGEX DOREZE DHE KAPSE PER KUZHINE</t>
  </si>
  <si>
    <t>8003350530748</t>
  </si>
  <si>
    <t>L1987</t>
  </si>
  <si>
    <t>LOGEX PERPARESE KUZHINE</t>
  </si>
  <si>
    <t>8003350531219</t>
  </si>
  <si>
    <t>L2000P</t>
  </si>
  <si>
    <t>LOGEX 10 CP DOREZA NJE PERDORIMSHE SMALL</t>
  </si>
  <si>
    <t>8003350531653</t>
  </si>
  <si>
    <t>L2015</t>
  </si>
  <si>
    <t>LOGEX 2- PECETA PLUHERASH TE PARFUMOSURA</t>
  </si>
  <si>
    <t>8003350531813</t>
  </si>
  <si>
    <t>L2019M</t>
  </si>
  <si>
    <t>LOGEX DOREZA TOP SPECIAL MASA MESME</t>
  </si>
  <si>
    <t>8003350531837</t>
  </si>
  <si>
    <t>L20190G</t>
  </si>
  <si>
    <t>LOGEX DOREZA TOP SPECIAL MADHE</t>
  </si>
  <si>
    <t>8003350532117</t>
  </si>
  <si>
    <t>L2034</t>
  </si>
  <si>
    <t>LOGEX DY PECETA PLUHERASH ME MICRO FIBER</t>
  </si>
  <si>
    <t>8003350532179</t>
  </si>
  <si>
    <t>L2031</t>
  </si>
  <si>
    <t>LOGEX PECETE PLUHERASH DOPIO MICRO FIBER</t>
  </si>
  <si>
    <t>8003350532650</t>
  </si>
  <si>
    <t>LOGEX TAPET PER KEMBET</t>
  </si>
  <si>
    <t>8003350533510</t>
  </si>
  <si>
    <t>ROBUST 2 TELA ENESH INOX</t>
  </si>
  <si>
    <t>8003350534166</t>
  </si>
  <si>
    <t>S8021</t>
  </si>
  <si>
    <t>QIRINJ SAMURAI CLOWN PARTY NR 1</t>
  </si>
  <si>
    <t>8003350534203</t>
  </si>
  <si>
    <t>S2083</t>
  </si>
  <si>
    <t>QIRINJ SAMURAI CLOWN PARTY NR 3</t>
  </si>
  <si>
    <t>8003350534241</t>
  </si>
  <si>
    <t>S2085</t>
  </si>
  <si>
    <t>QIRINJ SAMURAI CLOWN PARTY NR 5</t>
  </si>
  <si>
    <t>8003350534289</t>
  </si>
  <si>
    <t>S2087</t>
  </si>
  <si>
    <t>QIRINJ SAMURAI CLOWN PARTY NR 7</t>
  </si>
  <si>
    <t>8003350535118</t>
  </si>
  <si>
    <t>C2115</t>
  </si>
  <si>
    <t>COTONEVE 200 KUNJA VESHESH NE KUTI KUADRAT</t>
  </si>
  <si>
    <t>8003350535712</t>
  </si>
  <si>
    <t>S2134</t>
  </si>
  <si>
    <t>SAMURAI QIRINJ DITLINDJE 12 CP</t>
  </si>
  <si>
    <t>8003350535750</t>
  </si>
  <si>
    <t>S2136</t>
  </si>
  <si>
    <t>SAMURAI QIRINJ TORTE 4 CP</t>
  </si>
  <si>
    <t>8003350536757</t>
  </si>
  <si>
    <t>COD 2154</t>
  </si>
  <si>
    <t>COTONECE 200 FIJE</t>
  </si>
  <si>
    <t>8003350537013</t>
  </si>
  <si>
    <t>EURO PANNO 5 CP</t>
  </si>
  <si>
    <t>8003350538966</t>
  </si>
  <si>
    <t>COTONEVE SF.TRUPI MASAZH</t>
  </si>
  <si>
    <t>8003350539000</t>
  </si>
  <si>
    <t>COTONEVE RRJETE TRUPI</t>
  </si>
  <si>
    <t>8003350539055</t>
  </si>
  <si>
    <t>COTONEVE SF.TRUPI PAMBUK</t>
  </si>
  <si>
    <t>8003350539376</t>
  </si>
  <si>
    <t>COTONET L.LAGUR BEBY 72 CP</t>
  </si>
  <si>
    <t>8003350539659</t>
  </si>
  <si>
    <t>COTONET L.LAGUR 20 CP</t>
  </si>
  <si>
    <t>8003395010458</t>
  </si>
  <si>
    <t>SALCE BELLA PARMA OLIVE 350 GR</t>
  </si>
  <si>
    <t>8003395011806</t>
  </si>
  <si>
    <t>SALCE BELLA PARMA ARRABBIATA 350 GR</t>
  </si>
  <si>
    <t>8003395012049</t>
  </si>
  <si>
    <t>PESTO GENOVESE BELLA PARMA 190 GR</t>
  </si>
  <si>
    <t>8003395014500</t>
  </si>
  <si>
    <t>MAJONEZE BELLA PARMA 500 ML</t>
  </si>
  <si>
    <t>8003407599094</t>
  </si>
  <si>
    <t>UTHULL BALSAMIKE E MODENES VILLA VIKTORIA 0.5 L</t>
  </si>
  <si>
    <t>8003510005284</t>
  </si>
  <si>
    <t>SHKUME RROJE FIGARO 400 ML</t>
  </si>
  <si>
    <t>8003510013548</t>
  </si>
  <si>
    <t>ZBUTES RROBASH MALIZIA MUSCHIO BIANCO 2 L</t>
  </si>
  <si>
    <t>8003510019007</t>
  </si>
  <si>
    <t>PASTE DHEMBESH BENEFIT JUNIOR</t>
  </si>
  <si>
    <t>8003520000385</t>
  </si>
  <si>
    <t>CPP4111</t>
  </si>
  <si>
    <t>PALMOLIVE SH.G  300 ML</t>
  </si>
  <si>
    <t>8003520000392</t>
  </si>
  <si>
    <t>CPP4112</t>
  </si>
  <si>
    <t>PALMOLIVE/ SHAVE  300 ML MENTOL</t>
  </si>
  <si>
    <t>8003520007421</t>
  </si>
  <si>
    <t>ZBUTES RROBASH FABULOSO 1.5 L ROSE</t>
  </si>
  <si>
    <t>8003520009661</t>
  </si>
  <si>
    <t>CPP3177</t>
  </si>
  <si>
    <t>SHAMPO TRUPI PALMOLIVE ME ARRE KOKOSI</t>
  </si>
  <si>
    <t>8003520011312</t>
  </si>
  <si>
    <t>CPP3291</t>
  </si>
  <si>
    <t>SHAMPO TRUPI PALMOLIVE QUMESHT DHE MJALTE</t>
  </si>
  <si>
    <t>8003520015549</t>
  </si>
  <si>
    <t>SHKUME RROJE PALMOLIVE 400 ML ACTIVE</t>
  </si>
  <si>
    <t>8003520023087</t>
  </si>
  <si>
    <t>CPL2103</t>
  </si>
  <si>
    <t>LADY SS FRESH FUSION DEO SPRAY 150 ML</t>
  </si>
  <si>
    <t>8003520023100</t>
  </si>
  <si>
    <t>CPL2101</t>
  </si>
  <si>
    <t>LADY SS SATINE PEAR DEO- SPRAY 150 ML</t>
  </si>
  <si>
    <t>8003520027795</t>
  </si>
  <si>
    <t>SAPU PALMOLIVE SENSITIVE 100 GR</t>
  </si>
  <si>
    <t>8003520028433</t>
  </si>
  <si>
    <t>CPP3293</t>
  </si>
  <si>
    <t>SHAMPO TRUPI PALMOLIVE ME ULLI</t>
  </si>
  <si>
    <t>8003520028532</t>
  </si>
  <si>
    <t>PALMOLIVE SH. TRUPI OLIVE 750 ML</t>
  </si>
  <si>
    <t>8003520032751</t>
  </si>
  <si>
    <t>CPP1355</t>
  </si>
  <si>
    <t>BALSAM PALMOLIVE CONDITIONERE ALOE VERA 300 ML</t>
  </si>
  <si>
    <t>8003520038531</t>
  </si>
  <si>
    <t>CPP3142</t>
  </si>
  <si>
    <t>SHAMPO TRUPI PALMOLIVE  ME YOGURT</t>
  </si>
  <si>
    <t>8003520039620</t>
  </si>
  <si>
    <t>CPP3252</t>
  </si>
  <si>
    <t>SHAMPO TRUPI PALMOLIVE CASHMERE SENSITIVE</t>
  </si>
  <si>
    <t>8003520039668</t>
  </si>
  <si>
    <t>CPP3251</t>
  </si>
  <si>
    <t>SHAMPO TRUPI PALMOLIVE CASHMERE HYDRATION</t>
  </si>
  <si>
    <t>8003520042538</t>
  </si>
  <si>
    <t>CPP3161</t>
  </si>
  <si>
    <t>SHAMPO TRUPI PALMOLIVE STEAM 500 ML</t>
  </si>
  <si>
    <t>8003520042705</t>
  </si>
  <si>
    <t>CPP2504</t>
  </si>
  <si>
    <t>PALMOLIVE LIQ SOAP FLORALS 300 ML</t>
  </si>
  <si>
    <t>8003520043061</t>
  </si>
  <si>
    <t>SHAMPO PALMOLIVE ULLI 400 ML</t>
  </si>
  <si>
    <t>8003520043368</t>
  </si>
  <si>
    <t>CPP1357</t>
  </si>
  <si>
    <t>BALSAM PALMOLIVE CONDITIONERE OLIVE 300 ML</t>
  </si>
  <si>
    <t>8003520045522</t>
  </si>
  <si>
    <t>CPP 3171</t>
  </si>
  <si>
    <t>SHAMPO TRUPI PALMOLIVE  ME QERSHI  500 ML</t>
  </si>
  <si>
    <t>8003520045539</t>
  </si>
  <si>
    <t>PALMOLIVE  SH. TRUPI QERSHI 750 ML</t>
  </si>
  <si>
    <t>8003640009091</t>
  </si>
  <si>
    <t>LIMONELLO PIATTI 1 LT</t>
  </si>
  <si>
    <t>8003640015412</t>
  </si>
  <si>
    <t>DETERGJENT SOFT LAVATRICE 5.7 KG LEVANDA</t>
  </si>
  <si>
    <t>8003640015429</t>
  </si>
  <si>
    <t>SOFT LAVANDA 70 LARJE</t>
  </si>
  <si>
    <t>8003640015528</t>
  </si>
  <si>
    <t>SOFT DETERGJENT 18 LARJE</t>
  </si>
  <si>
    <t>8003640015535</t>
  </si>
  <si>
    <t>SOFT LAVANDA DETERGJENT 18 LARJE</t>
  </si>
  <si>
    <t>8003640020058</t>
  </si>
  <si>
    <t>SOFT LAVATRICE CLASSIC 28 LARJE</t>
  </si>
  <si>
    <t>8003640020430</t>
  </si>
  <si>
    <t>SOFT DETERGJENT 4 LT</t>
  </si>
  <si>
    <t>8003640034017</t>
  </si>
  <si>
    <t>SOFT AMMORBID.BLU 750 ML</t>
  </si>
  <si>
    <t>8003640035007</t>
  </si>
  <si>
    <t>SOFT ZBUTES RROBASH 3 LT</t>
  </si>
  <si>
    <t>8003640035021</t>
  </si>
  <si>
    <t>SOFT ZBUTES 3 LT</t>
  </si>
  <si>
    <t>8003640035045</t>
  </si>
  <si>
    <t>SOFT ZBUTES MUSCHIO 3 LT</t>
  </si>
  <si>
    <t>8003640035168</t>
  </si>
  <si>
    <t>SOFT DETERGJENT  COLORI MISTI 1.5 LITER</t>
  </si>
  <si>
    <t>8003640035175</t>
  </si>
  <si>
    <t>SOFT DETERGJ.NERO COLORATI 1.5 LT</t>
  </si>
  <si>
    <t>8003640040254</t>
  </si>
  <si>
    <t>SOFT DETERGJ.PER BEBE 1 LT</t>
  </si>
  <si>
    <t>8003640050017</t>
  </si>
  <si>
    <t>SOFT PER PLLAKA LIMONE 1 LT</t>
  </si>
  <si>
    <t>8003640060153</t>
  </si>
  <si>
    <t>SCANSA FATICHE CRISTAL</t>
  </si>
  <si>
    <t>8003640060245</t>
  </si>
  <si>
    <t>SOFT SGRASSATORE MARS 750 ML</t>
  </si>
  <si>
    <t>8003640061709</t>
  </si>
  <si>
    <t>SOFT WC CANDEGGINA 750 ML</t>
  </si>
  <si>
    <t>8003650030320</t>
  </si>
  <si>
    <t>OMINO BIANCO DRY FOAM (KEK TAPPETTI ) 300</t>
  </si>
  <si>
    <t>8003650037251</t>
  </si>
  <si>
    <t>VETRIL  ANTIAPPANNANTE 750 ML</t>
  </si>
  <si>
    <t>8003650039507</t>
  </si>
  <si>
    <t>VETRIL  IGENNIZZANTE 750 ML</t>
  </si>
  <si>
    <t>8003650039576</t>
  </si>
  <si>
    <t>VETRIL IGENIZZANTE 750 ML</t>
  </si>
  <si>
    <t>8003650997654</t>
  </si>
  <si>
    <t>VETRIL  AMMONIACA 750 ML</t>
  </si>
  <si>
    <t>8003670186625</t>
  </si>
  <si>
    <t>LYCIA STRISCE GAMBE</t>
  </si>
  <si>
    <t>8003670204800</t>
  </si>
  <si>
    <t>ANTIDJERSE LYCIA SPRAY</t>
  </si>
  <si>
    <t>8003670204817</t>
  </si>
  <si>
    <t>ANTIDJERSE LYCIA TALC ROLL ON</t>
  </si>
  <si>
    <t>8003670713180</t>
  </si>
  <si>
    <t>CHICCO BIBERON 2+</t>
  </si>
  <si>
    <t>8003670714132</t>
  </si>
  <si>
    <t>CHICO BIBERON 4+</t>
  </si>
  <si>
    <t>8003670739357</t>
  </si>
  <si>
    <t>CHICCO GOME  4+ 2CP</t>
  </si>
  <si>
    <t>8003670739654</t>
  </si>
  <si>
    <t>CHICCO BIBERON 12</t>
  </si>
  <si>
    <t>8003670758709</t>
  </si>
  <si>
    <t>ZBUTES RROBASH  CHICCO</t>
  </si>
  <si>
    <t>8003670761143</t>
  </si>
  <si>
    <t>GERSHERE IGIENE SICURA</t>
  </si>
  <si>
    <t>8003670797456</t>
  </si>
  <si>
    <t>FURCE PER PASTRIM BIBERONI</t>
  </si>
  <si>
    <t>8003670842088</t>
  </si>
  <si>
    <t>SHAMPO TRUPI CHICCO DERMO SOLUTION</t>
  </si>
  <si>
    <t>8003670842408</t>
  </si>
  <si>
    <t>SHAMPO TRUPI CHICCO DERMO SOLUTION 750 ML</t>
  </si>
  <si>
    <t>8003670842446</t>
  </si>
  <si>
    <t>SAPUN CHICCO DERMO SOLUTION</t>
  </si>
  <si>
    <t>8003670842484</t>
  </si>
  <si>
    <t>SHAMPO CHICCO DERMO SOLUTION 750 ML</t>
  </si>
  <si>
    <t>8003670842514</t>
  </si>
  <si>
    <t>PASTA LENITIVA CHICCO DERMO SOLUTION</t>
  </si>
  <si>
    <t>8003670842606</t>
  </si>
  <si>
    <t>PUDER CHICCO DERMO SOLUTION TALCO</t>
  </si>
  <si>
    <t>8003670842729</t>
  </si>
  <si>
    <t>OLIO CHICCO DERMO SOLUTION</t>
  </si>
  <si>
    <t>8003670843597</t>
  </si>
  <si>
    <t>CHICCO SHAMPO 750 ML</t>
  </si>
  <si>
    <t>8003670844839</t>
  </si>
  <si>
    <t>CHICCO PAMBUK VESHESH 90 CP</t>
  </si>
  <si>
    <t>8003670845133</t>
  </si>
  <si>
    <t>CHICCO LUGE 6M+</t>
  </si>
  <si>
    <t>8003670845843</t>
  </si>
  <si>
    <t>MBROJTESE GJIRI</t>
  </si>
  <si>
    <t>8003670862420</t>
  </si>
  <si>
    <t>CHICCO FURCE + KREHER</t>
  </si>
  <si>
    <t>8003670895343</t>
  </si>
  <si>
    <t>CHICCO SHISHE E VOGEL QELQI 0M</t>
  </si>
  <si>
    <t>8003670895374</t>
  </si>
  <si>
    <t>CHICCO BIBERON I MADH QELQI</t>
  </si>
  <si>
    <t>8003670986843</t>
  </si>
  <si>
    <t>CHICCO KRUAJTESE DHEMBESH</t>
  </si>
  <si>
    <t>8003695000432</t>
  </si>
  <si>
    <t>LIMON CELLO BELTION</t>
  </si>
  <si>
    <t>8003695000883</t>
  </si>
  <si>
    <t>QUEENS KREM WHISKY 700 ML</t>
  </si>
  <si>
    <t>8003850287890</t>
  </si>
  <si>
    <t>ULLINJ TE ZINJ IPOSEA 4.25 KG</t>
  </si>
  <si>
    <t>8003860000724</t>
  </si>
  <si>
    <t>BISKOTE CAFFELATTE COLUSI 500 GR</t>
  </si>
  <si>
    <t>8003860000809</t>
  </si>
  <si>
    <t>COLUSSI OSWEGO BISKOTE 250 GR</t>
  </si>
  <si>
    <t>8003860002940</t>
  </si>
  <si>
    <t>BISKOTE GRAN FROLLINO 700 GR</t>
  </si>
  <si>
    <t>8003880030527</t>
  </si>
  <si>
    <t>PETA SFOLIATE BUITONI</t>
  </si>
  <si>
    <t>8003898041454</t>
  </si>
  <si>
    <t>BISKOTA SAVOJARDI 200 GR</t>
  </si>
  <si>
    <t>8003898041492</t>
  </si>
  <si>
    <t>BISKOTE SAVOJARDI 40 GR</t>
  </si>
  <si>
    <t>8004020931766</t>
  </si>
  <si>
    <t>KREM BEBI FISAN ME MBROJTJE TE MADHE</t>
  </si>
  <si>
    <t>8004020931773</t>
  </si>
  <si>
    <t>KREM BEBI FISAN  DELIKAT</t>
  </si>
  <si>
    <t>8004030010000</t>
  </si>
  <si>
    <t>RIO MARE SARDELE OLIO OLIVA 120 GR</t>
  </si>
  <si>
    <t>8004030048003</t>
  </si>
  <si>
    <t>RIO MARE TONNO EXTRA VERGINE 1X 160 GR</t>
  </si>
  <si>
    <t>8004030069008</t>
  </si>
  <si>
    <t>RIO MARE PATE AL TONNO 100 GR</t>
  </si>
  <si>
    <t>8004030070004</t>
  </si>
  <si>
    <t>RIO MARE PATE SALMONE 100G</t>
  </si>
  <si>
    <t>8004030086005</t>
  </si>
  <si>
    <t>RIO MARE FILETTI SALMONE GUSTO CLASICO 150G</t>
  </si>
  <si>
    <t>8004030088009</t>
  </si>
  <si>
    <t>RIO MARE FILETTI SALMONE NATURALE  150 GR</t>
  </si>
  <si>
    <t>8004030100213</t>
  </si>
  <si>
    <t>RIO MARE TONNO OLIO</t>
  </si>
  <si>
    <t>8004030240155</t>
  </si>
  <si>
    <t>RIO MARE TON NATYRAL 2*160 GR</t>
  </si>
  <si>
    <t>8004030290020</t>
  </si>
  <si>
    <t>RIO MARE TONNO ALLA CONTADINE 2X 160 GR</t>
  </si>
  <si>
    <t>8004030341760</t>
  </si>
  <si>
    <t>RIO MARE TONNO NATYRALE 2X160 GR</t>
  </si>
  <si>
    <t>8004030344570</t>
  </si>
  <si>
    <t>RIO MARE TONNO NATYRALE 4X80 GR</t>
  </si>
  <si>
    <t>8004030344938</t>
  </si>
  <si>
    <t>RIO MARE TONNO OLIO OLIVA 3X80 GR</t>
  </si>
  <si>
    <t>8004030345775</t>
  </si>
  <si>
    <t>RIO MARE TONNO OLIO OLIVA 3*80GR</t>
  </si>
  <si>
    <t>8004030352414</t>
  </si>
  <si>
    <t>RIO MARE INSALATISSIME FAGGIOLI 2X160 GR</t>
  </si>
  <si>
    <t>8004030352513</t>
  </si>
  <si>
    <t>RIO MARE INSALATISSIME MAIS E TONNO 2X160 GR</t>
  </si>
  <si>
    <t>8004030352612</t>
  </si>
  <si>
    <t>RIO MARE INSALATISSIME MESSICANA 2X160 GR</t>
  </si>
  <si>
    <t>8004030353114</t>
  </si>
  <si>
    <t>RIO MARE TONNO PER PASTA PUTANESCA 2X160 GR</t>
  </si>
  <si>
    <t>8004030355354</t>
  </si>
  <si>
    <t>RIO MARE TONNO FAGIOLI 2X 160 GR</t>
  </si>
  <si>
    <t>8004030356351</t>
  </si>
  <si>
    <t>RIO MARE TONNO PISSELLI 2X 160 GR</t>
  </si>
  <si>
    <t>8004030358027</t>
  </si>
  <si>
    <t>RIO MARE TONNO PER PASTA AGLIO PEPER 2*</t>
  </si>
  <si>
    <t>8004030381490</t>
  </si>
  <si>
    <t>RIO MARE TONNO OLIO OLIVA 4X120 GR</t>
  </si>
  <si>
    <t>8004030381551</t>
  </si>
  <si>
    <t>RIO MARE TONNO EXTRA VERGINE 4X80 GR</t>
  </si>
  <si>
    <t>8004030381681</t>
  </si>
  <si>
    <t>RIO MARE TONNO OLIO OLIVA 2X160 GR</t>
  </si>
  <si>
    <t>8004030383555</t>
  </si>
  <si>
    <t>RIO MARE TONNO OLIO OLIVA 4X80 GR</t>
  </si>
  <si>
    <t>8004030383562</t>
  </si>
  <si>
    <t>8004030490000</t>
  </si>
  <si>
    <t>RIO MARE TONNO PER PASTA ALL' ARRABIATA 2X160 GR</t>
  </si>
  <si>
    <t>8004030495005</t>
  </si>
  <si>
    <t>RIO MARE TONNO PER PASTA ALLA MARINARE 2X 160 GR</t>
  </si>
  <si>
    <t>8004030500051</t>
  </si>
  <si>
    <t>RIO MARE TONNO PER PASTA PESTO 2X 160 GR</t>
  </si>
  <si>
    <t>8004030575004</t>
  </si>
  <si>
    <t>RIO MARE PATE HOT TONNO AND PEPPERONCINO 100 GR</t>
  </si>
  <si>
    <t>8004030840010</t>
  </si>
  <si>
    <t>RIO MARE INSALATISSIME ORZO FARRO E TONNO 2X 160 G</t>
  </si>
  <si>
    <t>8004030850026</t>
  </si>
  <si>
    <t>RIO MARE INSALATISSIME NATURALE 2X160 GR</t>
  </si>
  <si>
    <t>8004050002405</t>
  </si>
  <si>
    <t>WC NET CASSETTA ACQUA BLU 2* 45 GR</t>
  </si>
  <si>
    <t>8004050007257</t>
  </si>
  <si>
    <t>WC NET CASSETTA CANDEGINA 2*45 GR</t>
  </si>
  <si>
    <t>8004050009756</t>
  </si>
  <si>
    <t>WC NET TAVOLETTA  SOLIDE FRESHEZZA BLU (4 )</t>
  </si>
  <si>
    <t>8004050021314</t>
  </si>
  <si>
    <t>WC NET CANDEGINA GEL CLASSICA 750 ML</t>
  </si>
  <si>
    <t>8004050023752</t>
  </si>
  <si>
    <t>WC NET CANDEGINA  GEL EUCALYPTUS 750 ML</t>
  </si>
  <si>
    <t>8004050023769</t>
  </si>
  <si>
    <t>WC NET CANDEGINNA GEL LEMON 750 ML</t>
  </si>
  <si>
    <t>8004050030545</t>
  </si>
  <si>
    <t>FORNET 300 ML</t>
  </si>
  <si>
    <t>8004050036486</t>
  </si>
  <si>
    <t>WC NET  ENERGY (ZHBLLOKUES LAVAMANI) 1 LT</t>
  </si>
  <si>
    <t>8004050043033</t>
  </si>
  <si>
    <t>MERITO</t>
  </si>
  <si>
    <t>8004050121175</t>
  </si>
  <si>
    <t>WC NET DISINCROSTANTE GEL 750 ML</t>
  </si>
  <si>
    <t>8004050201563</t>
  </si>
  <si>
    <t>WC NET TAVOLETTA SOLIDE FRESCHEZZA VERDE</t>
  </si>
  <si>
    <t>8004050366309</t>
  </si>
  <si>
    <t>WC NET ENERGY SHKUME VETE PASTRUESE</t>
  </si>
  <si>
    <t>8004050366323</t>
  </si>
  <si>
    <t>WC NET ENERGY CANDEGINA</t>
  </si>
  <si>
    <t>8004050457069</t>
  </si>
  <si>
    <t>WC NET TAVOLETTA  LIQUIDE MONTAIN FRESH 2*</t>
  </si>
  <si>
    <t>8004050483945</t>
  </si>
  <si>
    <t>WC NET CANDEGINA GEL + 33%</t>
  </si>
  <si>
    <t>8004050486700</t>
  </si>
  <si>
    <t>WC NET HYGIENE &amp; PERFUME MIX  750 ML</t>
  </si>
  <si>
    <t>8004050881635</t>
  </si>
  <si>
    <t>WC NET TAVOLETTA LAVANDA</t>
  </si>
  <si>
    <t>80040514</t>
  </si>
  <si>
    <t>RIO MARE ROSSO  1+ 160 GR</t>
  </si>
  <si>
    <t>8004060010018</t>
  </si>
  <si>
    <t>OMINO BIANCO ADITIVO DISINFENTANTE PLUH</t>
  </si>
  <si>
    <t>8004060019523</t>
  </si>
  <si>
    <t>OMINO BIANCO DETERSIVO POLVERE 2.7 KG</t>
  </si>
  <si>
    <t>8004060021083</t>
  </si>
  <si>
    <t>OMINO BIANCO SMACIA FACILE 500 ML</t>
  </si>
  <si>
    <t>8004060021182</t>
  </si>
  <si>
    <t>OMINO BIANCO OXY 500 ML</t>
  </si>
  <si>
    <t>8004060029751</t>
  </si>
  <si>
    <t>OMINO BIANCO DETERSIVO POLVERE 4.5 KG</t>
  </si>
  <si>
    <t>8004060039026</t>
  </si>
  <si>
    <t>ZBUTES RROBASH OMINO BIANCO MUSCHIO BIANCO</t>
  </si>
  <si>
    <t>8004060044501</t>
  </si>
  <si>
    <t>OMINO BIANCO DETERGJENT 3 LIT TRADICIONAL</t>
  </si>
  <si>
    <t>8004060044617</t>
  </si>
  <si>
    <t>OMINO BIANCO DETERGJENT 3 LIT MUSCHIO BIANCO</t>
  </si>
  <si>
    <t>8004060044914</t>
  </si>
  <si>
    <t>OMINO BIANCO DETERGJENT BIANCO E COLORANTI 2</t>
  </si>
  <si>
    <t>8004060121035</t>
  </si>
  <si>
    <t>OMINO OXY 750 ML</t>
  </si>
  <si>
    <t>8004060131676</t>
  </si>
  <si>
    <t>OMINO BIANCO CANDEGGINA DELICATA MUSCHIO</t>
  </si>
  <si>
    <t>8004060131683</t>
  </si>
  <si>
    <t>OMINO BIANCO CANDEGGINA DELICATA FIORE D</t>
  </si>
  <si>
    <t>8004060139627</t>
  </si>
  <si>
    <t>OMINO BIANCO DETERSIVO POLVERE 1.8 KG</t>
  </si>
  <si>
    <t>8004060207869</t>
  </si>
  <si>
    <t>OMINO BIANCO ADITIVO 100+COLOR 600 GR</t>
  </si>
  <si>
    <t>8004060211279</t>
  </si>
  <si>
    <t>OMINO BIANCO DETERGJENT 1 LT TRADICIONAL</t>
  </si>
  <si>
    <t>8004060211293</t>
  </si>
  <si>
    <t>OMINO BIANCO DETERGENT 1 LT MUSCHIO BIANC</t>
  </si>
  <si>
    <t>8004060224576</t>
  </si>
  <si>
    <t>OMINO BIANCO DETERGENT 3 LIT ALOE VERA</t>
  </si>
  <si>
    <t>8004060229014</t>
  </si>
  <si>
    <t>ZBUTES RROBASH OMINO BIANCO TALCO 2 LT</t>
  </si>
  <si>
    <t>8004060381033</t>
  </si>
  <si>
    <t>O.B OXY 500 ML</t>
  </si>
  <si>
    <t>8004060391445</t>
  </si>
  <si>
    <t>OMINO BIANCO DETERGJENT NERO E COLORATI 1</t>
  </si>
  <si>
    <t>8004060584939</t>
  </si>
  <si>
    <t>DETERGJENT OMINO BIANCO MARSIGLIA3 LT</t>
  </si>
  <si>
    <t>8004060584953</t>
  </si>
  <si>
    <t>O. BIANCO DETERGJENT MUSCHIO 35 LARJE</t>
  </si>
  <si>
    <t>8004060584977</t>
  </si>
  <si>
    <t>O.BIANCO DETERGJ.ALOE 35 LARJE</t>
  </si>
  <si>
    <t>8004060657541</t>
  </si>
  <si>
    <t>O. BIANCO ADITTIVO 700 GR</t>
  </si>
  <si>
    <t>8004120010194</t>
  </si>
  <si>
    <t>SHAMPO KOKE MIL-MIL 100 ML ME MJALTE</t>
  </si>
  <si>
    <t>8004120020421</t>
  </si>
  <si>
    <t>SHAMPO TRUPI MIL-MIL 2000 ML MORA &amp; MUSCHIO</t>
  </si>
  <si>
    <t>8004120060236</t>
  </si>
  <si>
    <t>MASKE FLOKU MIL-MIL 1000 ML</t>
  </si>
  <si>
    <t>8004120060250</t>
  </si>
  <si>
    <t>KREM FLOKU MILMIL 500 MLJESHIL</t>
  </si>
  <si>
    <t>8004120082672</t>
  </si>
  <si>
    <t>SPREJ MIZASH H10</t>
  </si>
  <si>
    <t>8004130332620</t>
  </si>
  <si>
    <t>AMBI PUR FLUSH APARAT CITRUS 55 ML</t>
  </si>
  <si>
    <t>8004130332637</t>
  </si>
  <si>
    <t>AMBI PUR FLUSH REFILL FOREST 55 ML</t>
  </si>
  <si>
    <t>8004130332835</t>
  </si>
  <si>
    <t>A.PUR RIMB.GREEN SILK</t>
  </si>
  <si>
    <t>8004130337519</t>
  </si>
  <si>
    <t>A PUR GEL LAVENDER</t>
  </si>
  <si>
    <t>8004130337526</t>
  </si>
  <si>
    <t>AMBI PUR GEL BLU OCEAN 150 ML</t>
  </si>
  <si>
    <t>8004130337533</t>
  </si>
  <si>
    <t>AMBI PUR GEL AFTER TOBACCO</t>
  </si>
  <si>
    <t>8004130502108</t>
  </si>
  <si>
    <t>AMBI PUR SPRAY YELLOW CITRUS 300 ML</t>
  </si>
  <si>
    <t>8004130502146</t>
  </si>
  <si>
    <t>AMBI PUR SPRAY AFTER TOBACCO 300 ML</t>
  </si>
  <si>
    <t>8004130502160</t>
  </si>
  <si>
    <t>AMBI PUR SPRAY PINK FLOWERS 300 ML</t>
  </si>
  <si>
    <t>8004130502184</t>
  </si>
  <si>
    <t>AMBI PUR SPRAY GREEN FOREST 300 ML</t>
  </si>
  <si>
    <t>8004130502207</t>
  </si>
  <si>
    <t>AMBI PUR SPRAY LAVENDER 300 ML</t>
  </si>
  <si>
    <t>8004130502245</t>
  </si>
  <si>
    <t>AMBI PUR SPRAY BLUE OCEAN 300 ML</t>
  </si>
  <si>
    <t>8004172000310</t>
  </si>
  <si>
    <t>PANA PER EMBELSIRE HALTA 500 ML</t>
  </si>
  <si>
    <t>8004172000341</t>
  </si>
  <si>
    <t>PANA SANIA</t>
  </si>
  <si>
    <t>8004172000501</t>
  </si>
  <si>
    <t>PANA PER GATIM HALTA 200 ML</t>
  </si>
  <si>
    <t>8004190052612</t>
  </si>
  <si>
    <t>8004190052827</t>
  </si>
  <si>
    <t>KARAMELE SPERLARI ME SHIJE LAVAZZA</t>
  </si>
  <si>
    <t>8004260001311</t>
  </si>
  <si>
    <t>KARTPECETA REGINA PICNIC</t>
  </si>
  <si>
    <t>8004260420778</t>
  </si>
  <si>
    <t>FACOLETA REGINA</t>
  </si>
  <si>
    <t>8004260420785</t>
  </si>
  <si>
    <t>L.HIGJENIKE REGINA CAMMOMILLA 4 ROTOLI</t>
  </si>
  <si>
    <t>8004260420822</t>
  </si>
  <si>
    <t>REXHINA LOVE 2 ROLO</t>
  </si>
  <si>
    <t>8004260433051</t>
  </si>
  <si>
    <t>LETER NICKY MAXI LEMON 2 ROLE</t>
  </si>
  <si>
    <t>8004260436625</t>
  </si>
  <si>
    <t>LETER HIGJENIKE REXHINA</t>
  </si>
  <si>
    <t>8004260450751</t>
  </si>
  <si>
    <t>LETER HIGJENIKE REXHINA KAMOMIL</t>
  </si>
  <si>
    <t>8004260457439</t>
  </si>
  <si>
    <t>NICKY FACOLETE ALOE 15 CP</t>
  </si>
  <si>
    <t>8004260475136</t>
  </si>
  <si>
    <t>REGINA LOVE 2+1 ROTOLI</t>
  </si>
  <si>
    <t>8004323010045</t>
  </si>
  <si>
    <t>MAKARONA SANTA NIMFA 500 GR VERMICELLI</t>
  </si>
  <si>
    <t>8004323010083</t>
  </si>
  <si>
    <t>MAKARONA S.NINFA PERCIATELLI 500</t>
  </si>
  <si>
    <t>8004323010328</t>
  </si>
  <si>
    <t>MAKARONA S.NINFA ELICOIDALI 500 N.032</t>
  </si>
  <si>
    <t>8004323010519</t>
  </si>
  <si>
    <t>MAKARONA S.NINFA PEPE 500 N.037</t>
  </si>
  <si>
    <t>8004323010571</t>
  </si>
  <si>
    <t>MAKARONA S.NINFA STELLINA 500 GR</t>
  </si>
  <si>
    <t>8004323010618</t>
  </si>
  <si>
    <t>MAKARONA S.NINFA MISTA 500 GR</t>
  </si>
  <si>
    <t>8004323011608</t>
  </si>
  <si>
    <t>MAKARONA S.NINFA FARFALLE</t>
  </si>
  <si>
    <t>8004323030685</t>
  </si>
  <si>
    <t>MAKARONA SANTA NIMFA 500 GR GOMITINI</t>
  </si>
  <si>
    <t>8004323040387</t>
  </si>
  <si>
    <t>MAKARONA S.NINFA PENNONI 500 GR</t>
  </si>
  <si>
    <t>8004338001175</t>
  </si>
  <si>
    <t>KARTPECETA TENDERLY FAMILY</t>
  </si>
  <si>
    <t>8004400013693</t>
  </si>
  <si>
    <t>FERNET BRANCA 70 CL</t>
  </si>
  <si>
    <t>8004905550259</t>
  </si>
  <si>
    <t>CAF2201</t>
  </si>
  <si>
    <t>MIDI FARCIKAO 280 GR</t>
  </si>
  <si>
    <t>8004905550310</t>
  </si>
  <si>
    <t>CAF2204</t>
  </si>
  <si>
    <t>MIDI FARCI FRAGOLA 280 GR</t>
  </si>
  <si>
    <t>8004905550358</t>
  </si>
  <si>
    <t>MIDI CIAOMILK 350 GR</t>
  </si>
  <si>
    <t>8004905560050</t>
  </si>
  <si>
    <t>CAC2105</t>
  </si>
  <si>
    <t>CROISSANT DORA CHERRY 300 GR</t>
  </si>
  <si>
    <t>8004905560067</t>
  </si>
  <si>
    <t>CAC2101</t>
  </si>
  <si>
    <t>CROISSANT DORA HAZELNUT 300 GR</t>
  </si>
  <si>
    <t>8004905570608</t>
  </si>
  <si>
    <t>CAC1204</t>
  </si>
  <si>
    <t>MIDI CRUASAN 500 G APRICOT</t>
  </si>
  <si>
    <t>8004905570615</t>
  </si>
  <si>
    <t>CAC1205</t>
  </si>
  <si>
    <t>MIDI CRUASAN 500 G CHERRY</t>
  </si>
  <si>
    <t>8004905570622</t>
  </si>
  <si>
    <t>CAC1201</t>
  </si>
  <si>
    <t>MIDI CRUASAN 500 G HAZELNUT</t>
  </si>
  <si>
    <t>8004905570639</t>
  </si>
  <si>
    <t>CAC1202</t>
  </si>
  <si>
    <t>MIDI CRUASAN 500 G CUSTARD</t>
  </si>
  <si>
    <t>8004905570677</t>
  </si>
  <si>
    <t>CAF1204</t>
  </si>
  <si>
    <t>MIDI FAGOTTINO 500 GR APRICOT</t>
  </si>
  <si>
    <t>8004905570691</t>
  </si>
  <si>
    <t>CAF1201</t>
  </si>
  <si>
    <t>MIDI FAGOTTINO 500 GR HAZELNUT</t>
  </si>
  <si>
    <t>8004905580010</t>
  </si>
  <si>
    <t>CAB1103</t>
  </si>
  <si>
    <t>MIDI BISCUIT 700 G RUOTINE</t>
  </si>
  <si>
    <t>8004905580027</t>
  </si>
  <si>
    <t>CAB1102</t>
  </si>
  <si>
    <t>MIDI BISCUIT 700 G SPIGHETTE</t>
  </si>
  <si>
    <t>8004905580034</t>
  </si>
  <si>
    <t>CAB1104</t>
  </si>
  <si>
    <t>MIDI BISCUIT 700 G NOTTI MAGICHE</t>
  </si>
  <si>
    <t>8004905580041</t>
  </si>
  <si>
    <t>CAB1101</t>
  </si>
  <si>
    <t>MIDI BISCUIT 700 G TUTTI GIORNI</t>
  </si>
  <si>
    <t>8004905580058</t>
  </si>
  <si>
    <t>CAB1105</t>
  </si>
  <si>
    <t>MIDI BISCUIT 700 G RISOLI</t>
  </si>
  <si>
    <t>8004905770138</t>
  </si>
  <si>
    <t>CAS1102</t>
  </si>
  <si>
    <t>KEK MIDI ROLLI ME KAKAO 250 GR</t>
  </si>
  <si>
    <t>8004905770145</t>
  </si>
  <si>
    <t>CAS1101</t>
  </si>
  <si>
    <t>KEK MIDI ROLLI ME LAJTHI 250 GR</t>
  </si>
  <si>
    <t>8004905770152</t>
  </si>
  <si>
    <t>KEK MIDI ROLL ME KAFE</t>
  </si>
  <si>
    <t>8004905771074</t>
  </si>
  <si>
    <t>CAC1203</t>
  </si>
  <si>
    <t>MIDI CRUASAN 500 G MILK &amp; COKOLLATE</t>
  </si>
  <si>
    <t>8004905771401</t>
  </si>
  <si>
    <t>MIDI GOCIE DI CIOKOLATE</t>
  </si>
  <si>
    <t>8004905771418</t>
  </si>
  <si>
    <t>BASTONCINI MIDI INTEGRAL 700 GR</t>
  </si>
  <si>
    <t>8004905771654</t>
  </si>
  <si>
    <t>CAP2102</t>
  </si>
  <si>
    <t>MIDI TATA CEREALI AND APPRICOT 500 GR</t>
  </si>
  <si>
    <t>8004905771661</t>
  </si>
  <si>
    <t>CAP2103</t>
  </si>
  <si>
    <t>MIDI PATO CEREALI AND COKOLLATE 500 GR</t>
  </si>
  <si>
    <t>8004905772101</t>
  </si>
  <si>
    <t>CAB1203</t>
  </si>
  <si>
    <t>CEREAL DAY 250 GR MIIESLI</t>
  </si>
  <si>
    <t>8004905772118</t>
  </si>
  <si>
    <t>CAB1202</t>
  </si>
  <si>
    <t>CEREAL DAY 250 GR AL CACAO</t>
  </si>
  <si>
    <t>8004905772200</t>
  </si>
  <si>
    <t>MIDI ROLL FRAGOLA 250 GR</t>
  </si>
  <si>
    <t>8004905773092</t>
  </si>
  <si>
    <t>MIDI BISKOTA SPIGHETTE 700 GR</t>
  </si>
  <si>
    <t>8004905773153</t>
  </si>
  <si>
    <t>MIDI BISKOTE CRUSCA 400 GR</t>
  </si>
  <si>
    <t>8004905773160</t>
  </si>
  <si>
    <t>MIDI BISKOTA 400 GR</t>
  </si>
  <si>
    <t>8004905773191</t>
  </si>
  <si>
    <t>MIDI BISKOTA ARCA 400 GR</t>
  </si>
  <si>
    <t>8004905773207</t>
  </si>
  <si>
    <t>MIDI BISKOTE DOLCI MES. 400 GR</t>
  </si>
  <si>
    <t>8004905773573</t>
  </si>
  <si>
    <t>MIDI CROISSANT FRAGOLA 500 GR</t>
  </si>
  <si>
    <t>8004990112400</t>
  </si>
  <si>
    <t>CAJ JESHIL RISTORA 25 BUSTINA</t>
  </si>
  <si>
    <t>8004990112493</t>
  </si>
  <si>
    <t>CAJ TRENDAFILI GLANPHY'S 20 BUSTINE</t>
  </si>
  <si>
    <t>8004990113070</t>
  </si>
  <si>
    <t>KAPUCINO RISTORA DEKAFEINATO 250 GR</t>
  </si>
  <si>
    <t>8004990114008</t>
  </si>
  <si>
    <t>CAJ LIMONI RISTORA 90 GR</t>
  </si>
  <si>
    <t>8004990114398</t>
  </si>
  <si>
    <t>CAJ KAMOMILI NOTTE STELLATA 20 BUSTINA</t>
  </si>
  <si>
    <t>8004990115111</t>
  </si>
  <si>
    <t>KAPUCINO RISTORA KANACE 250 GR</t>
  </si>
  <si>
    <t>8004990115531</t>
  </si>
  <si>
    <t>CAJ RISTORA PA SHEQER 42 BUSTINA</t>
  </si>
  <si>
    <t>8004990121006</t>
  </si>
  <si>
    <t>CAJ PJESHKE RISTORA 1 KG</t>
  </si>
  <si>
    <t>8004990122003</t>
  </si>
  <si>
    <t>CAJ PJESHKE RISTORA 90 GR</t>
  </si>
  <si>
    <t>8004990180003</t>
  </si>
  <si>
    <t>SHEQER DIETIK RISTORA 60 BUSTINA</t>
  </si>
  <si>
    <t>8004990217006</t>
  </si>
  <si>
    <t>CAJ KAMOMIL RISTORA 25 BUSTINA</t>
  </si>
  <si>
    <t>8004990260002</t>
  </si>
  <si>
    <t>KAKAO RISTORA 500 GR</t>
  </si>
  <si>
    <t>8004990329006</t>
  </si>
  <si>
    <t>KAPUCINO ELBI RISTORA 10 BUSTINA</t>
  </si>
  <si>
    <t>80050025</t>
  </si>
  <si>
    <t>FET 1102</t>
  </si>
  <si>
    <t>TIC -TAC ORANGE</t>
  </si>
  <si>
    <t>80050124</t>
  </si>
  <si>
    <t>FET 1101</t>
  </si>
  <si>
    <t>TIC-TAC MINT</t>
  </si>
  <si>
    <t>80050834</t>
  </si>
  <si>
    <t>COKOLLATE KINDER CEREALI</t>
  </si>
  <si>
    <t>8005110191015</t>
  </si>
  <si>
    <t>SALCE DOMATE MUTTI ME BORZILOK 700 GR</t>
  </si>
  <si>
    <t>8005111005113</t>
  </si>
  <si>
    <t>SALCE DOMATE GIOIA 680 GR</t>
  </si>
  <si>
    <t>8005111060013</t>
  </si>
  <si>
    <t>SALCE DOMATE RUSSO 720 ML</t>
  </si>
  <si>
    <t>8005121000061</t>
  </si>
  <si>
    <t>MA006</t>
  </si>
  <si>
    <t>MAKARONA DIVELLA  BUCATINI</t>
  </si>
  <si>
    <t>8005121000078</t>
  </si>
  <si>
    <t>MAKARONA DIVELLA 500 GR NR 7</t>
  </si>
  <si>
    <t>8005121000085</t>
  </si>
  <si>
    <t>MA008</t>
  </si>
  <si>
    <t>MAKARONA DIVELLA SPAGHETI RISTORANTE</t>
  </si>
  <si>
    <t>8005121000092</t>
  </si>
  <si>
    <t>MA009</t>
  </si>
  <si>
    <t>MAKARONA DIVELLA SPAGHETINI</t>
  </si>
  <si>
    <t>8005121000115</t>
  </si>
  <si>
    <t>MA011</t>
  </si>
  <si>
    <t>MAKARONA DIVELLA CAPELLINI</t>
  </si>
  <si>
    <t>8005121000122</t>
  </si>
  <si>
    <t>MA012</t>
  </si>
  <si>
    <t>MAKARONA DIVELLA FETUCHINI</t>
  </si>
  <si>
    <t>8005121000146</t>
  </si>
  <si>
    <t>MA 014</t>
  </si>
  <si>
    <t>MAKARONA DIVELLA  LINGUINE</t>
  </si>
  <si>
    <t>8005121000177</t>
  </si>
  <si>
    <t>MA017</t>
  </si>
  <si>
    <t>MAKARONA DIVELLA RIGATONI</t>
  </si>
  <si>
    <t>8005121000313</t>
  </si>
  <si>
    <t>MA031</t>
  </si>
  <si>
    <t>MAKARONA DIVELLA ZITONI TAGLIATI</t>
  </si>
  <si>
    <t>8005121000405</t>
  </si>
  <si>
    <t>MA040</t>
  </si>
  <si>
    <t>MAKARONA DIVELLA FUSILLI</t>
  </si>
  <si>
    <t>8005121000450</t>
  </si>
  <si>
    <t>MA045</t>
  </si>
  <si>
    <t>MAKARONA DIVELLA  GNOCCHI</t>
  </si>
  <si>
    <t>8005121000528</t>
  </si>
  <si>
    <t>MA052</t>
  </si>
  <si>
    <t>MAKARONA DIVELLA LUMACHINE</t>
  </si>
  <si>
    <t>8005121000535</t>
  </si>
  <si>
    <t>MA053</t>
  </si>
  <si>
    <t>MAKARONA DIVELLA GOMITI</t>
  </si>
  <si>
    <t>8005121000627</t>
  </si>
  <si>
    <t>MA062</t>
  </si>
  <si>
    <t>MAKARONA DIVELLA PATERNOSTI LISCHI</t>
  </si>
  <si>
    <t>8005121000672</t>
  </si>
  <si>
    <t>MA067</t>
  </si>
  <si>
    <t>MAKARONA DIVELLA FAGIOLINI RIGATI</t>
  </si>
  <si>
    <t>8005121000795</t>
  </si>
  <si>
    <t>MA079</t>
  </si>
  <si>
    <t>MAKARONA DIVELLA FILINI</t>
  </si>
  <si>
    <t>8005121000818</t>
  </si>
  <si>
    <t>MS 081</t>
  </si>
  <si>
    <t>MAKARONA DIVELLA  MAFALDINE</t>
  </si>
  <si>
    <t>8005121000917</t>
  </si>
  <si>
    <t>MS091</t>
  </si>
  <si>
    <t>MAKARONA DIVELLA TAGLIATELLI</t>
  </si>
  <si>
    <t>8005121002430</t>
  </si>
  <si>
    <t>MS 043</t>
  </si>
  <si>
    <t>MAKARONA DIVELLA ROTELLE</t>
  </si>
  <si>
    <t>8005121004175</t>
  </si>
  <si>
    <t>MI004</t>
  </si>
  <si>
    <t>MIELL DIVELLA 1 KG BLU</t>
  </si>
  <si>
    <t>8005121004182</t>
  </si>
  <si>
    <t>MI 005</t>
  </si>
  <si>
    <t>MIELL DIVELLA 1 KG  I KUQ</t>
  </si>
  <si>
    <t>8005121004199</t>
  </si>
  <si>
    <t>MI006</t>
  </si>
  <si>
    <t>MIELL DIVELLA 1 KG  I VERDHE</t>
  </si>
  <si>
    <t>8005121006117</t>
  </si>
  <si>
    <t>SC003</t>
  </si>
  <si>
    <t>SALCE DIVELLA PELATI 850 GR</t>
  </si>
  <si>
    <t>8005121006124</t>
  </si>
  <si>
    <t>SC002</t>
  </si>
  <si>
    <t>DIVELLA PELATI 400 GR</t>
  </si>
  <si>
    <t>8005121006605</t>
  </si>
  <si>
    <t>BZ 002</t>
  </si>
  <si>
    <t>LEGUMI DIVELLA  ( FASULE E VOGEL 400 GR )</t>
  </si>
  <si>
    <t>8005121006643</t>
  </si>
  <si>
    <t>BZ 004</t>
  </si>
  <si>
    <t>LENTICCHIE DIVELLA LEGIUUMI</t>
  </si>
  <si>
    <t>8005121006650</t>
  </si>
  <si>
    <t>BZ 003</t>
  </si>
  <si>
    <t>CECI DIVELLA LEGIUMI</t>
  </si>
  <si>
    <t>8005121041088</t>
  </si>
  <si>
    <t>MS 108</t>
  </si>
  <si>
    <t>MAKARONA DIVELLA LASAGNA</t>
  </si>
  <si>
    <t>8005121210101</t>
  </si>
  <si>
    <t>SC 000</t>
  </si>
  <si>
    <t>SALCE DIVELLA  700 GR</t>
  </si>
  <si>
    <t>8005121210200</t>
  </si>
  <si>
    <t>SC 006</t>
  </si>
  <si>
    <t>SALCE DIVELLA 700 GR PRONTO MEDITERRANIO</t>
  </si>
  <si>
    <t>8005121210309</t>
  </si>
  <si>
    <t>SC005</t>
  </si>
  <si>
    <t>SALCE DIVELLA TRIS CUBETI  400 GR</t>
  </si>
  <si>
    <t>8005121214406</t>
  </si>
  <si>
    <t>B1000/1</t>
  </si>
  <si>
    <t>BISKOTA DIVELLA ME KAKAO DHE PANA</t>
  </si>
  <si>
    <t>8005200010264</t>
  </si>
  <si>
    <t>UJE VERA 2 L</t>
  </si>
  <si>
    <t>80052043</t>
  </si>
  <si>
    <t>TIC TAC KARAMELE</t>
  </si>
  <si>
    <t>80052364</t>
  </si>
  <si>
    <t>TRONKY COKOLLATE</t>
  </si>
  <si>
    <t>80052395</t>
  </si>
  <si>
    <t>NUTELLA 440 GR</t>
  </si>
  <si>
    <t>80052463</t>
  </si>
  <si>
    <t>FEK4201</t>
  </si>
  <si>
    <t>KINDER DELICE T1</t>
  </si>
  <si>
    <t>80052760</t>
  </si>
  <si>
    <t>FEK3101</t>
  </si>
  <si>
    <t>COKOLLATE KINDER BUENO</t>
  </si>
  <si>
    <t>8005277802007</t>
  </si>
  <si>
    <t>LETER GUZHINE TUTO BELL 2 ROLLE</t>
  </si>
  <si>
    <t>8005283001715</t>
  </si>
  <si>
    <t>SHKUME FLOKESH SETA DI BILBA 300 ML</t>
  </si>
  <si>
    <t>8005283003023</t>
  </si>
  <si>
    <t>BILBA XHEL OIL SPRAY 250 ML</t>
  </si>
  <si>
    <t>8005283014579</t>
  </si>
  <si>
    <t>SHKUMA SETA DI BILBA 300 ML</t>
  </si>
  <si>
    <t>8005283015064</t>
  </si>
  <si>
    <t>BILBOA BURROCACAO SPF 15</t>
  </si>
  <si>
    <t>8005283015156</t>
  </si>
  <si>
    <t>BILBOA CARROT KREM SPF 6 200 ML</t>
  </si>
  <si>
    <t>8005283015231</t>
  </si>
  <si>
    <t>BILBOA BIMBI SPF 50 200 ML</t>
  </si>
  <si>
    <t>8005283015453</t>
  </si>
  <si>
    <t>BILBOA KREM PLAZHI SPF 30</t>
  </si>
  <si>
    <t>8005283015460</t>
  </si>
  <si>
    <t>BILBOA KREM PAS DIELLI 200 ML</t>
  </si>
  <si>
    <t>8005283015477</t>
  </si>
  <si>
    <t>BILBOA VAJ PLAZHI SPRAJ SPF 6</t>
  </si>
  <si>
    <t>8005283015569</t>
  </si>
  <si>
    <t>BILBOA BIMBI KREM SPF 50 200 ML</t>
  </si>
  <si>
    <t>8005459007008</t>
  </si>
  <si>
    <t>MAKARONA LA SOVRANA SHARRE 88</t>
  </si>
  <si>
    <t>8005650011408</t>
  </si>
  <si>
    <t>KREM KARAMEL S. MARTINO 190 GR</t>
  </si>
  <si>
    <t>8005650052005</t>
  </si>
  <si>
    <t>SUPE KLASIKE S.MARTINO</t>
  </si>
  <si>
    <t>8005650052104</t>
  </si>
  <si>
    <t>SUPE PULE S. MARTINO 110 GR</t>
  </si>
  <si>
    <t>8005650123507</t>
  </si>
  <si>
    <t>KAKAO NONNA ELDE 75 GR</t>
  </si>
  <si>
    <t>8005713144258</t>
  </si>
  <si>
    <t>ROMANA SANBUCA</t>
  </si>
  <si>
    <t>8005720507756</t>
  </si>
  <si>
    <t>LASAGNE GIALLE 500 GR</t>
  </si>
  <si>
    <t>8005803010265</t>
  </si>
  <si>
    <t>AMOR DI PANE ME ROZMARINE</t>
  </si>
  <si>
    <t>8005803010357</t>
  </si>
  <si>
    <t>AMOR DI PANE ESTRAVERG 125GR</t>
  </si>
  <si>
    <t>8005803010395</t>
  </si>
  <si>
    <t>COKOKREM PIC-NIC 750 GR</t>
  </si>
  <si>
    <t>8005803010586</t>
  </si>
  <si>
    <t>AMOR DI PANE PICA 125GR</t>
  </si>
  <si>
    <t>8005803010661</t>
  </si>
  <si>
    <t>AMOR DI PANE SUSAM 125GR</t>
  </si>
  <si>
    <t>8005803011071</t>
  </si>
  <si>
    <t>AMOR DI PANE OLIVE VERDI 125GR</t>
  </si>
  <si>
    <t>8005829001087</t>
  </si>
  <si>
    <t>6566</t>
  </si>
  <si>
    <t>GRAPPA CELLINE B. CA 3</t>
  </si>
  <si>
    <t>8005829367008</t>
  </si>
  <si>
    <t>CHARDONNAY VENETO</t>
  </si>
  <si>
    <t>8005829820015</t>
  </si>
  <si>
    <t>9787</t>
  </si>
  <si>
    <t>SAMBUCA BIANCA CELL</t>
  </si>
  <si>
    <t>8005830000727</t>
  </si>
  <si>
    <t>ABA GUANTI FELPATI (DOREZA PLASTIKE)</t>
  </si>
  <si>
    <t>8005840004234</t>
  </si>
  <si>
    <t>AKULLORE BARATOLINO COPPA ORO</t>
  </si>
  <si>
    <t>8005840006306</t>
  </si>
  <si>
    <t>AKULLORE SAMMONTANA 300 GR</t>
  </si>
  <si>
    <t>8005850111113</t>
  </si>
  <si>
    <t>PESHK TONO SMARKO 3X80 GR</t>
  </si>
  <si>
    <t>8005850113032</t>
  </si>
  <si>
    <t>NOSTROMO ME VAJ ULLIRI 3*80 GR</t>
  </si>
  <si>
    <t>8006320027033</t>
  </si>
  <si>
    <t>PASTRUES KRIPERASH UJI DRAGO</t>
  </si>
  <si>
    <t>8006320037056</t>
  </si>
  <si>
    <t>INSEKTICID VAPE SPIRALE</t>
  </si>
  <si>
    <t>8006320037698</t>
  </si>
  <si>
    <t>KAPES NGJYRASH GREY KOLOR 12 CP</t>
  </si>
  <si>
    <t>8006320046706</t>
  </si>
  <si>
    <t>ZBARDHUES DHEMBESH BLANX</t>
  </si>
  <si>
    <t>8006320047512</t>
  </si>
  <si>
    <t>VAPE KUNDRA MOLES PER SIRTAR</t>
  </si>
  <si>
    <t>8006320048915</t>
  </si>
  <si>
    <t>ZBARDHUES RROBASH GREY SPLENDIBIANCO</t>
  </si>
  <si>
    <t>8006320052653</t>
  </si>
  <si>
    <t>INSEKTICID VAPE RIMBUSHES MAGJIK</t>
  </si>
  <si>
    <t>8006320053315</t>
  </si>
  <si>
    <t>VAPE APARAT DUBLE LENG+ TABLET</t>
  </si>
  <si>
    <t>8006320060078</t>
  </si>
  <si>
    <t>VAPE KUNDRA MOLES PER GARDEROBE</t>
  </si>
  <si>
    <t>8006320061693</t>
  </si>
  <si>
    <t>PASTRUES VIM KLOREKS PLUHUR 750 GR</t>
  </si>
  <si>
    <t>8006320062881</t>
  </si>
  <si>
    <t>PASTRUES YNDYRE VIM</t>
  </si>
  <si>
    <t>8006320063581</t>
  </si>
  <si>
    <t>VIM LIQUID PER BANJO 1 LITER</t>
  </si>
  <si>
    <t>8006320063628</t>
  </si>
  <si>
    <t>VIM LIQUID CON ACETO 1 LT</t>
  </si>
  <si>
    <t>8006320065332</t>
  </si>
  <si>
    <t>VIMM CLASIC LIMON</t>
  </si>
  <si>
    <t>8006320066438</t>
  </si>
  <si>
    <t>VAPE SPREI KUNDER MILINGONAVE</t>
  </si>
  <si>
    <t>8006320066476</t>
  </si>
  <si>
    <t>INSEKTICID VAPE SPREI OPEN AIR</t>
  </si>
  <si>
    <t>8006320066636</t>
  </si>
  <si>
    <t>INSEKTICID VAPE HERBAL TABLET</t>
  </si>
  <si>
    <t>8006320066735</t>
  </si>
  <si>
    <t>PASTE DHEMBESH BIOREPAIR DHEMBE TE NDJESHEM</t>
  </si>
  <si>
    <t>8006320066759</t>
  </si>
  <si>
    <t>PASTE DHEMBESH BIOREPAIR MBROJTJE TOTALE</t>
  </si>
  <si>
    <t>8006320067619</t>
  </si>
  <si>
    <t>PASTRUES VIM LENG LIMON 1 L</t>
  </si>
  <si>
    <t>8006320072354</t>
  </si>
  <si>
    <t>KAPES NGJYRASH GREY INTENSO</t>
  </si>
  <si>
    <t>8006320073962</t>
  </si>
  <si>
    <t>GREY COLORERIA NGJYRUES (MIX)</t>
  </si>
  <si>
    <t>8006320074211</t>
  </si>
  <si>
    <t>VAPE KUNDRA MOLES SE USHQIMIT</t>
  </si>
  <si>
    <t>8006320074327</t>
  </si>
  <si>
    <t>HEQES NJOLLASH+KAPES NGJYRASH GREY</t>
  </si>
  <si>
    <t>8006320074631</t>
  </si>
  <si>
    <t>PASTRUES VIM BLU FRESH</t>
  </si>
  <si>
    <t>8006320074679</t>
  </si>
  <si>
    <t>PASTRUES VIM KREM SPRUCATOR</t>
  </si>
  <si>
    <t>8006320075638</t>
  </si>
  <si>
    <t>DRAGO PER HEKUR RROBASH 500 ML</t>
  </si>
  <si>
    <t>8006320075836</t>
  </si>
  <si>
    <t>ZBARDHUES+HEQES NJOLLASH GREY</t>
  </si>
  <si>
    <t>8006320076901</t>
  </si>
  <si>
    <t>INSEKTICID VAPE TABLET 20 CP</t>
  </si>
  <si>
    <t>8006320077946</t>
  </si>
  <si>
    <t>VIM PASTRUES KREM PER SIP. INOKSI</t>
  </si>
  <si>
    <t>8006320077960</t>
  </si>
  <si>
    <t>VIM PASTRUES PER SIP. INOXI</t>
  </si>
  <si>
    <t>8006320078004</t>
  </si>
  <si>
    <t>PECETA DYSHEMEJE VIM BALLERINA BLU 2 CP</t>
  </si>
  <si>
    <t>8006320078042</t>
  </si>
  <si>
    <t>GREY 2IN1 ANTICALCARE ACHIAPACOLORE</t>
  </si>
  <si>
    <t>8006320078080</t>
  </si>
  <si>
    <t>WC GEL VIM CLOREX</t>
  </si>
  <si>
    <t>8006320078424</t>
  </si>
  <si>
    <t>VAPE KUNDER MOLES AROME LAVANDE</t>
  </si>
  <si>
    <t>8006320078899</t>
  </si>
  <si>
    <t>GREY ZBARDHUES HEQES NJOLLASH XHEL</t>
  </si>
  <si>
    <t>8006347000019</t>
  </si>
  <si>
    <t>AURORA AMORBIDENT BLU 4 LT</t>
  </si>
  <si>
    <t>8006347000149</t>
  </si>
  <si>
    <t>AURORA 4 LITER</t>
  </si>
  <si>
    <t>8006347000200</t>
  </si>
  <si>
    <t>AURORA ZBARDHUES 4 LITER</t>
  </si>
  <si>
    <t>8006347000231</t>
  </si>
  <si>
    <t>AURORA AMONIAC UNIVERSAL 1.5 LITER</t>
  </si>
  <si>
    <t>8006347000286</t>
  </si>
  <si>
    <t>AURORA DETERGJENT LAVATRICE 3 LITER</t>
  </si>
  <si>
    <t>8006347000293</t>
  </si>
  <si>
    <t>AURORA CANDEGGINA DELICATE 1.5 LITER</t>
  </si>
  <si>
    <t>8006347000422</t>
  </si>
  <si>
    <t>AURORA ANTICALCARE 750 ML</t>
  </si>
  <si>
    <t>8006347000439</t>
  </si>
  <si>
    <t>AURORA DETERGJENT XHAMASH 750 ML</t>
  </si>
  <si>
    <t>8006347000521</t>
  </si>
  <si>
    <t>AURORA AMORBIDENTE BIANCO 4 LITER</t>
  </si>
  <si>
    <t>8006347000552</t>
  </si>
  <si>
    <t>AURORA DETERGJENT  BIANCO 750 ML</t>
  </si>
  <si>
    <t>8006347010018</t>
  </si>
  <si>
    <t>PAVI SAP. LIQUID 1 LITER</t>
  </si>
  <si>
    <t>8006347110008</t>
  </si>
  <si>
    <t>PAVI BABY L. LAGUR 72 CP</t>
  </si>
  <si>
    <t>8006347510006</t>
  </si>
  <si>
    <t>PAVE L. LAGUR MAKE UP 20 CP</t>
  </si>
  <si>
    <t>8006373010419</t>
  </si>
  <si>
    <t>UJE LEGGERA 2 L</t>
  </si>
  <si>
    <t>8006373010617</t>
  </si>
  <si>
    <t>UJE LEGGERA 0.5 L</t>
  </si>
  <si>
    <t>8006423310773</t>
  </si>
  <si>
    <t>KARAMELE SORINI ME KAFE200 GR</t>
  </si>
  <si>
    <t>8006423315006</t>
  </si>
  <si>
    <t>KARAMELE SORINI AZURRO 500 GR</t>
  </si>
  <si>
    <t>8006655059228</t>
  </si>
  <si>
    <t>159/2</t>
  </si>
  <si>
    <t>IPPA FSHIRESE UJI METAL/ GOME 45 CM 059204</t>
  </si>
  <si>
    <t>8006655088105</t>
  </si>
  <si>
    <t>188/1</t>
  </si>
  <si>
    <t>IPPA SET KACI BORDURE GOME + FSHESE PER PASTRIM</t>
  </si>
  <si>
    <t>8006655089508</t>
  </si>
  <si>
    <t>189/5G</t>
  </si>
  <si>
    <t>IPPA KACI PASTRIMI ME BORDURE GOME</t>
  </si>
  <si>
    <t>8006655090009</t>
  </si>
  <si>
    <t>190</t>
  </si>
  <si>
    <t>IPPA FSHIRESE XHAMI  GOMINE E SFUNGJER 20 CM</t>
  </si>
  <si>
    <t>8006655092003</t>
  </si>
  <si>
    <t>IPPA KACI ME BISHT TE GJATE</t>
  </si>
  <si>
    <t>8006655096001</t>
  </si>
  <si>
    <t>196</t>
  </si>
  <si>
    <t>IPPA SHTUPE VISKOZE</t>
  </si>
  <si>
    <t>8006655130101</t>
  </si>
  <si>
    <t>IPPA FURCE WC+MBAJTESE</t>
  </si>
  <si>
    <t>8006655131009</t>
  </si>
  <si>
    <t>1131</t>
  </si>
  <si>
    <t>IPPA FURCE ME MBAJTESE PER WC</t>
  </si>
  <si>
    <t>8006655140728</t>
  </si>
  <si>
    <t>BORREAL FURCE DRURI</t>
  </si>
  <si>
    <t>8006655150123</t>
  </si>
  <si>
    <t>BOREAL FURCE FLOKESH OVALE</t>
  </si>
  <si>
    <t>8006655246017</t>
  </si>
  <si>
    <t>IPPA LITAR VARJE RROBASH 10 M</t>
  </si>
  <si>
    <t>8006655270302</t>
  </si>
  <si>
    <t>FURCE ROLL PASTRUES PALLTO</t>
  </si>
  <si>
    <t>8006655275000</t>
  </si>
  <si>
    <t>IPPA FURCE PALLTO ME SIP.KADIFE</t>
  </si>
  <si>
    <t>8006655322032</t>
  </si>
  <si>
    <t>1322</t>
  </si>
  <si>
    <t>FURCE RROJE BOREAL QIME NATYRALE DOREZE PLASTIKE</t>
  </si>
  <si>
    <t>8006655323039</t>
  </si>
  <si>
    <t>1323</t>
  </si>
  <si>
    <t>FURCE RROJE IMITIM QIME NATYRALE DOREZE PLASTIKE</t>
  </si>
  <si>
    <t>8006655330037</t>
  </si>
  <si>
    <t>BOREAL FURCE BEBI PER FLOKE</t>
  </si>
  <si>
    <t>8006655391021</t>
  </si>
  <si>
    <t>1391</t>
  </si>
  <si>
    <t>IPPA SUN FSHESE FIBRA SINTETIKE</t>
  </si>
  <si>
    <t>8006655395029</t>
  </si>
  <si>
    <t>1395</t>
  </si>
  <si>
    <t>IPPA BRIOSA FSHESE FIBRA SINTETIKE 395029</t>
  </si>
  <si>
    <t>8006655400020</t>
  </si>
  <si>
    <t>1400</t>
  </si>
  <si>
    <t>IPPA SPRING FSHESEE LARTE FIBRA SINTETIKE</t>
  </si>
  <si>
    <t>8006655405025</t>
  </si>
  <si>
    <t>FSHESE MERIMANGASH HOUSE</t>
  </si>
  <si>
    <t>8006655444079</t>
  </si>
  <si>
    <t>1444</t>
  </si>
  <si>
    <t>IPA KAPSE PLASTIKE RROBASH 10 CP</t>
  </si>
  <si>
    <t>8006655444208</t>
  </si>
  <si>
    <t>1444/2</t>
  </si>
  <si>
    <t>IPA KAPSE PLASTIKE RROBASH 20 CP</t>
  </si>
  <si>
    <t>8006655633022</t>
  </si>
  <si>
    <t>1633/D</t>
  </si>
  <si>
    <t>BOREAL FREE COLOR FURCE FLOKESH PLASTIKE DHEMB RI</t>
  </si>
  <si>
    <t>8006655670010</t>
  </si>
  <si>
    <t>1670/B</t>
  </si>
  <si>
    <t>BOREAL FREE COLOR KREHER PLASTIK FAMILY</t>
  </si>
  <si>
    <t>8006655671017</t>
  </si>
  <si>
    <t>1671/B</t>
  </si>
  <si>
    <t>BOREAL FREE COLOR KREHER PLASTIK  ME DOREZE</t>
  </si>
  <si>
    <t>8006655706009</t>
  </si>
  <si>
    <t>1706</t>
  </si>
  <si>
    <t>IPPA SHKOP HEKURI I VESHUR MEPLASTIKE 120 CM</t>
  </si>
  <si>
    <t>8006655709000</t>
  </si>
  <si>
    <t>1710</t>
  </si>
  <si>
    <t>IPPA SHKOP ZGJATUES HEKUR VESHUR ME VARAK 150 CM 7</t>
  </si>
  <si>
    <t>8006655922058</t>
  </si>
  <si>
    <t>BOREAL GERSHERE TE VOGLA</t>
  </si>
  <si>
    <t>8006655924052</t>
  </si>
  <si>
    <t>1924</t>
  </si>
  <si>
    <t>BOREAL BODY CARE  PRFSE THONJSH E VOGEL ME LIME</t>
  </si>
  <si>
    <t>8006655926056</t>
  </si>
  <si>
    <t>1926</t>
  </si>
  <si>
    <t>BOREAL BODY CARE PISKATORE ME MAJE TE DREJTE</t>
  </si>
  <si>
    <t>8006655927053</t>
  </si>
  <si>
    <t>1927</t>
  </si>
  <si>
    <t>BOREAL BODY CARE PISKATORE ME MAJE TE PJERRET</t>
  </si>
  <si>
    <t>8006655929057</t>
  </si>
  <si>
    <t>1929</t>
  </si>
  <si>
    <t>BOREAL BODY CARE LIME KARTONI 6 MEDHA+6 VOGLA</t>
  </si>
  <si>
    <t>8006655930015</t>
  </si>
  <si>
    <t>1930</t>
  </si>
  <si>
    <t>BOREAL BODY CARE GUR THEMRASH</t>
  </si>
  <si>
    <t>8006655931050</t>
  </si>
  <si>
    <t>1931</t>
  </si>
  <si>
    <t>BOREAL BODY CARE LIME E MADHE PER THONJ</t>
  </si>
  <si>
    <t>8006655933054</t>
  </si>
  <si>
    <t>1933</t>
  </si>
  <si>
    <t>BOREAL BODY CARE PREFSE THONJSH MAXI</t>
  </si>
  <si>
    <t>8006655934051</t>
  </si>
  <si>
    <t>1934</t>
  </si>
  <si>
    <t>BOREAL BODY CARE PISKATORE PROFESIONALE</t>
  </si>
  <si>
    <t>8006655937052</t>
  </si>
  <si>
    <t>1937</t>
  </si>
  <si>
    <t>BOREAL BODY CARE SET UDHETIMI GERSHERE+LIME+PRERES</t>
  </si>
  <si>
    <t>80067900</t>
  </si>
  <si>
    <t>BIRRE PERONI 66 CL</t>
  </si>
  <si>
    <t>80067955</t>
  </si>
  <si>
    <t>BIRRE PERON 330ML</t>
  </si>
  <si>
    <t>80068006</t>
  </si>
  <si>
    <t>BIRRA PERONI 0.33 CL</t>
  </si>
  <si>
    <t>8006990010090</t>
  </si>
  <si>
    <t>JWM 1201</t>
  </si>
  <si>
    <t>MR MUSCOLO NIAGARA GRANULARE</t>
  </si>
  <si>
    <t>8007033007794</t>
  </si>
  <si>
    <t>SHAMPO KIDS SCOOBY-DOO 250 ML</t>
  </si>
  <si>
    <t>8007091003448</t>
  </si>
  <si>
    <t>LETER GUZHINE BOBIN AMIKA X</t>
  </si>
  <si>
    <t>8007101057263</t>
  </si>
  <si>
    <t>DOSJE KARTONI ME LLASTIK</t>
  </si>
  <si>
    <t>8007114016011</t>
  </si>
  <si>
    <t>VERE E KUQE RIPATELLO 1 L KARTON</t>
  </si>
  <si>
    <t>8007270110158</t>
  </si>
  <si>
    <t>VAJ COSTA D'ORO 1 LT</t>
  </si>
  <si>
    <t>8007380000035</t>
  </si>
  <si>
    <t>KRUASAN GUSPARO ME KAKAO 6 COPE</t>
  </si>
  <si>
    <t>8007380000073</t>
  </si>
  <si>
    <t>KRUASAN GUSPARO ME QERSHI 6 COPE</t>
  </si>
  <si>
    <t>8007380000103</t>
  </si>
  <si>
    <t>KEK JUMBO ROLL ME QERSHI</t>
  </si>
  <si>
    <t>8007380000127</t>
  </si>
  <si>
    <t>TORTE DELIZIA KAKAO 300 GR</t>
  </si>
  <si>
    <t>8007380000134</t>
  </si>
  <si>
    <t>TORTE DELIZIA NOCCIOLA 300 GR</t>
  </si>
  <si>
    <t>8007380000141</t>
  </si>
  <si>
    <t>KRUASAN GUSPARO VENEZIANA</t>
  </si>
  <si>
    <t>8007380000295</t>
  </si>
  <si>
    <t>TORTE TIRAMISU 300 GR</t>
  </si>
  <si>
    <t>8007380000509</t>
  </si>
  <si>
    <t>TORTE DOLCE VIENA 500 GR</t>
  </si>
  <si>
    <t>8007380000561</t>
  </si>
  <si>
    <t>KEK ROLL GUSTO ME KAKAO 200 GR</t>
  </si>
  <si>
    <t>8007380000578</t>
  </si>
  <si>
    <t>KEK ROLL ME FRUTA 200 GR</t>
  </si>
  <si>
    <t>8007380005658</t>
  </si>
  <si>
    <t>TORTE TIRAMISU 500 GR</t>
  </si>
  <si>
    <t>8007380010126</t>
  </si>
  <si>
    <t>KEK CHOKOBOY 10 COPE</t>
  </si>
  <si>
    <t>8007380150013</t>
  </si>
  <si>
    <t>TORTE ANDALUSA 300 GR</t>
  </si>
  <si>
    <t>8007380150020</t>
  </si>
  <si>
    <t>TORTE SICILIA 300 GR</t>
  </si>
  <si>
    <t>8007485001234</t>
  </si>
  <si>
    <t>BON AIR DEO TUALETI BOUQUET FIORITO 300 M</t>
  </si>
  <si>
    <t>8007520010139</t>
  </si>
  <si>
    <t>MIGLIOR CANE 4KG CROCHETE</t>
  </si>
  <si>
    <t>8007520010283</t>
  </si>
  <si>
    <t>MIGLIOR CANE 4 KG MENU SPECIAL</t>
  </si>
  <si>
    <t>8007520011204</t>
  </si>
  <si>
    <t>MIGLIOR CANE BOCCONI MANZO 405 GR</t>
  </si>
  <si>
    <t>8007520011518</t>
  </si>
  <si>
    <t>MIGLIOR USHQIM QENI 1250 GR</t>
  </si>
  <si>
    <t>8007520011525</t>
  </si>
  <si>
    <t>MIGLIOR CANE BOCCONI MANZO 1250GR</t>
  </si>
  <si>
    <t>8007520012126</t>
  </si>
  <si>
    <t>MIGLIOR GATTO BOCCONI MANZO 405 GR</t>
  </si>
  <si>
    <t>8007520012157</t>
  </si>
  <si>
    <t>MIGLIOR GATTO BOCCONI SALMONE 405 GR</t>
  </si>
  <si>
    <t>8007520012188</t>
  </si>
  <si>
    <t>MIGLIOR GATTO BOCCONI POLLO TACHINO 405 GR</t>
  </si>
  <si>
    <t>8007520105200</t>
  </si>
  <si>
    <t>MIGLIOR GATTO 2 KG POLLO VERDURE</t>
  </si>
  <si>
    <t>8007624000302</t>
  </si>
  <si>
    <t>METASTERIL DESINFEKTUES 1 LT</t>
  </si>
  <si>
    <t>8007730001835</t>
  </si>
  <si>
    <t>BISKOTA D'AUTORE ME QUMESHT 650 GR</t>
  </si>
  <si>
    <t>8007730005109</t>
  </si>
  <si>
    <t>BISKOTA 500 ME COKOLLATE 500 GR</t>
  </si>
  <si>
    <t>8007730005123</t>
  </si>
  <si>
    <t>BISKOTA 500 ME QUMESHT 500 GR</t>
  </si>
  <si>
    <t>8007750001068</t>
  </si>
  <si>
    <t>DETERGJENT SPUMA NUTRI 30 LARJE</t>
  </si>
  <si>
    <t>8007750041071</t>
  </si>
  <si>
    <t>SPUMA BIANCO PURO DET PLUHUR 18 LARJE</t>
  </si>
  <si>
    <t>8007750062007</t>
  </si>
  <si>
    <t>ZBUTES RROBASH SPUMA DI SCHIAMPAGNA  1.5 L</t>
  </si>
  <si>
    <t>8007750062106</t>
  </si>
  <si>
    <t>ZBUTES SPUMA CREMA 2 LITER</t>
  </si>
  <si>
    <t>8007750074055</t>
  </si>
  <si>
    <t>SPUMA SAPONE SCAGLIE 500 GR</t>
  </si>
  <si>
    <t>8007750085037</t>
  </si>
  <si>
    <t>SPUMA BIANCO ZBARDHUES LIQ.1 LT</t>
  </si>
  <si>
    <t>8007750085372</t>
  </si>
  <si>
    <t>SPUMA BIANCO PURO OXY COLOR1 LT</t>
  </si>
  <si>
    <t>8007750085600</t>
  </si>
  <si>
    <t>SPUMA DETERGJENT BIANCO PURO 3 LITER</t>
  </si>
  <si>
    <t>8007750088052</t>
  </si>
  <si>
    <t>SPUMA AMORBIDENTE MARSIGLIA 26 LARJE</t>
  </si>
  <si>
    <t>8007750089509</t>
  </si>
  <si>
    <t>SPUMA DETERGJENT NERO 1 LITER</t>
  </si>
  <si>
    <t>8007750550016</t>
  </si>
  <si>
    <t>SPUMA DETERGJ.LARJE ME DORE 1 LT</t>
  </si>
  <si>
    <t>8007750570014</t>
  </si>
  <si>
    <t>SPUMA NUTRI  AMMORB  2 LITER</t>
  </si>
  <si>
    <t>8007758060029</t>
  </si>
  <si>
    <t>FLETORE BLASETTI ME VIJA 52 FIJE</t>
  </si>
  <si>
    <t>8007898002804</t>
  </si>
  <si>
    <t>FSHESE 280 STAR 2000</t>
  </si>
  <si>
    <t>8007898004259</t>
  </si>
  <si>
    <t>FSHESE 425</t>
  </si>
  <si>
    <t>8007898005201</t>
  </si>
  <si>
    <t>FURCE ME DOREZE</t>
  </si>
  <si>
    <t>8007990404964</t>
  </si>
  <si>
    <t>PANA HULALA 500 GR</t>
  </si>
  <si>
    <t>8007990405985</t>
  </si>
  <si>
    <t>PANA HULALA 1000 GR</t>
  </si>
  <si>
    <t>8007990406982</t>
  </si>
  <si>
    <t>PANA PER EMBELSIRA HULALA</t>
  </si>
  <si>
    <t>8007990464999</t>
  </si>
  <si>
    <t>PANA GRAN CUCINA 500 ML</t>
  </si>
  <si>
    <t>8007990601868</t>
  </si>
  <si>
    <t>SHLLAK HULALA 250 GR</t>
  </si>
  <si>
    <t>8008110002008</t>
  </si>
  <si>
    <t>KREMVICE WUDY AIA 250 GR</t>
  </si>
  <si>
    <t>8008220022811</t>
  </si>
  <si>
    <t>SET THIKAH 6 CP KAPITAL</t>
  </si>
  <si>
    <t>8008260001036</t>
  </si>
  <si>
    <t>FOXY HIGJENIKE 4 ROTOLI</t>
  </si>
  <si>
    <t>8008260001043</t>
  </si>
  <si>
    <t>FOXY L.HIGJENIKE 10 ROTOLI</t>
  </si>
  <si>
    <t>8008260002279</t>
  </si>
  <si>
    <t>FOXY ASSO BIANCO 3 ROTOLI</t>
  </si>
  <si>
    <t>8008260002293</t>
  </si>
  <si>
    <t>FOXY ASSO BIANCO 2 ROTOLI</t>
  </si>
  <si>
    <t>8008260002323</t>
  </si>
  <si>
    <t>LETER GUZHINE FOXY MEGA</t>
  </si>
  <si>
    <t>8008260002330</t>
  </si>
  <si>
    <t>LETER KUZHINE MEGA FOXY 3 CP</t>
  </si>
  <si>
    <t>8008260002439</t>
  </si>
  <si>
    <t>LETER GUZHINE FOXY 3 CP</t>
  </si>
  <si>
    <t>8008260003399</t>
  </si>
  <si>
    <t>FOXY TOVAGLIONI LETER</t>
  </si>
  <si>
    <t>8008280010612</t>
  </si>
  <si>
    <t>PROFUMO FLORAL FRESH RUGIADA DI BOSCO</t>
  </si>
  <si>
    <t>8008280010902</t>
  </si>
  <si>
    <t>PROFUMO FLORAL FRESH AGRUMI E TE VERDE</t>
  </si>
  <si>
    <t>8008295001032</t>
  </si>
  <si>
    <t>LENG ANANAS HAVAIKI 1 L</t>
  </si>
  <si>
    <t>80083399</t>
  </si>
  <si>
    <t>DEO BOROTALCO VAPO ORIGINAL FRESH 75 ML</t>
  </si>
  <si>
    <t>8008380005075</t>
  </si>
  <si>
    <t>SPERLARI PASTIGLIE MENTA 175 GR</t>
  </si>
  <si>
    <t>8008423103027</t>
  </si>
  <si>
    <t>LLAK FLOKESH PARISIENE EKOLOGJIK 300 ML</t>
  </si>
  <si>
    <t>8008423105120</t>
  </si>
  <si>
    <t>SHKUME FLOKESH PARISIENE 400 ML</t>
  </si>
  <si>
    <t>8008423114399</t>
  </si>
  <si>
    <t>LLAK FLOKESH PARISIENE 300 ML</t>
  </si>
  <si>
    <t>8008423201112</t>
  </si>
  <si>
    <t>ACETON PARISIENE 125 ML</t>
  </si>
  <si>
    <t>8008423201266</t>
  </si>
  <si>
    <t>KREM FLOKU EVELON 750 ML</t>
  </si>
  <si>
    <t>8008423201389</t>
  </si>
  <si>
    <t>KREM FLOKU PARISIENE 500 ML</t>
  </si>
  <si>
    <t>8008423300129</t>
  </si>
  <si>
    <t>XHEL FLOKESH EVELON 500 ML</t>
  </si>
  <si>
    <t>8008423610198</t>
  </si>
  <si>
    <t>BALSAM FLOKESH ELF 500 ML</t>
  </si>
  <si>
    <t>8008423900602</t>
  </si>
  <si>
    <t>XHEL FLOKESH NR 5</t>
  </si>
  <si>
    <t>8008423950256</t>
  </si>
  <si>
    <t>SAPUN LIKUIT PARISIENE 1 KG</t>
  </si>
  <si>
    <t>8008423990504</t>
  </si>
  <si>
    <t>TRAJTUES FLIKESH CRISTALI FLUIDI</t>
  </si>
  <si>
    <t>8008423990528</t>
  </si>
  <si>
    <t>8008490000021</t>
  </si>
  <si>
    <t>UJE ULIVETO 1.5 L</t>
  </si>
  <si>
    <t>8008490991046</t>
  </si>
  <si>
    <t>ULIVETO MINERAL 0.5 L</t>
  </si>
  <si>
    <t>8008755533677</t>
  </si>
  <si>
    <t>LENG FRUTASH SANTAL JESHIL 250 ML (SHISHE)</t>
  </si>
  <si>
    <t>8008860005564</t>
  </si>
  <si>
    <t>KREM RIGJENARANT ME ARRE KOKOSI 500 ML</t>
  </si>
  <si>
    <t>8008860011756</t>
  </si>
  <si>
    <t>KREM RIGJENARANT ME LULESHTRYDHE 500 ML</t>
  </si>
  <si>
    <t>8008860013392</t>
  </si>
  <si>
    <t>KREM HAIR CARE ME DARDHE 500 ML</t>
  </si>
  <si>
    <t>8008943008499</t>
  </si>
  <si>
    <t>DUCK POWER 750 ML</t>
  </si>
  <si>
    <t>8008970000220</t>
  </si>
  <si>
    <t>PARFUM TESORI D'ORIENTE MIRRA</t>
  </si>
  <si>
    <t>8008970000848</t>
  </si>
  <si>
    <t>TESORI D'ORIENTE PARFUM FIOR DI LOTO</t>
  </si>
  <si>
    <t>8008970003535</t>
  </si>
  <si>
    <t>SHAMPO TRUPI TESORI D'ORIENTE  CREMA JASMIN</t>
  </si>
  <si>
    <t>8008970003603</t>
  </si>
  <si>
    <t>TESORI D'ORIENTE CREMA CORPO AEGYPTUS</t>
  </si>
  <si>
    <t>8008970003634</t>
  </si>
  <si>
    <t>TESORI D'ORIENTE CREMA CORPO FIOR DI LOTO</t>
  </si>
  <si>
    <t>8008970004228</t>
  </si>
  <si>
    <t>DENIM BODY SPRAY WHITE MUSK</t>
  </si>
  <si>
    <t>8008970004259</t>
  </si>
  <si>
    <t>DENIM BODY SPRAYTORNADO</t>
  </si>
  <si>
    <t>8008970005188</t>
  </si>
  <si>
    <t>ANTIDIERS DENIM DEO ROLL ON BLACK</t>
  </si>
  <si>
    <t>8008970006116</t>
  </si>
  <si>
    <t>PARFUM TESORI D'ORIENTE FRANGIPANI</t>
  </si>
  <si>
    <t>8008970006819</t>
  </si>
  <si>
    <t>SAPUN LIKUID LEOCREMA DI BELLEZZA 300 ML</t>
  </si>
  <si>
    <t>8008970007229</t>
  </si>
  <si>
    <t>TESORI D'ORIENTE CREMA CORPO PAPAVERO</t>
  </si>
  <si>
    <t>8008970007656</t>
  </si>
  <si>
    <t>KREM DUARSH LEOCREMA 150 ML</t>
  </si>
  <si>
    <t>8008970007663</t>
  </si>
  <si>
    <t>KREM DUARSH LEOCREMA  100 ML</t>
  </si>
  <si>
    <t>8008970009711</t>
  </si>
  <si>
    <t>LEOCREMA KREM DUARSH 100 ML;</t>
  </si>
  <si>
    <t>8008970010038</t>
  </si>
  <si>
    <t>LEOCREMA KREM DUARSH 100 ML</t>
  </si>
  <si>
    <t>8008970010403</t>
  </si>
  <si>
    <t>SAPUN TESORI D'ORIENTE MIRRA</t>
  </si>
  <si>
    <t>8008970010595</t>
  </si>
  <si>
    <t>KREM NGJITES PER PROTEZA DURBANS</t>
  </si>
  <si>
    <t>8008970010618</t>
  </si>
  <si>
    <t>DURBANS COLLUTORIO MENTA PIPERITA</t>
  </si>
  <si>
    <t>8008970011141</t>
  </si>
  <si>
    <t>PARFUM TESORI D'ORIENTE WHITE MUSK</t>
  </si>
  <si>
    <t>8008970011196</t>
  </si>
  <si>
    <t>LEOCREMA FLUIDA IDRATANTE PELLI NORMALI</t>
  </si>
  <si>
    <t>8008970011707</t>
  </si>
  <si>
    <t>PARFUM TESORI D'ORIENTE BAOBAB</t>
  </si>
  <si>
    <t>8008970035109</t>
  </si>
  <si>
    <t>BALSAM FLOKU GAIA 500 ML</t>
  </si>
  <si>
    <t>8008970035116</t>
  </si>
  <si>
    <t>GAIA BALSAM FLOKU 1 LT</t>
  </si>
  <si>
    <t>8008970035123</t>
  </si>
  <si>
    <t>KREM FLOKU GAIA</t>
  </si>
  <si>
    <t>8008970035321</t>
  </si>
  <si>
    <t>SPIC &amp; SPAN YLANG YLANG</t>
  </si>
  <si>
    <t>8008970035338</t>
  </si>
  <si>
    <t>SPIC &amp;SPAN CEDRO</t>
  </si>
  <si>
    <t>8008970035697</t>
  </si>
  <si>
    <t>SPIC &amp; SPAN TAVOLETTA WC MELA VERDE</t>
  </si>
  <si>
    <t>8008970035703</t>
  </si>
  <si>
    <t>SPIC &amp; SPAN TAVOLETTA WC PINO E MENTA</t>
  </si>
  <si>
    <t>8008970036229</t>
  </si>
  <si>
    <t>SPIC &amp; SPAN PARQUET &amp; COTTO</t>
  </si>
  <si>
    <t>8008970036281</t>
  </si>
  <si>
    <t>LIKUID RAPIDA DISGORGANTE</t>
  </si>
  <si>
    <t>8009035330092</t>
  </si>
  <si>
    <t>LARES I LENGHEM CANDES</t>
  </si>
  <si>
    <t>8009120003009</t>
  </si>
  <si>
    <t>BISKOTA TONON CLASIC 400 GR</t>
  </si>
  <si>
    <t>8009150175813</t>
  </si>
  <si>
    <t>VENUS L.LAGUR MAKE UP 25 CP</t>
  </si>
  <si>
    <t>8009245001010</t>
  </si>
  <si>
    <t>ROCCHETA NATYRAL 1.5 L</t>
  </si>
  <si>
    <t>8009245002000</t>
  </si>
  <si>
    <t>ROCCHETTA NATYRAL 1.5 LT</t>
  </si>
  <si>
    <t>8009315000400</t>
  </si>
  <si>
    <t>40</t>
  </si>
  <si>
    <t>PASTE DHEMBESH PER FEMIJE ME PORTOKALL 50 ML</t>
  </si>
  <si>
    <t>8009315000417</t>
  </si>
  <si>
    <t>41</t>
  </si>
  <si>
    <t>PASTE DHEMBESH PER FEMIJE ME BANANE 50 ML</t>
  </si>
  <si>
    <t>8009315000424</t>
  </si>
  <si>
    <t>42</t>
  </si>
  <si>
    <t>PASTE DHEMBESH PER FEMIJE ME LULESHTRYDHE 50 ML</t>
  </si>
  <si>
    <t>8009315000431</t>
  </si>
  <si>
    <t>43</t>
  </si>
  <si>
    <t>PASTE DHEMBESH PER FEMIJE ME MOLLE 50 ML</t>
  </si>
  <si>
    <t>8009315001308</t>
  </si>
  <si>
    <t>130</t>
  </si>
  <si>
    <t>PIAVE SILVER CARE SHPELARES GOJE ALOE VERA 500 ML</t>
  </si>
  <si>
    <t>8009315037130</t>
  </si>
  <si>
    <t>3713</t>
  </si>
  <si>
    <t>PIAVE SILVER CARE FURCE DHEMBESH PER DUHANXHIJ</t>
  </si>
  <si>
    <t>8009315043308</t>
  </si>
  <si>
    <t>4330</t>
  </si>
  <si>
    <t>PIAVE SILVER CARE FURCE DHEMBESH E BUTE</t>
  </si>
  <si>
    <t>8009315043315</t>
  </si>
  <si>
    <t>4331</t>
  </si>
  <si>
    <t>PIAVE SILVER CARE FURCE DHEMBESH E MESME</t>
  </si>
  <si>
    <t>8009315043322</t>
  </si>
  <si>
    <t>4332</t>
  </si>
  <si>
    <t>PIAVE SILVER CARE FURCE DHEMBESH E FORTE</t>
  </si>
  <si>
    <t>8009315043346</t>
  </si>
  <si>
    <t>4334</t>
  </si>
  <si>
    <t>PIAVE SILVER CARE FURCE DHEMBESH PER7-12 VJEC</t>
  </si>
  <si>
    <t>8009315043360</t>
  </si>
  <si>
    <t>4336</t>
  </si>
  <si>
    <t>PIAVE SILVER CARE FURCE DHEMBESH+ REZERVE E BUTE</t>
  </si>
  <si>
    <t>8009315043377</t>
  </si>
  <si>
    <t>4337</t>
  </si>
  <si>
    <t>PIAVE SILVER CARE FURCE DHEMBESH + REZERVE E MESME</t>
  </si>
  <si>
    <t>8009315043384</t>
  </si>
  <si>
    <t>4338</t>
  </si>
  <si>
    <t>PIAVE SILVER CARE FURCE DHEMBESH+ REZERVE EFORTE</t>
  </si>
  <si>
    <t>8009315043445</t>
  </si>
  <si>
    <t>4354</t>
  </si>
  <si>
    <t>PIAVE SILVER CARE FURCE DHEMBESH PER 6-24 MUAJ</t>
  </si>
  <si>
    <t>8009315043544</t>
  </si>
  <si>
    <t>4344</t>
  </si>
  <si>
    <t>PIAVE SILVER CARE FURCE DHEMBESH PER 2-6 VJEC</t>
  </si>
  <si>
    <t>8009315045012</t>
  </si>
  <si>
    <t>4501</t>
  </si>
  <si>
    <t>PIAVE SILVER CARE PASTE DHEMBESH GEL 100 ML</t>
  </si>
  <si>
    <t>8009315045043</t>
  </si>
  <si>
    <t>4504</t>
  </si>
  <si>
    <t>PIAVE SILVER CARE PASTE DHEMBESH ZBARDHUES 75 ML</t>
  </si>
  <si>
    <t>8009315045050</t>
  </si>
  <si>
    <t>4505</t>
  </si>
  <si>
    <t>PIAVE SILVER CARE PASTE DHEMBESH ALOE VERA MISHRA</t>
  </si>
  <si>
    <t>8009315045449</t>
  </si>
  <si>
    <t>4544</t>
  </si>
  <si>
    <t>PASTE DHEMBESH PIAVE SILVER CARE PER FEMIJE</t>
  </si>
  <si>
    <t>8009315046217</t>
  </si>
  <si>
    <t>4621</t>
  </si>
  <si>
    <t>PIAVE SILVER CARE FURCE DHEMBESH DENTOCONTROL E ME</t>
  </si>
  <si>
    <t>8009404710067</t>
  </si>
  <si>
    <t>MBAJTESE LUGESH</t>
  </si>
  <si>
    <t>8009800012161</t>
  </si>
  <si>
    <t>MAKARONA AGNESI FESTAIOLA LE PAPERDELE</t>
  </si>
  <si>
    <t>8009800012246</t>
  </si>
  <si>
    <t>MAKARONA AGNESI FESTAIOLA TAGLIATELE</t>
  </si>
  <si>
    <t>8009800012253</t>
  </si>
  <si>
    <t>MAKARONA AGNESI FESTAIOLA LE FETTUCINE</t>
  </si>
  <si>
    <t>8009800014240</t>
  </si>
  <si>
    <t>MAKARONA AGNESI FESTAIOLA PAGLIA E FIENO</t>
  </si>
  <si>
    <t>8009800022085</t>
  </si>
  <si>
    <t>FESTAIOLA AGNESI LASAGNE 500 GR</t>
  </si>
  <si>
    <t>80101390</t>
  </si>
  <si>
    <t>SHAMPO PER FEMIJE FRESH &amp; CLEAN</t>
  </si>
  <si>
    <t>8010194000269</t>
  </si>
  <si>
    <t>LIEVE NATYRALE 2L /6</t>
  </si>
  <si>
    <t>8010265651000</t>
  </si>
  <si>
    <t>KELLOGS NICE MORNING 375 GR</t>
  </si>
  <si>
    <t>8011414621837</t>
  </si>
  <si>
    <t>SPINAQ ZIO GIGI 1 KG</t>
  </si>
  <si>
    <t>8011909010474</t>
  </si>
  <si>
    <t>DELFINO FACOLETE 10 CP</t>
  </si>
  <si>
    <t>8011909011211</t>
  </si>
  <si>
    <t>RAFFAELLO TOVAGLIOLLI 40 CP</t>
  </si>
  <si>
    <t>8011909012621</t>
  </si>
  <si>
    <t>RAFFAELO TOVAGLIOLI ME NGJYRA</t>
  </si>
  <si>
    <t>8012603003021</t>
  </si>
  <si>
    <t>HAIR CREAM VITALITY'S</t>
  </si>
  <si>
    <t>8012666023653</t>
  </si>
  <si>
    <t>KUNJA DHEMBESH SALE PEPE</t>
  </si>
  <si>
    <t>8013057961790</t>
  </si>
  <si>
    <t>DISKETA PAMBUKU BLU 70 CP</t>
  </si>
  <si>
    <t>8013355998535</t>
  </si>
  <si>
    <t>KREKERS GRAN PAVESI PA KRIPE 250 GR</t>
  </si>
  <si>
    <t>8013355998542</t>
  </si>
  <si>
    <t>KREKERS GRAN PAVESI ME KRIPE 250 GR</t>
  </si>
  <si>
    <t>8013355999341</t>
  </si>
  <si>
    <t>KREKERS GRAN PAVESI ME ULLINJ 250 GR</t>
  </si>
  <si>
    <t>8013355999488</t>
  </si>
  <si>
    <t>BISKOTA RINGO ME KAKAO165 GR</t>
  </si>
  <si>
    <t>8013399186936</t>
  </si>
  <si>
    <t>CHEWITS KARAMELE FRUTA 29 GR</t>
  </si>
  <si>
    <t>80135463</t>
  </si>
  <si>
    <t>FEN 1101</t>
  </si>
  <si>
    <t>NUTELLA 200 GR</t>
  </si>
  <si>
    <t>80135876</t>
  </si>
  <si>
    <t>FEN1112</t>
  </si>
  <si>
    <t>COKOKREM NUTELLA 400 GR</t>
  </si>
  <si>
    <t>8013670419357</t>
  </si>
  <si>
    <t>NICKY COLORS L.GUZHINE 2 ROTOLI</t>
  </si>
  <si>
    <t>8013670419876</t>
  </si>
  <si>
    <t>NICKY L.HIGJENIKE 10 ROTOLI</t>
  </si>
  <si>
    <t>8013670427949</t>
  </si>
  <si>
    <t>LETER NICKY TOVAGLIOLI</t>
  </si>
  <si>
    <t>8014002000212</t>
  </si>
  <si>
    <t>LETER E LAGUR  MAKE UP VALENTINA 20 CP</t>
  </si>
  <si>
    <t>8014002002209</t>
  </si>
  <si>
    <t>LETER E LAGUR  INTIME VALENTINA 20 CP</t>
  </si>
  <si>
    <t>80140238</t>
  </si>
  <si>
    <t>TORTELLINI TONNON PROSHUTE 250 GR</t>
  </si>
  <si>
    <t>80145424</t>
  </si>
  <si>
    <t>ORANGE SODA 33 CL</t>
  </si>
  <si>
    <t>80145431</t>
  </si>
  <si>
    <t>LIMON SODA 1.5 L</t>
  </si>
  <si>
    <t>80145455</t>
  </si>
  <si>
    <t>LEMON SODA 33 CL</t>
  </si>
  <si>
    <t>8014595001054</t>
  </si>
  <si>
    <t>KACI + FURCE STAR 2000</t>
  </si>
  <si>
    <t>8014595001566</t>
  </si>
  <si>
    <t>KACI + FSHESE</t>
  </si>
  <si>
    <t>8014595001801</t>
  </si>
  <si>
    <t>PASTRUES XHAMASH STAR 2000</t>
  </si>
  <si>
    <t>8015011575067</t>
  </si>
  <si>
    <t>LETER HIGJENIKE ROLLY BELL</t>
  </si>
  <si>
    <t>8015100560189</t>
  </si>
  <si>
    <t>DIXAN KLASIK DORO 2.5 L</t>
  </si>
  <si>
    <t>8015100560196</t>
  </si>
  <si>
    <t>DIXAN LENG 2.5 L CENERE ATTIVA</t>
  </si>
  <si>
    <t>8015100560202</t>
  </si>
  <si>
    <t>DIXAN COLOR 2.5 L</t>
  </si>
  <si>
    <t>8015100560226</t>
  </si>
  <si>
    <t>DIXAN LENG 2.5 L TALCO</t>
  </si>
  <si>
    <t>8015100560233</t>
  </si>
  <si>
    <t>DIXAN LENG 2.5 L FRESCHEZZA DI VER NEL</t>
  </si>
  <si>
    <t>8015100560264</t>
  </si>
  <si>
    <t>DIXAN LENG MULTIKOLOR 4 LITER</t>
  </si>
  <si>
    <t>8015100560271</t>
  </si>
  <si>
    <t>DIXAN LAVANDA LENG 4 LITER</t>
  </si>
  <si>
    <t>8015100561704</t>
  </si>
  <si>
    <t>DIXAN CLASSIC  40 MASA</t>
  </si>
  <si>
    <t>8015100561711</t>
  </si>
  <si>
    <t>DIXAN PLUHUR 4 KG</t>
  </si>
  <si>
    <t>8015100561773</t>
  </si>
  <si>
    <t>DIXAN CENERE ATTIVA 2 KG</t>
  </si>
  <si>
    <t>8015100561810</t>
  </si>
  <si>
    <t>DIXAN QESE 15 MASA</t>
  </si>
  <si>
    <t>8015100562060</t>
  </si>
  <si>
    <t>DETERGJENT LENG DIXAN BALCAMIKO 2.5 L</t>
  </si>
  <si>
    <t>8015100562145</t>
  </si>
  <si>
    <t>DETERGJENT ENESH NELSEN FRUTA 1 LITER</t>
  </si>
  <si>
    <t>8015100562169</t>
  </si>
  <si>
    <t>NELSEN CRISTALLI DI SALE 1 LITER</t>
  </si>
  <si>
    <t>8015100562749</t>
  </si>
  <si>
    <t>PERLANA NERO ESSENZIA 1.5 LT</t>
  </si>
  <si>
    <t>8015100563715</t>
  </si>
  <si>
    <t>DIXAN CLASSICO 28 LARJE</t>
  </si>
  <si>
    <t>8015100563722</t>
  </si>
  <si>
    <t>DIXAN COLOR LIQ.28 LARJE</t>
  </si>
  <si>
    <t>8015100563739</t>
  </si>
  <si>
    <t>DIXAN 38 LARJE</t>
  </si>
  <si>
    <t>Cmimi Mes</t>
  </si>
  <si>
    <t>Porta hidrocentral</t>
  </si>
  <si>
    <t>cop</t>
  </si>
  <si>
    <t>Aksesore per gips</t>
  </si>
  <si>
    <t>kg</t>
  </si>
  <si>
    <t>Bojra plastike dhe pigmente</t>
  </si>
  <si>
    <t>vl</t>
  </si>
  <si>
    <t>Blloqe 20x40x40</t>
  </si>
  <si>
    <t>Cimento</t>
  </si>
  <si>
    <t>Dyer te brendeshme</t>
  </si>
  <si>
    <t>dere</t>
  </si>
  <si>
    <t>Dritare plastike</t>
  </si>
  <si>
    <t>Element xingato</t>
  </si>
  <si>
    <t>Grila alumini</t>
  </si>
  <si>
    <t>Hekur ndertimi</t>
  </si>
  <si>
    <t>Kraft plastik Akrilik</t>
  </si>
  <si>
    <t>lt</t>
  </si>
  <si>
    <t>Koll</t>
  </si>
  <si>
    <t>thase</t>
  </si>
  <si>
    <t>Komplet Hidrosanitar</t>
  </si>
  <si>
    <t>Llamarina</t>
  </si>
  <si>
    <t>Linoleum</t>
  </si>
  <si>
    <t>Ndricues</t>
  </si>
  <si>
    <t>Pllaka(500)</t>
  </si>
  <si>
    <t>Panel</t>
  </si>
  <si>
    <t>Pllaka(640)</t>
  </si>
  <si>
    <t>Pllaka(600)</t>
  </si>
  <si>
    <t>Plaka (915)</t>
  </si>
  <si>
    <t>Pjese  Nderrimi</t>
  </si>
  <si>
    <t>Pllake cimentato</t>
  </si>
  <si>
    <t>Profile</t>
  </si>
  <si>
    <t>Profile celiku</t>
  </si>
  <si>
    <t>Saracineske</t>
  </si>
  <si>
    <t>Tulla 20x25x25</t>
  </si>
  <si>
    <t>Tuba Celiku</t>
  </si>
  <si>
    <t>Tub fleksibel</t>
  </si>
  <si>
    <t>Tub per instalim</t>
  </si>
  <si>
    <t>ml</t>
  </si>
  <si>
    <t>Te ndrtshme(dado,rondele prixh etj)</t>
  </si>
  <si>
    <t>Tub Plastik</t>
  </si>
  <si>
    <t>Tub zingato</t>
  </si>
  <si>
    <t>Vida metalike</t>
  </si>
  <si>
    <t>Zgare Betoni</t>
  </si>
  <si>
    <t>Zgare metalike per dritare</t>
  </si>
  <si>
    <t>300000-</t>
  </si>
  <si>
    <t>31.03.2013</t>
  </si>
  <si>
    <t>Ndryshimet ne inventarin e produkteve te gatshme dhe ne proces</t>
  </si>
  <si>
    <t>Materialet e konsumuara</t>
  </si>
  <si>
    <t>Kosto e punes</t>
  </si>
  <si>
    <t>Paga e personelit</t>
  </si>
  <si>
    <t>Sigurimet shoqerore dhe shendetesore</t>
  </si>
  <si>
    <t>Amortizimi dhe zhvleresimet</t>
  </si>
  <si>
    <t>Shpenzime te tjera</t>
  </si>
  <si>
    <t>Totali i shpenzimeve</t>
  </si>
  <si>
    <t>Fitimi apo humbja nga veprimtaria kryesore</t>
  </si>
  <si>
    <t>Te ardhura dhe shpenzimet financiare nga njesite e kontrollit</t>
  </si>
  <si>
    <t>Te ardhurat dhe shpenzimet financiare nga pjesemarrjet</t>
  </si>
  <si>
    <t>Te ardhurat dhe shpenzimet financiare nga:</t>
  </si>
  <si>
    <t>12.1</t>
  </si>
  <si>
    <t>Investime te tjera financiare afatgjate</t>
  </si>
  <si>
    <t>12.2</t>
  </si>
  <si>
    <t>Interesa</t>
  </si>
  <si>
    <t>12.3</t>
  </si>
  <si>
    <t>Fitimet (humbjet) nga kursi i kembimit</t>
  </si>
  <si>
    <t>12.4</t>
  </si>
  <si>
    <t>Totali i te ardhurave dhe shpenzimeve financiare</t>
  </si>
  <si>
    <t>Te ardhura e shpenzime te pacaktuara</t>
  </si>
  <si>
    <t>Fitimi(humbja) para tatimit</t>
  </si>
  <si>
    <t>Shpenzimet e tatimit mbi fitimin</t>
  </si>
  <si>
    <t>18</t>
  </si>
  <si>
    <t xml:space="preserve">                                Te Ardhura &amp; Shpenzime</t>
  </si>
  <si>
    <t>Te punesuar mesatarisht per vitin 2012:</t>
  </si>
  <si>
    <t>shitur Blendit NE VITIN 2013</t>
  </si>
  <si>
    <t>shitur SBMGRUP NE VITIN 2013</t>
  </si>
  <si>
    <t>NE QERSHOR PETRIT SHAHINIT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</si>
</sst>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#,##0.0_);\-#,##0.0"/>
    <numFmt numFmtId="167" formatCode="#,##0_);\-#,##0"/>
    <numFmt numFmtId="168" formatCode="_(* #,##0_);_(* \(#,##0\);_(* &quot;-&quot;??_);_(@_)"/>
    <numFmt numFmtId="169" formatCode="_(* #,##0.0_);_(* \(#,##0.0\);_(* &quot;-&quot;??_);_(@_)"/>
    <numFmt numFmtId="170" formatCode="0.0"/>
  </numFmts>
  <fonts count="83">
    <font>
      <sz val="10"/>
      <color indexed="8"/>
      <name val="MS Sans Serif"/>
      <family val="0"/>
    </font>
    <font>
      <b/>
      <sz val="13.9"/>
      <color indexed="8"/>
      <name val="Times New Roman"/>
      <family val="0"/>
    </font>
    <font>
      <b/>
      <sz val="11.05"/>
      <color indexed="8"/>
      <name val="Arial"/>
      <family val="0"/>
    </font>
    <font>
      <b/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.95"/>
      <color indexed="8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b/>
      <sz val="9.95"/>
      <name val="Arial"/>
      <family val="2"/>
    </font>
    <font>
      <i/>
      <sz val="9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i/>
      <sz val="8.15"/>
      <color indexed="8"/>
      <name val="Times New Roman"/>
      <family val="1"/>
    </font>
    <font>
      <b/>
      <i/>
      <sz val="6.95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color indexed="8"/>
      <name val="Arial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8"/>
      <color indexed="8"/>
      <name val="StempelGaramond Roman"/>
      <family val="1"/>
    </font>
    <font>
      <b/>
      <sz val="8"/>
      <color indexed="8"/>
      <name val="StempelGaramond Roman"/>
      <family val="1"/>
    </font>
    <font>
      <b/>
      <sz val="10"/>
      <color indexed="8"/>
      <name val="StempelGaramond Roman"/>
      <family val="0"/>
    </font>
    <font>
      <b/>
      <sz val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sz val="11"/>
      <name val="Agency FB"/>
      <family val="2"/>
    </font>
    <font>
      <sz val="10"/>
      <color indexed="8"/>
      <name val="Agency FB"/>
      <family val="2"/>
    </font>
    <font>
      <sz val="11"/>
      <color indexed="8"/>
      <name val="Agency FB"/>
      <family val="2"/>
    </font>
    <font>
      <b/>
      <u val="single"/>
      <sz val="10"/>
      <name val="Agency FB"/>
      <family val="2"/>
    </font>
    <font>
      <b/>
      <sz val="9.8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 wrapText="1"/>
    </xf>
    <xf numFmtId="168" fontId="0" fillId="0" borderId="0" xfId="42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168" fontId="14" fillId="0" borderId="10" xfId="42" applyNumberFormat="1" applyFont="1" applyBorder="1" applyAlignment="1">
      <alignment horizontal="center" wrapText="1"/>
    </xf>
    <xf numFmtId="168" fontId="15" fillId="0" borderId="10" xfId="42" applyNumberFormat="1" applyFont="1" applyBorder="1" applyAlignment="1">
      <alignment horizontal="center" vertical="top" wrapText="1"/>
    </xf>
    <xf numFmtId="168" fontId="15" fillId="0" borderId="10" xfId="42" applyNumberFormat="1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168" fontId="14" fillId="0" borderId="15" xfId="42" applyNumberFormat="1" applyFont="1" applyBorder="1" applyAlignment="1">
      <alignment horizontal="center" wrapText="1"/>
    </xf>
    <xf numFmtId="0" fontId="15" fillId="0" borderId="16" xfId="0" applyFont="1" applyBorder="1" applyAlignment="1">
      <alignment vertical="top" wrapText="1"/>
    </xf>
    <xf numFmtId="0" fontId="17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wrapText="1"/>
      <protection/>
    </xf>
    <xf numFmtId="43" fontId="3" fillId="0" borderId="0" xfId="42" applyFont="1" applyFill="1" applyBorder="1" applyAlignment="1" applyProtection="1">
      <alignment horizontal="center"/>
      <protection/>
    </xf>
    <xf numFmtId="43" fontId="0" fillId="0" borderId="0" xfId="42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/>
      <protection/>
    </xf>
    <xf numFmtId="168" fontId="17" fillId="33" borderId="10" xfId="42" applyNumberFormat="1" applyFont="1" applyFill="1" applyBorder="1" applyAlignment="1" applyProtection="1">
      <alignment/>
      <protection/>
    </xf>
    <xf numFmtId="168" fontId="18" fillId="33" borderId="10" xfId="42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2" xfId="0" applyFont="1" applyBorder="1" applyAlignment="1">
      <alignment/>
    </xf>
    <xf numFmtId="0" fontId="21" fillId="0" borderId="21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168" fontId="0" fillId="33" borderId="0" xfId="42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168" fontId="0" fillId="0" borderId="0" xfId="42" applyNumberFormat="1" applyFont="1" applyFill="1" applyBorder="1" applyAlignment="1" applyProtection="1">
      <alignment horizontal="center"/>
      <protection/>
    </xf>
    <xf numFmtId="168" fontId="0" fillId="33" borderId="10" xfId="42" applyNumberFormat="1" applyFont="1" applyFill="1" applyBorder="1" applyAlignment="1" applyProtection="1">
      <alignment/>
      <protection/>
    </xf>
    <xf numFmtId="168" fontId="3" fillId="0" borderId="0" xfId="42" applyNumberFormat="1" applyFont="1" applyFill="1" applyBorder="1" applyAlignment="1" applyProtection="1">
      <alignment horizontal="center"/>
      <protection/>
    </xf>
    <xf numFmtId="43" fontId="3" fillId="0" borderId="0" xfId="42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Fill="1" applyBorder="1" applyAlignment="1">
      <alignment horizontal="right" vertical="center"/>
    </xf>
    <xf numFmtId="168" fontId="9" fillId="0" borderId="0" xfId="42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17" fillId="0" borderId="25" xfId="0" applyNumberFormat="1" applyFont="1" applyFill="1" applyBorder="1" applyAlignment="1" applyProtection="1">
      <alignment/>
      <protection/>
    </xf>
    <xf numFmtId="0" fontId="17" fillId="0" borderId="32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17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/>
      <protection/>
    </xf>
    <xf numFmtId="14" fontId="17" fillId="0" borderId="10" xfId="0" applyNumberFormat="1" applyFont="1" applyFill="1" applyBorder="1" applyAlignment="1" applyProtection="1">
      <alignment/>
      <protection/>
    </xf>
    <xf numFmtId="0" fontId="21" fillId="0" borderId="21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68" fontId="18" fillId="0" borderId="10" xfId="42" applyNumberFormat="1" applyFont="1" applyFill="1" applyBorder="1" applyAlignment="1" applyProtection="1">
      <alignment/>
      <protection/>
    </xf>
    <xf numFmtId="168" fontId="17" fillId="0" borderId="10" xfId="42" applyNumberFormat="1" applyFont="1" applyFill="1" applyBorder="1" applyAlignment="1" applyProtection="1">
      <alignment/>
      <protection/>
    </xf>
    <xf numFmtId="0" fontId="31" fillId="0" borderId="10" xfId="0" applyNumberFormat="1" applyFont="1" applyFill="1" applyBorder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horizontal="right"/>
      <protection/>
    </xf>
    <xf numFmtId="0" fontId="32" fillId="0" borderId="10" xfId="0" applyNumberFormat="1" applyFont="1" applyFill="1" applyBorder="1" applyAlignment="1" applyProtection="1">
      <alignment horizontal="center"/>
      <protection/>
    </xf>
    <xf numFmtId="168" fontId="18" fillId="0" borderId="10" xfId="0" applyNumberFormat="1" applyFont="1" applyFill="1" applyBorder="1" applyAlignment="1" applyProtection="1">
      <alignment/>
      <protection/>
    </xf>
    <xf numFmtId="168" fontId="17" fillId="0" borderId="10" xfId="0" applyNumberFormat="1" applyFont="1" applyFill="1" applyBorder="1" applyAlignment="1" applyProtection="1">
      <alignment/>
      <protection/>
    </xf>
    <xf numFmtId="168" fontId="14" fillId="0" borderId="34" xfId="42" applyNumberFormat="1" applyFont="1" applyBorder="1" applyAlignment="1">
      <alignment horizontal="center" vertical="top" wrapText="1"/>
    </xf>
    <xf numFmtId="43" fontId="31" fillId="0" borderId="10" xfId="42" applyFont="1" applyFill="1" applyBorder="1" applyAlignment="1" applyProtection="1">
      <alignment/>
      <protection/>
    </xf>
    <xf numFmtId="168" fontId="32" fillId="0" borderId="10" xfId="42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4" fillId="0" borderId="35" xfId="42" applyNumberFormat="1" applyFont="1" applyBorder="1" applyAlignment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right"/>
      <protection/>
    </xf>
    <xf numFmtId="14" fontId="17" fillId="0" borderId="31" xfId="0" applyNumberFormat="1" applyFont="1" applyFill="1" applyBorder="1" applyAlignment="1" applyProtection="1">
      <alignment/>
      <protection/>
    </xf>
    <xf numFmtId="0" fontId="18" fillId="0" borderId="36" xfId="0" applyNumberFormat="1" applyFont="1" applyFill="1" applyBorder="1" applyAlignment="1" applyProtection="1">
      <alignment/>
      <protection/>
    </xf>
    <xf numFmtId="14" fontId="17" fillId="0" borderId="36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37" fontId="46" fillId="0" borderId="10" xfId="0" applyNumberFormat="1" applyFont="1" applyBorder="1" applyAlignment="1">
      <alignment/>
    </xf>
    <xf numFmtId="0" fontId="18" fillId="34" borderId="10" xfId="0" applyNumberFormat="1" applyFont="1" applyFill="1" applyBorder="1" applyAlignment="1" applyProtection="1">
      <alignment/>
      <protection/>
    </xf>
    <xf numFmtId="0" fontId="18" fillId="34" borderId="10" xfId="0" applyNumberFormat="1" applyFont="1" applyFill="1" applyBorder="1" applyAlignment="1" applyProtection="1">
      <alignment horizontal="center"/>
      <protection/>
    </xf>
    <xf numFmtId="168" fontId="18" fillId="34" borderId="10" xfId="42" applyNumberFormat="1" applyFont="1" applyFill="1" applyBorder="1" applyAlignment="1" applyProtection="1">
      <alignment/>
      <protection/>
    </xf>
    <xf numFmtId="168" fontId="31" fillId="0" borderId="10" xfId="42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167" fontId="47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right"/>
      <protection/>
    </xf>
    <xf numFmtId="167" fontId="3" fillId="0" borderId="10" xfId="0" applyNumberFormat="1" applyFont="1" applyFill="1" applyBorder="1" applyAlignment="1" applyProtection="1">
      <alignment/>
      <protection/>
    </xf>
    <xf numFmtId="168" fontId="48" fillId="34" borderId="10" xfId="42" applyNumberFormat="1" applyFont="1" applyFill="1" applyBorder="1" applyAlignment="1">
      <alignment horizontal="right" vertical="center"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2" xfId="0" applyNumberFormat="1" applyFill="1" applyBorder="1" applyAlignment="1" applyProtection="1">
      <alignment/>
      <protection/>
    </xf>
    <xf numFmtId="168" fontId="5" fillId="0" borderId="41" xfId="42" applyNumberFormat="1" applyFont="1" applyBorder="1" applyAlignment="1">
      <alignment horizontal="right" vertical="center"/>
    </xf>
    <xf numFmtId="168" fontId="5" fillId="0" borderId="22" xfId="42" applyNumberFormat="1" applyFont="1" applyBorder="1" applyAlignment="1">
      <alignment horizontal="right" vertical="center"/>
    </xf>
    <xf numFmtId="0" fontId="0" fillId="0" borderId="20" xfId="0" applyNumberFormat="1" applyFill="1" applyBorder="1" applyAlignment="1" applyProtection="1">
      <alignment/>
      <protection/>
    </xf>
    <xf numFmtId="168" fontId="0" fillId="0" borderId="41" xfId="42" applyNumberFormat="1" applyFont="1" applyFill="1" applyBorder="1" applyAlignment="1" applyProtection="1">
      <alignment/>
      <protection/>
    </xf>
    <xf numFmtId="168" fontId="0" fillId="0" borderId="22" xfId="42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/>
      <protection/>
    </xf>
    <xf numFmtId="168" fontId="3" fillId="0" borderId="41" xfId="42" applyNumberFormat="1" applyFont="1" applyFill="1" applyBorder="1" applyAlignment="1" applyProtection="1">
      <alignment/>
      <protection/>
    </xf>
    <xf numFmtId="168" fontId="3" fillId="0" borderId="22" xfId="42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0" fillId="0" borderId="41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2" fillId="0" borderId="43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/>
      <protection/>
    </xf>
    <xf numFmtId="0" fontId="17" fillId="0" borderId="32" xfId="0" applyNumberFormat="1" applyFont="1" applyFill="1" applyBorder="1" applyAlignment="1" applyProtection="1">
      <alignment horizontal="center"/>
      <protection/>
    </xf>
    <xf numFmtId="168" fontId="6" fillId="0" borderId="10" xfId="42" applyNumberFormat="1" applyFont="1" applyBorder="1" applyAlignment="1">
      <alignment horizontal="right" vertical="center"/>
    </xf>
    <xf numFmtId="0" fontId="18" fillId="35" borderId="10" xfId="0" applyNumberFormat="1" applyFont="1" applyFill="1" applyBorder="1" applyAlignment="1" applyProtection="1">
      <alignment horizontal="center"/>
      <protection/>
    </xf>
    <xf numFmtId="0" fontId="18" fillId="35" borderId="10" xfId="0" applyNumberFormat="1" applyFont="1" applyFill="1" applyBorder="1" applyAlignment="1" applyProtection="1">
      <alignment/>
      <protection/>
    </xf>
    <xf numFmtId="168" fontId="18" fillId="35" borderId="10" xfId="42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/>
      <protection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37" fillId="34" borderId="44" xfId="0" applyFont="1" applyFill="1" applyBorder="1" applyAlignment="1">
      <alignment horizontal="center"/>
    </xf>
    <xf numFmtId="0" fontId="37" fillId="34" borderId="45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46" xfId="0" applyFont="1" applyFill="1" applyBorder="1" applyAlignment="1">
      <alignment horizontal="center"/>
    </xf>
    <xf numFmtId="0" fontId="37" fillId="34" borderId="47" xfId="0" applyFont="1" applyFill="1" applyBorder="1" applyAlignment="1">
      <alignment horizontal="center"/>
    </xf>
    <xf numFmtId="0" fontId="37" fillId="34" borderId="33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168" fontId="39" fillId="34" borderId="10" xfId="42" applyNumberFormat="1" applyFont="1" applyFill="1" applyBorder="1" applyAlignment="1">
      <alignment/>
    </xf>
    <xf numFmtId="168" fontId="39" fillId="34" borderId="36" xfId="0" applyNumberFormat="1" applyFont="1" applyFill="1" applyBorder="1" applyAlignment="1">
      <alignment/>
    </xf>
    <xf numFmtId="168" fontId="39" fillId="34" borderId="10" xfId="0" applyNumberFormat="1" applyFont="1" applyFill="1" applyBorder="1" applyAlignment="1">
      <alignment/>
    </xf>
    <xf numFmtId="0" fontId="38" fillId="34" borderId="14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right"/>
    </xf>
    <xf numFmtId="168" fontId="37" fillId="34" borderId="10" xfId="42" applyNumberFormat="1" applyFont="1" applyFill="1" applyBorder="1" applyAlignment="1">
      <alignment/>
    </xf>
    <xf numFmtId="168" fontId="37" fillId="34" borderId="10" xfId="0" applyNumberFormat="1" applyFont="1" applyFill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left"/>
    </xf>
    <xf numFmtId="168" fontId="38" fillId="34" borderId="10" xfId="0" applyNumberFormat="1" applyFont="1" applyFill="1" applyBorder="1" applyAlignment="1">
      <alignment/>
    </xf>
    <xf numFmtId="168" fontId="38" fillId="34" borderId="10" xfId="42" applyNumberFormat="1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 vertical="center"/>
    </xf>
    <xf numFmtId="168" fontId="41" fillId="34" borderId="10" xfId="42" applyNumberFormat="1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left" vertical="center"/>
    </xf>
    <xf numFmtId="164" fontId="41" fillId="34" borderId="10" xfId="0" applyNumberFormat="1" applyFont="1" applyFill="1" applyBorder="1" applyAlignment="1">
      <alignment horizontal="right" vertical="center"/>
    </xf>
    <xf numFmtId="0" fontId="0" fillId="34" borderId="0" xfId="0" applyNumberFormat="1" applyFont="1" applyFill="1" applyBorder="1" applyAlignment="1" applyProtection="1">
      <alignment/>
      <protection/>
    </xf>
    <xf numFmtId="164" fontId="0" fillId="34" borderId="0" xfId="0" applyNumberFormat="1" applyFill="1" applyBorder="1" applyAlignment="1" applyProtection="1">
      <alignment/>
      <protection/>
    </xf>
    <xf numFmtId="0" fontId="38" fillId="34" borderId="10" xfId="0" applyFont="1" applyFill="1" applyBorder="1" applyAlignment="1">
      <alignment/>
    </xf>
    <xf numFmtId="167" fontId="41" fillId="34" borderId="10" xfId="0" applyNumberFormat="1" applyFont="1" applyFill="1" applyBorder="1" applyAlignment="1">
      <alignment horizontal="right" vertical="center"/>
    </xf>
    <xf numFmtId="168" fontId="38" fillId="34" borderId="10" xfId="42" applyNumberFormat="1" applyFont="1" applyFill="1" applyBorder="1" applyAlignment="1">
      <alignment horizontal="left"/>
    </xf>
    <xf numFmtId="0" fontId="40" fillId="34" borderId="10" xfId="0" applyFont="1" applyFill="1" applyBorder="1" applyAlignment="1">
      <alignment vertical="center"/>
    </xf>
    <xf numFmtId="0" fontId="38" fillId="34" borderId="10" xfId="0" applyNumberFormat="1" applyFont="1" applyFill="1" applyBorder="1" applyAlignment="1" applyProtection="1">
      <alignment horizontal="center"/>
      <protection/>
    </xf>
    <xf numFmtId="0" fontId="38" fillId="34" borderId="32" xfId="0" applyFont="1" applyFill="1" applyBorder="1" applyAlignment="1">
      <alignment horizontal="center"/>
    </xf>
    <xf numFmtId="168" fontId="0" fillId="34" borderId="0" xfId="0" applyNumberFormat="1" applyFill="1" applyBorder="1" applyAlignment="1" applyProtection="1">
      <alignment/>
      <protection/>
    </xf>
    <xf numFmtId="0" fontId="38" fillId="34" borderId="48" xfId="0" applyFont="1" applyFill="1" applyBorder="1" applyAlignment="1">
      <alignment horizontal="center"/>
    </xf>
    <xf numFmtId="0" fontId="38" fillId="34" borderId="33" xfId="0" applyFont="1" applyFill="1" applyBorder="1" applyAlignment="1">
      <alignment/>
    </xf>
    <xf numFmtId="168" fontId="37" fillId="34" borderId="33" xfId="42" applyNumberFormat="1" applyFont="1" applyFill="1" applyBorder="1" applyAlignment="1">
      <alignment/>
    </xf>
    <xf numFmtId="168" fontId="37" fillId="34" borderId="33" xfId="0" applyNumberFormat="1" applyFont="1" applyFill="1" applyBorder="1" applyAlignment="1">
      <alignment/>
    </xf>
    <xf numFmtId="0" fontId="38" fillId="34" borderId="16" xfId="0" applyFont="1" applyFill="1" applyBorder="1" applyAlignment="1">
      <alignment horizontal="center"/>
    </xf>
    <xf numFmtId="0" fontId="37" fillId="34" borderId="34" xfId="0" applyFont="1" applyFill="1" applyBorder="1" applyAlignment="1">
      <alignment horizontal="right"/>
    </xf>
    <xf numFmtId="0" fontId="38" fillId="34" borderId="34" xfId="0" applyFont="1" applyFill="1" applyBorder="1" applyAlignment="1">
      <alignment/>
    </xf>
    <xf numFmtId="168" fontId="37" fillId="34" borderId="34" xfId="42" applyNumberFormat="1" applyFont="1" applyFill="1" applyBorder="1" applyAlignment="1">
      <alignment/>
    </xf>
    <xf numFmtId="0" fontId="38" fillId="34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168" fontId="2" fillId="0" borderId="10" xfId="42" applyNumberFormat="1" applyFont="1" applyBorder="1" applyAlignment="1">
      <alignment horizontal="center" vertical="center" wrapText="1"/>
    </xf>
    <xf numFmtId="168" fontId="0" fillId="0" borderId="10" xfId="42" applyNumberFormat="1" applyFont="1" applyFill="1" applyBorder="1" applyAlignment="1" applyProtection="1">
      <alignment horizontal="center" wrapText="1"/>
      <protection/>
    </xf>
    <xf numFmtId="168" fontId="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ill="1" applyBorder="1" applyAlignment="1" applyProtection="1">
      <alignment horizontal="center" wrapText="1"/>
      <protection/>
    </xf>
    <xf numFmtId="168" fontId="3" fillId="0" borderId="10" xfId="42" applyNumberFormat="1" applyFont="1" applyFill="1" applyBorder="1" applyAlignment="1" applyProtection="1">
      <alignment horizontal="center" wrapText="1"/>
      <protection/>
    </xf>
    <xf numFmtId="168" fontId="3" fillId="0" borderId="10" xfId="0" applyNumberFormat="1" applyFont="1" applyFill="1" applyBorder="1" applyAlignment="1" applyProtection="1">
      <alignment horizontal="center" wrapText="1"/>
      <protection/>
    </xf>
    <xf numFmtId="168" fontId="16" fillId="0" borderId="10" xfId="42" applyNumberFormat="1" applyFont="1" applyBorder="1" applyAlignment="1">
      <alignment horizontal="center" vertical="center" wrapText="1"/>
    </xf>
    <xf numFmtId="168" fontId="12" fillId="0" borderId="10" xfId="0" applyNumberFormat="1" applyFont="1" applyFill="1" applyBorder="1" applyAlignment="1" applyProtection="1">
      <alignment horizontal="center" wrapText="1"/>
      <protection/>
    </xf>
    <xf numFmtId="168" fontId="12" fillId="0" borderId="10" xfId="42" applyNumberFormat="1" applyFont="1" applyFill="1" applyBorder="1" applyAlignment="1" applyProtection="1">
      <alignment horizont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21" fontId="2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42" fillId="34" borderId="0" xfId="0" applyFont="1" applyFill="1" applyAlignment="1">
      <alignment horizontal="left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48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3">
      <selection activeCell="B57" sqref="B57"/>
    </sheetView>
  </sheetViews>
  <sheetFormatPr defaultColWidth="11.421875" defaultRowHeight="12.75"/>
  <cols>
    <col min="1" max="1" width="5.57421875" style="0" customWidth="1"/>
    <col min="2" max="2" width="53.140625" style="0" customWidth="1"/>
    <col min="3" max="3" width="10.140625" style="0" customWidth="1"/>
    <col min="4" max="4" width="24.28125" style="0" hidden="1" customWidth="1"/>
    <col min="5" max="5" width="11.421875" style="0" hidden="1" customWidth="1"/>
    <col min="6" max="6" width="14.7109375" style="0" hidden="1" customWidth="1"/>
    <col min="7" max="7" width="14.421875" style="0" customWidth="1"/>
    <col min="8" max="8" width="14.57421875" style="0" customWidth="1"/>
  </cols>
  <sheetData>
    <row r="1" ht="12.75">
      <c r="F1" s="34"/>
    </row>
    <row r="2" spans="1:2" ht="13.5">
      <c r="A2" s="94" t="s">
        <v>417</v>
      </c>
      <c r="B2" s="94"/>
    </row>
    <row r="3" spans="1:2" ht="13.5">
      <c r="A3" s="94" t="s">
        <v>418</v>
      </c>
      <c r="B3" s="94"/>
    </row>
    <row r="5" spans="2:5" ht="18" thickBot="1">
      <c r="B5" s="1" t="s">
        <v>12312</v>
      </c>
      <c r="E5" s="1" t="s">
        <v>0</v>
      </c>
    </row>
    <row r="6" spans="1:8" ht="14.25" thickBot="1">
      <c r="A6" s="158"/>
      <c r="B6" s="159"/>
      <c r="C6" s="159"/>
      <c r="D6" s="160" t="s">
        <v>1</v>
      </c>
      <c r="E6" s="159"/>
      <c r="F6" s="161"/>
      <c r="G6" s="187" t="s">
        <v>477</v>
      </c>
      <c r="H6" s="187" t="s">
        <v>415</v>
      </c>
    </row>
    <row r="7" spans="1:8" ht="12.75">
      <c r="A7" s="162"/>
      <c r="B7" s="163"/>
      <c r="C7" s="163"/>
      <c r="D7" s="163"/>
      <c r="E7" s="163"/>
      <c r="F7" s="164"/>
      <c r="G7" s="165"/>
      <c r="H7" s="164"/>
    </row>
    <row r="8" spans="1:8" ht="12.75">
      <c r="A8" s="166" t="s">
        <v>2</v>
      </c>
      <c r="B8" s="167" t="s">
        <v>3</v>
      </c>
      <c r="F8" s="168"/>
      <c r="G8" s="169">
        <v>41742383</v>
      </c>
      <c r="H8" s="170">
        <v>54511961.53</v>
      </c>
    </row>
    <row r="9" spans="1:8" ht="12.75">
      <c r="A9" s="171"/>
      <c r="F9" s="168"/>
      <c r="G9" s="172"/>
      <c r="H9" s="173"/>
    </row>
    <row r="10" spans="1:8" ht="12.75">
      <c r="A10" s="166" t="s">
        <v>4</v>
      </c>
      <c r="B10" s="167" t="s">
        <v>9</v>
      </c>
      <c r="F10" s="168"/>
      <c r="G10" s="169">
        <v>26697606.659999996</v>
      </c>
      <c r="H10" s="170">
        <v>22565852.43</v>
      </c>
    </row>
    <row r="11" spans="1:8" ht="12.75">
      <c r="A11" s="171"/>
      <c r="F11" s="168"/>
      <c r="G11" s="172"/>
      <c r="H11" s="173"/>
    </row>
    <row r="12" spans="1:8" ht="12.75">
      <c r="A12" s="166" t="s">
        <v>5</v>
      </c>
      <c r="B12" s="167" t="s">
        <v>12288</v>
      </c>
      <c r="F12" s="168"/>
      <c r="G12" s="172"/>
      <c r="H12" s="173"/>
    </row>
    <row r="13" spans="1:8" ht="12.75">
      <c r="A13" s="171"/>
      <c r="F13" s="168"/>
      <c r="G13" s="172"/>
      <c r="H13" s="173"/>
    </row>
    <row r="14" spans="1:8" ht="12.75">
      <c r="A14" s="166" t="s">
        <v>6</v>
      </c>
      <c r="B14" s="167" t="s">
        <v>12289</v>
      </c>
      <c r="F14" s="168"/>
      <c r="G14" s="169">
        <v>-46115280.895</v>
      </c>
      <c r="H14" s="170">
        <v>-47368550.07099999</v>
      </c>
    </row>
    <row r="15" spans="1:8" ht="12.75">
      <c r="A15" s="171"/>
      <c r="F15" s="168"/>
      <c r="G15" s="172"/>
      <c r="H15" s="173"/>
    </row>
    <row r="16" spans="1:8" ht="12.75">
      <c r="A16" s="166" t="s">
        <v>7</v>
      </c>
      <c r="B16" s="167" t="s">
        <v>12290</v>
      </c>
      <c r="F16" s="168"/>
      <c r="G16" s="169">
        <v>-8835229</v>
      </c>
      <c r="H16" s="170">
        <v>-7224722</v>
      </c>
    </row>
    <row r="17" spans="1:8" ht="12.75">
      <c r="A17" s="171"/>
      <c r="F17" s="168"/>
      <c r="G17" s="172"/>
      <c r="H17" s="173"/>
    </row>
    <row r="18" spans="1:8" ht="12.75">
      <c r="A18" s="166" t="s">
        <v>155</v>
      </c>
      <c r="B18" s="167" t="s">
        <v>12291</v>
      </c>
      <c r="C18" s="174"/>
      <c r="D18" s="175"/>
      <c r="E18" s="176"/>
      <c r="F18" s="168"/>
      <c r="G18" s="169">
        <v>-7571408</v>
      </c>
      <c r="H18" s="170">
        <v>-6241140</v>
      </c>
    </row>
    <row r="19" spans="1:8" ht="12.75">
      <c r="A19" s="177"/>
      <c r="B19" s="174"/>
      <c r="C19" s="174"/>
      <c r="D19" s="174"/>
      <c r="F19" s="168"/>
      <c r="G19" s="178"/>
      <c r="H19" s="179"/>
    </row>
    <row r="20" spans="1:8" ht="12.75">
      <c r="A20" s="166" t="s">
        <v>157</v>
      </c>
      <c r="B20" s="167" t="s">
        <v>12292</v>
      </c>
      <c r="C20" s="174"/>
      <c r="D20" s="175"/>
      <c r="E20" s="176"/>
      <c r="F20" s="168"/>
      <c r="G20" s="169">
        <v>-1263821</v>
      </c>
      <c r="H20" s="170">
        <v>-983582</v>
      </c>
    </row>
    <row r="21" spans="1:8" ht="12.75">
      <c r="A21" s="171"/>
      <c r="F21" s="168"/>
      <c r="G21" s="172"/>
      <c r="H21" s="173"/>
    </row>
    <row r="22" spans="1:8" ht="12.75">
      <c r="A22" s="166" t="s">
        <v>8</v>
      </c>
      <c r="B22" s="167" t="s">
        <v>12293</v>
      </c>
      <c r="F22" s="168"/>
      <c r="G22" s="169">
        <v>-3665143</v>
      </c>
      <c r="H22" s="170">
        <v>-3905373</v>
      </c>
    </row>
    <row r="23" spans="1:8" ht="12.75">
      <c r="A23" s="171"/>
      <c r="F23" s="168"/>
      <c r="G23" s="172"/>
      <c r="H23" s="173"/>
    </row>
    <row r="24" spans="1:8" ht="12.75">
      <c r="A24" s="166" t="s">
        <v>10</v>
      </c>
      <c r="B24" s="167" t="s">
        <v>12294</v>
      </c>
      <c r="F24" s="168"/>
      <c r="G24" s="169">
        <v>-6137951.224000001</v>
      </c>
      <c r="H24" s="170">
        <v>-6786918.428</v>
      </c>
    </row>
    <row r="25" spans="1:8" ht="12.75">
      <c r="A25" s="171"/>
      <c r="F25" s="168"/>
      <c r="G25" s="172"/>
      <c r="H25" s="173"/>
    </row>
    <row r="26" spans="1:8" ht="12.75">
      <c r="A26" s="166" t="s">
        <v>11</v>
      </c>
      <c r="B26" s="167" t="s">
        <v>12295</v>
      </c>
      <c r="F26" s="168"/>
      <c r="G26" s="169">
        <v>-64753604.119</v>
      </c>
      <c r="H26" s="170">
        <v>-65285563.498999976</v>
      </c>
    </row>
    <row r="27" spans="1:8" ht="12.75">
      <c r="A27" s="171"/>
      <c r="F27" s="168"/>
      <c r="G27" s="172"/>
      <c r="H27" s="173"/>
    </row>
    <row r="28" spans="1:8" ht="12.75">
      <c r="A28" s="166" t="s">
        <v>12</v>
      </c>
      <c r="B28" s="167" t="s">
        <v>12296</v>
      </c>
      <c r="F28" s="168"/>
      <c r="G28" s="169">
        <v>3686385.540999994</v>
      </c>
      <c r="H28" s="170">
        <v>11792250.461000023</v>
      </c>
    </row>
    <row r="29" spans="1:8" ht="12.75">
      <c r="A29" s="171"/>
      <c r="F29" s="168"/>
      <c r="G29" s="172"/>
      <c r="H29" s="173"/>
    </row>
    <row r="30" spans="1:8" ht="12.75">
      <c r="A30" s="166" t="s">
        <v>13</v>
      </c>
      <c r="B30" s="167" t="s">
        <v>12297</v>
      </c>
      <c r="F30" s="168"/>
      <c r="G30" s="172"/>
      <c r="H30" s="173"/>
    </row>
    <row r="31" spans="1:8" ht="12.75">
      <c r="A31" s="171"/>
      <c r="F31" s="168"/>
      <c r="G31" s="172"/>
      <c r="H31" s="173"/>
    </row>
    <row r="32" spans="1:8" ht="12.75">
      <c r="A32" s="166" t="s">
        <v>14</v>
      </c>
      <c r="B32" s="167" t="s">
        <v>12298</v>
      </c>
      <c r="F32" s="168"/>
      <c r="G32" s="172"/>
      <c r="H32" s="173"/>
    </row>
    <row r="33" spans="1:8" ht="12.75">
      <c r="A33" s="171"/>
      <c r="F33" s="168"/>
      <c r="G33" s="172"/>
      <c r="H33" s="173"/>
    </row>
    <row r="34" spans="1:8" ht="12.75">
      <c r="A34" s="166" t="s">
        <v>16</v>
      </c>
      <c r="B34" s="167" t="s">
        <v>12299</v>
      </c>
      <c r="F34" s="168"/>
      <c r="G34" s="169">
        <v>441093.984</v>
      </c>
      <c r="H34" s="170">
        <v>-1792218.47</v>
      </c>
    </row>
    <row r="35" spans="1:8" ht="12.75">
      <c r="A35" s="171"/>
      <c r="F35" s="168"/>
      <c r="G35" s="172"/>
      <c r="H35" s="173"/>
    </row>
    <row r="36" spans="1:8" ht="12.75">
      <c r="A36" s="166" t="s">
        <v>12300</v>
      </c>
      <c r="B36" s="180" t="s">
        <v>12301</v>
      </c>
      <c r="F36" s="168"/>
      <c r="G36" s="172"/>
      <c r="H36" s="173"/>
    </row>
    <row r="37" spans="1:8" ht="12.75">
      <c r="A37" s="177"/>
      <c r="F37" s="168"/>
      <c r="G37" s="172"/>
      <c r="H37" s="173"/>
    </row>
    <row r="38" spans="1:8" ht="12.75">
      <c r="A38" s="166" t="s">
        <v>12302</v>
      </c>
      <c r="B38" s="180" t="s">
        <v>12303</v>
      </c>
      <c r="D38" s="176"/>
      <c r="E38" s="176"/>
      <c r="F38" s="168"/>
      <c r="G38" s="169">
        <v>678736.0439999998</v>
      </c>
      <c r="H38" s="170">
        <v>-1393387.54</v>
      </c>
    </row>
    <row r="39" spans="1:8" ht="12.75">
      <c r="A39" s="177"/>
      <c r="F39" s="168"/>
      <c r="G39" s="178"/>
      <c r="H39" s="179"/>
    </row>
    <row r="40" spans="1:8" ht="12.75">
      <c r="A40" s="166" t="s">
        <v>12304</v>
      </c>
      <c r="B40" s="180" t="s">
        <v>12305</v>
      </c>
      <c r="D40" s="176"/>
      <c r="E40" s="176"/>
      <c r="F40" s="168"/>
      <c r="G40" s="169">
        <v>-237642.06</v>
      </c>
      <c r="H40" s="170">
        <v>-398830.92999999993</v>
      </c>
    </row>
    <row r="41" spans="1:8" ht="12.75">
      <c r="A41" s="177"/>
      <c r="F41" s="168"/>
      <c r="G41" s="172"/>
      <c r="H41" s="173"/>
    </row>
    <row r="42" spans="1:8" ht="12.75">
      <c r="A42" s="166" t="s">
        <v>12306</v>
      </c>
      <c r="B42" s="180" t="s">
        <v>15</v>
      </c>
      <c r="F42" s="168"/>
      <c r="G42" s="172"/>
      <c r="H42" s="173"/>
    </row>
    <row r="43" spans="1:8" ht="12.75">
      <c r="A43" s="171"/>
      <c r="F43" s="168"/>
      <c r="G43" s="172"/>
      <c r="H43" s="173"/>
    </row>
    <row r="44" spans="1:8" ht="12.75">
      <c r="A44" s="166" t="s">
        <v>17</v>
      </c>
      <c r="B44" s="167" t="s">
        <v>12307</v>
      </c>
      <c r="F44" s="168"/>
      <c r="G44" s="169">
        <v>441093.984</v>
      </c>
      <c r="H44" s="170">
        <v>-1792218.47</v>
      </c>
    </row>
    <row r="45" spans="1:8" ht="12.75">
      <c r="A45" s="171"/>
      <c r="F45" s="168"/>
      <c r="G45" s="172"/>
      <c r="H45" s="173"/>
    </row>
    <row r="46" spans="1:8" ht="12.75">
      <c r="A46" s="166" t="s">
        <v>18</v>
      </c>
      <c r="B46" s="167" t="s">
        <v>12308</v>
      </c>
      <c r="F46" s="168"/>
      <c r="G46" s="172"/>
      <c r="H46" s="173"/>
    </row>
    <row r="47" spans="1:8" ht="12.75">
      <c r="A47" s="171"/>
      <c r="F47" s="168"/>
      <c r="G47" s="172"/>
      <c r="H47" s="173"/>
    </row>
    <row r="48" spans="1:8" ht="12.75">
      <c r="A48" s="166" t="s">
        <v>19</v>
      </c>
      <c r="B48" s="167" t="s">
        <v>12309</v>
      </c>
      <c r="F48" s="168"/>
      <c r="G48" s="169">
        <v>4127479.524999995</v>
      </c>
      <c r="H48" s="170">
        <v>10000031.991000023</v>
      </c>
    </row>
    <row r="49" spans="1:8" ht="12.75">
      <c r="A49" s="171"/>
      <c r="F49" s="168"/>
      <c r="G49" s="172"/>
      <c r="H49" s="173"/>
    </row>
    <row r="50" spans="1:8" ht="12.75">
      <c r="A50" s="166" t="s">
        <v>20</v>
      </c>
      <c r="B50" s="167" t="s">
        <v>12310</v>
      </c>
      <c r="F50" s="168"/>
      <c r="G50" s="169">
        <v>-441951</v>
      </c>
      <c r="H50" s="170">
        <v>-1017050</v>
      </c>
    </row>
    <row r="51" spans="1:8" ht="12.75">
      <c r="A51" s="171"/>
      <c r="F51" s="168"/>
      <c r="G51" s="172"/>
      <c r="H51" s="173"/>
    </row>
    <row r="52" spans="1:8" ht="12.75">
      <c r="A52" s="166" t="s">
        <v>22</v>
      </c>
      <c r="B52" s="167" t="s">
        <v>21</v>
      </c>
      <c r="F52" s="168"/>
      <c r="G52" s="169">
        <v>3685528.524999995</v>
      </c>
      <c r="H52" s="170">
        <v>8982981.991000023</v>
      </c>
    </row>
    <row r="53" spans="1:8" ht="12.75">
      <c r="A53" s="171"/>
      <c r="F53" s="168"/>
      <c r="G53" s="181"/>
      <c r="H53" s="168"/>
    </row>
    <row r="54" spans="1:8" ht="12.75">
      <c r="A54" s="166" t="s">
        <v>12311</v>
      </c>
      <c r="B54" s="167" t="s">
        <v>23</v>
      </c>
      <c r="F54" s="168"/>
      <c r="G54" s="181"/>
      <c r="H54" s="168"/>
    </row>
    <row r="55" spans="1:8" ht="13.5" thickBot="1">
      <c r="A55" s="182"/>
      <c r="B55" s="183"/>
      <c r="C55" s="183"/>
      <c r="D55" s="183"/>
      <c r="E55" s="183"/>
      <c r="F55" s="184"/>
      <c r="G55" s="185"/>
      <c r="H55" s="184"/>
    </row>
    <row r="57" spans="2:7" ht="12.75">
      <c r="B57" s="3" t="s">
        <v>244</v>
      </c>
      <c r="C57" s="81"/>
      <c r="D57" s="81"/>
      <c r="G57" s="81" t="s">
        <v>24</v>
      </c>
    </row>
    <row r="58" spans="2:7" ht="12.75">
      <c r="B58" s="76"/>
      <c r="C58" s="79"/>
      <c r="D58" s="79"/>
      <c r="G58" s="79"/>
    </row>
    <row r="59" spans="2:7" ht="12.75">
      <c r="B59" s="76" t="s">
        <v>474</v>
      </c>
      <c r="C59" s="33"/>
      <c r="D59" s="33"/>
      <c r="G59" s="33" t="s">
        <v>419</v>
      </c>
    </row>
  </sheetData>
  <sheetProtection/>
  <printOptions/>
  <pageMargins left="0.54" right="0.25" top="0.26" bottom="0.25" header="0.35" footer="0.26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4">
      <selection activeCell="H23" sqref="H23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10.28125" style="0" customWidth="1"/>
    <col min="4" max="4" width="9.28125" style="0" customWidth="1"/>
    <col min="5" max="5" width="11.8515625" style="0" customWidth="1"/>
    <col min="6" max="6" width="14.421875" style="0" customWidth="1"/>
  </cols>
  <sheetData>
    <row r="5" spans="2:5" ht="13.5">
      <c r="B5" s="94" t="s">
        <v>417</v>
      </c>
      <c r="C5" s="94"/>
      <c r="D5" s="94"/>
      <c r="E5" s="94"/>
    </row>
    <row r="6" spans="2:5" ht="13.5">
      <c r="B6" s="94" t="s">
        <v>418</v>
      </c>
      <c r="C6" s="94"/>
      <c r="D6" s="94"/>
      <c r="E6" s="94"/>
    </row>
    <row r="7" spans="2:5" ht="13.5">
      <c r="B7" s="94"/>
      <c r="C7" s="94"/>
      <c r="D7" s="94"/>
      <c r="E7" s="94"/>
    </row>
    <row r="8" spans="2:5" ht="13.5">
      <c r="B8" s="94"/>
      <c r="C8" s="94"/>
      <c r="D8" s="94"/>
      <c r="E8" s="94"/>
    </row>
    <row r="9" spans="2:5" ht="13.5">
      <c r="B9" s="94" t="s">
        <v>488</v>
      </c>
      <c r="C9" s="94"/>
      <c r="D9" s="94"/>
      <c r="E9" s="94"/>
    </row>
    <row r="11" spans="2:6" ht="18" customHeight="1">
      <c r="B11" s="116" t="s">
        <v>1</v>
      </c>
      <c r="C11" s="116" t="s">
        <v>424</v>
      </c>
      <c r="D11" s="116" t="s">
        <v>399</v>
      </c>
      <c r="E11" s="116" t="s">
        <v>425</v>
      </c>
      <c r="F11" s="116" t="s">
        <v>426</v>
      </c>
    </row>
    <row r="12" spans="2:6" ht="15" customHeight="1">
      <c r="B12" s="114" t="s">
        <v>427</v>
      </c>
      <c r="C12" s="114" t="s">
        <v>430</v>
      </c>
      <c r="D12" s="114">
        <v>1622</v>
      </c>
      <c r="E12" s="120">
        <v>158.55</v>
      </c>
      <c r="F12" s="120">
        <f>D12*E12</f>
        <v>257168.1</v>
      </c>
    </row>
    <row r="13" spans="2:6" ht="15" customHeight="1">
      <c r="B13" s="114" t="s">
        <v>428</v>
      </c>
      <c r="C13" s="114" t="s">
        <v>430</v>
      </c>
      <c r="D13" s="114">
        <v>7400</v>
      </c>
      <c r="E13" s="120">
        <v>143.122297297</v>
      </c>
      <c r="F13" s="147">
        <f>D13*E13</f>
        <v>1059104.9999978</v>
      </c>
    </row>
    <row r="14" spans="2:6" ht="15" customHeight="1">
      <c r="B14" s="114" t="s">
        <v>429</v>
      </c>
      <c r="C14" s="114" t="s">
        <v>431</v>
      </c>
      <c r="D14" s="114">
        <v>1</v>
      </c>
      <c r="E14" s="120">
        <v>25122</v>
      </c>
      <c r="F14" s="147">
        <f>D14*E14</f>
        <v>25122</v>
      </c>
    </row>
    <row r="15" spans="2:6" ht="15" customHeight="1">
      <c r="B15" s="115" t="s">
        <v>396</v>
      </c>
      <c r="C15" s="114"/>
      <c r="D15" s="114"/>
      <c r="E15" s="114"/>
      <c r="F15" s="121">
        <f>SUM(F12:F14)</f>
        <v>1341395.0999978</v>
      </c>
    </row>
    <row r="18" spans="2:6" ht="16.5" customHeight="1">
      <c r="B18" s="3" t="s">
        <v>244</v>
      </c>
      <c r="D18" s="93"/>
      <c r="E18" s="124" t="s">
        <v>278</v>
      </c>
      <c r="F18" s="93"/>
    </row>
    <row r="19" spans="2:6" ht="18" customHeight="1">
      <c r="B19" s="91" t="s">
        <v>474</v>
      </c>
      <c r="D19" s="93"/>
      <c r="E19" s="33" t="s">
        <v>419</v>
      </c>
      <c r="F19" s="93"/>
    </row>
    <row r="20" spans="4:6" ht="18" customHeight="1">
      <c r="D20" s="93"/>
      <c r="E20" s="33"/>
      <c r="F20" s="93"/>
    </row>
    <row r="21" spans="4:6" ht="18" customHeight="1">
      <c r="D21" s="93"/>
      <c r="E21" s="33"/>
      <c r="F21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57421875" style="0" customWidth="1"/>
    <col min="2" max="2" width="29.140625" style="0" customWidth="1"/>
    <col min="3" max="3" width="9.140625" style="0" customWidth="1"/>
    <col min="4" max="4" width="11.140625" style="0" customWidth="1"/>
    <col min="5" max="5" width="13.140625" style="0" customWidth="1"/>
    <col min="6" max="7" width="13.28125" style="0" customWidth="1"/>
  </cols>
  <sheetData>
    <row r="2" spans="2:6" ht="13.5">
      <c r="B2" s="94" t="s">
        <v>417</v>
      </c>
      <c r="C2" s="94"/>
      <c r="D2" s="94"/>
      <c r="E2" s="94"/>
      <c r="F2" s="94"/>
    </row>
    <row r="3" spans="2:6" ht="13.5">
      <c r="B3" s="94" t="s">
        <v>418</v>
      </c>
      <c r="C3" s="94"/>
      <c r="D3" s="94"/>
      <c r="E3" s="94"/>
      <c r="F3" s="94"/>
    </row>
    <row r="4" spans="3:6" ht="13.5">
      <c r="C4" s="94"/>
      <c r="D4" s="94"/>
      <c r="E4" s="94"/>
      <c r="F4" s="94"/>
    </row>
    <row r="5" spans="3:6" ht="13.5">
      <c r="C5" s="94"/>
      <c r="D5" s="94"/>
      <c r="E5" s="94"/>
      <c r="F5" s="94"/>
    </row>
    <row r="6" spans="2:6" ht="13.5">
      <c r="B6" s="94" t="s">
        <v>476</v>
      </c>
      <c r="C6" s="94"/>
      <c r="D6" s="94"/>
      <c r="E6" s="94"/>
      <c r="F6" s="94"/>
    </row>
    <row r="7" spans="3:6" ht="13.5">
      <c r="C7" s="94"/>
      <c r="D7" s="94"/>
      <c r="E7" s="94"/>
      <c r="F7" s="94"/>
    </row>
    <row r="8" spans="1:6" ht="12.75">
      <c r="A8" s="148" t="s">
        <v>397</v>
      </c>
      <c r="B8" s="148" t="s">
        <v>1</v>
      </c>
      <c r="C8" s="149" t="s">
        <v>424</v>
      </c>
      <c r="D8" s="150" t="s">
        <v>398</v>
      </c>
      <c r="E8" s="150" t="s">
        <v>12242</v>
      </c>
      <c r="F8" s="150" t="s">
        <v>426</v>
      </c>
    </row>
    <row r="9" spans="1:6" ht="12.75">
      <c r="A9" s="151">
        <v>1</v>
      </c>
      <c r="B9" s="152" t="s">
        <v>12243</v>
      </c>
      <c r="C9" s="152" t="s">
        <v>12244</v>
      </c>
      <c r="D9" s="153">
        <v>2</v>
      </c>
      <c r="E9" s="153">
        <v>75002</v>
      </c>
      <c r="F9" s="154">
        <f>D9*E9</f>
        <v>150004</v>
      </c>
    </row>
    <row r="10" spans="1:6" ht="12.75">
      <c r="A10" s="151">
        <v>2</v>
      </c>
      <c r="B10" s="152" t="s">
        <v>12245</v>
      </c>
      <c r="C10" s="152" t="s">
        <v>12246</v>
      </c>
      <c r="D10" s="153">
        <v>12</v>
      </c>
      <c r="E10" s="153">
        <v>295</v>
      </c>
      <c r="F10" s="154">
        <v>3540</v>
      </c>
    </row>
    <row r="11" spans="1:6" ht="12.75">
      <c r="A11" s="151">
        <v>3</v>
      </c>
      <c r="B11" s="152" t="s">
        <v>12247</v>
      </c>
      <c r="C11" s="152" t="s">
        <v>12248</v>
      </c>
      <c r="D11" s="153">
        <v>1</v>
      </c>
      <c r="E11" s="153">
        <v>18600</v>
      </c>
      <c r="F11" s="154">
        <v>18600</v>
      </c>
    </row>
    <row r="12" spans="1:6" ht="12.75">
      <c r="A12" s="151">
        <v>4</v>
      </c>
      <c r="B12" s="152" t="s">
        <v>12249</v>
      </c>
      <c r="C12" s="152" t="s">
        <v>12244</v>
      </c>
      <c r="D12" s="153">
        <v>1200</v>
      </c>
      <c r="E12" s="153">
        <v>41.67</v>
      </c>
      <c r="F12" s="154">
        <v>50004</v>
      </c>
    </row>
    <row r="13" spans="1:6" ht="12.75">
      <c r="A13" s="151">
        <v>5</v>
      </c>
      <c r="B13" s="152" t="s">
        <v>12250</v>
      </c>
      <c r="C13" s="152" t="s">
        <v>458</v>
      </c>
      <c r="D13" s="153">
        <v>2365.0000000000005</v>
      </c>
      <c r="E13" s="153">
        <v>746.9310063424947</v>
      </c>
      <c r="F13" s="154">
        <v>1766491.83</v>
      </c>
    </row>
    <row r="14" spans="1:6" ht="12.75">
      <c r="A14" s="151">
        <v>6</v>
      </c>
      <c r="B14" s="152" t="s">
        <v>12251</v>
      </c>
      <c r="C14" s="152" t="s">
        <v>12244</v>
      </c>
      <c r="D14" s="153">
        <v>3</v>
      </c>
      <c r="E14" s="153">
        <v>10580</v>
      </c>
      <c r="F14" s="154">
        <v>31740</v>
      </c>
    </row>
    <row r="15" spans="1:6" ht="12.75">
      <c r="A15" s="151">
        <v>7</v>
      </c>
      <c r="B15" s="152" t="s">
        <v>12252</v>
      </c>
      <c r="C15" s="152" t="s">
        <v>465</v>
      </c>
      <c r="D15" s="153">
        <v>2</v>
      </c>
      <c r="E15" s="153">
        <v>20415</v>
      </c>
      <c r="F15" s="154">
        <v>40830</v>
      </c>
    </row>
    <row r="16" spans="1:6" ht="12.75">
      <c r="A16" s="151">
        <v>8</v>
      </c>
      <c r="B16" s="152" t="s">
        <v>12253</v>
      </c>
      <c r="C16" s="152" t="s">
        <v>464</v>
      </c>
      <c r="D16" s="153">
        <v>17.330000000000105</v>
      </c>
      <c r="E16" s="153">
        <v>11609.321984997034</v>
      </c>
      <c r="F16" s="154">
        <v>201189.54999999978</v>
      </c>
    </row>
    <row r="17" spans="1:6" ht="12.75">
      <c r="A17" s="151">
        <v>9</v>
      </c>
      <c r="B17" s="152" t="s">
        <v>12254</v>
      </c>
      <c r="C17" s="152" t="s">
        <v>12246</v>
      </c>
      <c r="D17" s="153">
        <v>161</v>
      </c>
      <c r="E17" s="153">
        <v>130</v>
      </c>
      <c r="F17" s="154">
        <v>20930</v>
      </c>
    </row>
    <row r="18" spans="1:6" ht="12.75">
      <c r="A18" s="151">
        <v>10</v>
      </c>
      <c r="B18" s="152" t="s">
        <v>459</v>
      </c>
      <c r="C18" s="152" t="s">
        <v>458</v>
      </c>
      <c r="D18" s="153">
        <v>64</v>
      </c>
      <c r="E18" s="153">
        <v>1000</v>
      </c>
      <c r="F18" s="154">
        <v>64000</v>
      </c>
    </row>
    <row r="19" spans="1:6" ht="12.75">
      <c r="A19" s="151">
        <v>11</v>
      </c>
      <c r="B19" s="152" t="s">
        <v>12255</v>
      </c>
      <c r="C19" s="152" t="s">
        <v>464</v>
      </c>
      <c r="D19" s="153">
        <v>3.75</v>
      </c>
      <c r="E19" s="153">
        <v>5833</v>
      </c>
      <c r="F19" s="154">
        <v>21873.75</v>
      </c>
    </row>
    <row r="20" spans="1:6" ht="12.75">
      <c r="A20" s="151">
        <v>12</v>
      </c>
      <c r="B20" s="152" t="s">
        <v>12256</v>
      </c>
      <c r="C20" s="152" t="s">
        <v>12246</v>
      </c>
      <c r="D20" s="153">
        <v>3569.6300000000006</v>
      </c>
      <c r="E20" s="153">
        <v>79.83682342427646</v>
      </c>
      <c r="F20" s="154">
        <v>284987.9199999999</v>
      </c>
    </row>
    <row r="21" spans="1:6" ht="12.75">
      <c r="A21" s="151">
        <v>13</v>
      </c>
      <c r="B21" s="152" t="s">
        <v>12257</v>
      </c>
      <c r="C21" s="152" t="s">
        <v>12258</v>
      </c>
      <c r="D21" s="153">
        <v>1</v>
      </c>
      <c r="E21" s="153">
        <v>25300</v>
      </c>
      <c r="F21" s="154">
        <v>25300</v>
      </c>
    </row>
    <row r="22" spans="1:6" ht="12.75">
      <c r="A22" s="151">
        <v>14</v>
      </c>
      <c r="B22" s="152" t="s">
        <v>12259</v>
      </c>
      <c r="C22" s="152" t="s">
        <v>12260</v>
      </c>
      <c r="D22" s="153">
        <v>7</v>
      </c>
      <c r="E22" s="153">
        <v>367.9371428571428</v>
      </c>
      <c r="F22" s="154">
        <v>2575.56</v>
      </c>
    </row>
    <row r="23" spans="1:6" ht="12.75">
      <c r="A23" s="151">
        <v>15</v>
      </c>
      <c r="B23" s="152" t="s">
        <v>12261</v>
      </c>
      <c r="C23" s="152" t="s">
        <v>12244</v>
      </c>
      <c r="D23" s="153">
        <v>2</v>
      </c>
      <c r="E23" s="153">
        <v>35150</v>
      </c>
      <c r="F23" s="154">
        <v>70300</v>
      </c>
    </row>
    <row r="24" spans="1:6" ht="12.75">
      <c r="A24" s="151">
        <v>16</v>
      </c>
      <c r="B24" s="152" t="s">
        <v>12262</v>
      </c>
      <c r="C24" s="152" t="s">
        <v>12246</v>
      </c>
      <c r="D24" s="153">
        <v>884</v>
      </c>
      <c r="E24" s="153">
        <v>144.39819004524887</v>
      </c>
      <c r="F24" s="154">
        <v>127648</v>
      </c>
    </row>
    <row r="25" spans="1:6" ht="12.75">
      <c r="A25" s="151">
        <v>17</v>
      </c>
      <c r="B25" s="152" t="s">
        <v>12263</v>
      </c>
      <c r="C25" s="152" t="s">
        <v>464</v>
      </c>
      <c r="D25" s="153">
        <v>25</v>
      </c>
      <c r="E25" s="153">
        <v>700</v>
      </c>
      <c r="F25" s="154">
        <v>17500</v>
      </c>
    </row>
    <row r="26" spans="1:6" ht="12.75">
      <c r="A26" s="151">
        <v>18</v>
      </c>
      <c r="B26" s="152" t="s">
        <v>461</v>
      </c>
      <c r="C26" s="152" t="s">
        <v>12248</v>
      </c>
      <c r="D26" s="153">
        <v>13.000000000000005</v>
      </c>
      <c r="E26" s="153">
        <v>8179.67</v>
      </c>
      <c r="F26" s="154">
        <v>106335.71000000005</v>
      </c>
    </row>
    <row r="27" spans="1:6" ht="12.75">
      <c r="A27" s="151">
        <v>19</v>
      </c>
      <c r="B27" s="152" t="s">
        <v>462</v>
      </c>
      <c r="C27" s="152" t="s">
        <v>12248</v>
      </c>
      <c r="D27" s="153">
        <v>4.000000000000001</v>
      </c>
      <c r="E27" s="153">
        <v>41912.65499999998</v>
      </c>
      <c r="F27" s="154">
        <v>167650.61999999988</v>
      </c>
    </row>
    <row r="28" spans="1:6" ht="12.75">
      <c r="A28" s="151">
        <v>20</v>
      </c>
      <c r="B28" s="152" t="s">
        <v>12264</v>
      </c>
      <c r="C28" s="152" t="s">
        <v>12244</v>
      </c>
      <c r="D28" s="153">
        <v>20</v>
      </c>
      <c r="E28" s="153">
        <v>516.672</v>
      </c>
      <c r="F28" s="154">
        <v>10333.44</v>
      </c>
    </row>
    <row r="29" spans="1:6" ht="12.75">
      <c r="A29" s="151">
        <v>21</v>
      </c>
      <c r="B29" s="152" t="s">
        <v>12265</v>
      </c>
      <c r="C29" s="152" t="s">
        <v>464</v>
      </c>
      <c r="D29" s="153">
        <v>24</v>
      </c>
      <c r="E29" s="153">
        <v>560</v>
      </c>
      <c r="F29" s="154">
        <v>13440</v>
      </c>
    </row>
    <row r="30" spans="1:6" ht="12.75">
      <c r="A30" s="151">
        <v>22</v>
      </c>
      <c r="B30" s="152" t="s">
        <v>12266</v>
      </c>
      <c r="C30" s="152" t="s">
        <v>464</v>
      </c>
      <c r="D30" s="153">
        <v>290</v>
      </c>
      <c r="E30" s="153">
        <v>1223.448275862069</v>
      </c>
      <c r="F30" s="154">
        <v>354800</v>
      </c>
    </row>
    <row r="31" spans="1:6" ht="12.75">
      <c r="A31" s="151">
        <v>23</v>
      </c>
      <c r="B31" s="152" t="s">
        <v>12267</v>
      </c>
      <c r="C31" s="152" t="s">
        <v>464</v>
      </c>
      <c r="D31" s="153">
        <v>47</v>
      </c>
      <c r="E31" s="153">
        <v>740</v>
      </c>
      <c r="F31" s="154">
        <v>34780</v>
      </c>
    </row>
    <row r="32" spans="1:6" ht="12.75">
      <c r="A32" s="151">
        <v>24</v>
      </c>
      <c r="B32" s="152" t="s">
        <v>12268</v>
      </c>
      <c r="C32" s="152" t="s">
        <v>464</v>
      </c>
      <c r="D32" s="153">
        <v>45</v>
      </c>
      <c r="E32" s="153">
        <v>740</v>
      </c>
      <c r="F32" s="154">
        <v>33300</v>
      </c>
    </row>
    <row r="33" spans="1:6" ht="12.75">
      <c r="A33" s="151">
        <v>25</v>
      </c>
      <c r="B33" s="152" t="s">
        <v>12269</v>
      </c>
      <c r="C33" s="152" t="s">
        <v>464</v>
      </c>
      <c r="D33" s="153">
        <v>32.52</v>
      </c>
      <c r="E33" s="153">
        <v>900.8468634686346</v>
      </c>
      <c r="F33" s="154">
        <v>29295.54</v>
      </c>
    </row>
    <row r="34" spans="1:6" ht="12.75">
      <c r="A34" s="151">
        <v>26</v>
      </c>
      <c r="B34" s="152" t="s">
        <v>463</v>
      </c>
      <c r="C34" s="152" t="s">
        <v>464</v>
      </c>
      <c r="D34" s="153">
        <v>20</v>
      </c>
      <c r="E34" s="153">
        <v>1875</v>
      </c>
      <c r="F34" s="154">
        <v>37500</v>
      </c>
    </row>
    <row r="35" spans="1:6" ht="12.75">
      <c r="A35" s="151">
        <v>27</v>
      </c>
      <c r="B35" s="152" t="s">
        <v>12270</v>
      </c>
      <c r="C35" s="152" t="s">
        <v>465</v>
      </c>
      <c r="D35" s="153">
        <v>8</v>
      </c>
      <c r="E35" s="153">
        <v>71558.665</v>
      </c>
      <c r="F35" s="154">
        <v>572469.32</v>
      </c>
    </row>
    <row r="36" spans="1:6" ht="12.75">
      <c r="A36" s="151">
        <v>28</v>
      </c>
      <c r="B36" s="152" t="s">
        <v>12271</v>
      </c>
      <c r="C36" s="152" t="s">
        <v>464</v>
      </c>
      <c r="D36" s="153">
        <v>70</v>
      </c>
      <c r="E36" s="153">
        <v>340</v>
      </c>
      <c r="F36" s="154">
        <v>23800</v>
      </c>
    </row>
    <row r="37" spans="1:6" ht="12.75">
      <c r="A37" s="151">
        <v>29</v>
      </c>
      <c r="B37" s="152" t="s">
        <v>12272</v>
      </c>
      <c r="C37" s="152" t="s">
        <v>12246</v>
      </c>
      <c r="D37" s="153">
        <v>5435</v>
      </c>
      <c r="E37" s="153">
        <v>92</v>
      </c>
      <c r="F37" s="154">
        <v>500020</v>
      </c>
    </row>
    <row r="38" spans="1:6" ht="12.75">
      <c r="A38" s="151">
        <v>30</v>
      </c>
      <c r="B38" s="152" t="s">
        <v>12273</v>
      </c>
      <c r="C38" s="152" t="s">
        <v>12246</v>
      </c>
      <c r="D38" s="153">
        <v>9854</v>
      </c>
      <c r="E38" s="153">
        <v>95.82200121777959</v>
      </c>
      <c r="F38" s="154">
        <v>944230</v>
      </c>
    </row>
    <row r="39" spans="1:6" ht="12.75">
      <c r="A39" s="151">
        <v>31</v>
      </c>
      <c r="B39" s="152" t="s">
        <v>466</v>
      </c>
      <c r="C39" s="152" t="s">
        <v>12246</v>
      </c>
      <c r="D39" s="153">
        <v>30</v>
      </c>
      <c r="E39" s="153">
        <v>69</v>
      </c>
      <c r="F39" s="154">
        <v>2070</v>
      </c>
    </row>
    <row r="40" spans="1:6" ht="12.75">
      <c r="A40" s="151">
        <v>32</v>
      </c>
      <c r="B40" s="152" t="s">
        <v>12274</v>
      </c>
      <c r="C40" s="152" t="s">
        <v>12244</v>
      </c>
      <c r="D40" s="153">
        <v>2</v>
      </c>
      <c r="E40" s="153">
        <v>124387.5</v>
      </c>
      <c r="F40" s="154">
        <v>248775</v>
      </c>
    </row>
    <row r="41" spans="1:6" ht="12.75">
      <c r="A41" s="151">
        <v>33</v>
      </c>
      <c r="B41" s="152" t="s">
        <v>467</v>
      </c>
      <c r="C41" s="152" t="s">
        <v>12246</v>
      </c>
      <c r="D41" s="153">
        <v>200</v>
      </c>
      <c r="E41" s="153">
        <v>62.59300000000004</v>
      </c>
      <c r="F41" s="154">
        <v>12518.600000000008</v>
      </c>
    </row>
    <row r="42" spans="1:6" ht="12.75">
      <c r="A42" s="151">
        <v>34</v>
      </c>
      <c r="B42" s="152" t="s">
        <v>12275</v>
      </c>
      <c r="C42" s="152" t="s">
        <v>12244</v>
      </c>
      <c r="D42" s="153">
        <v>560</v>
      </c>
      <c r="E42" s="153">
        <v>27.08333928571429</v>
      </c>
      <c r="F42" s="154">
        <v>15166.67</v>
      </c>
    </row>
    <row r="43" spans="1:6" ht="12.75">
      <c r="A43" s="151">
        <v>35</v>
      </c>
      <c r="B43" s="152" t="s">
        <v>12276</v>
      </c>
      <c r="C43" s="152" t="s">
        <v>460</v>
      </c>
      <c r="D43" s="153">
        <v>11324</v>
      </c>
      <c r="E43" s="153">
        <v>130.84283733663017</v>
      </c>
      <c r="F43" s="154">
        <v>1481664.29</v>
      </c>
    </row>
    <row r="44" spans="1:6" ht="12.75">
      <c r="A44" s="151">
        <v>36</v>
      </c>
      <c r="B44" s="152" t="s">
        <v>12277</v>
      </c>
      <c r="C44" s="152" t="s">
        <v>12244</v>
      </c>
      <c r="D44" s="153">
        <v>2</v>
      </c>
      <c r="E44" s="153">
        <v>26000</v>
      </c>
      <c r="F44" s="154">
        <v>52000</v>
      </c>
    </row>
    <row r="45" spans="1:6" ht="12.75">
      <c r="A45" s="151">
        <v>37</v>
      </c>
      <c r="B45" s="152" t="s">
        <v>12278</v>
      </c>
      <c r="C45" s="152" t="s">
        <v>12279</v>
      </c>
      <c r="D45" s="153">
        <v>2</v>
      </c>
      <c r="E45" s="153">
        <v>67916.5</v>
      </c>
      <c r="F45" s="154">
        <v>135833</v>
      </c>
    </row>
    <row r="46" spans="1:6" ht="12.75">
      <c r="A46" s="151">
        <v>38</v>
      </c>
      <c r="B46" s="152" t="s">
        <v>12280</v>
      </c>
      <c r="C46" s="152" t="s">
        <v>12248</v>
      </c>
      <c r="D46" s="153">
        <v>6</v>
      </c>
      <c r="E46" s="153">
        <v>12335.766666666668</v>
      </c>
      <c r="F46" s="154">
        <v>74014.6</v>
      </c>
    </row>
    <row r="47" spans="1:6" ht="12.75">
      <c r="A47" s="151">
        <v>39</v>
      </c>
      <c r="B47" s="152" t="s">
        <v>12281</v>
      </c>
      <c r="C47" s="152" t="s">
        <v>12246</v>
      </c>
      <c r="D47" s="153">
        <v>60</v>
      </c>
      <c r="E47" s="153">
        <v>266.6666666666667</v>
      </c>
      <c r="F47" s="154">
        <v>16000</v>
      </c>
    </row>
    <row r="48" spans="1:6" ht="12.75">
      <c r="A48" s="151">
        <v>40</v>
      </c>
      <c r="B48" s="152" t="s">
        <v>12282</v>
      </c>
      <c r="C48" s="152" t="s">
        <v>12246</v>
      </c>
      <c r="D48" s="153">
        <v>3079</v>
      </c>
      <c r="E48" s="153">
        <v>175</v>
      </c>
      <c r="F48" s="154">
        <v>538825</v>
      </c>
    </row>
    <row r="49" spans="1:6" ht="12.75">
      <c r="A49" s="151">
        <v>41</v>
      </c>
      <c r="B49" s="152" t="s">
        <v>12283</v>
      </c>
      <c r="C49" s="152" t="s">
        <v>12246</v>
      </c>
      <c r="D49" s="153">
        <v>9</v>
      </c>
      <c r="E49" s="153">
        <v>211.1111111111111</v>
      </c>
      <c r="F49" s="154">
        <v>1900</v>
      </c>
    </row>
    <row r="50" spans="1:6" ht="12.75">
      <c r="A50" s="151">
        <v>42</v>
      </c>
      <c r="B50" s="152" t="s">
        <v>12284</v>
      </c>
      <c r="C50" s="152" t="s">
        <v>12246</v>
      </c>
      <c r="D50" s="153">
        <v>26900</v>
      </c>
      <c r="E50" s="153">
        <v>88.19825278810409</v>
      </c>
      <c r="F50" s="154">
        <v>2372533</v>
      </c>
    </row>
    <row r="51" spans="1:6" ht="12.75">
      <c r="A51" s="151">
        <v>43</v>
      </c>
      <c r="B51" s="152" t="s">
        <v>12285</v>
      </c>
      <c r="C51" s="152" t="s">
        <v>12244</v>
      </c>
      <c r="D51" s="153">
        <v>7</v>
      </c>
      <c r="E51" s="153">
        <v>38357.14285714286</v>
      </c>
      <c r="F51" s="154">
        <v>268500</v>
      </c>
    </row>
    <row r="52" spans="1:6" ht="12.75">
      <c r="A52" s="2"/>
      <c r="B52" s="155" t="s">
        <v>396</v>
      </c>
      <c r="C52" s="2"/>
      <c r="D52" s="2"/>
      <c r="E52" s="2"/>
      <c r="F52" s="156">
        <f>SUM(F9:F51)</f>
        <v>10945269.399999999</v>
      </c>
    </row>
    <row r="53" spans="3:6" ht="13.5">
      <c r="C53" s="94"/>
      <c r="D53" s="94"/>
      <c r="E53" s="94"/>
      <c r="F53" s="94"/>
    </row>
    <row r="56" spans="2:7" ht="13.5">
      <c r="B56" s="3" t="s">
        <v>244</v>
      </c>
      <c r="C56" s="3"/>
      <c r="E56" s="124" t="s">
        <v>278</v>
      </c>
      <c r="F56" s="124"/>
      <c r="G56" s="93"/>
    </row>
    <row r="57" spans="2:7" ht="13.5">
      <c r="B57" s="91" t="s">
        <v>474</v>
      </c>
      <c r="C57" s="91"/>
      <c r="E57" s="33" t="s">
        <v>419</v>
      </c>
      <c r="F57" s="33"/>
      <c r="G57" s="93"/>
    </row>
  </sheetData>
  <sheetProtection/>
  <printOptions/>
  <pageMargins left="1.01" right="0.7" top="0.75" bottom="0.45" header="0.65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5343"/>
  <sheetViews>
    <sheetView zoomScalePageLayoutView="0" workbookViewId="0" topLeftCell="A5252">
      <selection activeCell="H5275" sqref="H5275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3" width="11.28125" style="0" customWidth="1"/>
    <col min="4" max="4" width="44.140625" style="0" customWidth="1"/>
    <col min="5" max="5" width="7.140625" style="0" customWidth="1"/>
    <col min="6" max="6" width="6.8515625" style="0" customWidth="1"/>
    <col min="7" max="7" width="12.8515625" style="0" customWidth="1"/>
  </cols>
  <sheetData>
    <row r="3" spans="1:3" ht="13.5">
      <c r="A3" s="94" t="s">
        <v>417</v>
      </c>
      <c r="B3" s="94"/>
      <c r="C3" s="94"/>
    </row>
    <row r="4" spans="1:3" ht="13.5">
      <c r="A4" s="94" t="s">
        <v>418</v>
      </c>
      <c r="B4" s="94"/>
      <c r="C4" s="94"/>
    </row>
    <row r="6" spans="3:6" ht="13.5">
      <c r="C6" s="94" t="s">
        <v>489</v>
      </c>
      <c r="D6" s="94"/>
      <c r="E6" s="94"/>
      <c r="F6" s="94"/>
    </row>
    <row r="7" spans="1:6" ht="12.75">
      <c r="A7" s="122"/>
      <c r="B7" s="122"/>
      <c r="C7" s="273"/>
      <c r="D7" s="273"/>
      <c r="E7" s="123"/>
      <c r="F7" s="123"/>
    </row>
    <row r="8" spans="1:7" ht="13.5">
      <c r="A8" s="138" t="s">
        <v>397</v>
      </c>
      <c r="B8" s="139" t="s">
        <v>1040</v>
      </c>
      <c r="C8" s="139" t="s">
        <v>1041</v>
      </c>
      <c r="D8" s="139" t="s">
        <v>1042</v>
      </c>
      <c r="E8" s="138" t="s">
        <v>1043</v>
      </c>
      <c r="F8" s="138" t="s">
        <v>1044</v>
      </c>
      <c r="G8" s="138" t="s">
        <v>414</v>
      </c>
    </row>
    <row r="9" spans="1:7" ht="12.75">
      <c r="A9" s="136">
        <v>1</v>
      </c>
      <c r="B9" s="140" t="s">
        <v>1045</v>
      </c>
      <c r="C9" s="140" t="s">
        <v>1045</v>
      </c>
      <c r="D9" s="140" t="s">
        <v>1046</v>
      </c>
      <c r="E9" s="141">
        <v>4</v>
      </c>
      <c r="F9" s="142">
        <v>379</v>
      </c>
      <c r="G9" s="142">
        <v>1516</v>
      </c>
    </row>
    <row r="10" spans="1:7" ht="12.75">
      <c r="A10" s="136">
        <v>2</v>
      </c>
      <c r="B10" s="140" t="s">
        <v>1047</v>
      </c>
      <c r="C10" s="140" t="s">
        <v>1047</v>
      </c>
      <c r="D10" s="140" t="s">
        <v>1048</v>
      </c>
      <c r="E10" s="141">
        <v>1</v>
      </c>
      <c r="F10" s="142">
        <v>400</v>
      </c>
      <c r="G10" s="142">
        <v>400</v>
      </c>
    </row>
    <row r="11" spans="1:7" ht="12.75">
      <c r="A11" s="136">
        <v>3</v>
      </c>
      <c r="B11" s="140" t="s">
        <v>1049</v>
      </c>
      <c r="C11" s="140" t="s">
        <v>1049</v>
      </c>
      <c r="D11" s="140" t="s">
        <v>1050</v>
      </c>
      <c r="E11" s="141">
        <v>1</v>
      </c>
      <c r="F11" s="142">
        <v>260</v>
      </c>
      <c r="G11" s="142">
        <v>260</v>
      </c>
    </row>
    <row r="12" spans="1:7" ht="12.75">
      <c r="A12" s="136">
        <v>4</v>
      </c>
      <c r="B12" s="140" t="s">
        <v>1051</v>
      </c>
      <c r="C12" s="140" t="s">
        <v>1051</v>
      </c>
      <c r="D12" s="140" t="s">
        <v>1052</v>
      </c>
      <c r="E12" s="141">
        <v>1</v>
      </c>
      <c r="F12" s="142">
        <v>62</v>
      </c>
      <c r="G12" s="142">
        <v>62</v>
      </c>
    </row>
    <row r="13" spans="1:7" ht="12.75">
      <c r="A13" s="136">
        <v>5</v>
      </c>
      <c r="B13" s="140" t="s">
        <v>1053</v>
      </c>
      <c r="C13" s="140" t="s">
        <v>1053</v>
      </c>
      <c r="D13" s="140" t="s">
        <v>1054</v>
      </c>
      <c r="E13" s="141">
        <v>3</v>
      </c>
      <c r="F13" s="142">
        <v>79</v>
      </c>
      <c r="G13" s="142">
        <v>237</v>
      </c>
    </row>
    <row r="14" spans="1:7" ht="12.75">
      <c r="A14" s="136">
        <v>6</v>
      </c>
      <c r="B14" s="140" t="s">
        <v>1055</v>
      </c>
      <c r="C14" s="140" t="s">
        <v>1055</v>
      </c>
      <c r="D14" s="140" t="s">
        <v>1056</v>
      </c>
      <c r="E14" s="141">
        <v>1</v>
      </c>
      <c r="F14" s="142">
        <v>240</v>
      </c>
      <c r="G14" s="142">
        <v>240</v>
      </c>
    </row>
    <row r="15" spans="1:7" ht="12.75">
      <c r="A15" s="136">
        <v>7</v>
      </c>
      <c r="B15" s="140" t="s">
        <v>1057</v>
      </c>
      <c r="C15" s="140" t="s">
        <v>1057</v>
      </c>
      <c r="D15" s="140" t="s">
        <v>1058</v>
      </c>
      <c r="E15" s="141">
        <v>2</v>
      </c>
      <c r="F15" s="142">
        <v>230</v>
      </c>
      <c r="G15" s="142">
        <v>460</v>
      </c>
    </row>
    <row r="16" spans="1:7" ht="12.75">
      <c r="A16" s="136">
        <v>8</v>
      </c>
      <c r="B16" s="140" t="s">
        <v>1059</v>
      </c>
      <c r="C16" s="140" t="s">
        <v>1059</v>
      </c>
      <c r="D16" s="140" t="s">
        <v>1060</v>
      </c>
      <c r="E16" s="141">
        <v>42</v>
      </c>
      <c r="F16" s="142">
        <v>137</v>
      </c>
      <c r="G16" s="142">
        <v>5754</v>
      </c>
    </row>
    <row r="17" spans="1:7" ht="12.75">
      <c r="A17" s="136">
        <v>9</v>
      </c>
      <c r="B17" s="140" t="s">
        <v>1061</v>
      </c>
      <c r="C17" s="140" t="s">
        <v>1061</v>
      </c>
      <c r="D17" s="140" t="s">
        <v>1062</v>
      </c>
      <c r="E17" s="141">
        <v>1</v>
      </c>
      <c r="F17" s="142">
        <v>35</v>
      </c>
      <c r="G17" s="142">
        <v>35</v>
      </c>
    </row>
    <row r="18" spans="1:7" ht="12.75">
      <c r="A18" s="136">
        <v>10</v>
      </c>
      <c r="B18" s="140" t="s">
        <v>1063</v>
      </c>
      <c r="C18" s="140" t="s">
        <v>1064</v>
      </c>
      <c r="D18" s="140" t="s">
        <v>1065</v>
      </c>
      <c r="E18" s="141">
        <v>30</v>
      </c>
      <c r="F18" s="142">
        <v>203.67</v>
      </c>
      <c r="G18" s="142">
        <v>6110.1</v>
      </c>
    </row>
    <row r="19" spans="1:7" ht="12.75">
      <c r="A19" s="136">
        <v>11</v>
      </c>
      <c r="B19" s="140" t="s">
        <v>1066</v>
      </c>
      <c r="C19" s="140" t="s">
        <v>1066</v>
      </c>
      <c r="D19" s="140" t="s">
        <v>1067</v>
      </c>
      <c r="E19" s="141">
        <v>2</v>
      </c>
      <c r="F19" s="142">
        <v>1050</v>
      </c>
      <c r="G19" s="142">
        <v>2100</v>
      </c>
    </row>
    <row r="20" spans="1:7" ht="12.75">
      <c r="A20" s="136">
        <v>12</v>
      </c>
      <c r="B20" s="140" t="s">
        <v>1068</v>
      </c>
      <c r="C20" s="140" t="s">
        <v>1068</v>
      </c>
      <c r="D20" s="140" t="s">
        <v>1069</v>
      </c>
      <c r="E20" s="141">
        <v>6</v>
      </c>
      <c r="F20" s="142">
        <v>178</v>
      </c>
      <c r="G20" s="142">
        <v>1068</v>
      </c>
    </row>
    <row r="21" spans="1:7" ht="12.75">
      <c r="A21" s="136">
        <v>13</v>
      </c>
      <c r="B21" s="140" t="s">
        <v>1070</v>
      </c>
      <c r="C21" s="140" t="s">
        <v>1070</v>
      </c>
      <c r="D21" s="140" t="s">
        <v>1071</v>
      </c>
      <c r="E21" s="141">
        <v>24</v>
      </c>
      <c r="F21" s="142">
        <v>75</v>
      </c>
      <c r="G21" s="142">
        <v>1800</v>
      </c>
    </row>
    <row r="22" spans="1:7" ht="12.75">
      <c r="A22" s="136">
        <v>14</v>
      </c>
      <c r="B22" s="140" t="s">
        <v>1072</v>
      </c>
      <c r="C22" s="140" t="s">
        <v>1073</v>
      </c>
      <c r="D22" s="140" t="s">
        <v>1074</v>
      </c>
      <c r="E22" s="141">
        <v>5</v>
      </c>
      <c r="F22" s="142">
        <v>65</v>
      </c>
      <c r="G22" s="142">
        <v>325</v>
      </c>
    </row>
    <row r="23" spans="1:7" ht="12.75">
      <c r="A23" s="136">
        <v>15</v>
      </c>
      <c r="B23" s="140" t="s">
        <v>1075</v>
      </c>
      <c r="C23" s="140" t="s">
        <v>1076</v>
      </c>
      <c r="D23" s="140" t="s">
        <v>1077</v>
      </c>
      <c r="E23" s="141">
        <v>1</v>
      </c>
      <c r="F23" s="142">
        <v>121.5</v>
      </c>
      <c r="G23" s="142">
        <v>121.5</v>
      </c>
    </row>
    <row r="24" spans="1:7" ht="12.75">
      <c r="A24" s="136">
        <v>16</v>
      </c>
      <c r="B24" s="140" t="s">
        <v>1078</v>
      </c>
      <c r="C24" s="140" t="s">
        <v>1078</v>
      </c>
      <c r="D24" s="140" t="s">
        <v>1079</v>
      </c>
      <c r="E24" s="141">
        <v>3</v>
      </c>
      <c r="F24" s="142">
        <v>157.5</v>
      </c>
      <c r="G24" s="142">
        <v>472.5</v>
      </c>
    </row>
    <row r="25" spans="1:7" ht="12.75">
      <c r="A25" s="136">
        <v>17</v>
      </c>
      <c r="B25" s="140" t="s">
        <v>1080</v>
      </c>
      <c r="C25" s="140" t="s">
        <v>1081</v>
      </c>
      <c r="D25" s="140" t="s">
        <v>1082</v>
      </c>
      <c r="E25" s="141">
        <v>5</v>
      </c>
      <c r="F25" s="142">
        <v>187.83</v>
      </c>
      <c r="G25" s="142">
        <v>939.15</v>
      </c>
    </row>
    <row r="26" spans="1:7" ht="12.75">
      <c r="A26" s="136">
        <v>18</v>
      </c>
      <c r="B26" s="140" t="s">
        <v>1083</v>
      </c>
      <c r="C26" s="140" t="s">
        <v>1083</v>
      </c>
      <c r="D26" s="140" t="s">
        <v>1084</v>
      </c>
      <c r="E26" s="141">
        <v>1</v>
      </c>
      <c r="F26" s="142">
        <v>37.79</v>
      </c>
      <c r="G26" s="142">
        <v>37.79</v>
      </c>
    </row>
    <row r="27" spans="1:7" ht="12.75">
      <c r="A27" s="136">
        <v>19</v>
      </c>
      <c r="B27" s="140" t="s">
        <v>1085</v>
      </c>
      <c r="C27" s="140" t="s">
        <v>1085</v>
      </c>
      <c r="D27" s="140" t="s">
        <v>1086</v>
      </c>
      <c r="E27" s="141">
        <v>12</v>
      </c>
      <c r="F27" s="142">
        <v>138</v>
      </c>
      <c r="G27" s="142">
        <v>1656</v>
      </c>
    </row>
    <row r="28" spans="1:7" ht="12.75">
      <c r="A28" s="136">
        <v>20</v>
      </c>
      <c r="B28" s="140" t="s">
        <v>1087</v>
      </c>
      <c r="C28" s="140" t="s">
        <v>1087</v>
      </c>
      <c r="D28" s="140" t="s">
        <v>1088</v>
      </c>
      <c r="E28" s="141">
        <v>1</v>
      </c>
      <c r="F28" s="142">
        <v>2295.83</v>
      </c>
      <c r="G28" s="142">
        <v>2295.83</v>
      </c>
    </row>
    <row r="29" spans="1:7" ht="12.75">
      <c r="A29" s="136">
        <v>21</v>
      </c>
      <c r="B29" s="140" t="s">
        <v>1089</v>
      </c>
      <c r="C29" s="140" t="s">
        <v>1090</v>
      </c>
      <c r="D29" s="140" t="s">
        <v>1091</v>
      </c>
      <c r="E29" s="141">
        <v>2</v>
      </c>
      <c r="F29" s="142">
        <v>1110</v>
      </c>
      <c r="G29" s="142">
        <v>2220</v>
      </c>
    </row>
    <row r="30" spans="1:7" ht="12.75">
      <c r="A30" s="136">
        <v>22</v>
      </c>
      <c r="B30" s="140" t="s">
        <v>1092</v>
      </c>
      <c r="C30" s="140" t="s">
        <v>1092</v>
      </c>
      <c r="D30" s="140" t="s">
        <v>1093</v>
      </c>
      <c r="E30" s="141">
        <v>5</v>
      </c>
      <c r="F30" s="142">
        <v>54</v>
      </c>
      <c r="G30" s="142">
        <v>270</v>
      </c>
    </row>
    <row r="31" spans="1:7" ht="12.75">
      <c r="A31" s="136">
        <v>23</v>
      </c>
      <c r="B31" s="140" t="s">
        <v>1094</v>
      </c>
      <c r="C31" s="140" t="s">
        <v>1094</v>
      </c>
      <c r="D31" s="140" t="s">
        <v>1095</v>
      </c>
      <c r="E31" s="141">
        <v>2</v>
      </c>
      <c r="F31" s="142">
        <v>66</v>
      </c>
      <c r="G31" s="142">
        <v>132</v>
      </c>
    </row>
    <row r="32" spans="1:7" ht="12.75">
      <c r="A32" s="136">
        <v>24</v>
      </c>
      <c r="B32" s="140" t="s">
        <v>1096</v>
      </c>
      <c r="C32" s="140" t="s">
        <v>1096</v>
      </c>
      <c r="D32" s="140" t="s">
        <v>1097</v>
      </c>
      <c r="E32" s="141">
        <v>2</v>
      </c>
      <c r="F32" s="142">
        <v>101</v>
      </c>
      <c r="G32" s="142">
        <v>202</v>
      </c>
    </row>
    <row r="33" spans="1:7" ht="12.75">
      <c r="A33" s="136">
        <v>25</v>
      </c>
      <c r="B33" s="140" t="s">
        <v>1098</v>
      </c>
      <c r="C33" s="140" t="s">
        <v>1098</v>
      </c>
      <c r="D33" s="140" t="s">
        <v>1099</v>
      </c>
      <c r="E33" s="141">
        <v>4</v>
      </c>
      <c r="F33" s="142">
        <v>1800</v>
      </c>
      <c r="G33" s="142">
        <v>7200</v>
      </c>
    </row>
    <row r="34" spans="1:7" ht="12.75">
      <c r="A34" s="136">
        <v>26</v>
      </c>
      <c r="B34" s="140" t="s">
        <v>1100</v>
      </c>
      <c r="C34" s="140" t="s">
        <v>1100</v>
      </c>
      <c r="D34" s="140" t="s">
        <v>1101</v>
      </c>
      <c r="E34" s="141">
        <v>4</v>
      </c>
      <c r="F34" s="142">
        <v>58.33</v>
      </c>
      <c r="G34" s="142">
        <v>233.32</v>
      </c>
    </row>
    <row r="35" spans="1:7" ht="12.75">
      <c r="A35" s="136">
        <v>27</v>
      </c>
      <c r="B35" s="140" t="s">
        <v>1102</v>
      </c>
      <c r="C35" s="140" t="s">
        <v>1102</v>
      </c>
      <c r="D35" s="140" t="s">
        <v>1103</v>
      </c>
      <c r="E35" s="141">
        <v>4</v>
      </c>
      <c r="F35" s="142">
        <v>69</v>
      </c>
      <c r="G35" s="142">
        <v>276</v>
      </c>
    </row>
    <row r="36" spans="1:7" ht="12.75">
      <c r="A36" s="136">
        <v>28</v>
      </c>
      <c r="B36" s="140" t="s">
        <v>1104</v>
      </c>
      <c r="C36" s="140" t="s">
        <v>1104</v>
      </c>
      <c r="D36" s="140" t="s">
        <v>1105</v>
      </c>
      <c r="E36" s="141">
        <v>10</v>
      </c>
      <c r="F36" s="142">
        <v>65.45</v>
      </c>
      <c r="G36" s="142">
        <v>654.5</v>
      </c>
    </row>
    <row r="37" spans="1:7" ht="12.75">
      <c r="A37" s="136">
        <v>29</v>
      </c>
      <c r="B37" s="140" t="s">
        <v>1106</v>
      </c>
      <c r="C37" s="140" t="s">
        <v>1106</v>
      </c>
      <c r="D37" s="140" t="s">
        <v>1107</v>
      </c>
      <c r="E37" s="141">
        <v>30</v>
      </c>
      <c r="F37" s="142">
        <v>68</v>
      </c>
      <c r="G37" s="142">
        <v>2040</v>
      </c>
    </row>
    <row r="38" spans="1:7" ht="12.75">
      <c r="A38" s="136">
        <v>30</v>
      </c>
      <c r="B38" s="140" t="s">
        <v>1108</v>
      </c>
      <c r="C38" s="140" t="s">
        <v>1109</v>
      </c>
      <c r="D38" s="140" t="s">
        <v>1109</v>
      </c>
      <c r="E38" s="141">
        <v>1</v>
      </c>
      <c r="F38" s="142">
        <v>60</v>
      </c>
      <c r="G38" s="142">
        <v>60</v>
      </c>
    </row>
    <row r="39" spans="1:7" ht="12.75">
      <c r="A39" s="136">
        <v>31</v>
      </c>
      <c r="B39" s="140" t="s">
        <v>1110</v>
      </c>
      <c r="C39" s="140" t="s">
        <v>1111</v>
      </c>
      <c r="D39" s="140" t="s">
        <v>1112</v>
      </c>
      <c r="E39" s="141">
        <v>5</v>
      </c>
      <c r="F39" s="142">
        <v>141.67</v>
      </c>
      <c r="G39" s="142">
        <v>708.35</v>
      </c>
    </row>
    <row r="40" spans="1:7" ht="12.75">
      <c r="A40" s="136">
        <v>32</v>
      </c>
      <c r="B40" s="140" t="s">
        <v>1113</v>
      </c>
      <c r="C40" s="140" t="s">
        <v>1114</v>
      </c>
      <c r="D40" s="140" t="s">
        <v>1115</v>
      </c>
      <c r="E40" s="141">
        <v>13</v>
      </c>
      <c r="F40" s="142">
        <v>165</v>
      </c>
      <c r="G40" s="142">
        <v>2145</v>
      </c>
    </row>
    <row r="41" spans="1:7" ht="12.75">
      <c r="A41" s="136">
        <v>33</v>
      </c>
      <c r="B41" s="140" t="s">
        <v>1116</v>
      </c>
      <c r="C41" s="140" t="s">
        <v>1117</v>
      </c>
      <c r="D41" s="140" t="s">
        <v>1062</v>
      </c>
      <c r="E41" s="141">
        <v>3</v>
      </c>
      <c r="F41" s="142">
        <v>2.07</v>
      </c>
      <c r="G41" s="142">
        <v>6.21</v>
      </c>
    </row>
    <row r="42" spans="1:7" ht="12.75">
      <c r="A42" s="136">
        <v>34</v>
      </c>
      <c r="B42" s="140" t="s">
        <v>1118</v>
      </c>
      <c r="C42" s="140" t="s">
        <v>1119</v>
      </c>
      <c r="D42" s="140" t="s">
        <v>1120</v>
      </c>
      <c r="E42" s="141">
        <v>8</v>
      </c>
      <c r="F42" s="142">
        <v>168.67</v>
      </c>
      <c r="G42" s="142">
        <v>1349.36</v>
      </c>
    </row>
    <row r="43" spans="1:7" ht="12.75">
      <c r="A43" s="136">
        <v>35</v>
      </c>
      <c r="B43" s="140" t="s">
        <v>1121</v>
      </c>
      <c r="C43" s="140" t="s">
        <v>1122</v>
      </c>
      <c r="D43" s="140" t="s">
        <v>1122</v>
      </c>
      <c r="E43" s="141">
        <v>30</v>
      </c>
      <c r="F43" s="142">
        <v>6.3</v>
      </c>
      <c r="G43" s="142">
        <v>189</v>
      </c>
    </row>
    <row r="44" spans="1:7" ht="12.75">
      <c r="A44" s="136">
        <v>36</v>
      </c>
      <c r="B44" s="140" t="s">
        <v>1123</v>
      </c>
      <c r="C44" s="140" t="s">
        <v>1123</v>
      </c>
      <c r="D44" s="140" t="s">
        <v>1124</v>
      </c>
      <c r="E44" s="141">
        <v>4</v>
      </c>
      <c r="F44" s="142">
        <v>40</v>
      </c>
      <c r="G44" s="142">
        <v>160</v>
      </c>
    </row>
    <row r="45" spans="1:7" ht="12.75">
      <c r="A45" s="136">
        <v>37</v>
      </c>
      <c r="B45" s="140" t="s">
        <v>1125</v>
      </c>
      <c r="C45" s="140" t="s">
        <v>1125</v>
      </c>
      <c r="D45" s="140" t="s">
        <v>1126</v>
      </c>
      <c r="E45" s="141">
        <v>2</v>
      </c>
      <c r="F45" s="142">
        <v>1583.33</v>
      </c>
      <c r="G45" s="142">
        <v>3166.66</v>
      </c>
    </row>
    <row r="46" spans="1:7" ht="12.75">
      <c r="A46" s="136">
        <v>38</v>
      </c>
      <c r="B46" s="140" t="s">
        <v>1127</v>
      </c>
      <c r="C46" s="140" t="s">
        <v>1127</v>
      </c>
      <c r="D46" s="140" t="s">
        <v>1128</v>
      </c>
      <c r="E46" s="141">
        <v>3</v>
      </c>
      <c r="F46" s="142">
        <v>210</v>
      </c>
      <c r="G46" s="142">
        <v>630</v>
      </c>
    </row>
    <row r="47" spans="1:7" ht="12.75">
      <c r="A47" s="136">
        <v>39</v>
      </c>
      <c r="B47" s="140" t="s">
        <v>1129</v>
      </c>
      <c r="C47" s="140" t="s">
        <v>1129</v>
      </c>
      <c r="D47" s="140" t="s">
        <v>1130</v>
      </c>
      <c r="E47" s="141">
        <v>4</v>
      </c>
      <c r="F47" s="142">
        <v>85</v>
      </c>
      <c r="G47" s="142">
        <v>340</v>
      </c>
    </row>
    <row r="48" spans="1:7" ht="12.75">
      <c r="A48" s="136">
        <v>40</v>
      </c>
      <c r="B48" s="140" t="s">
        <v>1131</v>
      </c>
      <c r="C48" s="140" t="s">
        <v>1131</v>
      </c>
      <c r="D48" s="140" t="s">
        <v>1132</v>
      </c>
      <c r="E48" s="141">
        <v>4</v>
      </c>
      <c r="F48" s="142">
        <v>170</v>
      </c>
      <c r="G48" s="142">
        <v>680</v>
      </c>
    </row>
    <row r="49" spans="1:7" ht="12.75">
      <c r="A49" s="136">
        <v>41</v>
      </c>
      <c r="B49" s="140" t="s">
        <v>1133</v>
      </c>
      <c r="C49" s="140" t="s">
        <v>1133</v>
      </c>
      <c r="D49" s="140" t="s">
        <v>1134</v>
      </c>
      <c r="E49" s="141">
        <v>1</v>
      </c>
      <c r="F49" s="142">
        <v>458.33</v>
      </c>
      <c r="G49" s="142">
        <v>458.33</v>
      </c>
    </row>
    <row r="50" spans="1:7" ht="12.75">
      <c r="A50" s="136">
        <v>42</v>
      </c>
      <c r="B50" s="140" t="s">
        <v>1135</v>
      </c>
      <c r="C50" s="140" t="s">
        <v>1136</v>
      </c>
      <c r="D50" s="140" t="s">
        <v>1137</v>
      </c>
      <c r="E50" s="141">
        <v>9</v>
      </c>
      <c r="F50" s="142">
        <v>208.32</v>
      </c>
      <c r="G50" s="142">
        <v>1874.88</v>
      </c>
    </row>
    <row r="51" spans="1:7" ht="12.75">
      <c r="A51" s="136">
        <v>43</v>
      </c>
      <c r="B51" s="140" t="s">
        <v>1138</v>
      </c>
      <c r="C51" s="140" t="s">
        <v>1139</v>
      </c>
      <c r="D51" s="140" t="s">
        <v>1140</v>
      </c>
      <c r="E51" s="141">
        <v>10</v>
      </c>
      <c r="F51" s="142">
        <v>208.32</v>
      </c>
      <c r="G51" s="142">
        <v>2083.2</v>
      </c>
    </row>
    <row r="52" spans="1:7" ht="12.75">
      <c r="A52" s="136">
        <v>44</v>
      </c>
      <c r="B52" s="140" t="s">
        <v>1141</v>
      </c>
      <c r="C52" s="140" t="s">
        <v>1142</v>
      </c>
      <c r="D52" s="140" t="s">
        <v>1143</v>
      </c>
      <c r="E52" s="141">
        <v>5</v>
      </c>
      <c r="F52" s="142">
        <v>126.39</v>
      </c>
      <c r="G52" s="142">
        <v>631.95</v>
      </c>
    </row>
    <row r="53" spans="1:7" ht="12.75">
      <c r="A53" s="136">
        <v>45</v>
      </c>
      <c r="B53" s="140" t="s">
        <v>1144</v>
      </c>
      <c r="C53" s="140" t="s">
        <v>1145</v>
      </c>
      <c r="D53" s="140" t="s">
        <v>1146</v>
      </c>
      <c r="E53" s="141">
        <v>10</v>
      </c>
      <c r="F53" s="142">
        <v>126.39</v>
      </c>
      <c r="G53" s="142">
        <v>1263.9</v>
      </c>
    </row>
    <row r="54" spans="1:7" ht="12.75">
      <c r="A54" s="136">
        <v>46</v>
      </c>
      <c r="B54" s="140" t="s">
        <v>1147</v>
      </c>
      <c r="C54" s="140" t="s">
        <v>1148</v>
      </c>
      <c r="D54" s="140" t="s">
        <v>1149</v>
      </c>
      <c r="E54" s="141">
        <v>11</v>
      </c>
      <c r="F54" s="142">
        <v>151.76</v>
      </c>
      <c r="G54" s="142">
        <v>1669.36</v>
      </c>
    </row>
    <row r="55" spans="1:7" ht="12.75">
      <c r="A55" s="136">
        <v>47</v>
      </c>
      <c r="B55" s="140" t="s">
        <v>1150</v>
      </c>
      <c r="C55" s="140" t="s">
        <v>1150</v>
      </c>
      <c r="D55" s="140" t="s">
        <v>1151</v>
      </c>
      <c r="E55" s="141">
        <v>1</v>
      </c>
      <c r="F55" s="142">
        <v>74.52</v>
      </c>
      <c r="G55" s="142">
        <v>74.52</v>
      </c>
    </row>
    <row r="56" spans="1:7" ht="12.75">
      <c r="A56" s="136">
        <v>48</v>
      </c>
      <c r="B56" s="140" t="s">
        <v>1152</v>
      </c>
      <c r="C56" s="140" t="s">
        <v>1152</v>
      </c>
      <c r="D56" s="140" t="s">
        <v>1153</v>
      </c>
      <c r="E56" s="141">
        <v>4</v>
      </c>
      <c r="F56" s="142">
        <v>7.5</v>
      </c>
      <c r="G56" s="142">
        <v>30</v>
      </c>
    </row>
    <row r="57" spans="1:7" ht="12.75">
      <c r="A57" s="136">
        <v>49</v>
      </c>
      <c r="B57" s="140" t="s">
        <v>1154</v>
      </c>
      <c r="C57" s="140" t="s">
        <v>1154</v>
      </c>
      <c r="D57" s="140" t="s">
        <v>1155</v>
      </c>
      <c r="E57" s="141">
        <v>2</v>
      </c>
      <c r="F57" s="142">
        <v>240</v>
      </c>
      <c r="G57" s="142">
        <v>480</v>
      </c>
    </row>
    <row r="58" spans="1:7" ht="12.75">
      <c r="A58" s="136">
        <v>50</v>
      </c>
      <c r="B58" s="140" t="s">
        <v>1156</v>
      </c>
      <c r="C58" s="140" t="s">
        <v>1156</v>
      </c>
      <c r="D58" s="140" t="s">
        <v>1157</v>
      </c>
      <c r="E58" s="141">
        <v>8</v>
      </c>
      <c r="F58" s="142">
        <v>29.17</v>
      </c>
      <c r="G58" s="142">
        <v>233.36</v>
      </c>
    </row>
    <row r="59" spans="1:7" ht="12.75">
      <c r="A59" s="136">
        <v>51</v>
      </c>
      <c r="B59" s="140" t="s">
        <v>1158</v>
      </c>
      <c r="C59" s="140" t="s">
        <v>1159</v>
      </c>
      <c r="D59" s="140" t="s">
        <v>1160</v>
      </c>
      <c r="E59" s="141">
        <v>30</v>
      </c>
      <c r="F59" s="142">
        <v>60.83</v>
      </c>
      <c r="G59" s="142">
        <v>1824.9</v>
      </c>
    </row>
    <row r="60" spans="1:7" ht="12.75">
      <c r="A60" s="136">
        <v>52</v>
      </c>
      <c r="B60" s="140" t="s">
        <v>1161</v>
      </c>
      <c r="C60" s="140" t="s">
        <v>1162</v>
      </c>
      <c r="D60" s="140" t="s">
        <v>1162</v>
      </c>
      <c r="E60" s="141">
        <v>18</v>
      </c>
      <c r="F60" s="142">
        <v>215</v>
      </c>
      <c r="G60" s="142">
        <v>3870</v>
      </c>
    </row>
    <row r="61" spans="1:7" ht="12.75">
      <c r="A61" s="136">
        <v>53</v>
      </c>
      <c r="B61" s="140" t="s">
        <v>1163</v>
      </c>
      <c r="C61" s="140" t="s">
        <v>1164</v>
      </c>
      <c r="D61" s="140" t="s">
        <v>1164</v>
      </c>
      <c r="E61" s="141">
        <v>15</v>
      </c>
      <c r="F61" s="142">
        <v>215</v>
      </c>
      <c r="G61" s="142">
        <v>3225</v>
      </c>
    </row>
    <row r="62" spans="1:7" ht="12.75">
      <c r="A62" s="136">
        <v>54</v>
      </c>
      <c r="B62" s="140" t="s">
        <v>1165</v>
      </c>
      <c r="C62" s="140" t="s">
        <v>1166</v>
      </c>
      <c r="D62" s="140" t="s">
        <v>1166</v>
      </c>
      <c r="E62" s="141">
        <v>2</v>
      </c>
      <c r="F62" s="142">
        <v>70</v>
      </c>
      <c r="G62" s="142">
        <v>140</v>
      </c>
    </row>
    <row r="63" spans="1:7" ht="12.75">
      <c r="A63" s="136">
        <v>55</v>
      </c>
      <c r="B63" s="140" t="s">
        <v>1167</v>
      </c>
      <c r="C63" s="140" t="s">
        <v>1168</v>
      </c>
      <c r="D63" s="140" t="s">
        <v>1168</v>
      </c>
      <c r="E63" s="141">
        <v>2</v>
      </c>
      <c r="F63" s="142">
        <v>220</v>
      </c>
      <c r="G63" s="142">
        <v>440</v>
      </c>
    </row>
    <row r="64" spans="1:7" ht="12.75">
      <c r="A64" s="136">
        <v>56</v>
      </c>
      <c r="B64" s="140" t="s">
        <v>1169</v>
      </c>
      <c r="C64" s="140" t="s">
        <v>1170</v>
      </c>
      <c r="D64" s="140" t="s">
        <v>1170</v>
      </c>
      <c r="E64" s="141">
        <v>1</v>
      </c>
      <c r="F64" s="142">
        <v>25</v>
      </c>
      <c r="G64" s="142">
        <v>25</v>
      </c>
    </row>
    <row r="65" spans="1:7" ht="12.75">
      <c r="A65" s="136">
        <v>57</v>
      </c>
      <c r="B65" s="140" t="s">
        <v>1171</v>
      </c>
      <c r="C65" s="140" t="s">
        <v>1172</v>
      </c>
      <c r="D65" s="140" t="s">
        <v>1172</v>
      </c>
      <c r="E65" s="141">
        <v>5</v>
      </c>
      <c r="F65" s="142">
        <v>120</v>
      </c>
      <c r="G65" s="142">
        <v>600</v>
      </c>
    </row>
    <row r="66" spans="1:7" ht="12.75">
      <c r="A66" s="136">
        <v>58</v>
      </c>
      <c r="B66" s="140" t="s">
        <v>1173</v>
      </c>
      <c r="C66" s="140" t="s">
        <v>1174</v>
      </c>
      <c r="D66" s="140" t="s">
        <v>1175</v>
      </c>
      <c r="E66" s="141">
        <v>4</v>
      </c>
      <c r="F66" s="142">
        <v>431.23</v>
      </c>
      <c r="G66" s="142">
        <v>1724.92</v>
      </c>
    </row>
    <row r="67" spans="1:7" ht="12.75">
      <c r="A67" s="136">
        <v>59</v>
      </c>
      <c r="B67" s="140" t="s">
        <v>1176</v>
      </c>
      <c r="C67" s="140" t="s">
        <v>1177</v>
      </c>
      <c r="D67" s="140" t="s">
        <v>1178</v>
      </c>
      <c r="E67" s="141">
        <v>20</v>
      </c>
      <c r="F67" s="142">
        <v>50</v>
      </c>
      <c r="G67" s="142">
        <v>1000</v>
      </c>
    </row>
    <row r="68" spans="1:7" ht="12.75">
      <c r="A68" s="136">
        <v>60</v>
      </c>
      <c r="B68" s="140" t="s">
        <v>1179</v>
      </c>
      <c r="C68" s="140" t="s">
        <v>1180</v>
      </c>
      <c r="D68" s="140" t="s">
        <v>1181</v>
      </c>
      <c r="E68" s="141">
        <v>30</v>
      </c>
      <c r="F68" s="142">
        <v>292</v>
      </c>
      <c r="G68" s="142">
        <v>8760</v>
      </c>
    </row>
    <row r="69" spans="1:7" ht="12.75">
      <c r="A69" s="136">
        <v>61</v>
      </c>
      <c r="B69" s="140" t="s">
        <v>1182</v>
      </c>
      <c r="C69" s="140" t="s">
        <v>1183</v>
      </c>
      <c r="D69" s="140" t="s">
        <v>1184</v>
      </c>
      <c r="E69" s="141">
        <v>18</v>
      </c>
      <c r="F69" s="142">
        <v>120</v>
      </c>
      <c r="G69" s="142">
        <v>2160</v>
      </c>
    </row>
    <row r="70" spans="1:7" ht="12.75">
      <c r="A70" s="136">
        <v>62</v>
      </c>
      <c r="B70" s="140" t="s">
        <v>1185</v>
      </c>
      <c r="C70" s="140" t="s">
        <v>1186</v>
      </c>
      <c r="D70" s="140" t="s">
        <v>1160</v>
      </c>
      <c r="E70" s="141">
        <v>20</v>
      </c>
      <c r="F70" s="142">
        <v>60.83</v>
      </c>
      <c r="G70" s="142">
        <v>1216.6</v>
      </c>
    </row>
    <row r="71" spans="1:7" ht="12.75">
      <c r="A71" s="136">
        <v>63</v>
      </c>
      <c r="B71" s="140" t="s">
        <v>1187</v>
      </c>
      <c r="C71" s="140" t="s">
        <v>1188</v>
      </c>
      <c r="D71" s="140" t="s">
        <v>1189</v>
      </c>
      <c r="E71" s="141">
        <v>6</v>
      </c>
      <c r="F71" s="142">
        <v>60.52</v>
      </c>
      <c r="G71" s="142">
        <v>363.12</v>
      </c>
    </row>
    <row r="72" spans="1:7" ht="12.75">
      <c r="A72" s="136">
        <v>64</v>
      </c>
      <c r="B72" s="140" t="s">
        <v>1190</v>
      </c>
      <c r="C72" s="140" t="s">
        <v>1191</v>
      </c>
      <c r="D72" s="140" t="s">
        <v>1192</v>
      </c>
      <c r="E72" s="141">
        <v>24</v>
      </c>
      <c r="F72" s="142">
        <v>204.17</v>
      </c>
      <c r="G72" s="142">
        <v>4900.08</v>
      </c>
    </row>
    <row r="73" spans="1:7" ht="12.75">
      <c r="A73" s="136">
        <v>65</v>
      </c>
      <c r="B73" s="140" t="s">
        <v>1193</v>
      </c>
      <c r="C73" s="140" t="s">
        <v>1194</v>
      </c>
      <c r="D73" s="140" t="s">
        <v>1194</v>
      </c>
      <c r="E73" s="141">
        <v>2</v>
      </c>
      <c r="F73" s="142">
        <v>42</v>
      </c>
      <c r="G73" s="142">
        <v>84</v>
      </c>
    </row>
    <row r="74" spans="1:7" ht="12.75">
      <c r="A74" s="136">
        <v>66</v>
      </c>
      <c r="B74" s="140" t="s">
        <v>1195</v>
      </c>
      <c r="C74" s="140" t="s">
        <v>1196</v>
      </c>
      <c r="D74" s="140" t="s">
        <v>1196</v>
      </c>
      <c r="E74" s="141">
        <v>2</v>
      </c>
      <c r="F74" s="142">
        <v>48</v>
      </c>
      <c r="G74" s="142">
        <v>96</v>
      </c>
    </row>
    <row r="75" spans="1:7" ht="12.75">
      <c r="A75" s="136">
        <v>67</v>
      </c>
      <c r="B75" s="140" t="s">
        <v>1197</v>
      </c>
      <c r="C75" s="140" t="s">
        <v>1198</v>
      </c>
      <c r="D75" s="140" t="s">
        <v>1198</v>
      </c>
      <c r="E75" s="141">
        <v>10</v>
      </c>
      <c r="F75" s="142">
        <v>35</v>
      </c>
      <c r="G75" s="142">
        <v>350</v>
      </c>
    </row>
    <row r="76" spans="1:7" ht="12.75">
      <c r="A76" s="136">
        <v>68</v>
      </c>
      <c r="B76" s="140" t="s">
        <v>1199</v>
      </c>
      <c r="C76" s="140" t="s">
        <v>1200</v>
      </c>
      <c r="D76" s="140" t="s">
        <v>1200</v>
      </c>
      <c r="E76" s="141">
        <v>5</v>
      </c>
      <c r="F76" s="142">
        <v>234</v>
      </c>
      <c r="G76" s="142">
        <v>1170</v>
      </c>
    </row>
    <row r="77" spans="1:7" ht="12.75">
      <c r="A77" s="136">
        <v>69</v>
      </c>
      <c r="B77" s="140" t="s">
        <v>1201</v>
      </c>
      <c r="C77" s="140" t="s">
        <v>1202</v>
      </c>
      <c r="D77" s="140" t="s">
        <v>1203</v>
      </c>
      <c r="E77" s="141">
        <v>1</v>
      </c>
      <c r="F77" s="142">
        <v>550</v>
      </c>
      <c r="G77" s="142">
        <v>550</v>
      </c>
    </row>
    <row r="78" spans="1:7" ht="12.75">
      <c r="A78" s="136">
        <v>70</v>
      </c>
      <c r="B78" s="140" t="s">
        <v>1204</v>
      </c>
      <c r="C78" s="140" t="s">
        <v>1205</v>
      </c>
      <c r="D78" s="140" t="s">
        <v>1205</v>
      </c>
      <c r="E78" s="141">
        <v>201</v>
      </c>
      <c r="F78" s="142">
        <v>50</v>
      </c>
      <c r="G78" s="142">
        <v>10050</v>
      </c>
    </row>
    <row r="79" spans="1:7" ht="12.75">
      <c r="A79" s="136">
        <v>71</v>
      </c>
      <c r="B79" s="140" t="s">
        <v>1206</v>
      </c>
      <c r="C79" s="140" t="s">
        <v>1207</v>
      </c>
      <c r="D79" s="140" t="s">
        <v>1207</v>
      </c>
      <c r="E79" s="141">
        <v>1</v>
      </c>
      <c r="F79" s="142">
        <v>25</v>
      </c>
      <c r="G79" s="142">
        <v>25</v>
      </c>
    </row>
    <row r="80" spans="1:7" ht="12.75">
      <c r="A80" s="136">
        <v>72</v>
      </c>
      <c r="B80" s="140" t="s">
        <v>1208</v>
      </c>
      <c r="C80" s="140" t="s">
        <v>1209</v>
      </c>
      <c r="D80" s="140" t="s">
        <v>1209</v>
      </c>
      <c r="E80" s="141">
        <v>102</v>
      </c>
      <c r="F80" s="142">
        <v>70</v>
      </c>
      <c r="G80" s="142">
        <v>7140</v>
      </c>
    </row>
    <row r="81" spans="1:7" ht="12.75">
      <c r="A81" s="136">
        <v>73</v>
      </c>
      <c r="B81" s="140" t="s">
        <v>1210</v>
      </c>
      <c r="C81" s="140" t="s">
        <v>1211</v>
      </c>
      <c r="D81" s="140" t="s">
        <v>1211</v>
      </c>
      <c r="E81" s="141">
        <v>1</v>
      </c>
      <c r="F81" s="142">
        <v>8</v>
      </c>
      <c r="G81" s="142">
        <v>8</v>
      </c>
    </row>
    <row r="82" spans="1:7" ht="12.75">
      <c r="A82" s="136">
        <v>74</v>
      </c>
      <c r="B82" s="140" t="s">
        <v>1212</v>
      </c>
      <c r="C82" s="140" t="s">
        <v>1213</v>
      </c>
      <c r="D82" s="140" t="s">
        <v>1213</v>
      </c>
      <c r="E82" s="141">
        <v>5</v>
      </c>
      <c r="F82" s="142">
        <v>25</v>
      </c>
      <c r="G82" s="142">
        <v>125</v>
      </c>
    </row>
    <row r="83" spans="1:7" ht="12.75">
      <c r="A83" s="136">
        <v>75</v>
      </c>
      <c r="B83" s="140" t="s">
        <v>1214</v>
      </c>
      <c r="C83" s="140" t="s">
        <v>1215</v>
      </c>
      <c r="D83" s="140" t="s">
        <v>1215</v>
      </c>
      <c r="E83" s="141">
        <v>4</v>
      </c>
      <c r="F83" s="142">
        <v>250</v>
      </c>
      <c r="G83" s="142">
        <v>1000</v>
      </c>
    </row>
    <row r="84" spans="1:7" ht="12.75">
      <c r="A84" s="136">
        <v>76</v>
      </c>
      <c r="B84" s="140" t="s">
        <v>1216</v>
      </c>
      <c r="C84" s="140" t="s">
        <v>1217</v>
      </c>
      <c r="D84" s="140" t="s">
        <v>1217</v>
      </c>
      <c r="E84" s="141">
        <v>2</v>
      </c>
      <c r="F84" s="142">
        <v>4.75</v>
      </c>
      <c r="G84" s="142">
        <v>9.5</v>
      </c>
    </row>
    <row r="85" spans="1:7" ht="12.75">
      <c r="A85" s="136">
        <v>77</v>
      </c>
      <c r="B85" s="140" t="s">
        <v>1218</v>
      </c>
      <c r="C85" s="140" t="s">
        <v>1219</v>
      </c>
      <c r="D85" s="140" t="s">
        <v>1219</v>
      </c>
      <c r="E85" s="141">
        <v>1</v>
      </c>
      <c r="F85" s="142">
        <v>10</v>
      </c>
      <c r="G85" s="142">
        <v>10</v>
      </c>
    </row>
    <row r="86" spans="1:7" ht="12.75">
      <c r="A86" s="136">
        <v>78</v>
      </c>
      <c r="B86" s="140" t="s">
        <v>1220</v>
      </c>
      <c r="C86" s="140" t="s">
        <v>1221</v>
      </c>
      <c r="D86" s="140" t="s">
        <v>1221</v>
      </c>
      <c r="E86" s="141">
        <v>2</v>
      </c>
      <c r="F86" s="142">
        <v>550</v>
      </c>
      <c r="G86" s="142">
        <v>1100</v>
      </c>
    </row>
    <row r="87" spans="1:7" ht="12.75">
      <c r="A87" s="136">
        <v>79</v>
      </c>
      <c r="B87" s="140" t="s">
        <v>1222</v>
      </c>
      <c r="C87" s="140" t="s">
        <v>1223</v>
      </c>
      <c r="D87" s="140" t="s">
        <v>1223</v>
      </c>
      <c r="E87" s="141">
        <v>1</v>
      </c>
      <c r="F87" s="142">
        <v>15</v>
      </c>
      <c r="G87" s="142">
        <v>15</v>
      </c>
    </row>
    <row r="88" spans="1:7" ht="12.75">
      <c r="A88" s="136">
        <v>80</v>
      </c>
      <c r="B88" s="140" t="s">
        <v>1224</v>
      </c>
      <c r="C88" s="140" t="s">
        <v>1225</v>
      </c>
      <c r="D88" s="140" t="s">
        <v>1225</v>
      </c>
      <c r="E88" s="141">
        <v>1</v>
      </c>
      <c r="F88" s="142">
        <v>180</v>
      </c>
      <c r="G88" s="142">
        <v>180</v>
      </c>
    </row>
    <row r="89" spans="1:7" ht="12.75">
      <c r="A89" s="136">
        <v>81</v>
      </c>
      <c r="B89" s="140" t="s">
        <v>1226</v>
      </c>
      <c r="C89" s="140" t="s">
        <v>1227</v>
      </c>
      <c r="D89" s="140" t="s">
        <v>1227</v>
      </c>
      <c r="E89" s="141">
        <v>10</v>
      </c>
      <c r="F89" s="142">
        <v>43</v>
      </c>
      <c r="G89" s="142">
        <v>430</v>
      </c>
    </row>
    <row r="90" spans="1:7" ht="12.75">
      <c r="A90" s="136">
        <v>82</v>
      </c>
      <c r="B90" s="140" t="s">
        <v>1228</v>
      </c>
      <c r="C90" s="140" t="s">
        <v>1229</v>
      </c>
      <c r="D90" s="140" t="s">
        <v>1230</v>
      </c>
      <c r="E90" s="141">
        <v>1</v>
      </c>
      <c r="F90" s="142">
        <v>120</v>
      </c>
      <c r="G90" s="142">
        <v>120</v>
      </c>
    </row>
    <row r="91" spans="1:7" ht="12.75">
      <c r="A91" s="136">
        <v>83</v>
      </c>
      <c r="B91" s="140" t="s">
        <v>1231</v>
      </c>
      <c r="C91" s="140" t="s">
        <v>1232</v>
      </c>
      <c r="D91" s="140" t="s">
        <v>1232</v>
      </c>
      <c r="E91" s="141">
        <v>1</v>
      </c>
      <c r="F91" s="142">
        <v>350</v>
      </c>
      <c r="G91" s="142">
        <v>350</v>
      </c>
    </row>
    <row r="92" spans="1:7" ht="12.75">
      <c r="A92" s="136">
        <v>84</v>
      </c>
      <c r="B92" s="140" t="s">
        <v>1233</v>
      </c>
      <c r="C92" s="140" t="s">
        <v>1234</v>
      </c>
      <c r="D92" s="140" t="s">
        <v>1234</v>
      </c>
      <c r="E92" s="141">
        <v>2</v>
      </c>
      <c r="F92" s="142">
        <v>90</v>
      </c>
      <c r="G92" s="142">
        <v>180</v>
      </c>
    </row>
    <row r="93" spans="1:7" ht="12.75">
      <c r="A93" s="136">
        <v>85</v>
      </c>
      <c r="B93" s="140" t="s">
        <v>1235</v>
      </c>
      <c r="C93" s="140" t="s">
        <v>1236</v>
      </c>
      <c r="D93" s="140" t="s">
        <v>1236</v>
      </c>
      <c r="E93" s="141">
        <v>186</v>
      </c>
      <c r="F93" s="142">
        <v>35</v>
      </c>
      <c r="G93" s="142">
        <v>6510</v>
      </c>
    </row>
    <row r="94" spans="1:7" ht="12.75">
      <c r="A94" s="136">
        <v>86</v>
      </c>
      <c r="B94" s="140" t="s">
        <v>1237</v>
      </c>
      <c r="C94" s="140" t="s">
        <v>1238</v>
      </c>
      <c r="D94" s="140" t="s">
        <v>1238</v>
      </c>
      <c r="E94" s="141">
        <v>1</v>
      </c>
      <c r="F94" s="142">
        <v>16</v>
      </c>
      <c r="G94" s="142">
        <v>16</v>
      </c>
    </row>
    <row r="95" spans="1:7" ht="12.75">
      <c r="A95" s="136">
        <v>87</v>
      </c>
      <c r="B95" s="140" t="s">
        <v>1239</v>
      </c>
      <c r="C95" s="140" t="s">
        <v>1240</v>
      </c>
      <c r="D95" s="140" t="s">
        <v>1240</v>
      </c>
      <c r="E95" s="141">
        <v>152</v>
      </c>
      <c r="F95" s="142">
        <v>70</v>
      </c>
      <c r="G95" s="142">
        <v>10640</v>
      </c>
    </row>
    <row r="96" spans="1:7" ht="12.75">
      <c r="A96" s="136">
        <v>88</v>
      </c>
      <c r="B96" s="140" t="s">
        <v>1241</v>
      </c>
      <c r="C96" s="140" t="s">
        <v>1242</v>
      </c>
      <c r="D96" s="140" t="s">
        <v>1242</v>
      </c>
      <c r="E96" s="141">
        <v>2</v>
      </c>
      <c r="F96" s="142">
        <v>180</v>
      </c>
      <c r="G96" s="142">
        <v>360</v>
      </c>
    </row>
    <row r="97" spans="1:7" ht="12.75">
      <c r="A97" s="136">
        <v>89</v>
      </c>
      <c r="B97" s="140" t="s">
        <v>1243</v>
      </c>
      <c r="C97" s="140" t="s">
        <v>1244</v>
      </c>
      <c r="D97" s="140" t="s">
        <v>1244</v>
      </c>
      <c r="E97" s="141">
        <v>1</v>
      </c>
      <c r="F97" s="142">
        <v>10</v>
      </c>
      <c r="G97" s="142">
        <v>10</v>
      </c>
    </row>
    <row r="98" spans="1:7" ht="12.75">
      <c r="A98" s="136">
        <v>90</v>
      </c>
      <c r="B98" s="140" t="s">
        <v>1245</v>
      </c>
      <c r="C98" s="140" t="s">
        <v>1246</v>
      </c>
      <c r="D98" s="140" t="s">
        <v>1246</v>
      </c>
      <c r="E98" s="141">
        <v>1</v>
      </c>
      <c r="F98" s="142">
        <v>300</v>
      </c>
      <c r="G98" s="142">
        <v>300</v>
      </c>
    </row>
    <row r="99" spans="1:7" ht="12.75">
      <c r="A99" s="136">
        <v>91</v>
      </c>
      <c r="B99" s="140" t="s">
        <v>1247</v>
      </c>
      <c r="C99" s="140" t="s">
        <v>1248</v>
      </c>
      <c r="D99" s="140" t="s">
        <v>1248</v>
      </c>
      <c r="E99" s="141">
        <v>2</v>
      </c>
      <c r="F99" s="142">
        <v>70</v>
      </c>
      <c r="G99" s="142">
        <v>140</v>
      </c>
    </row>
    <row r="100" spans="1:7" ht="12.75">
      <c r="A100" s="136">
        <v>92</v>
      </c>
      <c r="B100" s="140" t="s">
        <v>1249</v>
      </c>
      <c r="C100" s="140" t="s">
        <v>1250</v>
      </c>
      <c r="D100" s="140" t="s">
        <v>1250</v>
      </c>
      <c r="E100" s="141">
        <v>1</v>
      </c>
      <c r="F100" s="142">
        <v>8</v>
      </c>
      <c r="G100" s="142">
        <v>8</v>
      </c>
    </row>
    <row r="101" spans="1:7" ht="12.75">
      <c r="A101" s="136">
        <v>93</v>
      </c>
      <c r="B101" s="140" t="s">
        <v>1251</v>
      </c>
      <c r="C101" s="140" t="s">
        <v>1252</v>
      </c>
      <c r="D101" s="140" t="s">
        <v>1252</v>
      </c>
      <c r="E101" s="141">
        <v>1</v>
      </c>
      <c r="F101" s="142">
        <v>120</v>
      </c>
      <c r="G101" s="142">
        <v>120</v>
      </c>
    </row>
    <row r="102" spans="1:7" ht="12.75">
      <c r="A102" s="136">
        <v>94</v>
      </c>
      <c r="B102" s="140" t="s">
        <v>1253</v>
      </c>
      <c r="C102" s="140" t="s">
        <v>1254</v>
      </c>
      <c r="D102" s="140" t="s">
        <v>1254</v>
      </c>
      <c r="E102" s="141">
        <v>1</v>
      </c>
      <c r="F102" s="142">
        <v>216</v>
      </c>
      <c r="G102" s="142">
        <v>216</v>
      </c>
    </row>
    <row r="103" spans="1:7" ht="12.75">
      <c r="A103" s="136">
        <v>95</v>
      </c>
      <c r="B103" s="140" t="s">
        <v>1255</v>
      </c>
      <c r="C103" s="140" t="s">
        <v>1256</v>
      </c>
      <c r="D103" s="140" t="s">
        <v>1115</v>
      </c>
      <c r="E103" s="141">
        <v>40</v>
      </c>
      <c r="F103" s="142">
        <v>165</v>
      </c>
      <c r="G103" s="142">
        <v>6600</v>
      </c>
    </row>
    <row r="104" spans="1:7" ht="12.75">
      <c r="A104" s="136">
        <v>96</v>
      </c>
      <c r="B104" s="140" t="s">
        <v>1257</v>
      </c>
      <c r="C104" s="140" t="s">
        <v>1257</v>
      </c>
      <c r="D104" s="140" t="s">
        <v>1258</v>
      </c>
      <c r="E104" s="141">
        <v>10</v>
      </c>
      <c r="F104" s="142">
        <v>216.67</v>
      </c>
      <c r="G104" s="142">
        <v>2166.7</v>
      </c>
    </row>
    <row r="105" spans="1:7" ht="12.75">
      <c r="A105" s="136">
        <v>97</v>
      </c>
      <c r="B105" s="140" t="s">
        <v>1259</v>
      </c>
      <c r="C105" s="140" t="s">
        <v>1259</v>
      </c>
      <c r="D105" s="140" t="s">
        <v>1260</v>
      </c>
      <c r="E105" s="141">
        <v>16</v>
      </c>
      <c r="F105" s="142">
        <v>1091</v>
      </c>
      <c r="G105" s="142">
        <v>17456</v>
      </c>
    </row>
    <row r="106" spans="1:7" ht="12.75">
      <c r="A106" s="136">
        <v>98</v>
      </c>
      <c r="B106" s="140" t="s">
        <v>1261</v>
      </c>
      <c r="C106" s="140" t="s">
        <v>1262</v>
      </c>
      <c r="D106" s="140" t="s">
        <v>1262</v>
      </c>
      <c r="E106" s="141">
        <v>1</v>
      </c>
      <c r="F106" s="142">
        <v>350</v>
      </c>
      <c r="G106" s="142">
        <v>350</v>
      </c>
    </row>
    <row r="107" spans="1:7" ht="12.75">
      <c r="A107" s="136">
        <v>99</v>
      </c>
      <c r="B107" s="140" t="s">
        <v>1263</v>
      </c>
      <c r="C107" s="140" t="s">
        <v>1264</v>
      </c>
      <c r="D107" s="140" t="s">
        <v>1264</v>
      </c>
      <c r="E107" s="141">
        <v>1</v>
      </c>
      <c r="F107" s="142">
        <v>330</v>
      </c>
      <c r="G107" s="142">
        <v>330</v>
      </c>
    </row>
    <row r="108" spans="1:7" ht="12.75">
      <c r="A108" s="136">
        <v>100</v>
      </c>
      <c r="B108" s="140" t="s">
        <v>1265</v>
      </c>
      <c r="C108" s="140" t="s">
        <v>1266</v>
      </c>
      <c r="D108" s="140" t="s">
        <v>1266</v>
      </c>
      <c r="E108" s="141">
        <v>2</v>
      </c>
      <c r="F108" s="142">
        <v>200</v>
      </c>
      <c r="G108" s="142">
        <v>400</v>
      </c>
    </row>
    <row r="109" spans="1:7" ht="12.75">
      <c r="A109" s="136">
        <v>101</v>
      </c>
      <c r="B109" s="140" t="s">
        <v>1267</v>
      </c>
      <c r="C109" s="140" t="s">
        <v>1268</v>
      </c>
      <c r="D109" s="140" t="s">
        <v>1268</v>
      </c>
      <c r="E109" s="141">
        <v>2</v>
      </c>
      <c r="F109" s="142">
        <v>300</v>
      </c>
      <c r="G109" s="142">
        <v>600</v>
      </c>
    </row>
    <row r="110" spans="1:7" ht="12.75">
      <c r="A110" s="136">
        <v>102</v>
      </c>
      <c r="B110" s="140" t="s">
        <v>1269</v>
      </c>
      <c r="C110" s="140" t="s">
        <v>1270</v>
      </c>
      <c r="D110" s="140" t="s">
        <v>1270</v>
      </c>
      <c r="E110" s="141">
        <v>2</v>
      </c>
      <c r="F110" s="142">
        <v>200</v>
      </c>
      <c r="G110" s="142">
        <v>400</v>
      </c>
    </row>
    <row r="111" spans="1:7" ht="12.75">
      <c r="A111" s="136">
        <v>103</v>
      </c>
      <c r="B111" s="140" t="s">
        <v>1271</v>
      </c>
      <c r="C111" s="140" t="s">
        <v>1272</v>
      </c>
      <c r="D111" s="140" t="s">
        <v>1272</v>
      </c>
      <c r="E111" s="141">
        <v>2</v>
      </c>
      <c r="F111" s="142">
        <v>200</v>
      </c>
      <c r="G111" s="142">
        <v>400</v>
      </c>
    </row>
    <row r="112" spans="1:7" ht="12.75">
      <c r="A112" s="136">
        <v>104</v>
      </c>
      <c r="B112" s="140" t="s">
        <v>1273</v>
      </c>
      <c r="C112" s="140" t="s">
        <v>1274</v>
      </c>
      <c r="D112" s="140" t="s">
        <v>1275</v>
      </c>
      <c r="E112" s="141">
        <v>2</v>
      </c>
      <c r="F112" s="142">
        <v>3.2</v>
      </c>
      <c r="G112" s="142">
        <v>6.4</v>
      </c>
    </row>
    <row r="113" spans="1:7" ht="12.75">
      <c r="A113" s="136">
        <v>105</v>
      </c>
      <c r="B113" s="140" t="s">
        <v>1276</v>
      </c>
      <c r="C113" s="140" t="s">
        <v>1277</v>
      </c>
      <c r="D113" s="140" t="s">
        <v>1277</v>
      </c>
      <c r="E113" s="141">
        <v>1</v>
      </c>
      <c r="F113" s="142">
        <v>65</v>
      </c>
      <c r="G113" s="142">
        <v>65</v>
      </c>
    </row>
    <row r="114" spans="1:7" ht="12.75">
      <c r="A114" s="136">
        <v>106</v>
      </c>
      <c r="B114" s="140" t="s">
        <v>1278</v>
      </c>
      <c r="C114" s="140" t="s">
        <v>1279</v>
      </c>
      <c r="D114" s="140" t="s">
        <v>1279</v>
      </c>
      <c r="E114" s="141">
        <v>5</v>
      </c>
      <c r="F114" s="142">
        <v>88</v>
      </c>
      <c r="G114" s="142">
        <v>440</v>
      </c>
    </row>
    <row r="115" spans="1:7" ht="12.75">
      <c r="A115" s="136">
        <v>107</v>
      </c>
      <c r="B115" s="140" t="s">
        <v>1280</v>
      </c>
      <c r="C115" s="140" t="s">
        <v>1281</v>
      </c>
      <c r="D115" s="140" t="s">
        <v>1281</v>
      </c>
      <c r="E115" s="141">
        <v>6</v>
      </c>
      <c r="F115" s="142">
        <v>41.67</v>
      </c>
      <c r="G115" s="142">
        <v>250.02</v>
      </c>
    </row>
    <row r="116" spans="1:7" ht="12.75">
      <c r="A116" s="136">
        <v>108</v>
      </c>
      <c r="B116" s="140" t="s">
        <v>1282</v>
      </c>
      <c r="C116" s="140" t="s">
        <v>1282</v>
      </c>
      <c r="D116" s="140" t="s">
        <v>1283</v>
      </c>
      <c r="E116" s="141">
        <v>12</v>
      </c>
      <c r="F116" s="142">
        <v>123.23</v>
      </c>
      <c r="G116" s="142">
        <v>1478.76</v>
      </c>
    </row>
    <row r="117" spans="1:7" ht="12.75">
      <c r="A117" s="136">
        <v>109</v>
      </c>
      <c r="B117" s="140" t="s">
        <v>1284</v>
      </c>
      <c r="C117" s="140" t="s">
        <v>1285</v>
      </c>
      <c r="D117" s="140" t="s">
        <v>1285</v>
      </c>
      <c r="E117" s="141">
        <v>1</v>
      </c>
      <c r="F117" s="142">
        <v>45</v>
      </c>
      <c r="G117" s="142">
        <v>45</v>
      </c>
    </row>
    <row r="118" spans="1:7" ht="12.75">
      <c r="A118" s="136">
        <v>110</v>
      </c>
      <c r="B118" s="140" t="s">
        <v>1286</v>
      </c>
      <c r="C118" s="140" t="s">
        <v>1287</v>
      </c>
      <c r="D118" s="140" t="s">
        <v>1288</v>
      </c>
      <c r="E118" s="141">
        <v>1</v>
      </c>
      <c r="F118" s="142">
        <v>90</v>
      </c>
      <c r="G118" s="142">
        <v>90</v>
      </c>
    </row>
    <row r="119" spans="1:7" ht="12.75">
      <c r="A119" s="136">
        <v>111</v>
      </c>
      <c r="B119" s="140" t="s">
        <v>1289</v>
      </c>
      <c r="C119" s="140" t="s">
        <v>1289</v>
      </c>
      <c r="D119" s="140" t="s">
        <v>1290</v>
      </c>
      <c r="E119" s="141">
        <v>12</v>
      </c>
      <c r="F119" s="142">
        <v>78.33</v>
      </c>
      <c r="G119" s="142">
        <v>939.96</v>
      </c>
    </row>
    <row r="120" spans="1:7" ht="12.75">
      <c r="A120" s="136">
        <v>112</v>
      </c>
      <c r="B120" s="140" t="s">
        <v>1291</v>
      </c>
      <c r="C120" s="140" t="s">
        <v>1292</v>
      </c>
      <c r="D120" s="140" t="s">
        <v>1292</v>
      </c>
      <c r="E120" s="141">
        <v>2</v>
      </c>
      <c r="F120" s="142">
        <v>130</v>
      </c>
      <c r="G120" s="142">
        <v>260</v>
      </c>
    </row>
    <row r="121" spans="1:7" ht="12.75">
      <c r="A121" s="136">
        <v>113</v>
      </c>
      <c r="B121" s="140" t="s">
        <v>1293</v>
      </c>
      <c r="C121" s="140" t="s">
        <v>1294</v>
      </c>
      <c r="D121" s="140" t="s">
        <v>1294</v>
      </c>
      <c r="E121" s="141">
        <v>1</v>
      </c>
      <c r="F121" s="142">
        <v>200</v>
      </c>
      <c r="G121" s="142">
        <v>200</v>
      </c>
    </row>
    <row r="122" spans="1:7" ht="12.75">
      <c r="A122" s="136">
        <v>114</v>
      </c>
      <c r="B122" s="140" t="s">
        <v>1295</v>
      </c>
      <c r="C122" s="140" t="s">
        <v>1296</v>
      </c>
      <c r="D122" s="140" t="s">
        <v>1296</v>
      </c>
      <c r="E122" s="141">
        <v>1</v>
      </c>
      <c r="F122" s="142">
        <v>50</v>
      </c>
      <c r="G122" s="142">
        <v>50</v>
      </c>
    </row>
    <row r="123" spans="1:7" ht="12.75">
      <c r="A123" s="136">
        <v>115</v>
      </c>
      <c r="B123" s="140" t="s">
        <v>1297</v>
      </c>
      <c r="C123" s="140" t="s">
        <v>1298</v>
      </c>
      <c r="D123" s="140" t="s">
        <v>1299</v>
      </c>
      <c r="E123" s="141">
        <v>1</v>
      </c>
      <c r="F123" s="142">
        <v>45</v>
      </c>
      <c r="G123" s="142">
        <v>45</v>
      </c>
    </row>
    <row r="124" spans="1:7" ht="12.75">
      <c r="A124" s="136">
        <v>116</v>
      </c>
      <c r="B124" s="140" t="s">
        <v>1300</v>
      </c>
      <c r="C124" s="140" t="s">
        <v>1301</v>
      </c>
      <c r="D124" s="140" t="s">
        <v>1302</v>
      </c>
      <c r="E124" s="141">
        <v>2</v>
      </c>
      <c r="F124" s="142">
        <v>115</v>
      </c>
      <c r="G124" s="142">
        <v>230</v>
      </c>
    </row>
    <row r="125" spans="1:7" ht="12.75">
      <c r="A125" s="136">
        <v>117</v>
      </c>
      <c r="B125" s="140" t="s">
        <v>1303</v>
      </c>
      <c r="C125" s="140" t="s">
        <v>1304</v>
      </c>
      <c r="D125" s="140" t="s">
        <v>1304</v>
      </c>
      <c r="E125" s="141">
        <v>5</v>
      </c>
      <c r="F125" s="142">
        <v>105</v>
      </c>
      <c r="G125" s="142">
        <v>525</v>
      </c>
    </row>
    <row r="126" spans="1:7" ht="12.75">
      <c r="A126" s="136">
        <v>118</v>
      </c>
      <c r="B126" s="140" t="s">
        <v>1305</v>
      </c>
      <c r="C126" s="140" t="s">
        <v>1306</v>
      </c>
      <c r="D126" s="140" t="s">
        <v>1306</v>
      </c>
      <c r="E126" s="141">
        <v>10</v>
      </c>
      <c r="F126" s="142">
        <v>470</v>
      </c>
      <c r="G126" s="142">
        <v>4700</v>
      </c>
    </row>
    <row r="127" spans="1:7" ht="12.75">
      <c r="A127" s="136">
        <v>119</v>
      </c>
      <c r="B127" s="140" t="s">
        <v>1307</v>
      </c>
      <c r="C127" s="140" t="s">
        <v>1308</v>
      </c>
      <c r="D127" s="140" t="s">
        <v>1308</v>
      </c>
      <c r="E127" s="141">
        <v>1</v>
      </c>
      <c r="F127" s="142">
        <v>50</v>
      </c>
      <c r="G127" s="142">
        <v>50</v>
      </c>
    </row>
    <row r="128" spans="1:7" ht="12.75">
      <c r="A128" s="136">
        <v>120</v>
      </c>
      <c r="B128" s="140" t="s">
        <v>1309</v>
      </c>
      <c r="C128" s="140" t="s">
        <v>1310</v>
      </c>
      <c r="D128" s="140" t="s">
        <v>1310</v>
      </c>
      <c r="E128" s="141">
        <v>1</v>
      </c>
      <c r="F128" s="142">
        <v>420</v>
      </c>
      <c r="G128" s="142">
        <v>420</v>
      </c>
    </row>
    <row r="129" spans="1:7" ht="12.75">
      <c r="A129" s="136">
        <v>121</v>
      </c>
      <c r="B129" s="140" t="s">
        <v>1311</v>
      </c>
      <c r="C129" s="140" t="s">
        <v>1312</v>
      </c>
      <c r="D129" s="140" t="s">
        <v>1312</v>
      </c>
      <c r="E129" s="141">
        <v>5</v>
      </c>
      <c r="F129" s="142">
        <v>500</v>
      </c>
      <c r="G129" s="142">
        <v>2500</v>
      </c>
    </row>
    <row r="130" spans="1:7" ht="12.75">
      <c r="A130" s="136">
        <v>122</v>
      </c>
      <c r="B130" s="140" t="s">
        <v>1313</v>
      </c>
      <c r="C130" s="140" t="s">
        <v>1314</v>
      </c>
      <c r="D130" s="140" t="s">
        <v>1315</v>
      </c>
      <c r="E130" s="141">
        <v>3</v>
      </c>
      <c r="F130" s="142">
        <v>112.5</v>
      </c>
      <c r="G130" s="142">
        <v>337.5</v>
      </c>
    </row>
    <row r="131" spans="1:7" ht="12.75">
      <c r="A131" s="136">
        <v>123</v>
      </c>
      <c r="B131" s="140" t="s">
        <v>1316</v>
      </c>
      <c r="C131" s="140" t="s">
        <v>1317</v>
      </c>
      <c r="D131" s="140" t="s">
        <v>1318</v>
      </c>
      <c r="E131" s="141">
        <v>3</v>
      </c>
      <c r="F131" s="142">
        <v>175</v>
      </c>
      <c r="G131" s="142">
        <v>525</v>
      </c>
    </row>
    <row r="132" spans="1:7" ht="12.75">
      <c r="A132" s="136">
        <v>124</v>
      </c>
      <c r="B132" s="140" t="s">
        <v>1319</v>
      </c>
      <c r="C132" s="140" t="s">
        <v>1320</v>
      </c>
      <c r="D132" s="140" t="s">
        <v>1321</v>
      </c>
      <c r="E132" s="141">
        <v>10</v>
      </c>
      <c r="F132" s="142">
        <v>208.33</v>
      </c>
      <c r="G132" s="142">
        <v>2083.3</v>
      </c>
    </row>
    <row r="133" spans="1:7" ht="12.75">
      <c r="A133" s="136">
        <v>125</v>
      </c>
      <c r="B133" s="140" t="s">
        <v>1322</v>
      </c>
      <c r="C133" s="140" t="s">
        <v>1323</v>
      </c>
      <c r="D133" s="140" t="s">
        <v>1324</v>
      </c>
      <c r="E133" s="141">
        <v>5</v>
      </c>
      <c r="F133" s="142">
        <v>600</v>
      </c>
      <c r="G133" s="142">
        <v>3000</v>
      </c>
    </row>
    <row r="134" spans="1:7" ht="12.75">
      <c r="A134" s="136">
        <v>126</v>
      </c>
      <c r="B134" s="140" t="s">
        <v>1325</v>
      </c>
      <c r="C134" s="140" t="s">
        <v>1326</v>
      </c>
      <c r="D134" s="140" t="s">
        <v>1326</v>
      </c>
      <c r="E134" s="141">
        <v>1</v>
      </c>
      <c r="F134" s="142">
        <v>250</v>
      </c>
      <c r="G134" s="142">
        <v>250</v>
      </c>
    </row>
    <row r="135" spans="1:7" ht="12.75">
      <c r="A135" s="136">
        <v>127</v>
      </c>
      <c r="B135" s="140" t="s">
        <v>1327</v>
      </c>
      <c r="C135" s="140" t="s">
        <v>1328</v>
      </c>
      <c r="D135" s="140" t="s">
        <v>1328</v>
      </c>
      <c r="E135" s="141">
        <v>1</v>
      </c>
      <c r="F135" s="142">
        <v>390</v>
      </c>
      <c r="G135" s="142">
        <v>390</v>
      </c>
    </row>
    <row r="136" spans="1:7" ht="12.75">
      <c r="A136" s="136">
        <v>128</v>
      </c>
      <c r="B136" s="140" t="s">
        <v>1329</v>
      </c>
      <c r="C136" s="140" t="s">
        <v>1330</v>
      </c>
      <c r="D136" s="140" t="s">
        <v>1330</v>
      </c>
      <c r="E136" s="141">
        <v>1</v>
      </c>
      <c r="F136" s="142">
        <v>460</v>
      </c>
      <c r="G136" s="142">
        <v>460</v>
      </c>
    </row>
    <row r="137" spans="1:7" ht="12.75">
      <c r="A137" s="136">
        <v>129</v>
      </c>
      <c r="B137" s="140" t="s">
        <v>1331</v>
      </c>
      <c r="C137" s="140" t="s">
        <v>1332</v>
      </c>
      <c r="D137" s="140" t="s">
        <v>1333</v>
      </c>
      <c r="E137" s="141">
        <v>5</v>
      </c>
      <c r="F137" s="142">
        <v>390</v>
      </c>
      <c r="G137" s="142">
        <v>1950</v>
      </c>
    </row>
    <row r="138" spans="1:7" ht="12.75">
      <c r="A138" s="136">
        <v>130</v>
      </c>
      <c r="B138" s="140" t="s">
        <v>1334</v>
      </c>
      <c r="C138" s="140" t="s">
        <v>1335</v>
      </c>
      <c r="D138" s="140" t="s">
        <v>1336</v>
      </c>
      <c r="E138" s="141">
        <v>48</v>
      </c>
      <c r="F138" s="142">
        <v>153</v>
      </c>
      <c r="G138" s="142">
        <v>7344</v>
      </c>
    </row>
    <row r="139" spans="1:7" ht="12.75">
      <c r="A139" s="136">
        <v>131</v>
      </c>
      <c r="B139" s="140" t="s">
        <v>1337</v>
      </c>
      <c r="C139" s="140" t="s">
        <v>1338</v>
      </c>
      <c r="D139" s="140" t="s">
        <v>1339</v>
      </c>
      <c r="E139" s="141">
        <v>5</v>
      </c>
      <c r="F139" s="142">
        <v>58.33</v>
      </c>
      <c r="G139" s="142">
        <v>291.65</v>
      </c>
    </row>
    <row r="140" spans="1:7" ht="12.75">
      <c r="A140" s="136">
        <v>132</v>
      </c>
      <c r="B140" s="140" t="s">
        <v>1340</v>
      </c>
      <c r="C140" s="140" t="s">
        <v>1341</v>
      </c>
      <c r="D140" s="140" t="s">
        <v>1342</v>
      </c>
      <c r="E140" s="141">
        <v>5</v>
      </c>
      <c r="F140" s="142">
        <v>133.33</v>
      </c>
      <c r="G140" s="142">
        <v>666.65</v>
      </c>
    </row>
    <row r="141" spans="1:7" ht="12.75">
      <c r="A141" s="136">
        <v>133</v>
      </c>
      <c r="B141" s="140" t="s">
        <v>1343</v>
      </c>
      <c r="C141" s="140" t="s">
        <v>1344</v>
      </c>
      <c r="D141" s="140" t="s">
        <v>1345</v>
      </c>
      <c r="E141" s="141">
        <v>2</v>
      </c>
      <c r="F141" s="142">
        <v>150</v>
      </c>
      <c r="G141" s="142">
        <v>300</v>
      </c>
    </row>
    <row r="142" spans="1:7" ht="12.75">
      <c r="A142" s="136">
        <v>134</v>
      </c>
      <c r="B142" s="140" t="s">
        <v>1346</v>
      </c>
      <c r="C142" s="140" t="s">
        <v>1347</v>
      </c>
      <c r="D142" s="140" t="s">
        <v>1348</v>
      </c>
      <c r="E142" s="141">
        <v>2</v>
      </c>
      <c r="F142" s="142">
        <v>90</v>
      </c>
      <c r="G142" s="142">
        <v>180</v>
      </c>
    </row>
    <row r="143" spans="1:7" ht="12.75">
      <c r="A143" s="136">
        <v>135</v>
      </c>
      <c r="B143" s="140" t="s">
        <v>1349</v>
      </c>
      <c r="C143" s="140" t="s">
        <v>1350</v>
      </c>
      <c r="D143" s="140" t="s">
        <v>1351</v>
      </c>
      <c r="E143" s="141">
        <v>2</v>
      </c>
      <c r="F143" s="142">
        <v>315.25</v>
      </c>
      <c r="G143" s="142">
        <v>630.5</v>
      </c>
    </row>
    <row r="144" spans="1:7" ht="12.75">
      <c r="A144" s="136">
        <v>136</v>
      </c>
      <c r="B144" s="140" t="s">
        <v>1352</v>
      </c>
      <c r="C144" s="140" t="s">
        <v>1353</v>
      </c>
      <c r="D144" s="140" t="s">
        <v>1354</v>
      </c>
      <c r="E144" s="141">
        <v>1</v>
      </c>
      <c r="F144" s="142">
        <v>107</v>
      </c>
      <c r="G144" s="142">
        <v>107</v>
      </c>
    </row>
    <row r="145" spans="1:7" ht="12.75">
      <c r="A145" s="136">
        <v>137</v>
      </c>
      <c r="B145" s="140" t="s">
        <v>1355</v>
      </c>
      <c r="C145" s="140" t="s">
        <v>1356</v>
      </c>
      <c r="D145" s="140" t="s">
        <v>1357</v>
      </c>
      <c r="E145" s="141">
        <v>1</v>
      </c>
      <c r="F145" s="142">
        <v>92</v>
      </c>
      <c r="G145" s="142">
        <v>92</v>
      </c>
    </row>
    <row r="146" spans="1:7" ht="12.75">
      <c r="A146" s="136">
        <v>138</v>
      </c>
      <c r="B146" s="140" t="s">
        <v>1358</v>
      </c>
      <c r="C146" s="140" t="s">
        <v>1359</v>
      </c>
      <c r="D146" s="140" t="s">
        <v>1360</v>
      </c>
      <c r="E146" s="141">
        <v>6</v>
      </c>
      <c r="F146" s="142">
        <v>1200</v>
      </c>
      <c r="G146" s="142">
        <v>7200</v>
      </c>
    </row>
    <row r="147" spans="1:7" ht="12.75">
      <c r="A147" s="136">
        <v>139</v>
      </c>
      <c r="B147" s="140" t="s">
        <v>1361</v>
      </c>
      <c r="C147" s="140" t="s">
        <v>1362</v>
      </c>
      <c r="D147" s="140" t="s">
        <v>1363</v>
      </c>
      <c r="E147" s="141">
        <v>1</v>
      </c>
      <c r="F147" s="142">
        <v>129</v>
      </c>
      <c r="G147" s="142">
        <v>129</v>
      </c>
    </row>
    <row r="148" spans="1:7" ht="12.75">
      <c r="A148" s="136">
        <v>140</v>
      </c>
      <c r="B148" s="140" t="s">
        <v>1364</v>
      </c>
      <c r="C148" s="140" t="s">
        <v>1365</v>
      </c>
      <c r="D148" s="140" t="s">
        <v>1366</v>
      </c>
      <c r="E148" s="141">
        <v>1</v>
      </c>
      <c r="F148" s="142">
        <v>174</v>
      </c>
      <c r="G148" s="142">
        <v>174</v>
      </c>
    </row>
    <row r="149" spans="1:7" ht="12.75">
      <c r="A149" s="136">
        <v>141</v>
      </c>
      <c r="B149" s="140" t="s">
        <v>1367</v>
      </c>
      <c r="C149" s="140" t="s">
        <v>1368</v>
      </c>
      <c r="D149" s="140" t="s">
        <v>1369</v>
      </c>
      <c r="E149" s="141">
        <v>6</v>
      </c>
      <c r="F149" s="142">
        <v>2800</v>
      </c>
      <c r="G149" s="142">
        <v>16800</v>
      </c>
    </row>
    <row r="150" spans="1:7" ht="12.75">
      <c r="A150" s="136">
        <v>142</v>
      </c>
      <c r="B150" s="140" t="s">
        <v>1370</v>
      </c>
      <c r="C150" s="140" t="s">
        <v>1371</v>
      </c>
      <c r="D150" s="140" t="s">
        <v>1372</v>
      </c>
      <c r="E150" s="141">
        <v>6</v>
      </c>
      <c r="F150" s="142">
        <v>150</v>
      </c>
      <c r="G150" s="142">
        <v>900</v>
      </c>
    </row>
    <row r="151" spans="1:7" ht="12.75">
      <c r="A151" s="136">
        <v>143</v>
      </c>
      <c r="B151" s="140" t="s">
        <v>1373</v>
      </c>
      <c r="C151" s="140" t="s">
        <v>1374</v>
      </c>
      <c r="D151" s="140" t="s">
        <v>1375</v>
      </c>
      <c r="E151" s="141">
        <v>10</v>
      </c>
      <c r="F151" s="142">
        <v>1785</v>
      </c>
      <c r="G151" s="142">
        <v>17850</v>
      </c>
    </row>
    <row r="152" spans="1:7" ht="12.75">
      <c r="A152" s="136">
        <v>144</v>
      </c>
      <c r="B152" s="140" t="s">
        <v>1376</v>
      </c>
      <c r="C152" s="140" t="s">
        <v>1377</v>
      </c>
      <c r="D152" s="140" t="s">
        <v>1378</v>
      </c>
      <c r="E152" s="141">
        <v>6</v>
      </c>
      <c r="F152" s="142">
        <v>1000</v>
      </c>
      <c r="G152" s="142">
        <v>6000</v>
      </c>
    </row>
    <row r="153" spans="1:7" ht="12.75">
      <c r="A153" s="136">
        <v>145</v>
      </c>
      <c r="B153" s="140" t="s">
        <v>1379</v>
      </c>
      <c r="C153" s="140" t="s">
        <v>1380</v>
      </c>
      <c r="D153" s="140" t="s">
        <v>1380</v>
      </c>
      <c r="E153" s="141">
        <v>5</v>
      </c>
      <c r="F153" s="142">
        <v>875</v>
      </c>
      <c r="G153" s="142">
        <v>4375</v>
      </c>
    </row>
    <row r="154" spans="1:7" ht="12.75">
      <c r="A154" s="136">
        <v>146</v>
      </c>
      <c r="B154" s="140" t="s">
        <v>1381</v>
      </c>
      <c r="C154" s="140" t="s">
        <v>1381</v>
      </c>
      <c r="D154" s="140" t="s">
        <v>1382</v>
      </c>
      <c r="E154" s="141">
        <v>8</v>
      </c>
      <c r="F154" s="142">
        <v>16.67</v>
      </c>
      <c r="G154" s="142">
        <v>133.36</v>
      </c>
    </row>
    <row r="155" spans="1:7" ht="12.75">
      <c r="A155" s="136">
        <v>147</v>
      </c>
      <c r="B155" s="140" t="s">
        <v>1383</v>
      </c>
      <c r="C155" s="140" t="s">
        <v>1384</v>
      </c>
      <c r="D155" s="140" t="s">
        <v>1385</v>
      </c>
      <c r="E155" s="141">
        <v>3</v>
      </c>
      <c r="F155" s="142">
        <v>150</v>
      </c>
      <c r="G155" s="142">
        <v>450</v>
      </c>
    </row>
    <row r="156" spans="1:7" ht="12.75">
      <c r="A156" s="136">
        <v>148</v>
      </c>
      <c r="B156" s="140" t="s">
        <v>1386</v>
      </c>
      <c r="C156" s="140" t="s">
        <v>1387</v>
      </c>
      <c r="D156" s="140" t="s">
        <v>1388</v>
      </c>
      <c r="E156" s="141">
        <v>2</v>
      </c>
      <c r="F156" s="142">
        <v>360</v>
      </c>
      <c r="G156" s="142">
        <v>720</v>
      </c>
    </row>
    <row r="157" spans="1:7" ht="12.75">
      <c r="A157" s="136">
        <v>149</v>
      </c>
      <c r="B157" s="140" t="s">
        <v>1389</v>
      </c>
      <c r="C157" s="140" t="s">
        <v>1390</v>
      </c>
      <c r="D157" s="140" t="s">
        <v>1391</v>
      </c>
      <c r="E157" s="141">
        <v>1</v>
      </c>
      <c r="F157" s="142">
        <v>360</v>
      </c>
      <c r="G157" s="142">
        <v>360</v>
      </c>
    </row>
    <row r="158" spans="1:7" ht="12.75">
      <c r="A158" s="136">
        <v>150</v>
      </c>
      <c r="B158" s="140" t="s">
        <v>1392</v>
      </c>
      <c r="C158" s="140" t="s">
        <v>1393</v>
      </c>
      <c r="D158" s="140" t="s">
        <v>1394</v>
      </c>
      <c r="E158" s="141">
        <v>3</v>
      </c>
      <c r="F158" s="142">
        <v>412.08</v>
      </c>
      <c r="G158" s="142">
        <v>1236.24</v>
      </c>
    </row>
    <row r="159" spans="1:7" ht="12.75">
      <c r="A159" s="136">
        <v>151</v>
      </c>
      <c r="B159" s="140" t="s">
        <v>1395</v>
      </c>
      <c r="C159" s="140" t="s">
        <v>1396</v>
      </c>
      <c r="D159" s="140" t="s">
        <v>1397</v>
      </c>
      <c r="E159" s="141">
        <v>1</v>
      </c>
      <c r="F159" s="142">
        <v>550</v>
      </c>
      <c r="G159" s="142">
        <v>550</v>
      </c>
    </row>
    <row r="160" spans="1:7" ht="12.75">
      <c r="A160" s="136">
        <v>152</v>
      </c>
      <c r="B160" s="140" t="s">
        <v>1398</v>
      </c>
      <c r="C160" s="140" t="s">
        <v>1399</v>
      </c>
      <c r="D160" s="140" t="s">
        <v>1400</v>
      </c>
      <c r="E160" s="141">
        <v>2</v>
      </c>
      <c r="F160" s="142">
        <v>327</v>
      </c>
      <c r="G160" s="142">
        <v>654</v>
      </c>
    </row>
    <row r="161" spans="1:7" ht="12.75">
      <c r="A161" s="136">
        <v>153</v>
      </c>
      <c r="B161" s="140" t="s">
        <v>1401</v>
      </c>
      <c r="C161" s="140" t="s">
        <v>1402</v>
      </c>
      <c r="D161" s="140" t="s">
        <v>1403</v>
      </c>
      <c r="E161" s="141">
        <v>1</v>
      </c>
      <c r="F161" s="142">
        <v>404</v>
      </c>
      <c r="G161" s="142">
        <v>404</v>
      </c>
    </row>
    <row r="162" spans="1:7" ht="12.75">
      <c r="A162" s="136">
        <v>154</v>
      </c>
      <c r="B162" s="140" t="s">
        <v>1404</v>
      </c>
      <c r="C162" s="140" t="s">
        <v>1405</v>
      </c>
      <c r="D162" s="140" t="s">
        <v>1406</v>
      </c>
      <c r="E162" s="141">
        <v>1</v>
      </c>
      <c r="F162" s="142">
        <v>480</v>
      </c>
      <c r="G162" s="142">
        <v>480</v>
      </c>
    </row>
    <row r="163" spans="1:7" ht="12.75">
      <c r="A163" s="136">
        <v>155</v>
      </c>
      <c r="B163" s="140" t="s">
        <v>1407</v>
      </c>
      <c r="C163" s="140" t="s">
        <v>1408</v>
      </c>
      <c r="D163" s="140" t="s">
        <v>1409</v>
      </c>
      <c r="E163" s="141">
        <v>1</v>
      </c>
      <c r="F163" s="142">
        <v>603.47</v>
      </c>
      <c r="G163" s="142">
        <v>603.47</v>
      </c>
    </row>
    <row r="164" spans="1:7" ht="12.75">
      <c r="A164" s="136">
        <v>156</v>
      </c>
      <c r="B164" s="140" t="s">
        <v>1410</v>
      </c>
      <c r="C164" s="140" t="s">
        <v>1411</v>
      </c>
      <c r="D164" s="140" t="s">
        <v>1412</v>
      </c>
      <c r="E164" s="141">
        <v>51</v>
      </c>
      <c r="F164" s="142">
        <v>530</v>
      </c>
      <c r="G164" s="142">
        <v>27030</v>
      </c>
    </row>
    <row r="165" spans="1:7" ht="12.75">
      <c r="A165" s="136">
        <v>157</v>
      </c>
      <c r="B165" s="140" t="s">
        <v>1413</v>
      </c>
      <c r="C165" s="140" t="s">
        <v>1414</v>
      </c>
      <c r="D165" s="140" t="s">
        <v>1415</v>
      </c>
      <c r="E165" s="141">
        <v>1</v>
      </c>
      <c r="F165" s="142">
        <v>708.33</v>
      </c>
      <c r="G165" s="142">
        <v>708.33</v>
      </c>
    </row>
    <row r="166" spans="1:7" ht="12.75">
      <c r="A166" s="136">
        <v>158</v>
      </c>
      <c r="B166" s="140" t="s">
        <v>1416</v>
      </c>
      <c r="C166" s="140" t="s">
        <v>1417</v>
      </c>
      <c r="D166" s="140" t="s">
        <v>1418</v>
      </c>
      <c r="E166" s="141">
        <v>2</v>
      </c>
      <c r="F166" s="142">
        <v>720</v>
      </c>
      <c r="G166" s="142">
        <v>1440</v>
      </c>
    </row>
    <row r="167" spans="1:7" ht="12.75">
      <c r="A167" s="136">
        <v>159</v>
      </c>
      <c r="B167" s="140" t="s">
        <v>1419</v>
      </c>
      <c r="C167" s="140" t="s">
        <v>1420</v>
      </c>
      <c r="D167" s="140" t="s">
        <v>1421</v>
      </c>
      <c r="E167" s="141">
        <v>5</v>
      </c>
      <c r="F167" s="142">
        <v>713.17</v>
      </c>
      <c r="G167" s="142">
        <v>3565.85</v>
      </c>
    </row>
    <row r="168" spans="1:7" ht="12.75">
      <c r="A168" s="136">
        <v>160</v>
      </c>
      <c r="B168" s="140" t="s">
        <v>1422</v>
      </c>
      <c r="C168" s="140" t="s">
        <v>1423</v>
      </c>
      <c r="D168" s="140" t="s">
        <v>1424</v>
      </c>
      <c r="E168" s="141">
        <v>7</v>
      </c>
      <c r="F168" s="142">
        <v>850</v>
      </c>
      <c r="G168" s="142">
        <v>5950</v>
      </c>
    </row>
    <row r="169" spans="1:7" ht="12.75">
      <c r="A169" s="136">
        <v>161</v>
      </c>
      <c r="B169" s="140" t="s">
        <v>1425</v>
      </c>
      <c r="C169" s="140" t="s">
        <v>1426</v>
      </c>
      <c r="D169" s="140" t="s">
        <v>1427</v>
      </c>
      <c r="E169" s="141">
        <v>2</v>
      </c>
      <c r="F169" s="142">
        <v>850</v>
      </c>
      <c r="G169" s="142">
        <v>1700</v>
      </c>
    </row>
    <row r="170" spans="1:7" ht="12.75">
      <c r="A170" s="136">
        <v>162</v>
      </c>
      <c r="B170" s="140" t="s">
        <v>1428</v>
      </c>
      <c r="C170" s="140" t="s">
        <v>1429</v>
      </c>
      <c r="D170" s="140" t="s">
        <v>1430</v>
      </c>
      <c r="E170" s="141">
        <v>1</v>
      </c>
      <c r="F170" s="142">
        <v>295.83</v>
      </c>
      <c r="G170" s="142">
        <v>295.83</v>
      </c>
    </row>
    <row r="171" spans="1:7" ht="12.75">
      <c r="A171" s="136">
        <v>163</v>
      </c>
      <c r="B171" s="140" t="s">
        <v>1431</v>
      </c>
      <c r="C171" s="140" t="s">
        <v>1432</v>
      </c>
      <c r="D171" s="140" t="s">
        <v>1433</v>
      </c>
      <c r="E171" s="141">
        <v>1</v>
      </c>
      <c r="F171" s="142">
        <v>350</v>
      </c>
      <c r="G171" s="142">
        <v>350</v>
      </c>
    </row>
    <row r="172" spans="1:7" ht="12.75">
      <c r="A172" s="136">
        <v>164</v>
      </c>
      <c r="B172" s="140" t="s">
        <v>1434</v>
      </c>
      <c r="C172" s="140" t="s">
        <v>1435</v>
      </c>
      <c r="D172" s="140" t="s">
        <v>1436</v>
      </c>
      <c r="E172" s="141">
        <v>7</v>
      </c>
      <c r="F172" s="142">
        <v>458.33</v>
      </c>
      <c r="G172" s="142">
        <v>3208.31</v>
      </c>
    </row>
    <row r="173" spans="1:7" ht="12.75">
      <c r="A173" s="136">
        <v>165</v>
      </c>
      <c r="B173" s="140" t="s">
        <v>1437</v>
      </c>
      <c r="C173" s="140" t="s">
        <v>1438</v>
      </c>
      <c r="D173" s="140" t="s">
        <v>1439</v>
      </c>
      <c r="E173" s="141">
        <v>1</v>
      </c>
      <c r="F173" s="142">
        <v>508.47</v>
      </c>
      <c r="G173" s="142">
        <v>508.47</v>
      </c>
    </row>
    <row r="174" spans="1:7" ht="12.75">
      <c r="A174" s="136">
        <v>166</v>
      </c>
      <c r="B174" s="140" t="s">
        <v>1440</v>
      </c>
      <c r="C174" s="140" t="s">
        <v>1441</v>
      </c>
      <c r="D174" s="140" t="s">
        <v>1442</v>
      </c>
      <c r="E174" s="141">
        <v>2</v>
      </c>
      <c r="F174" s="142">
        <v>600</v>
      </c>
      <c r="G174" s="142">
        <v>1200</v>
      </c>
    </row>
    <row r="175" spans="1:7" ht="12.75">
      <c r="A175" s="136">
        <v>167</v>
      </c>
      <c r="B175" s="140" t="s">
        <v>1443</v>
      </c>
      <c r="C175" s="140" t="s">
        <v>1444</v>
      </c>
      <c r="D175" s="140" t="s">
        <v>1445</v>
      </c>
      <c r="E175" s="141">
        <v>1</v>
      </c>
      <c r="F175" s="142">
        <v>237.5</v>
      </c>
      <c r="G175" s="142">
        <v>237.5</v>
      </c>
    </row>
    <row r="176" spans="1:7" ht="12.75">
      <c r="A176" s="136">
        <v>168</v>
      </c>
      <c r="B176" s="140" t="s">
        <v>1446</v>
      </c>
      <c r="C176" s="140" t="s">
        <v>1405</v>
      </c>
      <c r="D176" s="140" t="s">
        <v>1447</v>
      </c>
      <c r="E176" s="141">
        <v>3</v>
      </c>
      <c r="F176" s="142">
        <v>130</v>
      </c>
      <c r="G176" s="142">
        <v>390</v>
      </c>
    </row>
    <row r="177" spans="1:7" ht="12.75">
      <c r="A177" s="136">
        <v>169</v>
      </c>
      <c r="B177" s="140" t="s">
        <v>1448</v>
      </c>
      <c r="C177" s="140" t="s">
        <v>1449</v>
      </c>
      <c r="D177" s="140" t="s">
        <v>1450</v>
      </c>
      <c r="E177" s="141">
        <v>2</v>
      </c>
      <c r="F177" s="142">
        <v>340</v>
      </c>
      <c r="G177" s="142">
        <v>680</v>
      </c>
    </row>
    <row r="178" spans="1:7" ht="12.75">
      <c r="A178" s="136">
        <v>170</v>
      </c>
      <c r="B178" s="140" t="s">
        <v>1451</v>
      </c>
      <c r="C178" s="140" t="s">
        <v>1452</v>
      </c>
      <c r="D178" s="140" t="s">
        <v>1453</v>
      </c>
      <c r="E178" s="141">
        <v>1</v>
      </c>
      <c r="F178" s="142">
        <v>165</v>
      </c>
      <c r="G178" s="142">
        <v>165</v>
      </c>
    </row>
    <row r="179" spans="1:7" ht="12.75">
      <c r="A179" s="136">
        <v>171</v>
      </c>
      <c r="B179" s="140" t="s">
        <v>1454</v>
      </c>
      <c r="C179" s="140" t="s">
        <v>1455</v>
      </c>
      <c r="D179" s="140" t="s">
        <v>1456</v>
      </c>
      <c r="E179" s="141">
        <v>1</v>
      </c>
      <c r="F179" s="142">
        <v>275</v>
      </c>
      <c r="G179" s="142">
        <v>275</v>
      </c>
    </row>
    <row r="180" spans="1:7" ht="12.75">
      <c r="A180" s="136">
        <v>172</v>
      </c>
      <c r="B180" s="140" t="s">
        <v>1457</v>
      </c>
      <c r="C180" s="140" t="s">
        <v>1458</v>
      </c>
      <c r="D180" s="140" t="s">
        <v>1459</v>
      </c>
      <c r="E180" s="141">
        <v>1</v>
      </c>
      <c r="F180" s="142">
        <v>230</v>
      </c>
      <c r="G180" s="142">
        <v>230</v>
      </c>
    </row>
    <row r="181" spans="1:7" ht="12.75">
      <c r="A181" s="136">
        <v>173</v>
      </c>
      <c r="B181" s="140" t="s">
        <v>1460</v>
      </c>
      <c r="C181" s="140" t="s">
        <v>1461</v>
      </c>
      <c r="D181" s="140" t="s">
        <v>1462</v>
      </c>
      <c r="E181" s="141">
        <v>3</v>
      </c>
      <c r="F181" s="142">
        <v>320</v>
      </c>
      <c r="G181" s="142">
        <v>960</v>
      </c>
    </row>
    <row r="182" spans="1:7" ht="12.75">
      <c r="A182" s="136">
        <v>174</v>
      </c>
      <c r="B182" s="140" t="s">
        <v>1463</v>
      </c>
      <c r="C182" s="140" t="s">
        <v>1464</v>
      </c>
      <c r="D182" s="140" t="s">
        <v>1465</v>
      </c>
      <c r="E182" s="141">
        <v>2</v>
      </c>
      <c r="F182" s="142">
        <v>533.33</v>
      </c>
      <c r="G182" s="142">
        <v>1066.66</v>
      </c>
    </row>
    <row r="183" spans="1:7" ht="12.75">
      <c r="A183" s="136">
        <v>175</v>
      </c>
      <c r="B183" s="140" t="s">
        <v>1466</v>
      </c>
      <c r="C183" s="140" t="s">
        <v>1467</v>
      </c>
      <c r="D183" s="140" t="s">
        <v>1468</v>
      </c>
      <c r="E183" s="141">
        <v>3</v>
      </c>
      <c r="F183" s="142">
        <v>110</v>
      </c>
      <c r="G183" s="142">
        <v>330</v>
      </c>
    </row>
    <row r="184" spans="1:7" ht="12.75">
      <c r="A184" s="136">
        <v>176</v>
      </c>
      <c r="B184" s="140" t="s">
        <v>1469</v>
      </c>
      <c r="C184" s="140" t="s">
        <v>1470</v>
      </c>
      <c r="D184" s="140" t="s">
        <v>1471</v>
      </c>
      <c r="E184" s="141">
        <v>3</v>
      </c>
      <c r="F184" s="142">
        <v>100</v>
      </c>
      <c r="G184" s="142">
        <v>300</v>
      </c>
    </row>
    <row r="185" spans="1:7" ht="12.75">
      <c r="A185" s="136">
        <v>177</v>
      </c>
      <c r="B185" s="140" t="s">
        <v>1472</v>
      </c>
      <c r="C185" s="140" t="s">
        <v>1473</v>
      </c>
      <c r="D185" s="140" t="s">
        <v>1474</v>
      </c>
      <c r="E185" s="141">
        <v>13</v>
      </c>
      <c r="F185" s="142">
        <v>241.65</v>
      </c>
      <c r="G185" s="142">
        <v>3141.45</v>
      </c>
    </row>
    <row r="186" spans="1:7" ht="12.75">
      <c r="A186" s="136">
        <v>178</v>
      </c>
      <c r="B186" s="140" t="s">
        <v>1475</v>
      </c>
      <c r="C186" s="140" t="s">
        <v>1476</v>
      </c>
      <c r="D186" s="140" t="s">
        <v>1477</v>
      </c>
      <c r="E186" s="141">
        <v>2.58</v>
      </c>
      <c r="F186" s="142">
        <v>495</v>
      </c>
      <c r="G186" s="142">
        <v>1277.1</v>
      </c>
    </row>
    <row r="187" spans="1:7" ht="12.75">
      <c r="A187" s="136">
        <v>179</v>
      </c>
      <c r="B187" s="140" t="s">
        <v>1478</v>
      </c>
      <c r="C187" s="140" t="s">
        <v>1479</v>
      </c>
      <c r="D187" s="140" t="s">
        <v>1480</v>
      </c>
      <c r="E187" s="141">
        <v>1</v>
      </c>
      <c r="F187" s="142">
        <v>216</v>
      </c>
      <c r="G187" s="142">
        <v>216</v>
      </c>
    </row>
    <row r="188" spans="1:7" ht="12.75">
      <c r="A188" s="136">
        <v>180</v>
      </c>
      <c r="B188" s="140" t="s">
        <v>1481</v>
      </c>
      <c r="C188" s="140" t="s">
        <v>1482</v>
      </c>
      <c r="D188" s="140" t="s">
        <v>1483</v>
      </c>
      <c r="E188" s="141">
        <v>6.000000000000011</v>
      </c>
      <c r="F188" s="142">
        <v>374.69</v>
      </c>
      <c r="G188" s="142">
        <v>2248.14</v>
      </c>
    </row>
    <row r="189" spans="1:7" ht="12.75">
      <c r="A189" s="136">
        <v>181</v>
      </c>
      <c r="B189" s="140" t="s">
        <v>1484</v>
      </c>
      <c r="C189" s="140" t="s">
        <v>1485</v>
      </c>
      <c r="D189" s="140" t="s">
        <v>1486</v>
      </c>
      <c r="E189" s="141">
        <v>27.266</v>
      </c>
      <c r="F189" s="142">
        <v>630</v>
      </c>
      <c r="G189" s="142">
        <v>17177.58</v>
      </c>
    </row>
    <row r="190" spans="1:7" ht="12.75">
      <c r="A190" s="136">
        <v>182</v>
      </c>
      <c r="B190" s="140" t="s">
        <v>1487</v>
      </c>
      <c r="C190" s="140" t="s">
        <v>1488</v>
      </c>
      <c r="D190" s="140" t="s">
        <v>1489</v>
      </c>
      <c r="E190" s="141">
        <v>3.2599999999999896</v>
      </c>
      <c r="F190" s="142">
        <v>593.95</v>
      </c>
      <c r="G190" s="142">
        <v>1936.276999999994</v>
      </c>
    </row>
    <row r="191" spans="1:7" ht="12.75">
      <c r="A191" s="136">
        <v>183</v>
      </c>
      <c r="B191" s="140" t="s">
        <v>1490</v>
      </c>
      <c r="C191" s="140" t="s">
        <v>1491</v>
      </c>
      <c r="D191" s="140" t="s">
        <v>1492</v>
      </c>
      <c r="E191" s="141">
        <v>40.28</v>
      </c>
      <c r="F191" s="142">
        <v>549</v>
      </c>
      <c r="G191" s="142">
        <v>22113.72</v>
      </c>
    </row>
    <row r="192" spans="1:7" ht="12.75">
      <c r="A192" s="136">
        <v>184</v>
      </c>
      <c r="B192" s="140" t="s">
        <v>1493</v>
      </c>
      <c r="C192" s="140" t="s">
        <v>1494</v>
      </c>
      <c r="D192" s="140" t="s">
        <v>1495</v>
      </c>
      <c r="E192" s="141">
        <v>3.202</v>
      </c>
      <c r="F192" s="142">
        <v>487.5</v>
      </c>
      <c r="G192" s="142">
        <v>1560.975</v>
      </c>
    </row>
    <row r="193" spans="1:7" ht="12.75">
      <c r="A193" s="136">
        <v>185</v>
      </c>
      <c r="B193" s="140" t="s">
        <v>1496</v>
      </c>
      <c r="C193" s="140" t="s">
        <v>1497</v>
      </c>
      <c r="D193" s="140" t="s">
        <v>1498</v>
      </c>
      <c r="E193" s="141">
        <v>41.556000000000004</v>
      </c>
      <c r="F193" s="142">
        <v>501</v>
      </c>
      <c r="G193" s="142">
        <v>20819.556000000004</v>
      </c>
    </row>
    <row r="194" spans="1:7" ht="12.75">
      <c r="A194" s="136">
        <v>186</v>
      </c>
      <c r="B194" s="140" t="s">
        <v>1499</v>
      </c>
      <c r="C194" s="140" t="s">
        <v>1500</v>
      </c>
      <c r="D194" s="140" t="s">
        <v>1501</v>
      </c>
      <c r="E194" s="141">
        <v>3.39</v>
      </c>
      <c r="F194" s="142">
        <v>508.33</v>
      </c>
      <c r="G194" s="142">
        <v>1723.2386999999999</v>
      </c>
    </row>
    <row r="195" spans="1:7" ht="12.75">
      <c r="A195" s="136">
        <v>187</v>
      </c>
      <c r="B195" s="140" t="s">
        <v>1502</v>
      </c>
      <c r="C195" s="140" t="s">
        <v>1503</v>
      </c>
      <c r="D195" s="140" t="s">
        <v>1504</v>
      </c>
      <c r="E195" s="141">
        <v>2</v>
      </c>
      <c r="F195" s="142">
        <v>549.01</v>
      </c>
      <c r="G195" s="142">
        <v>1098.02</v>
      </c>
    </row>
    <row r="196" spans="1:7" ht="12.75">
      <c r="A196" s="136">
        <v>188</v>
      </c>
      <c r="B196" s="140" t="s">
        <v>1505</v>
      </c>
      <c r="C196" s="140" t="s">
        <v>1506</v>
      </c>
      <c r="D196" s="140" t="s">
        <v>1507</v>
      </c>
      <c r="E196" s="141">
        <v>4.77</v>
      </c>
      <c r="F196" s="142">
        <v>567</v>
      </c>
      <c r="G196" s="142">
        <v>2704.59</v>
      </c>
    </row>
    <row r="197" spans="1:7" ht="12.75">
      <c r="A197" s="136">
        <v>189</v>
      </c>
      <c r="B197" s="140" t="s">
        <v>1508</v>
      </c>
      <c r="C197" s="140" t="s">
        <v>1509</v>
      </c>
      <c r="D197" s="140" t="s">
        <v>1510</v>
      </c>
      <c r="E197" s="141">
        <v>4.1</v>
      </c>
      <c r="F197" s="142">
        <v>510</v>
      </c>
      <c r="G197" s="142">
        <v>2091</v>
      </c>
    </row>
    <row r="198" spans="1:7" ht="12.75">
      <c r="A198" s="136">
        <v>190</v>
      </c>
      <c r="B198" s="140" t="s">
        <v>1511</v>
      </c>
      <c r="C198" s="140" t="s">
        <v>1512</v>
      </c>
      <c r="D198" s="140" t="s">
        <v>1513</v>
      </c>
      <c r="E198" s="141">
        <v>5.12</v>
      </c>
      <c r="F198" s="142">
        <v>525</v>
      </c>
      <c r="G198" s="142">
        <v>2688</v>
      </c>
    </row>
    <row r="199" spans="1:7" ht="12.75">
      <c r="A199" s="136">
        <v>191</v>
      </c>
      <c r="B199" s="140" t="s">
        <v>1514</v>
      </c>
      <c r="C199" s="140" t="s">
        <v>1515</v>
      </c>
      <c r="D199" s="140" t="s">
        <v>1516</v>
      </c>
      <c r="E199" s="141">
        <v>8</v>
      </c>
      <c r="F199" s="142">
        <v>487.5</v>
      </c>
      <c r="G199" s="142">
        <v>3900</v>
      </c>
    </row>
    <row r="200" spans="1:7" ht="12.75">
      <c r="A200" s="136">
        <v>192</v>
      </c>
      <c r="B200" s="140" t="s">
        <v>1517</v>
      </c>
      <c r="C200" s="140" t="s">
        <v>1518</v>
      </c>
      <c r="D200" s="140" t="s">
        <v>1519</v>
      </c>
      <c r="E200" s="141">
        <v>2</v>
      </c>
      <c r="F200" s="142">
        <v>540</v>
      </c>
      <c r="G200" s="142">
        <v>1080</v>
      </c>
    </row>
    <row r="201" spans="1:7" ht="12.75">
      <c r="A201" s="136">
        <v>193</v>
      </c>
      <c r="B201" s="140" t="s">
        <v>1520</v>
      </c>
      <c r="C201" s="140" t="s">
        <v>1521</v>
      </c>
      <c r="D201" s="140" t="s">
        <v>1522</v>
      </c>
      <c r="E201" s="141">
        <v>8</v>
      </c>
      <c r="F201" s="142">
        <v>549</v>
      </c>
      <c r="G201" s="142">
        <v>4392</v>
      </c>
    </row>
    <row r="202" spans="1:7" ht="12.75">
      <c r="A202" s="136">
        <v>194</v>
      </c>
      <c r="B202" s="140" t="s">
        <v>1523</v>
      </c>
      <c r="C202" s="140" t="s">
        <v>1524</v>
      </c>
      <c r="D202" s="140" t="s">
        <v>1525</v>
      </c>
      <c r="E202" s="141">
        <v>23.08</v>
      </c>
      <c r="F202" s="142">
        <v>495.24</v>
      </c>
      <c r="G202" s="142">
        <v>11430.1392</v>
      </c>
    </row>
    <row r="203" spans="1:7" ht="12.75">
      <c r="A203" s="136">
        <v>195</v>
      </c>
      <c r="B203" s="140" t="s">
        <v>1526</v>
      </c>
      <c r="C203" s="140" t="s">
        <v>1527</v>
      </c>
      <c r="D203" s="140" t="s">
        <v>1528</v>
      </c>
      <c r="E203" s="141">
        <v>40.08</v>
      </c>
      <c r="F203" s="142">
        <v>630.33</v>
      </c>
      <c r="G203" s="142">
        <v>25263.6264</v>
      </c>
    </row>
    <row r="204" spans="1:7" ht="12.75">
      <c r="A204" s="136">
        <v>196</v>
      </c>
      <c r="B204" s="140" t="s">
        <v>1529</v>
      </c>
      <c r="C204" s="140" t="s">
        <v>1530</v>
      </c>
      <c r="D204" s="140" t="s">
        <v>1531</v>
      </c>
      <c r="E204" s="141">
        <v>5.1</v>
      </c>
      <c r="F204" s="142">
        <v>390</v>
      </c>
      <c r="G204" s="142">
        <v>1989</v>
      </c>
    </row>
    <row r="205" spans="1:7" ht="12.75">
      <c r="A205" s="136">
        <v>197</v>
      </c>
      <c r="B205" s="140" t="s">
        <v>1532</v>
      </c>
      <c r="C205" s="140" t="s">
        <v>1533</v>
      </c>
      <c r="D205" s="140" t="s">
        <v>1534</v>
      </c>
      <c r="E205" s="141">
        <v>31.398000000000003</v>
      </c>
      <c r="F205" s="142">
        <v>621</v>
      </c>
      <c r="G205" s="142">
        <v>19498.158</v>
      </c>
    </row>
    <row r="206" spans="1:7" ht="12.75">
      <c r="A206" s="136">
        <v>198</v>
      </c>
      <c r="B206" s="140" t="s">
        <v>1535</v>
      </c>
      <c r="C206" s="140" t="s">
        <v>1536</v>
      </c>
      <c r="D206" s="140" t="s">
        <v>1537</v>
      </c>
      <c r="E206" s="141">
        <v>46.458</v>
      </c>
      <c r="F206" s="142">
        <v>495</v>
      </c>
      <c r="G206" s="142">
        <v>22996.71</v>
      </c>
    </row>
    <row r="207" spans="1:7" ht="12.75">
      <c r="A207" s="136">
        <v>199</v>
      </c>
      <c r="B207" s="140" t="s">
        <v>1538</v>
      </c>
      <c r="C207" s="140" t="s">
        <v>1539</v>
      </c>
      <c r="D207" s="140" t="s">
        <v>1540</v>
      </c>
      <c r="E207" s="141">
        <v>9</v>
      </c>
      <c r="F207" s="142">
        <v>434.84</v>
      </c>
      <c r="G207" s="142">
        <v>3913.56</v>
      </c>
    </row>
    <row r="208" spans="1:7" ht="12.75">
      <c r="A208" s="136">
        <v>200</v>
      </c>
      <c r="B208" s="140" t="s">
        <v>1541</v>
      </c>
      <c r="C208" s="140" t="s">
        <v>1542</v>
      </c>
      <c r="D208" s="140" t="s">
        <v>1543</v>
      </c>
      <c r="E208" s="141">
        <v>3</v>
      </c>
      <c r="F208" s="142">
        <v>450</v>
      </c>
      <c r="G208" s="142">
        <v>1350</v>
      </c>
    </row>
    <row r="209" spans="1:7" ht="12.75">
      <c r="A209" s="136">
        <v>201</v>
      </c>
      <c r="B209" s="140" t="s">
        <v>1544</v>
      </c>
      <c r="C209" s="140" t="s">
        <v>1545</v>
      </c>
      <c r="D209" s="140" t="s">
        <v>1546</v>
      </c>
      <c r="E209" s="141">
        <v>4</v>
      </c>
      <c r="F209" s="142">
        <v>475</v>
      </c>
      <c r="G209" s="142">
        <v>1900</v>
      </c>
    </row>
    <row r="210" spans="1:7" ht="12.75">
      <c r="A210" s="136">
        <v>202</v>
      </c>
      <c r="B210" s="140" t="s">
        <v>1547</v>
      </c>
      <c r="C210" s="140" t="s">
        <v>1548</v>
      </c>
      <c r="D210" s="140" t="s">
        <v>1549</v>
      </c>
      <c r="E210" s="141">
        <v>5</v>
      </c>
      <c r="F210" s="142">
        <v>416.7</v>
      </c>
      <c r="G210" s="142">
        <v>2083.5</v>
      </c>
    </row>
    <row r="211" spans="1:7" ht="12.75">
      <c r="A211" s="136">
        <v>203</v>
      </c>
      <c r="B211" s="140" t="s">
        <v>1550</v>
      </c>
      <c r="C211" s="140" t="s">
        <v>1551</v>
      </c>
      <c r="D211" s="140" t="s">
        <v>1552</v>
      </c>
      <c r="E211" s="141">
        <v>5</v>
      </c>
      <c r="F211" s="142">
        <v>346.71</v>
      </c>
      <c r="G211" s="142">
        <v>1733.55</v>
      </c>
    </row>
    <row r="212" spans="1:7" ht="12.75">
      <c r="A212" s="136">
        <v>204</v>
      </c>
      <c r="B212" s="140" t="s">
        <v>1553</v>
      </c>
      <c r="C212" s="140" t="s">
        <v>1554</v>
      </c>
      <c r="D212" s="140" t="s">
        <v>1555</v>
      </c>
      <c r="E212" s="141">
        <v>2</v>
      </c>
      <c r="F212" s="142">
        <v>416.67</v>
      </c>
      <c r="G212" s="142">
        <v>833.34</v>
      </c>
    </row>
    <row r="213" spans="1:7" ht="12.75">
      <c r="A213" s="136">
        <v>205</v>
      </c>
      <c r="B213" s="140" t="s">
        <v>1556</v>
      </c>
      <c r="C213" s="140" t="s">
        <v>1557</v>
      </c>
      <c r="D213" s="140" t="s">
        <v>1558</v>
      </c>
      <c r="E213" s="141">
        <v>4</v>
      </c>
      <c r="F213" s="142">
        <v>284.73</v>
      </c>
      <c r="G213" s="142">
        <v>1138.92</v>
      </c>
    </row>
    <row r="214" spans="1:7" ht="12.75">
      <c r="A214" s="136">
        <v>206</v>
      </c>
      <c r="B214" s="140" t="s">
        <v>1559</v>
      </c>
      <c r="C214" s="140" t="s">
        <v>1560</v>
      </c>
      <c r="D214" s="140" t="s">
        <v>1561</v>
      </c>
      <c r="E214" s="141">
        <v>1</v>
      </c>
      <c r="F214" s="142">
        <v>350</v>
      </c>
      <c r="G214" s="142">
        <v>350</v>
      </c>
    </row>
    <row r="215" spans="1:7" ht="12.75">
      <c r="A215" s="136">
        <v>207</v>
      </c>
      <c r="B215" s="140" t="s">
        <v>1562</v>
      </c>
      <c r="C215" s="140" t="s">
        <v>1563</v>
      </c>
      <c r="D215" s="140" t="s">
        <v>1564</v>
      </c>
      <c r="E215" s="141">
        <v>5</v>
      </c>
      <c r="F215" s="142">
        <v>483.33</v>
      </c>
      <c r="G215" s="142">
        <v>2416.65</v>
      </c>
    </row>
    <row r="216" spans="1:7" ht="12.75">
      <c r="A216" s="136">
        <v>208</v>
      </c>
      <c r="B216" s="140" t="s">
        <v>1565</v>
      </c>
      <c r="C216" s="140" t="s">
        <v>1566</v>
      </c>
      <c r="D216" s="140" t="s">
        <v>1567</v>
      </c>
      <c r="E216" s="141">
        <v>5</v>
      </c>
      <c r="F216" s="142">
        <v>500</v>
      </c>
      <c r="G216" s="142">
        <v>2500</v>
      </c>
    </row>
    <row r="217" spans="1:7" ht="12.75">
      <c r="A217" s="136">
        <v>209</v>
      </c>
      <c r="B217" s="140" t="s">
        <v>1568</v>
      </c>
      <c r="C217" s="140" t="s">
        <v>1569</v>
      </c>
      <c r="D217" s="140" t="s">
        <v>1570</v>
      </c>
      <c r="E217" s="141">
        <v>1</v>
      </c>
      <c r="F217" s="142">
        <v>441.67</v>
      </c>
      <c r="G217" s="142">
        <v>441.67</v>
      </c>
    </row>
    <row r="218" spans="1:7" ht="12.75">
      <c r="A218" s="136">
        <v>210</v>
      </c>
      <c r="B218" s="140" t="s">
        <v>1571</v>
      </c>
      <c r="C218" s="140" t="s">
        <v>1572</v>
      </c>
      <c r="D218" s="140" t="s">
        <v>1573</v>
      </c>
      <c r="E218" s="141">
        <v>2</v>
      </c>
      <c r="F218" s="142">
        <v>380</v>
      </c>
      <c r="G218" s="142">
        <v>760</v>
      </c>
    </row>
    <row r="219" spans="1:7" ht="12.75">
      <c r="A219" s="136">
        <v>211</v>
      </c>
      <c r="B219" s="140" t="s">
        <v>1574</v>
      </c>
      <c r="C219" s="140" t="s">
        <v>1575</v>
      </c>
      <c r="D219" s="140" t="s">
        <v>1576</v>
      </c>
      <c r="E219" s="141">
        <v>7</v>
      </c>
      <c r="F219" s="142">
        <v>375</v>
      </c>
      <c r="G219" s="142">
        <v>2625</v>
      </c>
    </row>
    <row r="220" spans="1:7" ht="12.75">
      <c r="A220" s="136">
        <v>212</v>
      </c>
      <c r="B220" s="140" t="s">
        <v>1577</v>
      </c>
      <c r="C220" s="140" t="s">
        <v>1578</v>
      </c>
      <c r="D220" s="140" t="s">
        <v>1579</v>
      </c>
      <c r="E220" s="141">
        <v>1</v>
      </c>
      <c r="F220" s="142">
        <v>375</v>
      </c>
      <c r="G220" s="142">
        <v>375</v>
      </c>
    </row>
    <row r="221" spans="1:7" ht="12.75">
      <c r="A221" s="136">
        <v>213</v>
      </c>
      <c r="B221" s="140" t="s">
        <v>1580</v>
      </c>
      <c r="C221" s="140" t="s">
        <v>1581</v>
      </c>
      <c r="D221" s="140" t="s">
        <v>1582</v>
      </c>
      <c r="E221" s="141">
        <v>2</v>
      </c>
      <c r="F221" s="142">
        <v>145.83</v>
      </c>
      <c r="G221" s="142">
        <v>291.66</v>
      </c>
    </row>
    <row r="222" spans="1:7" ht="12.75">
      <c r="A222" s="136">
        <v>214</v>
      </c>
      <c r="B222" s="140" t="s">
        <v>1583</v>
      </c>
      <c r="C222" s="140" t="s">
        <v>1584</v>
      </c>
      <c r="D222" s="140" t="s">
        <v>1585</v>
      </c>
      <c r="E222" s="141">
        <v>17</v>
      </c>
      <c r="F222" s="142">
        <v>110</v>
      </c>
      <c r="G222" s="142">
        <v>1870</v>
      </c>
    </row>
    <row r="223" spans="1:7" ht="12.75">
      <c r="A223" s="136">
        <v>215</v>
      </c>
      <c r="B223" s="140" t="s">
        <v>1586</v>
      </c>
      <c r="C223" s="140" t="s">
        <v>1587</v>
      </c>
      <c r="D223" s="140" t="s">
        <v>1588</v>
      </c>
      <c r="E223" s="141">
        <v>1</v>
      </c>
      <c r="F223" s="142">
        <v>250</v>
      </c>
      <c r="G223" s="142">
        <v>250</v>
      </c>
    </row>
    <row r="224" spans="1:7" ht="12.75">
      <c r="A224" s="136">
        <v>216</v>
      </c>
      <c r="B224" s="140" t="s">
        <v>1589</v>
      </c>
      <c r="C224" s="140" t="s">
        <v>1590</v>
      </c>
      <c r="D224" s="140" t="s">
        <v>1591</v>
      </c>
      <c r="E224" s="141">
        <v>1</v>
      </c>
      <c r="F224" s="142">
        <v>180</v>
      </c>
      <c r="G224" s="142">
        <v>180</v>
      </c>
    </row>
    <row r="225" spans="1:7" ht="12.75">
      <c r="A225" s="136">
        <v>217</v>
      </c>
      <c r="B225" s="140" t="s">
        <v>1592</v>
      </c>
      <c r="C225" s="140" t="s">
        <v>1593</v>
      </c>
      <c r="D225" s="140" t="s">
        <v>1594</v>
      </c>
      <c r="E225" s="141">
        <v>35</v>
      </c>
      <c r="F225" s="142">
        <v>491.46</v>
      </c>
      <c r="G225" s="142">
        <v>17201.1</v>
      </c>
    </row>
    <row r="226" spans="1:7" ht="12.75">
      <c r="A226" s="136">
        <v>218</v>
      </c>
      <c r="B226" s="140" t="s">
        <v>1595</v>
      </c>
      <c r="C226" s="140" t="s">
        <v>1596</v>
      </c>
      <c r="D226" s="140" t="s">
        <v>1597</v>
      </c>
      <c r="E226" s="141">
        <v>18</v>
      </c>
      <c r="F226" s="142">
        <v>431.77</v>
      </c>
      <c r="G226" s="142">
        <v>7771.86</v>
      </c>
    </row>
    <row r="227" spans="1:7" ht="12.75">
      <c r="A227" s="136">
        <v>219</v>
      </c>
      <c r="B227" s="140" t="s">
        <v>1598</v>
      </c>
      <c r="C227" s="140" t="s">
        <v>1599</v>
      </c>
      <c r="D227" s="140" t="s">
        <v>1600</v>
      </c>
      <c r="E227" s="141">
        <v>12.48</v>
      </c>
      <c r="F227" s="142">
        <v>762.48</v>
      </c>
      <c r="G227" s="142">
        <v>9515.7504</v>
      </c>
    </row>
    <row r="228" spans="1:7" ht="12.75">
      <c r="A228" s="136">
        <v>220</v>
      </c>
      <c r="B228" s="140" t="s">
        <v>1601</v>
      </c>
      <c r="C228" s="140" t="s">
        <v>1602</v>
      </c>
      <c r="D228" s="140" t="s">
        <v>1603</v>
      </c>
      <c r="E228" s="141">
        <v>4</v>
      </c>
      <c r="F228" s="142">
        <v>84</v>
      </c>
      <c r="G228" s="142">
        <v>336</v>
      </c>
    </row>
    <row r="229" spans="1:7" ht="12.75">
      <c r="A229" s="136">
        <v>221</v>
      </c>
      <c r="B229" s="140" t="s">
        <v>1604</v>
      </c>
      <c r="C229" s="140" t="s">
        <v>1605</v>
      </c>
      <c r="D229" s="140" t="s">
        <v>1606</v>
      </c>
      <c r="E229" s="141">
        <v>2</v>
      </c>
      <c r="F229" s="142">
        <v>170</v>
      </c>
      <c r="G229" s="142">
        <v>340</v>
      </c>
    </row>
    <row r="230" spans="1:7" ht="12.75">
      <c r="A230" s="136">
        <v>222</v>
      </c>
      <c r="B230" s="140" t="s">
        <v>1607</v>
      </c>
      <c r="C230" s="140" t="s">
        <v>1608</v>
      </c>
      <c r="D230" s="140" t="s">
        <v>1609</v>
      </c>
      <c r="E230" s="141">
        <v>2</v>
      </c>
      <c r="F230" s="142">
        <v>400</v>
      </c>
      <c r="G230" s="142">
        <v>800</v>
      </c>
    </row>
    <row r="231" spans="1:7" ht="12.75">
      <c r="A231" s="136">
        <v>223</v>
      </c>
      <c r="B231" s="140" t="s">
        <v>1610</v>
      </c>
      <c r="C231" s="140" t="s">
        <v>1611</v>
      </c>
      <c r="D231" s="140" t="s">
        <v>1612</v>
      </c>
      <c r="E231" s="141">
        <v>1</v>
      </c>
      <c r="F231" s="142">
        <v>240</v>
      </c>
      <c r="G231" s="142">
        <v>240</v>
      </c>
    </row>
    <row r="232" spans="1:7" ht="12.75">
      <c r="A232" s="136">
        <v>224</v>
      </c>
      <c r="B232" s="140" t="s">
        <v>1613</v>
      </c>
      <c r="C232" s="140" t="s">
        <v>1614</v>
      </c>
      <c r="D232" s="140" t="s">
        <v>1615</v>
      </c>
      <c r="E232" s="141">
        <v>2</v>
      </c>
      <c r="F232" s="142">
        <v>490</v>
      </c>
      <c r="G232" s="142">
        <v>980</v>
      </c>
    </row>
    <row r="233" spans="1:7" ht="12.75">
      <c r="A233" s="136">
        <v>225</v>
      </c>
      <c r="B233" s="140" t="s">
        <v>1616</v>
      </c>
      <c r="C233" s="140" t="s">
        <v>1617</v>
      </c>
      <c r="D233" s="140" t="s">
        <v>1618</v>
      </c>
      <c r="E233" s="141">
        <v>2</v>
      </c>
      <c r="F233" s="142">
        <v>150</v>
      </c>
      <c r="G233" s="142">
        <v>300</v>
      </c>
    </row>
    <row r="234" spans="1:7" ht="12.75">
      <c r="A234" s="136">
        <v>226</v>
      </c>
      <c r="B234" s="140" t="s">
        <v>1619</v>
      </c>
      <c r="C234" s="140" t="s">
        <v>1620</v>
      </c>
      <c r="D234" s="140" t="s">
        <v>1621</v>
      </c>
      <c r="E234" s="141">
        <v>2</v>
      </c>
      <c r="F234" s="142">
        <v>450</v>
      </c>
      <c r="G234" s="142">
        <v>900</v>
      </c>
    </row>
    <row r="235" spans="1:7" ht="12.75">
      <c r="A235" s="136">
        <v>227</v>
      </c>
      <c r="B235" s="140" t="s">
        <v>1622</v>
      </c>
      <c r="C235" s="140" t="s">
        <v>1623</v>
      </c>
      <c r="D235" s="140" t="s">
        <v>1624</v>
      </c>
      <c r="E235" s="141">
        <v>24</v>
      </c>
      <c r="F235" s="142">
        <v>165</v>
      </c>
      <c r="G235" s="142">
        <v>3960</v>
      </c>
    </row>
    <row r="236" spans="1:7" ht="12.75">
      <c r="A236" s="136">
        <v>228</v>
      </c>
      <c r="B236" s="140" t="s">
        <v>1625</v>
      </c>
      <c r="C236" s="140" t="s">
        <v>1626</v>
      </c>
      <c r="D236" s="140" t="s">
        <v>1627</v>
      </c>
      <c r="E236" s="141">
        <v>3</v>
      </c>
      <c r="F236" s="142">
        <v>600</v>
      </c>
      <c r="G236" s="142">
        <v>1800</v>
      </c>
    </row>
    <row r="237" spans="1:7" ht="12.75">
      <c r="A237" s="136">
        <v>229</v>
      </c>
      <c r="B237" s="140" t="s">
        <v>1628</v>
      </c>
      <c r="C237" s="140" t="s">
        <v>1629</v>
      </c>
      <c r="D237" s="140" t="s">
        <v>1630</v>
      </c>
      <c r="E237" s="141">
        <v>1</v>
      </c>
      <c r="F237" s="142">
        <v>1415.57</v>
      </c>
      <c r="G237" s="142">
        <v>1415.57</v>
      </c>
    </row>
    <row r="238" spans="1:7" ht="12.75">
      <c r="A238" s="136">
        <v>230</v>
      </c>
      <c r="B238" s="140" t="s">
        <v>1631</v>
      </c>
      <c r="C238" s="140" t="s">
        <v>1632</v>
      </c>
      <c r="D238" s="140" t="s">
        <v>1633</v>
      </c>
      <c r="E238" s="141">
        <v>2</v>
      </c>
      <c r="F238" s="142">
        <v>400</v>
      </c>
      <c r="G238" s="142">
        <v>800</v>
      </c>
    </row>
    <row r="239" spans="1:7" ht="12.75">
      <c r="A239" s="136">
        <v>231</v>
      </c>
      <c r="B239" s="140" t="s">
        <v>1634</v>
      </c>
      <c r="C239" s="140" t="s">
        <v>1405</v>
      </c>
      <c r="D239" s="140" t="s">
        <v>1635</v>
      </c>
      <c r="E239" s="141">
        <v>1</v>
      </c>
      <c r="F239" s="142">
        <v>540</v>
      </c>
      <c r="G239" s="142">
        <v>540</v>
      </c>
    </row>
    <row r="240" spans="1:7" ht="12.75">
      <c r="A240" s="136">
        <v>232</v>
      </c>
      <c r="B240" s="140" t="s">
        <v>1636</v>
      </c>
      <c r="C240" s="140" t="s">
        <v>1637</v>
      </c>
      <c r="D240" s="140" t="s">
        <v>1638</v>
      </c>
      <c r="E240" s="141">
        <v>5</v>
      </c>
      <c r="F240" s="142">
        <v>500</v>
      </c>
      <c r="G240" s="142">
        <v>2500</v>
      </c>
    </row>
    <row r="241" spans="1:7" ht="12.75">
      <c r="A241" s="136">
        <v>233</v>
      </c>
      <c r="B241" s="140" t="s">
        <v>1639</v>
      </c>
      <c r="C241" s="140" t="s">
        <v>1639</v>
      </c>
      <c r="D241" s="140" t="s">
        <v>1640</v>
      </c>
      <c r="E241" s="141">
        <v>4</v>
      </c>
      <c r="F241" s="142">
        <v>260.46</v>
      </c>
      <c r="G241" s="142">
        <v>1041.84</v>
      </c>
    </row>
    <row r="242" spans="1:7" ht="12.75">
      <c r="A242" s="136">
        <v>234</v>
      </c>
      <c r="B242" s="140" t="s">
        <v>1641</v>
      </c>
      <c r="C242" s="140" t="s">
        <v>1641</v>
      </c>
      <c r="D242" s="140" t="s">
        <v>1642</v>
      </c>
      <c r="E242" s="141">
        <v>42.51</v>
      </c>
      <c r="F242" s="142">
        <v>474.17</v>
      </c>
      <c r="G242" s="142">
        <v>20156.9667</v>
      </c>
    </row>
    <row r="243" spans="1:7" ht="12.75">
      <c r="A243" s="136">
        <v>235</v>
      </c>
      <c r="B243" s="140" t="s">
        <v>1643</v>
      </c>
      <c r="C243" s="140" t="s">
        <v>1644</v>
      </c>
      <c r="D243" s="140" t="s">
        <v>1645</v>
      </c>
      <c r="E243" s="141">
        <v>52</v>
      </c>
      <c r="F243" s="142">
        <v>450</v>
      </c>
      <c r="G243" s="142">
        <v>23400</v>
      </c>
    </row>
    <row r="244" spans="1:7" ht="12.75">
      <c r="A244" s="136">
        <v>236</v>
      </c>
      <c r="B244" s="140" t="s">
        <v>1646</v>
      </c>
      <c r="C244" s="140" t="s">
        <v>1647</v>
      </c>
      <c r="D244" s="140" t="s">
        <v>1648</v>
      </c>
      <c r="E244" s="141">
        <v>2</v>
      </c>
      <c r="F244" s="142">
        <v>600</v>
      </c>
      <c r="G244" s="142">
        <v>1200</v>
      </c>
    </row>
    <row r="245" spans="1:7" ht="12.75">
      <c r="A245" s="136">
        <v>237</v>
      </c>
      <c r="B245" s="140" t="s">
        <v>1649</v>
      </c>
      <c r="C245" s="140" t="s">
        <v>1650</v>
      </c>
      <c r="D245" s="140" t="s">
        <v>1651</v>
      </c>
      <c r="E245" s="141">
        <v>1</v>
      </c>
      <c r="F245" s="142">
        <v>225</v>
      </c>
      <c r="G245" s="142">
        <v>225</v>
      </c>
    </row>
    <row r="246" spans="1:7" ht="12.75">
      <c r="A246" s="136">
        <v>238</v>
      </c>
      <c r="B246" s="140" t="s">
        <v>1652</v>
      </c>
      <c r="C246" s="140" t="s">
        <v>1653</v>
      </c>
      <c r="D246" s="140" t="s">
        <v>1654</v>
      </c>
      <c r="E246" s="141">
        <v>6</v>
      </c>
      <c r="F246" s="142">
        <v>557</v>
      </c>
      <c r="G246" s="142">
        <v>3342</v>
      </c>
    </row>
    <row r="247" spans="1:7" ht="12.75">
      <c r="A247" s="136">
        <v>239</v>
      </c>
      <c r="B247" s="140" t="s">
        <v>1655</v>
      </c>
      <c r="C247" s="140" t="s">
        <v>1655</v>
      </c>
      <c r="D247" s="140" t="s">
        <v>1656</v>
      </c>
      <c r="E247" s="141">
        <v>5</v>
      </c>
      <c r="F247" s="142">
        <v>283.33</v>
      </c>
      <c r="G247" s="142">
        <v>1416.65</v>
      </c>
    </row>
    <row r="248" spans="1:7" ht="12.75">
      <c r="A248" s="136">
        <v>240</v>
      </c>
      <c r="B248" s="140" t="s">
        <v>1657</v>
      </c>
      <c r="C248" s="140" t="s">
        <v>1657</v>
      </c>
      <c r="D248" s="140" t="s">
        <v>1658</v>
      </c>
      <c r="E248" s="141">
        <v>13</v>
      </c>
      <c r="F248" s="142">
        <v>442</v>
      </c>
      <c r="G248" s="142">
        <v>5746</v>
      </c>
    </row>
    <row r="249" spans="1:7" ht="12.75">
      <c r="A249" s="136">
        <v>241</v>
      </c>
      <c r="B249" s="140" t="s">
        <v>1659</v>
      </c>
      <c r="C249" s="140" t="s">
        <v>1659</v>
      </c>
      <c r="D249" s="140" t="s">
        <v>1660</v>
      </c>
      <c r="E249" s="141">
        <v>6</v>
      </c>
      <c r="F249" s="142">
        <v>616.67</v>
      </c>
      <c r="G249" s="142">
        <v>3700.02</v>
      </c>
    </row>
    <row r="250" spans="1:7" ht="12.75">
      <c r="A250" s="136">
        <v>242</v>
      </c>
      <c r="B250" s="140" t="s">
        <v>1661</v>
      </c>
      <c r="C250" s="140" t="s">
        <v>1661</v>
      </c>
      <c r="D250" s="140" t="s">
        <v>1662</v>
      </c>
      <c r="E250" s="141">
        <v>5.32</v>
      </c>
      <c r="F250" s="142">
        <v>561.67</v>
      </c>
      <c r="G250" s="142">
        <v>2988.0844</v>
      </c>
    </row>
    <row r="251" spans="1:7" ht="12.75">
      <c r="A251" s="136">
        <v>243</v>
      </c>
      <c r="B251" s="140" t="s">
        <v>1663</v>
      </c>
      <c r="C251" s="140" t="s">
        <v>1663</v>
      </c>
      <c r="D251" s="140" t="s">
        <v>1664</v>
      </c>
      <c r="E251" s="141">
        <v>8.31</v>
      </c>
      <c r="F251" s="142">
        <v>432.5</v>
      </c>
      <c r="G251" s="142">
        <v>3594.075</v>
      </c>
    </row>
    <row r="252" spans="1:7" ht="12.75">
      <c r="A252" s="136">
        <v>244</v>
      </c>
      <c r="B252" s="140" t="s">
        <v>1665</v>
      </c>
      <c r="C252" s="140" t="s">
        <v>1665</v>
      </c>
      <c r="D252" s="140" t="s">
        <v>1666</v>
      </c>
      <c r="E252" s="141">
        <v>3</v>
      </c>
      <c r="F252" s="142">
        <v>370.83</v>
      </c>
      <c r="G252" s="142">
        <v>1112.49</v>
      </c>
    </row>
    <row r="253" spans="1:7" ht="12.75">
      <c r="A253" s="136">
        <v>245</v>
      </c>
      <c r="B253" s="140" t="s">
        <v>1667</v>
      </c>
      <c r="C253" s="140" t="s">
        <v>1667</v>
      </c>
      <c r="D253" s="140" t="s">
        <v>1668</v>
      </c>
      <c r="E253" s="141">
        <v>4</v>
      </c>
      <c r="F253" s="142">
        <v>379.17</v>
      </c>
      <c r="G253" s="142">
        <v>1516.68</v>
      </c>
    </row>
    <row r="254" spans="1:7" ht="12.75">
      <c r="A254" s="136">
        <v>246</v>
      </c>
      <c r="B254" s="140" t="s">
        <v>1669</v>
      </c>
      <c r="C254" s="140" t="s">
        <v>1669</v>
      </c>
      <c r="D254" s="140" t="s">
        <v>1670</v>
      </c>
      <c r="E254" s="141">
        <v>4</v>
      </c>
      <c r="F254" s="142">
        <v>395.83</v>
      </c>
      <c r="G254" s="142">
        <v>1583.32</v>
      </c>
    </row>
    <row r="255" spans="1:7" ht="12.75">
      <c r="A255" s="136">
        <v>247</v>
      </c>
      <c r="B255" s="140" t="s">
        <v>1671</v>
      </c>
      <c r="C255" s="140" t="s">
        <v>1671</v>
      </c>
      <c r="D255" s="140" t="s">
        <v>1672</v>
      </c>
      <c r="E255" s="141">
        <v>3</v>
      </c>
      <c r="F255" s="142">
        <v>681.25</v>
      </c>
      <c r="G255" s="142">
        <v>2043.75</v>
      </c>
    </row>
    <row r="256" spans="1:7" ht="12.75">
      <c r="A256" s="136">
        <v>248</v>
      </c>
      <c r="B256" s="140" t="s">
        <v>1673</v>
      </c>
      <c r="C256" s="140" t="s">
        <v>1673</v>
      </c>
      <c r="D256" s="140" t="s">
        <v>1674</v>
      </c>
      <c r="E256" s="141">
        <v>1</v>
      </c>
      <c r="F256" s="142">
        <v>1170.83</v>
      </c>
      <c r="G256" s="142">
        <v>1170.83</v>
      </c>
    </row>
    <row r="257" spans="1:7" ht="12.75">
      <c r="A257" s="136">
        <v>249</v>
      </c>
      <c r="B257" s="140" t="s">
        <v>1675</v>
      </c>
      <c r="C257" s="140" t="s">
        <v>1675</v>
      </c>
      <c r="D257" s="140" t="s">
        <v>1676</v>
      </c>
      <c r="E257" s="141">
        <v>3</v>
      </c>
      <c r="F257" s="142">
        <v>441.67</v>
      </c>
      <c r="G257" s="142">
        <v>1325.01</v>
      </c>
    </row>
    <row r="258" spans="1:7" ht="12.75">
      <c r="A258" s="136">
        <v>250</v>
      </c>
      <c r="B258" s="140" t="s">
        <v>1677</v>
      </c>
      <c r="C258" s="140" t="s">
        <v>1677</v>
      </c>
      <c r="D258" s="140" t="s">
        <v>1678</v>
      </c>
      <c r="E258" s="141">
        <v>1</v>
      </c>
      <c r="F258" s="142">
        <v>933.33</v>
      </c>
      <c r="G258" s="142">
        <v>933.33</v>
      </c>
    </row>
    <row r="259" spans="1:7" ht="12.75">
      <c r="A259" s="136">
        <v>251</v>
      </c>
      <c r="B259" s="140" t="s">
        <v>1679</v>
      </c>
      <c r="C259" s="140" t="s">
        <v>1679</v>
      </c>
      <c r="D259" s="140" t="s">
        <v>1680</v>
      </c>
      <c r="E259" s="141">
        <v>2</v>
      </c>
      <c r="F259" s="142">
        <v>937.5</v>
      </c>
      <c r="G259" s="142">
        <v>1875</v>
      </c>
    </row>
    <row r="260" spans="1:7" ht="12.75">
      <c r="A260" s="136">
        <v>252</v>
      </c>
      <c r="B260" s="140" t="s">
        <v>1681</v>
      </c>
      <c r="C260" s="140" t="s">
        <v>1681</v>
      </c>
      <c r="D260" s="140" t="s">
        <v>1682</v>
      </c>
      <c r="E260" s="141">
        <v>0.43</v>
      </c>
      <c r="F260" s="142">
        <v>1254.17</v>
      </c>
      <c r="G260" s="142">
        <v>539.2931</v>
      </c>
    </row>
    <row r="261" spans="1:7" ht="12.75">
      <c r="A261" s="136">
        <v>253</v>
      </c>
      <c r="B261" s="140" t="s">
        <v>1683</v>
      </c>
      <c r="C261" s="140" t="s">
        <v>1683</v>
      </c>
      <c r="D261" s="140" t="s">
        <v>1684</v>
      </c>
      <c r="E261" s="141">
        <v>1</v>
      </c>
      <c r="F261" s="142">
        <v>441.67</v>
      </c>
      <c r="G261" s="142">
        <v>441.67</v>
      </c>
    </row>
    <row r="262" spans="1:7" ht="12.75">
      <c r="A262" s="136">
        <v>254</v>
      </c>
      <c r="B262" s="140" t="s">
        <v>1685</v>
      </c>
      <c r="C262" s="140" t="s">
        <v>1685</v>
      </c>
      <c r="D262" s="140" t="s">
        <v>1686</v>
      </c>
      <c r="E262" s="141">
        <v>1</v>
      </c>
      <c r="F262" s="142">
        <v>1083.33</v>
      </c>
      <c r="G262" s="142">
        <v>1083.33</v>
      </c>
    </row>
    <row r="263" spans="1:7" ht="12.75">
      <c r="A263" s="136">
        <v>255</v>
      </c>
      <c r="B263" s="140" t="s">
        <v>1687</v>
      </c>
      <c r="C263" s="140" t="s">
        <v>1687</v>
      </c>
      <c r="D263" s="140" t="s">
        <v>1688</v>
      </c>
      <c r="E263" s="141">
        <v>1</v>
      </c>
      <c r="F263" s="142">
        <v>941.67</v>
      </c>
      <c r="G263" s="142">
        <v>941.67</v>
      </c>
    </row>
    <row r="264" spans="1:7" ht="12.75">
      <c r="A264" s="136">
        <v>256</v>
      </c>
      <c r="B264" s="140" t="s">
        <v>1689</v>
      </c>
      <c r="C264" s="140" t="s">
        <v>1689</v>
      </c>
      <c r="D264" s="140" t="s">
        <v>1690</v>
      </c>
      <c r="E264" s="141">
        <v>1</v>
      </c>
      <c r="F264" s="142">
        <v>1016.67</v>
      </c>
      <c r="G264" s="142">
        <v>1016.67</v>
      </c>
    </row>
    <row r="265" spans="1:7" ht="12.75">
      <c r="A265" s="136">
        <v>257</v>
      </c>
      <c r="B265" s="140" t="s">
        <v>1691</v>
      </c>
      <c r="C265" s="140" t="s">
        <v>1691</v>
      </c>
      <c r="D265" s="140" t="s">
        <v>1692</v>
      </c>
      <c r="E265" s="141">
        <v>3.6</v>
      </c>
      <c r="F265" s="142">
        <v>674.17</v>
      </c>
      <c r="G265" s="142">
        <v>2427.012</v>
      </c>
    </row>
    <row r="266" spans="1:7" ht="12.75">
      <c r="A266" s="136">
        <v>258</v>
      </c>
      <c r="B266" s="140" t="s">
        <v>1693</v>
      </c>
      <c r="C266" s="140" t="s">
        <v>1693</v>
      </c>
      <c r="D266" s="140" t="s">
        <v>1694</v>
      </c>
      <c r="E266" s="141">
        <v>21</v>
      </c>
      <c r="F266" s="142">
        <v>692.5</v>
      </c>
      <c r="G266" s="142">
        <v>14542.5</v>
      </c>
    </row>
    <row r="267" spans="1:7" ht="12.75">
      <c r="A267" s="136">
        <v>259</v>
      </c>
      <c r="B267" s="140" t="s">
        <v>1695</v>
      </c>
      <c r="C267" s="140" t="s">
        <v>1695</v>
      </c>
      <c r="D267" s="140" t="s">
        <v>1696</v>
      </c>
      <c r="E267" s="141">
        <v>28</v>
      </c>
      <c r="F267" s="142">
        <v>702</v>
      </c>
      <c r="G267" s="142">
        <v>19656</v>
      </c>
    </row>
    <row r="268" spans="1:7" ht="12.75">
      <c r="A268" s="136">
        <v>260</v>
      </c>
      <c r="B268" s="140" t="s">
        <v>1697</v>
      </c>
      <c r="C268" s="140" t="s">
        <v>1697</v>
      </c>
      <c r="D268" s="140" t="s">
        <v>1698</v>
      </c>
      <c r="E268" s="141">
        <v>36</v>
      </c>
      <c r="F268" s="142">
        <v>655.5</v>
      </c>
      <c r="G268" s="142">
        <v>23598</v>
      </c>
    </row>
    <row r="269" spans="1:7" ht="12.75">
      <c r="A269" s="136">
        <v>261</v>
      </c>
      <c r="B269" s="140" t="s">
        <v>1699</v>
      </c>
      <c r="C269" s="140" t="s">
        <v>1699</v>
      </c>
      <c r="D269" s="140" t="s">
        <v>1700</v>
      </c>
      <c r="E269" s="141">
        <v>11</v>
      </c>
      <c r="F269" s="142">
        <v>750.5</v>
      </c>
      <c r="G269" s="142">
        <v>8255.5</v>
      </c>
    </row>
    <row r="270" spans="1:7" ht="12.75">
      <c r="A270" s="136">
        <v>262</v>
      </c>
      <c r="B270" s="140" t="s">
        <v>1701</v>
      </c>
      <c r="C270" s="140" t="s">
        <v>1701</v>
      </c>
      <c r="D270" s="140" t="s">
        <v>1702</v>
      </c>
      <c r="E270" s="141">
        <v>9</v>
      </c>
      <c r="F270" s="142">
        <v>730.5</v>
      </c>
      <c r="G270" s="142">
        <v>6574.5</v>
      </c>
    </row>
    <row r="271" spans="1:7" ht="12.75">
      <c r="A271" s="136">
        <v>263</v>
      </c>
      <c r="B271" s="140" t="s">
        <v>1703</v>
      </c>
      <c r="C271" s="140" t="s">
        <v>1703</v>
      </c>
      <c r="D271" s="140" t="s">
        <v>1704</v>
      </c>
      <c r="E271" s="141">
        <v>6</v>
      </c>
      <c r="F271" s="142">
        <v>608.79</v>
      </c>
      <c r="G271" s="142">
        <v>3652.74</v>
      </c>
    </row>
    <row r="272" spans="1:7" ht="12.75">
      <c r="A272" s="136">
        <v>264</v>
      </c>
      <c r="B272" s="140" t="s">
        <v>1705</v>
      </c>
      <c r="C272" s="140" t="s">
        <v>1705</v>
      </c>
      <c r="D272" s="140" t="s">
        <v>1706</v>
      </c>
      <c r="E272" s="141">
        <v>10</v>
      </c>
      <c r="F272" s="142">
        <v>655.5</v>
      </c>
      <c r="G272" s="142">
        <v>6555</v>
      </c>
    </row>
    <row r="273" spans="1:7" ht="12.75">
      <c r="A273" s="136">
        <v>265</v>
      </c>
      <c r="B273" s="140" t="s">
        <v>1707</v>
      </c>
      <c r="C273" s="140" t="s">
        <v>1707</v>
      </c>
      <c r="D273" s="140" t="s">
        <v>1708</v>
      </c>
      <c r="E273" s="141">
        <v>6</v>
      </c>
      <c r="F273" s="142">
        <v>546.25</v>
      </c>
      <c r="G273" s="142">
        <v>3277.5</v>
      </c>
    </row>
    <row r="274" spans="1:7" ht="12.75">
      <c r="A274" s="136">
        <v>266</v>
      </c>
      <c r="B274" s="140" t="s">
        <v>1709</v>
      </c>
      <c r="C274" s="140" t="s">
        <v>1709</v>
      </c>
      <c r="D274" s="140" t="s">
        <v>1710</v>
      </c>
      <c r="E274" s="141">
        <v>19</v>
      </c>
      <c r="F274" s="142">
        <v>592.96</v>
      </c>
      <c r="G274" s="142">
        <v>11266.24</v>
      </c>
    </row>
    <row r="275" spans="1:7" ht="12.75">
      <c r="A275" s="136">
        <v>267</v>
      </c>
      <c r="B275" s="140" t="s">
        <v>1711</v>
      </c>
      <c r="C275" s="140" t="s">
        <v>1711</v>
      </c>
      <c r="D275" s="140" t="s">
        <v>1712</v>
      </c>
      <c r="E275" s="141">
        <v>18</v>
      </c>
      <c r="F275" s="142">
        <v>546.25</v>
      </c>
      <c r="G275" s="142">
        <v>9832.5</v>
      </c>
    </row>
    <row r="276" spans="1:7" ht="12.75">
      <c r="A276" s="136">
        <v>268</v>
      </c>
      <c r="B276" s="140" t="s">
        <v>1713</v>
      </c>
      <c r="C276" s="140" t="s">
        <v>1713</v>
      </c>
      <c r="D276" s="140" t="s">
        <v>1714</v>
      </c>
      <c r="E276" s="141">
        <v>20</v>
      </c>
      <c r="F276" s="142">
        <v>546.25</v>
      </c>
      <c r="G276" s="142">
        <v>10925</v>
      </c>
    </row>
    <row r="277" spans="1:7" ht="12.75">
      <c r="A277" s="136">
        <v>269</v>
      </c>
      <c r="B277" s="140" t="s">
        <v>1715</v>
      </c>
      <c r="C277" s="140" t="s">
        <v>1715</v>
      </c>
      <c r="D277" s="140" t="s">
        <v>1716</v>
      </c>
      <c r="E277" s="141">
        <v>3</v>
      </c>
      <c r="F277" s="142">
        <v>467.08</v>
      </c>
      <c r="G277" s="142">
        <v>1401.24</v>
      </c>
    </row>
    <row r="278" spans="1:7" ht="12.75">
      <c r="A278" s="136">
        <v>270</v>
      </c>
      <c r="B278" s="140" t="s">
        <v>1717</v>
      </c>
      <c r="C278" s="140" t="s">
        <v>1717</v>
      </c>
      <c r="D278" s="140" t="s">
        <v>1718</v>
      </c>
      <c r="E278" s="141">
        <v>32</v>
      </c>
      <c r="F278" s="142">
        <v>467.08</v>
      </c>
      <c r="G278" s="142">
        <v>14946.56</v>
      </c>
    </row>
    <row r="279" spans="1:7" ht="12.75">
      <c r="A279" s="136">
        <v>271</v>
      </c>
      <c r="B279" s="140" t="s">
        <v>1719</v>
      </c>
      <c r="C279" s="140" t="s">
        <v>1719</v>
      </c>
      <c r="D279" s="140" t="s">
        <v>1720</v>
      </c>
      <c r="E279" s="141">
        <v>23</v>
      </c>
      <c r="F279" s="142">
        <v>546.25</v>
      </c>
      <c r="G279" s="142">
        <v>12563.75</v>
      </c>
    </row>
    <row r="280" spans="1:7" ht="12.75">
      <c r="A280" s="136">
        <v>272</v>
      </c>
      <c r="B280" s="140" t="s">
        <v>1721</v>
      </c>
      <c r="C280" s="140" t="s">
        <v>1721</v>
      </c>
      <c r="D280" s="140" t="s">
        <v>1722</v>
      </c>
      <c r="E280" s="141">
        <v>14</v>
      </c>
      <c r="F280" s="142">
        <v>704.58</v>
      </c>
      <c r="G280" s="142">
        <v>9864.12</v>
      </c>
    </row>
    <row r="281" spans="1:7" ht="12.75">
      <c r="A281" s="136">
        <v>273</v>
      </c>
      <c r="B281" s="140" t="s">
        <v>1723</v>
      </c>
      <c r="C281" s="140" t="s">
        <v>1723</v>
      </c>
      <c r="D281" s="140" t="s">
        <v>1724</v>
      </c>
      <c r="E281" s="141">
        <v>5</v>
      </c>
      <c r="F281" s="142">
        <v>387.92</v>
      </c>
      <c r="G281" s="142">
        <v>1939.6</v>
      </c>
    </row>
    <row r="282" spans="1:7" ht="12.75">
      <c r="A282" s="136">
        <v>274</v>
      </c>
      <c r="B282" s="140" t="s">
        <v>1725</v>
      </c>
      <c r="C282" s="140" t="s">
        <v>1725</v>
      </c>
      <c r="D282" s="140" t="s">
        <v>1726</v>
      </c>
      <c r="E282" s="141">
        <v>5</v>
      </c>
      <c r="F282" s="142">
        <v>387.92</v>
      </c>
      <c r="G282" s="142">
        <v>1939.6</v>
      </c>
    </row>
    <row r="283" spans="1:7" ht="12.75">
      <c r="A283" s="136">
        <v>275</v>
      </c>
      <c r="B283" s="140" t="s">
        <v>1727</v>
      </c>
      <c r="C283" s="140" t="s">
        <v>1727</v>
      </c>
      <c r="D283" s="140" t="s">
        <v>1728</v>
      </c>
      <c r="E283" s="141">
        <v>10</v>
      </c>
      <c r="F283" s="142">
        <v>585</v>
      </c>
      <c r="G283" s="142">
        <v>5850</v>
      </c>
    </row>
    <row r="284" spans="1:7" ht="12.75">
      <c r="A284" s="136">
        <v>276</v>
      </c>
      <c r="B284" s="140" t="s">
        <v>1729</v>
      </c>
      <c r="C284" s="140" t="s">
        <v>1729</v>
      </c>
      <c r="D284" s="140" t="s">
        <v>1730</v>
      </c>
      <c r="E284" s="141">
        <v>11</v>
      </c>
      <c r="F284" s="142">
        <v>704.58</v>
      </c>
      <c r="G284" s="142">
        <v>7750.38</v>
      </c>
    </row>
    <row r="285" spans="1:7" ht="12.75">
      <c r="A285" s="136">
        <v>277</v>
      </c>
      <c r="B285" s="140" t="s">
        <v>1731</v>
      </c>
      <c r="C285" s="140" t="s">
        <v>1731</v>
      </c>
      <c r="D285" s="140" t="s">
        <v>1732</v>
      </c>
      <c r="E285" s="141">
        <v>10</v>
      </c>
      <c r="F285" s="142">
        <v>616.55</v>
      </c>
      <c r="G285" s="142">
        <v>6165.5</v>
      </c>
    </row>
    <row r="286" spans="1:7" ht="12.75">
      <c r="A286" s="136">
        <v>278</v>
      </c>
      <c r="B286" s="140" t="s">
        <v>1733</v>
      </c>
      <c r="C286" s="140" t="s">
        <v>1733</v>
      </c>
      <c r="D286" s="140" t="s">
        <v>1734</v>
      </c>
      <c r="E286" s="141">
        <v>15</v>
      </c>
      <c r="F286" s="142">
        <v>545.46</v>
      </c>
      <c r="G286" s="142">
        <v>8181.9</v>
      </c>
    </row>
    <row r="287" spans="1:7" ht="12.75">
      <c r="A287" s="136">
        <v>279</v>
      </c>
      <c r="B287" s="140" t="s">
        <v>1735</v>
      </c>
      <c r="C287" s="140" t="s">
        <v>1736</v>
      </c>
      <c r="D287" s="140" t="s">
        <v>1737</v>
      </c>
      <c r="E287" s="141">
        <v>3</v>
      </c>
      <c r="F287" s="142">
        <v>110</v>
      </c>
      <c r="G287" s="142">
        <v>330</v>
      </c>
    </row>
    <row r="288" spans="1:7" ht="12.75">
      <c r="A288" s="136">
        <v>280</v>
      </c>
      <c r="B288" s="140" t="s">
        <v>1738</v>
      </c>
      <c r="C288" s="140" t="s">
        <v>1739</v>
      </c>
      <c r="D288" s="140" t="s">
        <v>1740</v>
      </c>
      <c r="E288" s="141">
        <v>2</v>
      </c>
      <c r="F288" s="142">
        <v>140</v>
      </c>
      <c r="G288" s="142">
        <v>280</v>
      </c>
    </row>
    <row r="289" spans="1:7" ht="12.75">
      <c r="A289" s="136">
        <v>281</v>
      </c>
      <c r="B289" s="140" t="s">
        <v>1741</v>
      </c>
      <c r="C289" s="140" t="s">
        <v>1742</v>
      </c>
      <c r="D289" s="140" t="s">
        <v>1743</v>
      </c>
      <c r="E289" s="141">
        <v>1</v>
      </c>
      <c r="F289" s="142">
        <v>80</v>
      </c>
      <c r="G289" s="142">
        <v>80</v>
      </c>
    </row>
    <row r="290" spans="1:7" ht="12.75">
      <c r="A290" s="136">
        <v>282</v>
      </c>
      <c r="B290" s="140" t="s">
        <v>1744</v>
      </c>
      <c r="C290" s="140" t="s">
        <v>1745</v>
      </c>
      <c r="D290" s="140" t="s">
        <v>1746</v>
      </c>
      <c r="E290" s="141">
        <v>1</v>
      </c>
      <c r="F290" s="142">
        <v>145</v>
      </c>
      <c r="G290" s="142">
        <v>145</v>
      </c>
    </row>
    <row r="291" spans="1:7" ht="12.75">
      <c r="A291" s="136">
        <v>283</v>
      </c>
      <c r="B291" s="140" t="s">
        <v>1747</v>
      </c>
      <c r="C291" s="140" t="s">
        <v>1748</v>
      </c>
      <c r="D291" s="140" t="s">
        <v>1749</v>
      </c>
      <c r="E291" s="141">
        <v>3</v>
      </c>
      <c r="F291" s="142">
        <v>20</v>
      </c>
      <c r="G291" s="142">
        <v>60</v>
      </c>
    </row>
    <row r="292" spans="1:7" ht="12.75">
      <c r="A292" s="136">
        <v>284</v>
      </c>
      <c r="B292" s="140" t="s">
        <v>1750</v>
      </c>
      <c r="C292" s="140" t="s">
        <v>1751</v>
      </c>
      <c r="D292" s="140" t="s">
        <v>1752</v>
      </c>
      <c r="E292" s="141">
        <v>1</v>
      </c>
      <c r="F292" s="142">
        <v>60</v>
      </c>
      <c r="G292" s="142">
        <v>60</v>
      </c>
    </row>
    <row r="293" spans="1:7" ht="12.75">
      <c r="A293" s="136">
        <v>285</v>
      </c>
      <c r="B293" s="140" t="s">
        <v>1753</v>
      </c>
      <c r="C293" s="140" t="s">
        <v>1754</v>
      </c>
      <c r="D293" s="140" t="s">
        <v>1755</v>
      </c>
      <c r="E293" s="141">
        <v>1</v>
      </c>
      <c r="F293" s="142">
        <v>59</v>
      </c>
      <c r="G293" s="142">
        <v>59</v>
      </c>
    </row>
    <row r="294" spans="1:7" ht="12.75">
      <c r="A294" s="136">
        <v>286</v>
      </c>
      <c r="B294" s="140" t="s">
        <v>1756</v>
      </c>
      <c r="C294" s="140" t="s">
        <v>1757</v>
      </c>
      <c r="D294" s="140" t="s">
        <v>1758</v>
      </c>
      <c r="E294" s="141">
        <v>1</v>
      </c>
      <c r="F294" s="142">
        <v>90</v>
      </c>
      <c r="G294" s="142">
        <v>90</v>
      </c>
    </row>
    <row r="295" spans="1:7" ht="12.75">
      <c r="A295" s="136">
        <v>287</v>
      </c>
      <c r="B295" s="140" t="s">
        <v>1759</v>
      </c>
      <c r="C295" s="140" t="s">
        <v>1760</v>
      </c>
      <c r="D295" s="140" t="s">
        <v>1761</v>
      </c>
      <c r="E295" s="141">
        <v>1</v>
      </c>
      <c r="F295" s="142">
        <v>58</v>
      </c>
      <c r="G295" s="142">
        <v>58</v>
      </c>
    </row>
    <row r="296" spans="1:7" ht="12.75">
      <c r="A296" s="136">
        <v>288</v>
      </c>
      <c r="B296" s="140" t="s">
        <v>1762</v>
      </c>
      <c r="C296" s="140" t="s">
        <v>1763</v>
      </c>
      <c r="D296" s="140" t="s">
        <v>1764</v>
      </c>
      <c r="E296" s="141">
        <v>1</v>
      </c>
      <c r="F296" s="142">
        <v>80</v>
      </c>
      <c r="G296" s="142">
        <v>80</v>
      </c>
    </row>
    <row r="297" spans="1:7" ht="12.75">
      <c r="A297" s="136">
        <v>289</v>
      </c>
      <c r="B297" s="140" t="s">
        <v>1765</v>
      </c>
      <c r="C297" s="140" t="s">
        <v>1766</v>
      </c>
      <c r="D297" s="140" t="s">
        <v>1767</v>
      </c>
      <c r="E297" s="141">
        <v>1</v>
      </c>
      <c r="F297" s="142">
        <v>80</v>
      </c>
      <c r="G297" s="142">
        <v>80</v>
      </c>
    </row>
    <row r="298" spans="1:7" ht="12.75">
      <c r="A298" s="136">
        <v>290</v>
      </c>
      <c r="B298" s="140" t="s">
        <v>1768</v>
      </c>
      <c r="C298" s="140" t="s">
        <v>1769</v>
      </c>
      <c r="D298" s="140" t="s">
        <v>1770</v>
      </c>
      <c r="E298" s="141">
        <v>3</v>
      </c>
      <c r="F298" s="142">
        <v>150</v>
      </c>
      <c r="G298" s="142">
        <v>450</v>
      </c>
    </row>
    <row r="299" spans="1:7" ht="12.75">
      <c r="A299" s="136">
        <v>291</v>
      </c>
      <c r="B299" s="140" t="s">
        <v>1771</v>
      </c>
      <c r="C299" s="140" t="s">
        <v>1772</v>
      </c>
      <c r="D299" s="140" t="s">
        <v>1773</v>
      </c>
      <c r="E299" s="141">
        <v>1</v>
      </c>
      <c r="F299" s="142">
        <v>85</v>
      </c>
      <c r="G299" s="142">
        <v>85</v>
      </c>
    </row>
    <row r="300" spans="1:7" ht="12.75">
      <c r="A300" s="136">
        <v>292</v>
      </c>
      <c r="B300" s="140" t="s">
        <v>1774</v>
      </c>
      <c r="C300" s="140" t="s">
        <v>1775</v>
      </c>
      <c r="D300" s="140" t="s">
        <v>1776</v>
      </c>
      <c r="E300" s="141">
        <v>30</v>
      </c>
      <c r="F300" s="142">
        <v>320</v>
      </c>
      <c r="G300" s="142">
        <v>9600</v>
      </c>
    </row>
    <row r="301" spans="1:7" ht="12.75">
      <c r="A301" s="136">
        <v>293</v>
      </c>
      <c r="B301" s="140" t="s">
        <v>1777</v>
      </c>
      <c r="C301" s="140" t="s">
        <v>1778</v>
      </c>
      <c r="D301" s="140" t="s">
        <v>1779</v>
      </c>
      <c r="E301" s="141">
        <v>3</v>
      </c>
      <c r="F301" s="142">
        <v>220</v>
      </c>
      <c r="G301" s="142">
        <v>660</v>
      </c>
    </row>
    <row r="302" spans="1:7" ht="12.75">
      <c r="A302" s="136">
        <v>294</v>
      </c>
      <c r="B302" s="140" t="s">
        <v>1780</v>
      </c>
      <c r="C302" s="140" t="s">
        <v>1781</v>
      </c>
      <c r="D302" s="140" t="s">
        <v>1782</v>
      </c>
      <c r="E302" s="141">
        <v>1</v>
      </c>
      <c r="F302" s="142">
        <v>500</v>
      </c>
      <c r="G302" s="142">
        <v>500</v>
      </c>
    </row>
    <row r="303" spans="1:7" ht="12.75">
      <c r="A303" s="136">
        <v>295</v>
      </c>
      <c r="B303" s="140" t="s">
        <v>1783</v>
      </c>
      <c r="C303" s="140" t="s">
        <v>1784</v>
      </c>
      <c r="D303" s="140" t="s">
        <v>1785</v>
      </c>
      <c r="E303" s="141">
        <v>3</v>
      </c>
      <c r="F303" s="142">
        <v>800</v>
      </c>
      <c r="G303" s="142">
        <v>2400</v>
      </c>
    </row>
    <row r="304" spans="1:7" ht="12.75">
      <c r="A304" s="136">
        <v>296</v>
      </c>
      <c r="B304" s="140" t="s">
        <v>1786</v>
      </c>
      <c r="C304" s="140" t="s">
        <v>1787</v>
      </c>
      <c r="D304" s="140" t="s">
        <v>1788</v>
      </c>
      <c r="E304" s="141">
        <v>1</v>
      </c>
      <c r="F304" s="142">
        <v>1200</v>
      </c>
      <c r="G304" s="142">
        <v>1200</v>
      </c>
    </row>
    <row r="305" spans="1:7" ht="12.75">
      <c r="A305" s="136">
        <v>297</v>
      </c>
      <c r="B305" s="140" t="s">
        <v>1789</v>
      </c>
      <c r="C305" s="140" t="s">
        <v>1790</v>
      </c>
      <c r="D305" s="140" t="s">
        <v>1791</v>
      </c>
      <c r="E305" s="141">
        <v>3</v>
      </c>
      <c r="F305" s="142">
        <v>500</v>
      </c>
      <c r="G305" s="142">
        <v>1500</v>
      </c>
    </row>
    <row r="306" spans="1:7" ht="12.75">
      <c r="A306" s="136">
        <v>298</v>
      </c>
      <c r="B306" s="140" t="s">
        <v>1792</v>
      </c>
      <c r="C306" s="140" t="s">
        <v>1793</v>
      </c>
      <c r="D306" s="140" t="s">
        <v>1794</v>
      </c>
      <c r="E306" s="141">
        <v>1</v>
      </c>
      <c r="F306" s="142">
        <v>35</v>
      </c>
      <c r="G306" s="142">
        <v>35</v>
      </c>
    </row>
    <row r="307" spans="1:7" ht="12.75">
      <c r="A307" s="136">
        <v>299</v>
      </c>
      <c r="B307" s="140" t="s">
        <v>1795</v>
      </c>
      <c r="C307" s="140" t="s">
        <v>1796</v>
      </c>
      <c r="D307" s="140" t="s">
        <v>1797</v>
      </c>
      <c r="E307" s="141">
        <v>1</v>
      </c>
      <c r="F307" s="142">
        <v>30</v>
      </c>
      <c r="G307" s="142">
        <v>30</v>
      </c>
    </row>
    <row r="308" spans="1:7" ht="12.75">
      <c r="A308" s="136">
        <v>300</v>
      </c>
      <c r="B308" s="140" t="s">
        <v>1798</v>
      </c>
      <c r="C308" s="140" t="s">
        <v>1799</v>
      </c>
      <c r="D308" s="140" t="s">
        <v>1800</v>
      </c>
      <c r="E308" s="141">
        <v>5</v>
      </c>
      <c r="F308" s="142">
        <v>150</v>
      </c>
      <c r="G308" s="142">
        <v>750</v>
      </c>
    </row>
    <row r="309" spans="1:7" ht="12.75">
      <c r="A309" s="136">
        <v>301</v>
      </c>
      <c r="B309" s="140" t="s">
        <v>1801</v>
      </c>
      <c r="C309" s="140" t="s">
        <v>1802</v>
      </c>
      <c r="D309" s="140" t="s">
        <v>1803</v>
      </c>
      <c r="E309" s="141">
        <v>1</v>
      </c>
      <c r="F309" s="142">
        <v>130</v>
      </c>
      <c r="G309" s="142">
        <v>130</v>
      </c>
    </row>
    <row r="310" spans="1:7" ht="12.75">
      <c r="A310" s="136">
        <v>302</v>
      </c>
      <c r="B310" s="140" t="s">
        <v>1804</v>
      </c>
      <c r="C310" s="140" t="s">
        <v>1805</v>
      </c>
      <c r="D310" s="140" t="s">
        <v>1806</v>
      </c>
      <c r="E310" s="141">
        <v>5</v>
      </c>
      <c r="F310" s="142">
        <v>142.86</v>
      </c>
      <c r="G310" s="142">
        <v>714.3</v>
      </c>
    </row>
    <row r="311" spans="1:7" ht="12.75">
      <c r="A311" s="136">
        <v>303</v>
      </c>
      <c r="B311" s="140" t="s">
        <v>1807</v>
      </c>
      <c r="C311" s="140" t="s">
        <v>1808</v>
      </c>
      <c r="D311" s="140" t="s">
        <v>1809</v>
      </c>
      <c r="E311" s="141">
        <v>10</v>
      </c>
      <c r="F311" s="142">
        <v>227.5</v>
      </c>
      <c r="G311" s="142">
        <v>2275</v>
      </c>
    </row>
    <row r="312" spans="1:7" ht="12.75">
      <c r="A312" s="136">
        <v>304</v>
      </c>
      <c r="B312" s="140" t="s">
        <v>1810</v>
      </c>
      <c r="C312" s="140" t="s">
        <v>1811</v>
      </c>
      <c r="D312" s="140" t="s">
        <v>1812</v>
      </c>
      <c r="E312" s="141">
        <v>10</v>
      </c>
      <c r="F312" s="142">
        <v>333.33</v>
      </c>
      <c r="G312" s="142">
        <v>3333.3</v>
      </c>
    </row>
    <row r="313" spans="1:7" ht="12.75">
      <c r="A313" s="136">
        <v>305</v>
      </c>
      <c r="B313" s="140" t="s">
        <v>1813</v>
      </c>
      <c r="C313" s="140" t="s">
        <v>1814</v>
      </c>
      <c r="D313" s="140" t="s">
        <v>1815</v>
      </c>
      <c r="E313" s="141">
        <v>3</v>
      </c>
      <c r="F313" s="142">
        <v>541.66</v>
      </c>
      <c r="G313" s="142">
        <v>1624.98</v>
      </c>
    </row>
    <row r="314" spans="1:7" ht="12.75">
      <c r="A314" s="136">
        <v>306</v>
      </c>
      <c r="B314" s="140" t="s">
        <v>1816</v>
      </c>
      <c r="C314" s="140" t="s">
        <v>1817</v>
      </c>
      <c r="D314" s="140" t="s">
        <v>1818</v>
      </c>
      <c r="E314" s="141">
        <v>2</v>
      </c>
      <c r="F314" s="142">
        <v>135</v>
      </c>
      <c r="G314" s="142">
        <v>270</v>
      </c>
    </row>
    <row r="315" spans="1:7" ht="12.75">
      <c r="A315" s="136">
        <v>307</v>
      </c>
      <c r="B315" s="140" t="s">
        <v>1819</v>
      </c>
      <c r="C315" s="140" t="s">
        <v>1820</v>
      </c>
      <c r="D315" s="140" t="s">
        <v>1821</v>
      </c>
      <c r="E315" s="141">
        <v>2</v>
      </c>
      <c r="F315" s="142">
        <v>550</v>
      </c>
      <c r="G315" s="142">
        <v>1100</v>
      </c>
    </row>
    <row r="316" spans="1:7" ht="12.75">
      <c r="A316" s="136">
        <v>308</v>
      </c>
      <c r="B316" s="140" t="s">
        <v>1822</v>
      </c>
      <c r="C316" s="140" t="s">
        <v>1823</v>
      </c>
      <c r="D316" s="140" t="s">
        <v>1824</v>
      </c>
      <c r="E316" s="141">
        <v>5</v>
      </c>
      <c r="F316" s="142">
        <v>205.99</v>
      </c>
      <c r="G316" s="142">
        <v>1029.95</v>
      </c>
    </row>
    <row r="317" spans="1:7" ht="12.75">
      <c r="A317" s="136">
        <v>309</v>
      </c>
      <c r="B317" s="140" t="s">
        <v>1825</v>
      </c>
      <c r="C317" s="140" t="s">
        <v>1826</v>
      </c>
      <c r="D317" s="140" t="s">
        <v>1827</v>
      </c>
      <c r="E317" s="141">
        <v>5</v>
      </c>
      <c r="F317" s="142">
        <v>205.99</v>
      </c>
      <c r="G317" s="142">
        <v>1029.95</v>
      </c>
    </row>
    <row r="318" spans="1:7" ht="12.75">
      <c r="A318" s="136">
        <v>310</v>
      </c>
      <c r="B318" s="140" t="s">
        <v>1828</v>
      </c>
      <c r="C318" s="140" t="s">
        <v>1829</v>
      </c>
      <c r="D318" s="140" t="s">
        <v>1830</v>
      </c>
      <c r="E318" s="141">
        <v>5</v>
      </c>
      <c r="F318" s="142">
        <v>205.99</v>
      </c>
      <c r="G318" s="142">
        <v>1029.95</v>
      </c>
    </row>
    <row r="319" spans="1:7" ht="12.75">
      <c r="A319" s="136">
        <v>311</v>
      </c>
      <c r="B319" s="140" t="s">
        <v>1831</v>
      </c>
      <c r="C319" s="140" t="s">
        <v>1832</v>
      </c>
      <c r="D319" s="140" t="s">
        <v>1833</v>
      </c>
      <c r="E319" s="141">
        <v>6</v>
      </c>
      <c r="F319" s="142">
        <v>205.99</v>
      </c>
      <c r="G319" s="142">
        <v>1235.94</v>
      </c>
    </row>
    <row r="320" spans="1:7" ht="12.75">
      <c r="A320" s="136">
        <v>312</v>
      </c>
      <c r="B320" s="140" t="s">
        <v>1834</v>
      </c>
      <c r="C320" s="140" t="s">
        <v>1835</v>
      </c>
      <c r="D320" s="140" t="s">
        <v>1836</v>
      </c>
      <c r="E320" s="141">
        <v>6</v>
      </c>
      <c r="F320" s="142">
        <v>205.99</v>
      </c>
      <c r="G320" s="142">
        <v>1235.94</v>
      </c>
    </row>
    <row r="321" spans="1:7" ht="12.75">
      <c r="A321" s="136">
        <v>313</v>
      </c>
      <c r="B321" s="140" t="s">
        <v>1837</v>
      </c>
      <c r="C321" s="140" t="s">
        <v>1838</v>
      </c>
      <c r="D321" s="140" t="s">
        <v>1839</v>
      </c>
      <c r="E321" s="141">
        <v>10</v>
      </c>
      <c r="F321" s="142">
        <v>205.99</v>
      </c>
      <c r="G321" s="142">
        <v>2059.9</v>
      </c>
    </row>
    <row r="322" spans="1:7" ht="12.75">
      <c r="A322" s="136">
        <v>314</v>
      </c>
      <c r="B322" s="140" t="s">
        <v>1840</v>
      </c>
      <c r="C322" s="140" t="s">
        <v>1841</v>
      </c>
      <c r="D322" s="140" t="s">
        <v>1842</v>
      </c>
      <c r="E322" s="141">
        <v>5</v>
      </c>
      <c r="F322" s="142">
        <v>130.65</v>
      </c>
      <c r="G322" s="142">
        <v>653.25</v>
      </c>
    </row>
    <row r="323" spans="1:7" ht="12.75">
      <c r="A323" s="136">
        <v>315</v>
      </c>
      <c r="B323" s="140" t="s">
        <v>1843</v>
      </c>
      <c r="C323" s="140" t="s">
        <v>1844</v>
      </c>
      <c r="D323" s="140" t="s">
        <v>1845</v>
      </c>
      <c r="E323" s="141">
        <v>10</v>
      </c>
      <c r="F323" s="142">
        <v>102.3</v>
      </c>
      <c r="G323" s="142">
        <v>1023</v>
      </c>
    </row>
    <row r="324" spans="1:7" ht="12.75">
      <c r="A324" s="136">
        <v>316</v>
      </c>
      <c r="B324" s="140" t="s">
        <v>1846</v>
      </c>
      <c r="C324" s="140" t="s">
        <v>1847</v>
      </c>
      <c r="D324" s="140" t="s">
        <v>1848</v>
      </c>
      <c r="E324" s="141">
        <v>10</v>
      </c>
      <c r="F324" s="142">
        <v>223</v>
      </c>
      <c r="G324" s="142">
        <v>2230</v>
      </c>
    </row>
    <row r="325" spans="1:7" ht="12.75">
      <c r="A325" s="136">
        <v>317</v>
      </c>
      <c r="B325" s="140" t="s">
        <v>1849</v>
      </c>
      <c r="C325" s="140" t="s">
        <v>1850</v>
      </c>
      <c r="D325" s="140" t="s">
        <v>1851</v>
      </c>
      <c r="E325" s="141">
        <v>3</v>
      </c>
      <c r="F325" s="142">
        <v>375</v>
      </c>
      <c r="G325" s="142">
        <v>1125</v>
      </c>
    </row>
    <row r="326" spans="1:7" ht="12.75">
      <c r="A326" s="136">
        <v>318</v>
      </c>
      <c r="B326" s="140" t="s">
        <v>1852</v>
      </c>
      <c r="C326" s="140" t="s">
        <v>1853</v>
      </c>
      <c r="D326" s="140" t="s">
        <v>1854</v>
      </c>
      <c r="E326" s="141">
        <v>5</v>
      </c>
      <c r="F326" s="142">
        <v>29.47</v>
      </c>
      <c r="G326" s="142">
        <v>147.35</v>
      </c>
    </row>
    <row r="327" spans="1:7" ht="12.75">
      <c r="A327" s="136">
        <v>319</v>
      </c>
      <c r="B327" s="140" t="s">
        <v>1855</v>
      </c>
      <c r="C327" s="140" t="s">
        <v>1856</v>
      </c>
      <c r="D327" s="140" t="s">
        <v>1857</v>
      </c>
      <c r="E327" s="141">
        <v>5</v>
      </c>
      <c r="F327" s="142">
        <v>29.47</v>
      </c>
      <c r="G327" s="142">
        <v>147.35</v>
      </c>
    </row>
    <row r="328" spans="1:7" ht="12.75">
      <c r="A328" s="136">
        <v>320</v>
      </c>
      <c r="B328" s="140" t="s">
        <v>1858</v>
      </c>
      <c r="C328" s="140" t="s">
        <v>1859</v>
      </c>
      <c r="D328" s="140" t="s">
        <v>1860</v>
      </c>
      <c r="E328" s="141">
        <v>38</v>
      </c>
      <c r="F328" s="142">
        <v>77.76</v>
      </c>
      <c r="G328" s="142">
        <v>2954.88</v>
      </c>
    </row>
    <row r="329" spans="1:7" ht="12.75">
      <c r="A329" s="136">
        <v>321</v>
      </c>
      <c r="B329" s="140" t="s">
        <v>1861</v>
      </c>
      <c r="C329" s="140" t="s">
        <v>1862</v>
      </c>
      <c r="D329" s="140" t="s">
        <v>1863</v>
      </c>
      <c r="E329" s="141">
        <v>2</v>
      </c>
      <c r="F329" s="142">
        <v>73.92</v>
      </c>
      <c r="G329" s="142">
        <v>147.84</v>
      </c>
    </row>
    <row r="330" spans="1:7" ht="12.75">
      <c r="A330" s="136">
        <v>322</v>
      </c>
      <c r="B330" s="140" t="s">
        <v>1864</v>
      </c>
      <c r="C330" s="140" t="s">
        <v>1864</v>
      </c>
      <c r="D330" s="140" t="s">
        <v>1865</v>
      </c>
      <c r="E330" s="141">
        <v>30</v>
      </c>
      <c r="F330" s="142">
        <v>128</v>
      </c>
      <c r="G330" s="142">
        <v>3840</v>
      </c>
    </row>
    <row r="331" spans="1:7" ht="12.75">
      <c r="A331" s="136">
        <v>323</v>
      </c>
      <c r="B331" s="140" t="s">
        <v>1866</v>
      </c>
      <c r="C331" s="140" t="s">
        <v>1866</v>
      </c>
      <c r="D331" s="140" t="s">
        <v>1865</v>
      </c>
      <c r="E331" s="141">
        <v>30</v>
      </c>
      <c r="F331" s="142">
        <v>154</v>
      </c>
      <c r="G331" s="142">
        <v>4620</v>
      </c>
    </row>
    <row r="332" spans="1:7" ht="12.75">
      <c r="A332" s="136">
        <v>324</v>
      </c>
      <c r="B332" s="140" t="s">
        <v>1867</v>
      </c>
      <c r="C332" s="140" t="s">
        <v>1867</v>
      </c>
      <c r="D332" s="140" t="s">
        <v>1868</v>
      </c>
      <c r="E332" s="141">
        <v>5</v>
      </c>
      <c r="F332" s="142">
        <v>127.04</v>
      </c>
      <c r="G332" s="142">
        <v>635.2</v>
      </c>
    </row>
    <row r="333" spans="1:7" ht="12.75">
      <c r="A333" s="136">
        <v>325</v>
      </c>
      <c r="B333" s="140" t="s">
        <v>1869</v>
      </c>
      <c r="C333" s="140" t="s">
        <v>1869</v>
      </c>
      <c r="D333" s="140" t="s">
        <v>1870</v>
      </c>
      <c r="E333" s="141">
        <v>15</v>
      </c>
      <c r="F333" s="142">
        <v>505</v>
      </c>
      <c r="G333" s="142">
        <v>7575</v>
      </c>
    </row>
    <row r="334" spans="1:7" ht="12.75">
      <c r="A334" s="136">
        <v>326</v>
      </c>
      <c r="B334" s="140" t="s">
        <v>1871</v>
      </c>
      <c r="C334" s="140" t="s">
        <v>1871</v>
      </c>
      <c r="D334" s="140" t="s">
        <v>1872</v>
      </c>
      <c r="E334" s="141">
        <v>5</v>
      </c>
      <c r="F334" s="142">
        <v>332</v>
      </c>
      <c r="G334" s="142">
        <v>1660</v>
      </c>
    </row>
    <row r="335" spans="1:7" ht="12.75">
      <c r="A335" s="136">
        <v>327</v>
      </c>
      <c r="B335" s="140" t="s">
        <v>1873</v>
      </c>
      <c r="C335" s="140" t="s">
        <v>1873</v>
      </c>
      <c r="D335" s="140" t="s">
        <v>1874</v>
      </c>
      <c r="E335" s="141">
        <v>11</v>
      </c>
      <c r="F335" s="142">
        <v>250</v>
      </c>
      <c r="G335" s="142">
        <v>2750</v>
      </c>
    </row>
    <row r="336" spans="1:7" ht="12.75">
      <c r="A336" s="136">
        <v>328</v>
      </c>
      <c r="B336" s="140" t="s">
        <v>1875</v>
      </c>
      <c r="C336" s="140" t="s">
        <v>1875</v>
      </c>
      <c r="D336" s="140" t="s">
        <v>1876</v>
      </c>
      <c r="E336" s="141">
        <v>23</v>
      </c>
      <c r="F336" s="142">
        <v>250</v>
      </c>
      <c r="G336" s="142">
        <v>5750</v>
      </c>
    </row>
    <row r="337" spans="1:7" ht="12.75">
      <c r="A337" s="136">
        <v>329</v>
      </c>
      <c r="B337" s="140" t="s">
        <v>1877</v>
      </c>
      <c r="C337" s="140" t="s">
        <v>1877</v>
      </c>
      <c r="D337" s="140" t="s">
        <v>1878</v>
      </c>
      <c r="E337" s="141">
        <v>18</v>
      </c>
      <c r="F337" s="142">
        <v>250</v>
      </c>
      <c r="G337" s="142">
        <v>4500</v>
      </c>
    </row>
    <row r="338" spans="1:7" ht="12.75">
      <c r="A338" s="136">
        <v>330</v>
      </c>
      <c r="B338" s="140" t="s">
        <v>1879</v>
      </c>
      <c r="C338" s="140" t="s">
        <v>1879</v>
      </c>
      <c r="D338" s="140" t="s">
        <v>1880</v>
      </c>
      <c r="E338" s="141">
        <v>6</v>
      </c>
      <c r="F338" s="142">
        <v>300</v>
      </c>
      <c r="G338" s="142">
        <v>1800</v>
      </c>
    </row>
    <row r="339" spans="1:7" ht="12.75">
      <c r="A339" s="136">
        <v>331</v>
      </c>
      <c r="B339" s="140" t="s">
        <v>1881</v>
      </c>
      <c r="C339" s="140" t="s">
        <v>1881</v>
      </c>
      <c r="D339" s="140" t="s">
        <v>1882</v>
      </c>
      <c r="E339" s="141">
        <v>5</v>
      </c>
      <c r="F339" s="142">
        <v>375</v>
      </c>
      <c r="G339" s="142">
        <v>1875</v>
      </c>
    </row>
    <row r="340" spans="1:7" ht="12.75">
      <c r="A340" s="136">
        <v>332</v>
      </c>
      <c r="B340" s="140" t="s">
        <v>1883</v>
      </c>
      <c r="C340" s="140" t="s">
        <v>1883</v>
      </c>
      <c r="D340" s="140" t="s">
        <v>1884</v>
      </c>
      <c r="E340" s="141">
        <v>12</v>
      </c>
      <c r="F340" s="142">
        <v>182.9</v>
      </c>
      <c r="G340" s="142">
        <v>2194.8</v>
      </c>
    </row>
    <row r="341" spans="1:7" ht="12.75">
      <c r="A341" s="136">
        <v>333</v>
      </c>
      <c r="B341" s="140" t="s">
        <v>1885</v>
      </c>
      <c r="C341" s="140" t="s">
        <v>1885</v>
      </c>
      <c r="D341" s="140" t="s">
        <v>1886</v>
      </c>
      <c r="E341" s="141">
        <v>1</v>
      </c>
      <c r="F341" s="142">
        <v>527.25</v>
      </c>
      <c r="G341" s="142">
        <v>527.25</v>
      </c>
    </row>
    <row r="342" spans="1:7" ht="12.75">
      <c r="A342" s="136">
        <v>334</v>
      </c>
      <c r="B342" s="140" t="s">
        <v>1887</v>
      </c>
      <c r="C342" s="140" t="s">
        <v>1887</v>
      </c>
      <c r="D342" s="140" t="s">
        <v>1888</v>
      </c>
      <c r="E342" s="141">
        <v>34</v>
      </c>
      <c r="F342" s="142">
        <v>206.15</v>
      </c>
      <c r="G342" s="142">
        <v>7009.1</v>
      </c>
    </row>
    <row r="343" spans="1:7" ht="12.75">
      <c r="A343" s="136">
        <v>335</v>
      </c>
      <c r="B343" s="140" t="s">
        <v>1889</v>
      </c>
      <c r="C343" s="140" t="s">
        <v>1889</v>
      </c>
      <c r="D343" s="140" t="s">
        <v>1890</v>
      </c>
      <c r="E343" s="141">
        <v>30</v>
      </c>
      <c r="F343" s="142">
        <v>242.58</v>
      </c>
      <c r="G343" s="142">
        <v>7277.4</v>
      </c>
    </row>
    <row r="344" spans="1:7" ht="12.75">
      <c r="A344" s="136">
        <v>336</v>
      </c>
      <c r="B344" s="140" t="s">
        <v>1891</v>
      </c>
      <c r="C344" s="140" t="s">
        <v>1891</v>
      </c>
      <c r="D344" s="140" t="s">
        <v>1892</v>
      </c>
      <c r="E344" s="141">
        <v>13</v>
      </c>
      <c r="F344" s="142">
        <v>451.25</v>
      </c>
      <c r="G344" s="142">
        <v>5866.25</v>
      </c>
    </row>
    <row r="345" spans="1:7" ht="12.75">
      <c r="A345" s="136">
        <v>337</v>
      </c>
      <c r="B345" s="140" t="s">
        <v>1893</v>
      </c>
      <c r="C345" s="140" t="s">
        <v>1893</v>
      </c>
      <c r="D345" s="140" t="s">
        <v>1894</v>
      </c>
      <c r="E345" s="141">
        <v>16</v>
      </c>
      <c r="F345" s="142">
        <v>313.5</v>
      </c>
      <c r="G345" s="142">
        <v>5016</v>
      </c>
    </row>
    <row r="346" spans="1:7" ht="12.75">
      <c r="A346" s="136">
        <v>338</v>
      </c>
      <c r="B346" s="140" t="s">
        <v>1895</v>
      </c>
      <c r="C346" s="140" t="s">
        <v>1895</v>
      </c>
      <c r="D346" s="140" t="s">
        <v>1896</v>
      </c>
      <c r="E346" s="141">
        <v>10</v>
      </c>
      <c r="F346" s="142">
        <v>94.55</v>
      </c>
      <c r="G346" s="142">
        <v>945.5</v>
      </c>
    </row>
    <row r="347" spans="1:7" ht="12.75">
      <c r="A347" s="136">
        <v>339</v>
      </c>
      <c r="B347" s="140" t="s">
        <v>1897</v>
      </c>
      <c r="C347" s="140" t="s">
        <v>1897</v>
      </c>
      <c r="D347" s="140" t="s">
        <v>1898</v>
      </c>
      <c r="E347" s="141">
        <v>1</v>
      </c>
      <c r="F347" s="142">
        <v>94.55</v>
      </c>
      <c r="G347" s="142">
        <v>94.55</v>
      </c>
    </row>
    <row r="348" spans="1:7" ht="12.75">
      <c r="A348" s="136">
        <v>340</v>
      </c>
      <c r="B348" s="140" t="s">
        <v>1899</v>
      </c>
      <c r="C348" s="140" t="s">
        <v>1899</v>
      </c>
      <c r="D348" s="140" t="s">
        <v>1900</v>
      </c>
      <c r="E348" s="141">
        <v>18</v>
      </c>
      <c r="F348" s="142">
        <v>206</v>
      </c>
      <c r="G348" s="142">
        <v>3708</v>
      </c>
    </row>
    <row r="349" spans="1:7" ht="12.75">
      <c r="A349" s="136">
        <v>341</v>
      </c>
      <c r="B349" s="140" t="s">
        <v>1901</v>
      </c>
      <c r="C349" s="140" t="s">
        <v>1901</v>
      </c>
      <c r="D349" s="140" t="s">
        <v>1902</v>
      </c>
      <c r="E349" s="141">
        <v>21</v>
      </c>
      <c r="F349" s="142">
        <v>306.9</v>
      </c>
      <c r="G349" s="142">
        <v>6444.9</v>
      </c>
    </row>
    <row r="350" spans="1:7" ht="12.75">
      <c r="A350" s="136">
        <v>342</v>
      </c>
      <c r="B350" s="140" t="s">
        <v>1903</v>
      </c>
      <c r="C350" s="140" t="s">
        <v>1903</v>
      </c>
      <c r="D350" s="140" t="s">
        <v>1904</v>
      </c>
      <c r="E350" s="141">
        <v>6</v>
      </c>
      <c r="F350" s="142">
        <v>143.38</v>
      </c>
      <c r="G350" s="142">
        <v>860.28</v>
      </c>
    </row>
    <row r="351" spans="1:7" ht="12.75">
      <c r="A351" s="136">
        <v>343</v>
      </c>
      <c r="B351" s="140" t="s">
        <v>1905</v>
      </c>
      <c r="C351" s="140" t="s">
        <v>1905</v>
      </c>
      <c r="D351" s="140" t="s">
        <v>1906</v>
      </c>
      <c r="E351" s="141">
        <v>12</v>
      </c>
      <c r="F351" s="142">
        <v>149</v>
      </c>
      <c r="G351" s="142">
        <v>1788</v>
      </c>
    </row>
    <row r="352" spans="1:7" ht="12.75">
      <c r="A352" s="136">
        <v>344</v>
      </c>
      <c r="B352" s="140" t="s">
        <v>1907</v>
      </c>
      <c r="C352" s="140" t="s">
        <v>1907</v>
      </c>
      <c r="D352" s="140" t="s">
        <v>1908</v>
      </c>
      <c r="E352" s="141">
        <v>24</v>
      </c>
      <c r="F352" s="142">
        <v>165.08</v>
      </c>
      <c r="G352" s="142">
        <v>3961.92</v>
      </c>
    </row>
    <row r="353" spans="1:7" ht="12.75">
      <c r="A353" s="136">
        <v>345</v>
      </c>
      <c r="B353" s="140" t="s">
        <v>1909</v>
      </c>
      <c r="C353" s="140" t="s">
        <v>1909</v>
      </c>
      <c r="D353" s="140" t="s">
        <v>1910</v>
      </c>
      <c r="E353" s="141">
        <v>10</v>
      </c>
      <c r="F353" s="142">
        <v>647.13</v>
      </c>
      <c r="G353" s="142">
        <v>6471.3</v>
      </c>
    </row>
    <row r="354" spans="1:7" ht="12.75">
      <c r="A354" s="136">
        <v>346</v>
      </c>
      <c r="B354" s="140" t="s">
        <v>1911</v>
      </c>
      <c r="C354" s="140" t="s">
        <v>1911</v>
      </c>
      <c r="D354" s="140" t="s">
        <v>1912</v>
      </c>
      <c r="E354" s="141">
        <v>6</v>
      </c>
      <c r="F354" s="142">
        <v>650.75</v>
      </c>
      <c r="G354" s="142">
        <v>3904.5</v>
      </c>
    </row>
    <row r="355" spans="1:7" ht="12.75">
      <c r="A355" s="136">
        <v>347</v>
      </c>
      <c r="B355" s="140" t="s">
        <v>1913</v>
      </c>
      <c r="C355" s="140" t="s">
        <v>1913</v>
      </c>
      <c r="D355" s="140" t="s">
        <v>1914</v>
      </c>
      <c r="E355" s="141">
        <v>12</v>
      </c>
      <c r="F355" s="142">
        <v>358.82</v>
      </c>
      <c r="G355" s="142">
        <v>4305.84</v>
      </c>
    </row>
    <row r="356" spans="1:7" ht="12.75">
      <c r="A356" s="136">
        <v>348</v>
      </c>
      <c r="B356" s="140" t="s">
        <v>1915</v>
      </c>
      <c r="C356" s="140" t="s">
        <v>1915</v>
      </c>
      <c r="D356" s="140" t="s">
        <v>1916</v>
      </c>
      <c r="E356" s="141">
        <v>28</v>
      </c>
      <c r="F356" s="142">
        <v>206.15</v>
      </c>
      <c r="G356" s="142">
        <v>5772.2</v>
      </c>
    </row>
    <row r="357" spans="1:7" ht="12.75">
      <c r="A357" s="136">
        <v>349</v>
      </c>
      <c r="B357" s="140" t="s">
        <v>1917</v>
      </c>
      <c r="C357" s="140" t="s">
        <v>1917</v>
      </c>
      <c r="D357" s="140" t="s">
        <v>1918</v>
      </c>
      <c r="E357" s="141">
        <v>24</v>
      </c>
      <c r="F357" s="142">
        <v>451.25</v>
      </c>
      <c r="G357" s="142">
        <v>10830</v>
      </c>
    </row>
    <row r="358" spans="1:7" ht="12.75">
      <c r="A358" s="136">
        <v>350</v>
      </c>
      <c r="B358" s="140" t="s">
        <v>1919</v>
      </c>
      <c r="C358" s="140" t="s">
        <v>1919</v>
      </c>
      <c r="D358" s="140" t="s">
        <v>1920</v>
      </c>
      <c r="E358" s="141">
        <v>8</v>
      </c>
      <c r="F358" s="142">
        <v>664.95</v>
      </c>
      <c r="G358" s="142">
        <v>5319.6</v>
      </c>
    </row>
    <row r="359" spans="1:7" ht="12.75">
      <c r="A359" s="136">
        <v>351</v>
      </c>
      <c r="B359" s="140" t="s">
        <v>1921</v>
      </c>
      <c r="C359" s="140" t="s">
        <v>1921</v>
      </c>
      <c r="D359" s="140" t="s">
        <v>1922</v>
      </c>
      <c r="E359" s="141">
        <v>16</v>
      </c>
      <c r="F359" s="142">
        <v>103.96</v>
      </c>
      <c r="G359" s="142">
        <v>1663.36</v>
      </c>
    </row>
    <row r="360" spans="1:7" ht="12.75">
      <c r="A360" s="136">
        <v>352</v>
      </c>
      <c r="B360" s="140" t="s">
        <v>1923</v>
      </c>
      <c r="C360" s="140" t="s">
        <v>1923</v>
      </c>
      <c r="D360" s="140" t="s">
        <v>1924</v>
      </c>
      <c r="E360" s="141">
        <v>1</v>
      </c>
      <c r="F360" s="142">
        <v>217.7</v>
      </c>
      <c r="G360" s="142">
        <v>217.7</v>
      </c>
    </row>
    <row r="361" spans="1:7" ht="12.75">
      <c r="A361" s="136">
        <v>353</v>
      </c>
      <c r="B361" s="140" t="s">
        <v>1925</v>
      </c>
      <c r="C361" s="140" t="s">
        <v>1925</v>
      </c>
      <c r="D361" s="140" t="s">
        <v>1926</v>
      </c>
      <c r="E361" s="141">
        <v>2</v>
      </c>
      <c r="F361" s="142">
        <v>217.07</v>
      </c>
      <c r="G361" s="142">
        <v>434.14</v>
      </c>
    </row>
    <row r="362" spans="1:7" ht="12.75">
      <c r="A362" s="136">
        <v>354</v>
      </c>
      <c r="B362" s="140" t="s">
        <v>1927</v>
      </c>
      <c r="C362" s="140" t="s">
        <v>1927</v>
      </c>
      <c r="D362" s="140" t="s">
        <v>1928</v>
      </c>
      <c r="E362" s="141">
        <v>4</v>
      </c>
      <c r="F362" s="142">
        <v>212.5</v>
      </c>
      <c r="G362" s="142">
        <v>850</v>
      </c>
    </row>
    <row r="363" spans="1:7" ht="12.75">
      <c r="A363" s="136">
        <v>355</v>
      </c>
      <c r="B363" s="140" t="s">
        <v>1929</v>
      </c>
      <c r="C363" s="140" t="s">
        <v>1929</v>
      </c>
      <c r="D363" s="140" t="s">
        <v>1930</v>
      </c>
      <c r="E363" s="141">
        <v>39</v>
      </c>
      <c r="F363" s="142">
        <v>239.08</v>
      </c>
      <c r="G363" s="142">
        <v>9324.12</v>
      </c>
    </row>
    <row r="364" spans="1:7" ht="12.75">
      <c r="A364" s="136">
        <v>356</v>
      </c>
      <c r="B364" s="140" t="s">
        <v>1931</v>
      </c>
      <c r="C364" s="140" t="s">
        <v>1931</v>
      </c>
      <c r="D364" s="140" t="s">
        <v>1932</v>
      </c>
      <c r="E364" s="141">
        <v>5</v>
      </c>
      <c r="F364" s="142">
        <v>137.54</v>
      </c>
      <c r="G364" s="142">
        <v>687.7</v>
      </c>
    </row>
    <row r="365" spans="1:7" ht="12.75">
      <c r="A365" s="136">
        <v>357</v>
      </c>
      <c r="B365" s="140" t="s">
        <v>1933</v>
      </c>
      <c r="C365" s="140" t="s">
        <v>1933</v>
      </c>
      <c r="D365" s="140" t="s">
        <v>1934</v>
      </c>
      <c r="E365" s="141">
        <v>5</v>
      </c>
      <c r="F365" s="142">
        <v>100.75</v>
      </c>
      <c r="G365" s="142">
        <v>503.75</v>
      </c>
    </row>
    <row r="366" spans="1:7" ht="12.75">
      <c r="A366" s="136">
        <v>358</v>
      </c>
      <c r="B366" s="140" t="s">
        <v>1935</v>
      </c>
      <c r="C366" s="140" t="s">
        <v>1935</v>
      </c>
      <c r="D366" s="140" t="s">
        <v>1936</v>
      </c>
      <c r="E366" s="141">
        <v>20</v>
      </c>
      <c r="F366" s="142">
        <v>101</v>
      </c>
      <c r="G366" s="142">
        <v>2020</v>
      </c>
    </row>
    <row r="367" spans="1:7" ht="12.75">
      <c r="A367" s="136">
        <v>359</v>
      </c>
      <c r="B367" s="140" t="s">
        <v>1937</v>
      </c>
      <c r="C367" s="140" t="s">
        <v>1937</v>
      </c>
      <c r="D367" s="140" t="s">
        <v>1938</v>
      </c>
      <c r="E367" s="141">
        <v>33</v>
      </c>
      <c r="F367" s="142">
        <v>70</v>
      </c>
      <c r="G367" s="142">
        <v>2310</v>
      </c>
    </row>
    <row r="368" spans="1:7" ht="12.75">
      <c r="A368" s="136">
        <v>360</v>
      </c>
      <c r="B368" s="140" t="s">
        <v>1939</v>
      </c>
      <c r="C368" s="140" t="s">
        <v>1939</v>
      </c>
      <c r="D368" s="140" t="s">
        <v>1940</v>
      </c>
      <c r="E368" s="141">
        <v>47</v>
      </c>
      <c r="F368" s="142">
        <v>41</v>
      </c>
      <c r="G368" s="142">
        <v>1927</v>
      </c>
    </row>
    <row r="369" spans="1:7" ht="12.75">
      <c r="A369" s="136">
        <v>361</v>
      </c>
      <c r="B369" s="140" t="s">
        <v>1941</v>
      </c>
      <c r="C369" s="140" t="s">
        <v>1941</v>
      </c>
      <c r="D369" s="140" t="s">
        <v>1942</v>
      </c>
      <c r="E369" s="141">
        <v>5</v>
      </c>
      <c r="F369" s="142">
        <v>175.75</v>
      </c>
      <c r="G369" s="142">
        <v>878.75</v>
      </c>
    </row>
    <row r="370" spans="1:7" ht="12.75">
      <c r="A370" s="136">
        <v>362</v>
      </c>
      <c r="B370" s="140" t="s">
        <v>1943</v>
      </c>
      <c r="C370" s="140" t="s">
        <v>1943</v>
      </c>
      <c r="D370" s="140" t="s">
        <v>1944</v>
      </c>
      <c r="E370" s="141">
        <v>5</v>
      </c>
      <c r="F370" s="142">
        <v>170</v>
      </c>
      <c r="G370" s="142">
        <v>850</v>
      </c>
    </row>
    <row r="371" spans="1:7" ht="12.75">
      <c r="A371" s="136">
        <v>363</v>
      </c>
      <c r="B371" s="140" t="s">
        <v>1945</v>
      </c>
      <c r="C371" s="140" t="s">
        <v>1945</v>
      </c>
      <c r="D371" s="140" t="s">
        <v>1946</v>
      </c>
      <c r="E371" s="141">
        <v>1</v>
      </c>
      <c r="F371" s="142">
        <v>787.7</v>
      </c>
      <c r="G371" s="142">
        <v>787.7</v>
      </c>
    </row>
    <row r="372" spans="1:7" ht="12.75">
      <c r="A372" s="136">
        <v>364</v>
      </c>
      <c r="B372" s="140" t="s">
        <v>1947</v>
      </c>
      <c r="C372" s="140" t="s">
        <v>1947</v>
      </c>
      <c r="D372" s="140" t="s">
        <v>1948</v>
      </c>
      <c r="E372" s="141">
        <v>5</v>
      </c>
      <c r="F372" s="142">
        <v>339.07</v>
      </c>
      <c r="G372" s="142">
        <v>1695.35</v>
      </c>
    </row>
    <row r="373" spans="1:7" ht="12.75">
      <c r="A373" s="136">
        <v>365</v>
      </c>
      <c r="B373" s="140" t="s">
        <v>1949</v>
      </c>
      <c r="C373" s="140" t="s">
        <v>1949</v>
      </c>
      <c r="D373" s="140" t="s">
        <v>1950</v>
      </c>
      <c r="E373" s="141">
        <v>6</v>
      </c>
      <c r="F373" s="142">
        <v>339.07</v>
      </c>
      <c r="G373" s="142">
        <v>2034.42</v>
      </c>
    </row>
    <row r="374" spans="1:7" ht="12.75">
      <c r="A374" s="136">
        <v>366</v>
      </c>
      <c r="B374" s="140" t="s">
        <v>1951</v>
      </c>
      <c r="C374" s="140" t="s">
        <v>1951</v>
      </c>
      <c r="D374" s="140" t="s">
        <v>1952</v>
      </c>
      <c r="E374" s="141">
        <v>9</v>
      </c>
      <c r="F374" s="142">
        <v>503.31</v>
      </c>
      <c r="G374" s="142">
        <v>4529.79</v>
      </c>
    </row>
    <row r="375" spans="1:7" ht="12.75">
      <c r="A375" s="136">
        <v>367</v>
      </c>
      <c r="B375" s="140" t="s">
        <v>1953</v>
      </c>
      <c r="C375" s="140" t="s">
        <v>1953</v>
      </c>
      <c r="D375" s="140" t="s">
        <v>1954</v>
      </c>
      <c r="E375" s="141">
        <v>6</v>
      </c>
      <c r="F375" s="142">
        <v>38.78</v>
      </c>
      <c r="G375" s="142">
        <v>232.68</v>
      </c>
    </row>
    <row r="376" spans="1:7" ht="12.75">
      <c r="A376" s="136">
        <v>368</v>
      </c>
      <c r="B376" s="140" t="s">
        <v>1955</v>
      </c>
      <c r="C376" s="140" t="s">
        <v>1955</v>
      </c>
      <c r="D376" s="140" t="s">
        <v>1956</v>
      </c>
      <c r="E376" s="141">
        <v>5</v>
      </c>
      <c r="F376" s="142">
        <v>197.89</v>
      </c>
      <c r="G376" s="142">
        <v>989.45</v>
      </c>
    </row>
    <row r="377" spans="1:7" ht="12.75">
      <c r="A377" s="136">
        <v>369</v>
      </c>
      <c r="B377" s="140" t="s">
        <v>1957</v>
      </c>
      <c r="C377" s="140" t="s">
        <v>1957</v>
      </c>
      <c r="D377" s="140" t="s">
        <v>1958</v>
      </c>
      <c r="E377" s="141">
        <v>5</v>
      </c>
      <c r="F377" s="142">
        <v>193.71</v>
      </c>
      <c r="G377" s="142">
        <v>968.55</v>
      </c>
    </row>
    <row r="378" spans="1:7" ht="12.75">
      <c r="A378" s="136">
        <v>370</v>
      </c>
      <c r="B378" s="140" t="s">
        <v>1959</v>
      </c>
      <c r="C378" s="140" t="s">
        <v>1959</v>
      </c>
      <c r="D378" s="140" t="s">
        <v>1960</v>
      </c>
      <c r="E378" s="141">
        <v>3</v>
      </c>
      <c r="F378" s="142">
        <v>70.22</v>
      </c>
      <c r="G378" s="142">
        <v>210.66</v>
      </c>
    </row>
    <row r="379" spans="1:7" ht="12.75">
      <c r="A379" s="136">
        <v>371</v>
      </c>
      <c r="B379" s="140" t="s">
        <v>1961</v>
      </c>
      <c r="C379" s="140" t="s">
        <v>1961</v>
      </c>
      <c r="D379" s="140" t="s">
        <v>1962</v>
      </c>
      <c r="E379" s="141">
        <v>5</v>
      </c>
      <c r="F379" s="142">
        <v>904.08</v>
      </c>
      <c r="G379" s="142">
        <v>4520.4</v>
      </c>
    </row>
    <row r="380" spans="1:7" ht="12.75">
      <c r="A380" s="136">
        <v>372</v>
      </c>
      <c r="B380" s="140" t="s">
        <v>1963</v>
      </c>
      <c r="C380" s="140" t="s">
        <v>1963</v>
      </c>
      <c r="D380" s="140" t="s">
        <v>1964</v>
      </c>
      <c r="E380" s="141">
        <v>23</v>
      </c>
      <c r="F380" s="142">
        <v>541.5</v>
      </c>
      <c r="G380" s="142">
        <v>12454.5</v>
      </c>
    </row>
    <row r="381" spans="1:7" ht="12.75">
      <c r="A381" s="136">
        <v>373</v>
      </c>
      <c r="B381" s="140" t="s">
        <v>1965</v>
      </c>
      <c r="C381" s="140" t="s">
        <v>1965</v>
      </c>
      <c r="D381" s="140" t="s">
        <v>1966</v>
      </c>
      <c r="E381" s="141">
        <v>10</v>
      </c>
      <c r="F381" s="142">
        <v>925.35</v>
      </c>
      <c r="G381" s="142">
        <v>9253.5</v>
      </c>
    </row>
    <row r="382" spans="1:7" ht="12.75">
      <c r="A382" s="136">
        <v>374</v>
      </c>
      <c r="B382" s="140" t="s">
        <v>1967</v>
      </c>
      <c r="C382" s="140" t="s">
        <v>1967</v>
      </c>
      <c r="D382" s="140" t="s">
        <v>1968</v>
      </c>
      <c r="E382" s="141">
        <v>4</v>
      </c>
      <c r="F382" s="142">
        <v>193.44</v>
      </c>
      <c r="G382" s="142">
        <v>773.76</v>
      </c>
    </row>
    <row r="383" spans="1:7" ht="12.75">
      <c r="A383" s="136">
        <v>375</v>
      </c>
      <c r="B383" s="140" t="s">
        <v>1969</v>
      </c>
      <c r="C383" s="140" t="s">
        <v>1969</v>
      </c>
      <c r="D383" s="140" t="s">
        <v>1970</v>
      </c>
      <c r="E383" s="141">
        <v>2</v>
      </c>
      <c r="F383" s="142">
        <v>213.51</v>
      </c>
      <c r="G383" s="142">
        <v>427.02</v>
      </c>
    </row>
    <row r="384" spans="1:7" ht="12.75">
      <c r="A384" s="136">
        <v>376</v>
      </c>
      <c r="B384" s="140" t="s">
        <v>1971</v>
      </c>
      <c r="C384" s="140" t="s">
        <v>1971</v>
      </c>
      <c r="D384" s="140" t="s">
        <v>1972</v>
      </c>
      <c r="E384" s="141">
        <v>5</v>
      </c>
      <c r="F384" s="142">
        <v>426.87</v>
      </c>
      <c r="G384" s="142">
        <v>2134.35</v>
      </c>
    </row>
    <row r="385" spans="1:7" ht="12.75">
      <c r="A385" s="136">
        <v>377</v>
      </c>
      <c r="B385" s="140" t="s">
        <v>1973</v>
      </c>
      <c r="C385" s="140" t="s">
        <v>1973</v>
      </c>
      <c r="D385" s="140" t="s">
        <v>1974</v>
      </c>
      <c r="E385" s="141">
        <v>7</v>
      </c>
      <c r="F385" s="142">
        <v>325.5</v>
      </c>
      <c r="G385" s="142">
        <v>2278.5</v>
      </c>
    </row>
    <row r="386" spans="1:7" ht="12.75">
      <c r="A386" s="136">
        <v>378</v>
      </c>
      <c r="B386" s="140" t="s">
        <v>1975</v>
      </c>
      <c r="C386" s="140" t="s">
        <v>1975</v>
      </c>
      <c r="D386" s="140" t="s">
        <v>1976</v>
      </c>
      <c r="E386" s="141">
        <v>3</v>
      </c>
      <c r="F386" s="142">
        <v>390.6</v>
      </c>
      <c r="G386" s="142">
        <v>1171.8</v>
      </c>
    </row>
    <row r="387" spans="1:7" ht="12.75">
      <c r="A387" s="136">
        <v>379</v>
      </c>
      <c r="B387" s="140" t="s">
        <v>1977</v>
      </c>
      <c r="C387" s="140" t="s">
        <v>1977</v>
      </c>
      <c r="D387" s="140" t="s">
        <v>1978</v>
      </c>
      <c r="E387" s="141">
        <v>32</v>
      </c>
      <c r="F387" s="142">
        <v>91</v>
      </c>
      <c r="G387" s="142">
        <v>2912</v>
      </c>
    </row>
    <row r="388" spans="1:7" ht="12.75">
      <c r="A388" s="136">
        <v>380</v>
      </c>
      <c r="B388" s="140" t="s">
        <v>1979</v>
      </c>
      <c r="C388" s="140" t="s">
        <v>1979</v>
      </c>
      <c r="D388" s="140" t="s">
        <v>1980</v>
      </c>
      <c r="E388" s="141">
        <v>6</v>
      </c>
      <c r="F388" s="142">
        <v>194.37</v>
      </c>
      <c r="G388" s="142">
        <v>1166.22</v>
      </c>
    </row>
    <row r="389" spans="1:7" ht="12.75">
      <c r="A389" s="136">
        <v>381</v>
      </c>
      <c r="B389" s="140" t="s">
        <v>1981</v>
      </c>
      <c r="C389" s="140" t="s">
        <v>1981</v>
      </c>
      <c r="D389" s="140" t="s">
        <v>1982</v>
      </c>
      <c r="E389" s="141">
        <v>14</v>
      </c>
      <c r="F389" s="142">
        <v>39.06</v>
      </c>
      <c r="G389" s="142">
        <v>546.84</v>
      </c>
    </row>
    <row r="390" spans="1:7" ht="12.75">
      <c r="A390" s="136">
        <v>382</v>
      </c>
      <c r="B390" s="140" t="s">
        <v>1983</v>
      </c>
      <c r="C390" s="140" t="s">
        <v>1983</v>
      </c>
      <c r="D390" s="140" t="s">
        <v>1982</v>
      </c>
      <c r="E390" s="141">
        <v>13</v>
      </c>
      <c r="F390" s="142">
        <v>39.06</v>
      </c>
      <c r="G390" s="142">
        <v>507.78</v>
      </c>
    </row>
    <row r="391" spans="1:7" ht="12.75">
      <c r="A391" s="136">
        <v>383</v>
      </c>
      <c r="B391" s="140" t="s">
        <v>1984</v>
      </c>
      <c r="C391" s="140" t="s">
        <v>1984</v>
      </c>
      <c r="D391" s="140" t="s">
        <v>1985</v>
      </c>
      <c r="E391" s="141">
        <v>2</v>
      </c>
      <c r="F391" s="142">
        <v>155.47</v>
      </c>
      <c r="G391" s="142">
        <v>310.94</v>
      </c>
    </row>
    <row r="392" spans="1:7" ht="12.75">
      <c r="A392" s="136">
        <v>384</v>
      </c>
      <c r="B392" s="140" t="s">
        <v>1986</v>
      </c>
      <c r="C392" s="140" t="s">
        <v>1986</v>
      </c>
      <c r="D392" s="140" t="s">
        <v>1987</v>
      </c>
      <c r="E392" s="141">
        <v>12</v>
      </c>
      <c r="F392" s="142">
        <v>100.75</v>
      </c>
      <c r="G392" s="142">
        <v>1209</v>
      </c>
    </row>
    <row r="393" spans="1:7" ht="12.75">
      <c r="A393" s="136">
        <v>385</v>
      </c>
      <c r="B393" s="140" t="s">
        <v>1988</v>
      </c>
      <c r="C393" s="140" t="s">
        <v>1988</v>
      </c>
      <c r="D393" s="140" t="s">
        <v>1989</v>
      </c>
      <c r="E393" s="141">
        <v>8</v>
      </c>
      <c r="F393" s="142">
        <v>126.1</v>
      </c>
      <c r="G393" s="142">
        <v>1008.8</v>
      </c>
    </row>
    <row r="394" spans="1:7" ht="12.75">
      <c r="A394" s="136">
        <v>386</v>
      </c>
      <c r="B394" s="140" t="s">
        <v>1990</v>
      </c>
      <c r="C394" s="140" t="s">
        <v>1990</v>
      </c>
      <c r="D394" s="140" t="s">
        <v>1991</v>
      </c>
      <c r="E394" s="141">
        <v>5</v>
      </c>
      <c r="F394" s="142">
        <v>145.5</v>
      </c>
      <c r="G394" s="142">
        <v>727.5</v>
      </c>
    </row>
    <row r="395" spans="1:7" ht="12.75">
      <c r="A395" s="136">
        <v>387</v>
      </c>
      <c r="B395" s="140" t="s">
        <v>1992</v>
      </c>
      <c r="C395" s="140" t="s">
        <v>1993</v>
      </c>
      <c r="D395" s="140" t="s">
        <v>1994</v>
      </c>
      <c r="E395" s="141">
        <v>2</v>
      </c>
      <c r="F395" s="142">
        <v>100</v>
      </c>
      <c r="G395" s="142">
        <v>200</v>
      </c>
    </row>
    <row r="396" spans="1:7" ht="12.75">
      <c r="A396" s="136">
        <v>388</v>
      </c>
      <c r="B396" s="140" t="s">
        <v>1995</v>
      </c>
      <c r="C396" s="140" t="s">
        <v>1996</v>
      </c>
      <c r="D396" s="140" t="s">
        <v>1997</v>
      </c>
      <c r="E396" s="141">
        <v>10</v>
      </c>
      <c r="F396" s="142">
        <v>85</v>
      </c>
      <c r="G396" s="142">
        <v>850</v>
      </c>
    </row>
    <row r="397" spans="1:7" ht="12.75">
      <c r="A397" s="136">
        <v>389</v>
      </c>
      <c r="B397" s="140" t="s">
        <v>1998</v>
      </c>
      <c r="C397" s="140" t="s">
        <v>1999</v>
      </c>
      <c r="D397" s="140" t="s">
        <v>2000</v>
      </c>
      <c r="E397" s="141">
        <v>34</v>
      </c>
      <c r="F397" s="142">
        <v>89.76</v>
      </c>
      <c r="G397" s="142">
        <v>3051.84</v>
      </c>
    </row>
    <row r="398" spans="1:7" ht="12.75">
      <c r="A398" s="136">
        <v>390</v>
      </c>
      <c r="B398" s="140" t="s">
        <v>2001</v>
      </c>
      <c r="C398" s="140" t="s">
        <v>2001</v>
      </c>
      <c r="D398" s="140" t="s">
        <v>2002</v>
      </c>
      <c r="E398" s="141">
        <v>23</v>
      </c>
      <c r="F398" s="142">
        <v>858</v>
      </c>
      <c r="G398" s="142">
        <v>19734</v>
      </c>
    </row>
    <row r="399" spans="1:7" ht="12.75">
      <c r="A399" s="136">
        <v>391</v>
      </c>
      <c r="B399" s="140" t="s">
        <v>2003</v>
      </c>
      <c r="C399" s="140" t="s">
        <v>2003</v>
      </c>
      <c r="D399" s="140" t="s">
        <v>2004</v>
      </c>
      <c r="E399" s="141">
        <v>4</v>
      </c>
      <c r="F399" s="142">
        <v>532</v>
      </c>
      <c r="G399" s="142">
        <v>2128</v>
      </c>
    </row>
    <row r="400" spans="1:7" ht="12.75">
      <c r="A400" s="136">
        <v>392</v>
      </c>
      <c r="B400" s="140" t="s">
        <v>2005</v>
      </c>
      <c r="C400" s="140" t="s">
        <v>2005</v>
      </c>
      <c r="D400" s="140" t="s">
        <v>2006</v>
      </c>
      <c r="E400" s="141">
        <v>2</v>
      </c>
      <c r="F400" s="142">
        <v>858</v>
      </c>
      <c r="G400" s="142">
        <v>1716</v>
      </c>
    </row>
    <row r="401" spans="1:7" ht="12.75">
      <c r="A401" s="136">
        <v>393</v>
      </c>
      <c r="B401" s="140" t="s">
        <v>2007</v>
      </c>
      <c r="C401" s="140" t="s">
        <v>2007</v>
      </c>
      <c r="D401" s="140" t="s">
        <v>2008</v>
      </c>
      <c r="E401" s="141">
        <v>1</v>
      </c>
      <c r="F401" s="142">
        <v>846</v>
      </c>
      <c r="G401" s="142">
        <v>846</v>
      </c>
    </row>
    <row r="402" spans="1:7" ht="12.75">
      <c r="A402" s="136">
        <v>394</v>
      </c>
      <c r="B402" s="140" t="s">
        <v>2009</v>
      </c>
      <c r="C402" s="140" t="s">
        <v>2009</v>
      </c>
      <c r="D402" s="140" t="s">
        <v>2010</v>
      </c>
      <c r="E402" s="141">
        <v>2</v>
      </c>
      <c r="F402" s="142">
        <v>875</v>
      </c>
      <c r="G402" s="142">
        <v>1750</v>
      </c>
    </row>
    <row r="403" spans="1:7" ht="12.75">
      <c r="A403" s="136">
        <v>395</v>
      </c>
      <c r="B403" s="140" t="s">
        <v>2011</v>
      </c>
      <c r="C403" s="140" t="s">
        <v>2011</v>
      </c>
      <c r="D403" s="140" t="s">
        <v>2012</v>
      </c>
      <c r="E403" s="141">
        <v>1</v>
      </c>
      <c r="F403" s="142">
        <v>858</v>
      </c>
      <c r="G403" s="142">
        <v>858</v>
      </c>
    </row>
    <row r="404" spans="1:7" ht="12.75">
      <c r="A404" s="136">
        <v>396</v>
      </c>
      <c r="B404" s="140" t="s">
        <v>2013</v>
      </c>
      <c r="C404" s="140" t="s">
        <v>2013</v>
      </c>
      <c r="D404" s="140" t="s">
        <v>2014</v>
      </c>
      <c r="E404" s="141">
        <v>1</v>
      </c>
      <c r="F404" s="142">
        <v>846</v>
      </c>
      <c r="G404" s="142">
        <v>846</v>
      </c>
    </row>
    <row r="405" spans="1:7" ht="12.75">
      <c r="A405" s="136">
        <v>397</v>
      </c>
      <c r="B405" s="140" t="s">
        <v>2015</v>
      </c>
      <c r="C405" s="140" t="s">
        <v>2015</v>
      </c>
      <c r="D405" s="140" t="s">
        <v>2016</v>
      </c>
      <c r="E405" s="141">
        <v>2</v>
      </c>
      <c r="F405" s="142">
        <v>846</v>
      </c>
      <c r="G405" s="142">
        <v>1692</v>
      </c>
    </row>
    <row r="406" spans="1:7" ht="12.75">
      <c r="A406" s="136">
        <v>398</v>
      </c>
      <c r="B406" s="140" t="s">
        <v>2017</v>
      </c>
      <c r="C406" s="140" t="s">
        <v>2017</v>
      </c>
      <c r="D406" s="140" t="s">
        <v>2018</v>
      </c>
      <c r="E406" s="141">
        <v>1</v>
      </c>
      <c r="F406" s="142">
        <v>432</v>
      </c>
      <c r="G406" s="142">
        <v>432</v>
      </c>
    </row>
    <row r="407" spans="1:7" ht="12.75">
      <c r="A407" s="136">
        <v>399</v>
      </c>
      <c r="B407" s="140" t="s">
        <v>2019</v>
      </c>
      <c r="C407" s="140" t="s">
        <v>2019</v>
      </c>
      <c r="D407" s="140" t="s">
        <v>2020</v>
      </c>
      <c r="E407" s="141">
        <v>2</v>
      </c>
      <c r="F407" s="142">
        <v>846</v>
      </c>
      <c r="G407" s="142">
        <v>1692</v>
      </c>
    </row>
    <row r="408" spans="1:7" ht="12.75">
      <c r="A408" s="136">
        <v>400</v>
      </c>
      <c r="B408" s="140" t="s">
        <v>2021</v>
      </c>
      <c r="C408" s="140" t="s">
        <v>2021</v>
      </c>
      <c r="D408" s="140" t="s">
        <v>2022</v>
      </c>
      <c r="E408" s="141">
        <v>2</v>
      </c>
      <c r="F408" s="142">
        <v>432</v>
      </c>
      <c r="G408" s="142">
        <v>864</v>
      </c>
    </row>
    <row r="409" spans="1:7" ht="12.75">
      <c r="A409" s="136">
        <v>401</v>
      </c>
      <c r="B409" s="140" t="s">
        <v>2023</v>
      </c>
      <c r="C409" s="140" t="s">
        <v>2023</v>
      </c>
      <c r="D409" s="140" t="s">
        <v>2024</v>
      </c>
      <c r="E409" s="141">
        <v>2</v>
      </c>
      <c r="F409" s="142">
        <v>846</v>
      </c>
      <c r="G409" s="142">
        <v>1692</v>
      </c>
    </row>
    <row r="410" spans="1:7" ht="12.75">
      <c r="A410" s="136">
        <v>402</v>
      </c>
      <c r="B410" s="140" t="s">
        <v>2025</v>
      </c>
      <c r="C410" s="140" t="s">
        <v>2025</v>
      </c>
      <c r="D410" s="140" t="s">
        <v>2026</v>
      </c>
      <c r="E410" s="141">
        <v>2</v>
      </c>
      <c r="F410" s="142">
        <v>858</v>
      </c>
      <c r="G410" s="142">
        <v>1716</v>
      </c>
    </row>
    <row r="411" spans="1:7" ht="12.75">
      <c r="A411" s="136">
        <v>403</v>
      </c>
      <c r="B411" s="140" t="s">
        <v>2027</v>
      </c>
      <c r="C411" s="140" t="s">
        <v>2027</v>
      </c>
      <c r="D411" s="140" t="s">
        <v>2028</v>
      </c>
      <c r="E411" s="141">
        <v>4</v>
      </c>
      <c r="F411" s="142">
        <v>858</v>
      </c>
      <c r="G411" s="142">
        <v>3432</v>
      </c>
    </row>
    <row r="412" spans="1:7" ht="12.75">
      <c r="A412" s="136">
        <v>404</v>
      </c>
      <c r="B412" s="140" t="s">
        <v>2029</v>
      </c>
      <c r="C412" s="140" t="s">
        <v>2029</v>
      </c>
      <c r="D412" s="140" t="s">
        <v>2030</v>
      </c>
      <c r="E412" s="141">
        <v>8</v>
      </c>
      <c r="F412" s="142">
        <v>475</v>
      </c>
      <c r="G412" s="142">
        <v>3800</v>
      </c>
    </row>
    <row r="413" spans="1:7" ht="12.75">
      <c r="A413" s="136">
        <v>405</v>
      </c>
      <c r="B413" s="140" t="s">
        <v>2031</v>
      </c>
      <c r="C413" s="140" t="s">
        <v>2031</v>
      </c>
      <c r="D413" s="140" t="s">
        <v>2032</v>
      </c>
      <c r="E413" s="141">
        <v>10</v>
      </c>
      <c r="F413" s="142">
        <v>366.52</v>
      </c>
      <c r="G413" s="142">
        <v>3665.2</v>
      </c>
    </row>
    <row r="414" spans="1:7" ht="12.75">
      <c r="A414" s="136">
        <v>406</v>
      </c>
      <c r="B414" s="140" t="s">
        <v>2033</v>
      </c>
      <c r="C414" s="140" t="s">
        <v>2033</v>
      </c>
      <c r="D414" s="140" t="s">
        <v>2034</v>
      </c>
      <c r="E414" s="141">
        <v>20</v>
      </c>
      <c r="F414" s="142">
        <v>370</v>
      </c>
      <c r="G414" s="142">
        <v>7400</v>
      </c>
    </row>
    <row r="415" spans="1:7" ht="12.75">
      <c r="A415" s="136">
        <v>407</v>
      </c>
      <c r="B415" s="140" t="s">
        <v>2035</v>
      </c>
      <c r="C415" s="140" t="s">
        <v>2035</v>
      </c>
      <c r="D415" s="140" t="s">
        <v>2036</v>
      </c>
      <c r="E415" s="141">
        <v>1</v>
      </c>
      <c r="F415" s="142">
        <v>370</v>
      </c>
      <c r="G415" s="142">
        <v>370</v>
      </c>
    </row>
    <row r="416" spans="1:7" ht="12.75">
      <c r="A416" s="136">
        <v>408</v>
      </c>
      <c r="B416" s="140" t="s">
        <v>2037</v>
      </c>
      <c r="C416" s="140" t="s">
        <v>2037</v>
      </c>
      <c r="D416" s="140" t="s">
        <v>2038</v>
      </c>
      <c r="E416" s="141">
        <v>1</v>
      </c>
      <c r="F416" s="142">
        <v>370</v>
      </c>
      <c r="G416" s="142">
        <v>370</v>
      </c>
    </row>
    <row r="417" spans="1:7" ht="12.75">
      <c r="A417" s="136">
        <v>409</v>
      </c>
      <c r="B417" s="140" t="s">
        <v>2039</v>
      </c>
      <c r="C417" s="140" t="s">
        <v>2039</v>
      </c>
      <c r="D417" s="140" t="s">
        <v>2040</v>
      </c>
      <c r="E417" s="141">
        <v>10</v>
      </c>
      <c r="F417" s="142">
        <v>108.29</v>
      </c>
      <c r="G417" s="142">
        <v>1082.9</v>
      </c>
    </row>
    <row r="418" spans="1:7" ht="12.75">
      <c r="A418" s="136">
        <v>410</v>
      </c>
      <c r="B418" s="140" t="s">
        <v>2041</v>
      </c>
      <c r="C418" s="140" t="s">
        <v>2041</v>
      </c>
      <c r="D418" s="140" t="s">
        <v>2042</v>
      </c>
      <c r="E418" s="141">
        <v>3</v>
      </c>
      <c r="F418" s="142">
        <v>115</v>
      </c>
      <c r="G418" s="142">
        <v>345</v>
      </c>
    </row>
    <row r="419" spans="1:7" ht="12.75">
      <c r="A419" s="136">
        <v>411</v>
      </c>
      <c r="B419" s="140" t="s">
        <v>2043</v>
      </c>
      <c r="C419" s="140" t="s">
        <v>2043</v>
      </c>
      <c r="D419" s="140" t="s">
        <v>2044</v>
      </c>
      <c r="E419" s="141">
        <v>5</v>
      </c>
      <c r="F419" s="142">
        <v>146</v>
      </c>
      <c r="G419" s="142">
        <v>730</v>
      </c>
    </row>
    <row r="420" spans="1:7" ht="12.75">
      <c r="A420" s="136">
        <v>412</v>
      </c>
      <c r="B420" s="140" t="s">
        <v>2045</v>
      </c>
      <c r="C420" s="140" t="s">
        <v>2045</v>
      </c>
      <c r="D420" s="140" t="s">
        <v>2046</v>
      </c>
      <c r="E420" s="141">
        <v>5</v>
      </c>
      <c r="F420" s="142">
        <v>86.67</v>
      </c>
      <c r="G420" s="142">
        <v>433.35</v>
      </c>
    </row>
    <row r="421" spans="1:7" ht="12.75">
      <c r="A421" s="136">
        <v>413</v>
      </c>
      <c r="B421" s="140" t="s">
        <v>2047</v>
      </c>
      <c r="C421" s="140" t="s">
        <v>2047</v>
      </c>
      <c r="D421" s="140" t="s">
        <v>2048</v>
      </c>
      <c r="E421" s="141">
        <v>5</v>
      </c>
      <c r="F421" s="142">
        <v>90</v>
      </c>
      <c r="G421" s="142">
        <v>450</v>
      </c>
    </row>
    <row r="422" spans="1:7" ht="12.75">
      <c r="A422" s="136">
        <v>414</v>
      </c>
      <c r="B422" s="140" t="s">
        <v>2049</v>
      </c>
      <c r="C422" s="140" t="s">
        <v>2049</v>
      </c>
      <c r="D422" s="140" t="s">
        <v>2050</v>
      </c>
      <c r="E422" s="141">
        <v>8</v>
      </c>
      <c r="F422" s="142">
        <v>139</v>
      </c>
      <c r="G422" s="142">
        <v>1112</v>
      </c>
    </row>
    <row r="423" spans="1:7" ht="12.75">
      <c r="A423" s="136">
        <v>415</v>
      </c>
      <c r="B423" s="140" t="s">
        <v>2051</v>
      </c>
      <c r="C423" s="140" t="s">
        <v>2051</v>
      </c>
      <c r="D423" s="140" t="s">
        <v>2052</v>
      </c>
      <c r="E423" s="141">
        <v>10</v>
      </c>
      <c r="F423" s="142">
        <v>183.33</v>
      </c>
      <c r="G423" s="142">
        <v>1833.3</v>
      </c>
    </row>
    <row r="424" spans="1:7" ht="12.75">
      <c r="A424" s="136">
        <v>416</v>
      </c>
      <c r="B424" s="140" t="s">
        <v>2053</v>
      </c>
      <c r="C424" s="140" t="s">
        <v>2053</v>
      </c>
      <c r="D424" s="140" t="s">
        <v>2054</v>
      </c>
      <c r="E424" s="141">
        <v>10</v>
      </c>
      <c r="F424" s="142">
        <v>105</v>
      </c>
      <c r="G424" s="142">
        <v>1050</v>
      </c>
    </row>
    <row r="425" spans="1:7" ht="12.75">
      <c r="A425" s="136">
        <v>417</v>
      </c>
      <c r="B425" s="140" t="s">
        <v>2055</v>
      </c>
      <c r="C425" s="140" t="s">
        <v>2055</v>
      </c>
      <c r="D425" s="140" t="s">
        <v>2056</v>
      </c>
      <c r="E425" s="141">
        <v>15</v>
      </c>
      <c r="F425" s="142">
        <v>202.5</v>
      </c>
      <c r="G425" s="142">
        <v>3037.5</v>
      </c>
    </row>
    <row r="426" spans="1:7" ht="12.75">
      <c r="A426" s="136">
        <v>418</v>
      </c>
      <c r="B426" s="140" t="s">
        <v>2057</v>
      </c>
      <c r="C426" s="140" t="s">
        <v>2057</v>
      </c>
      <c r="D426" s="140" t="s">
        <v>2058</v>
      </c>
      <c r="E426" s="141">
        <v>11</v>
      </c>
      <c r="F426" s="142">
        <v>198</v>
      </c>
      <c r="G426" s="142">
        <v>2178</v>
      </c>
    </row>
    <row r="427" spans="1:7" ht="12.75">
      <c r="A427" s="136">
        <v>419</v>
      </c>
      <c r="B427" s="140" t="s">
        <v>2059</v>
      </c>
      <c r="C427" s="140" t="s">
        <v>2059</v>
      </c>
      <c r="D427" s="140" t="s">
        <v>2060</v>
      </c>
      <c r="E427" s="141">
        <v>33</v>
      </c>
      <c r="F427" s="142">
        <v>36</v>
      </c>
      <c r="G427" s="142">
        <v>1188</v>
      </c>
    </row>
    <row r="428" spans="1:7" ht="12.75">
      <c r="A428" s="136">
        <v>420</v>
      </c>
      <c r="B428" s="140" t="s">
        <v>2061</v>
      </c>
      <c r="C428" s="140" t="s">
        <v>2061</v>
      </c>
      <c r="D428" s="140" t="s">
        <v>2062</v>
      </c>
      <c r="E428" s="141">
        <v>12</v>
      </c>
      <c r="F428" s="142">
        <v>31.5</v>
      </c>
      <c r="G428" s="142">
        <v>378</v>
      </c>
    </row>
    <row r="429" spans="1:7" ht="12.75">
      <c r="A429" s="136">
        <v>421</v>
      </c>
      <c r="B429" s="140" t="s">
        <v>2063</v>
      </c>
      <c r="C429" s="140" t="s">
        <v>2063</v>
      </c>
      <c r="D429" s="140" t="s">
        <v>2064</v>
      </c>
      <c r="E429" s="141">
        <v>16</v>
      </c>
      <c r="F429" s="142">
        <v>80.1</v>
      </c>
      <c r="G429" s="142">
        <v>1281.6</v>
      </c>
    </row>
    <row r="430" spans="1:7" ht="12.75">
      <c r="A430" s="136">
        <v>422</v>
      </c>
      <c r="B430" s="140" t="s">
        <v>2065</v>
      </c>
      <c r="C430" s="140" t="s">
        <v>2065</v>
      </c>
      <c r="D430" s="140" t="s">
        <v>2066</v>
      </c>
      <c r="E430" s="141">
        <v>3</v>
      </c>
      <c r="F430" s="142">
        <v>162</v>
      </c>
      <c r="G430" s="142">
        <v>486</v>
      </c>
    </row>
    <row r="431" spans="1:7" ht="12.75">
      <c r="A431" s="136">
        <v>423</v>
      </c>
      <c r="B431" s="140" t="s">
        <v>2067</v>
      </c>
      <c r="C431" s="140" t="s">
        <v>2067</v>
      </c>
      <c r="D431" s="140" t="s">
        <v>2068</v>
      </c>
      <c r="E431" s="141">
        <v>15</v>
      </c>
      <c r="F431" s="142">
        <v>66.75</v>
      </c>
      <c r="G431" s="142">
        <v>1001.25</v>
      </c>
    </row>
    <row r="432" spans="1:7" ht="12.75">
      <c r="A432" s="136">
        <v>424</v>
      </c>
      <c r="B432" s="140" t="s">
        <v>2069</v>
      </c>
      <c r="C432" s="140" t="s">
        <v>2069</v>
      </c>
      <c r="D432" s="140" t="s">
        <v>2070</v>
      </c>
      <c r="E432" s="141">
        <v>10</v>
      </c>
      <c r="F432" s="142">
        <v>66.75</v>
      </c>
      <c r="G432" s="142">
        <v>667.5</v>
      </c>
    </row>
    <row r="433" spans="1:7" ht="12.75">
      <c r="A433" s="136">
        <v>425</v>
      </c>
      <c r="B433" s="140" t="s">
        <v>2071</v>
      </c>
      <c r="C433" s="140" t="s">
        <v>2071</v>
      </c>
      <c r="D433" s="140" t="s">
        <v>2072</v>
      </c>
      <c r="E433" s="141">
        <v>1</v>
      </c>
      <c r="F433" s="142">
        <v>66.75</v>
      </c>
      <c r="G433" s="142">
        <v>66.75</v>
      </c>
    </row>
    <row r="434" spans="1:7" ht="12.75">
      <c r="A434" s="136">
        <v>426</v>
      </c>
      <c r="B434" s="140" t="s">
        <v>2073</v>
      </c>
      <c r="C434" s="140" t="s">
        <v>2073</v>
      </c>
      <c r="D434" s="140" t="s">
        <v>2074</v>
      </c>
      <c r="E434" s="141">
        <v>10</v>
      </c>
      <c r="F434" s="142">
        <v>368</v>
      </c>
      <c r="G434" s="142">
        <v>3680</v>
      </c>
    </row>
    <row r="435" spans="1:7" ht="12.75">
      <c r="A435" s="136">
        <v>427</v>
      </c>
      <c r="B435" s="140" t="s">
        <v>2075</v>
      </c>
      <c r="C435" s="140" t="s">
        <v>2075</v>
      </c>
      <c r="D435" s="140" t="s">
        <v>2076</v>
      </c>
      <c r="E435" s="141">
        <v>10</v>
      </c>
      <c r="F435" s="142">
        <v>119.7</v>
      </c>
      <c r="G435" s="142">
        <v>1197</v>
      </c>
    </row>
    <row r="436" spans="1:7" ht="12.75">
      <c r="A436" s="136">
        <v>428</v>
      </c>
      <c r="B436" s="140" t="s">
        <v>2077</v>
      </c>
      <c r="C436" s="140" t="s">
        <v>2077</v>
      </c>
      <c r="D436" s="140" t="s">
        <v>2078</v>
      </c>
      <c r="E436" s="141">
        <v>2</v>
      </c>
      <c r="F436" s="142">
        <v>262.5</v>
      </c>
      <c r="G436" s="142">
        <v>525</v>
      </c>
    </row>
    <row r="437" spans="1:7" ht="12.75">
      <c r="A437" s="136">
        <v>429</v>
      </c>
      <c r="B437" s="140" t="s">
        <v>2079</v>
      </c>
      <c r="C437" s="140" t="s">
        <v>2079</v>
      </c>
      <c r="D437" s="140" t="s">
        <v>2080</v>
      </c>
      <c r="E437" s="141">
        <v>10</v>
      </c>
      <c r="F437" s="142">
        <v>300</v>
      </c>
      <c r="G437" s="142">
        <v>3000</v>
      </c>
    </row>
    <row r="438" spans="1:7" ht="12.75">
      <c r="A438" s="136">
        <v>430</v>
      </c>
      <c r="B438" s="140" t="s">
        <v>2081</v>
      </c>
      <c r="C438" s="140" t="s">
        <v>2081</v>
      </c>
      <c r="D438" s="140" t="s">
        <v>2082</v>
      </c>
      <c r="E438" s="141">
        <v>4</v>
      </c>
      <c r="F438" s="142">
        <v>187.5</v>
      </c>
      <c r="G438" s="142">
        <v>750</v>
      </c>
    </row>
    <row r="439" spans="1:7" ht="12.75">
      <c r="A439" s="136">
        <v>431</v>
      </c>
      <c r="B439" s="140" t="s">
        <v>2083</v>
      </c>
      <c r="C439" s="140" t="s">
        <v>2083</v>
      </c>
      <c r="D439" s="140" t="s">
        <v>2084</v>
      </c>
      <c r="E439" s="141">
        <v>1</v>
      </c>
      <c r="F439" s="142">
        <v>300</v>
      </c>
      <c r="G439" s="142">
        <v>300</v>
      </c>
    </row>
    <row r="440" spans="1:7" ht="12.75">
      <c r="A440" s="136">
        <v>432</v>
      </c>
      <c r="B440" s="140" t="s">
        <v>2085</v>
      </c>
      <c r="C440" s="140" t="s">
        <v>2085</v>
      </c>
      <c r="D440" s="140" t="s">
        <v>2086</v>
      </c>
      <c r="E440" s="141">
        <v>10</v>
      </c>
      <c r="F440" s="142">
        <v>75</v>
      </c>
      <c r="G440" s="142">
        <v>750</v>
      </c>
    </row>
    <row r="441" spans="1:7" ht="12.75">
      <c r="A441" s="136">
        <v>433</v>
      </c>
      <c r="B441" s="140" t="s">
        <v>2087</v>
      </c>
      <c r="C441" s="140" t="s">
        <v>2087</v>
      </c>
      <c r="D441" s="140" t="s">
        <v>2088</v>
      </c>
      <c r="E441" s="141">
        <v>6</v>
      </c>
      <c r="F441" s="142">
        <v>161.25</v>
      </c>
      <c r="G441" s="142">
        <v>967.5</v>
      </c>
    </row>
    <row r="442" spans="1:7" ht="12.75">
      <c r="A442" s="136">
        <v>434</v>
      </c>
      <c r="B442" s="140" t="s">
        <v>2089</v>
      </c>
      <c r="C442" s="140" t="s">
        <v>2089</v>
      </c>
      <c r="D442" s="140" t="s">
        <v>2090</v>
      </c>
      <c r="E442" s="141">
        <v>2</v>
      </c>
      <c r="F442" s="142">
        <v>225</v>
      </c>
      <c r="G442" s="142">
        <v>450</v>
      </c>
    </row>
    <row r="443" spans="1:7" ht="12.75">
      <c r="A443" s="136">
        <v>435</v>
      </c>
      <c r="B443" s="140" t="s">
        <v>2091</v>
      </c>
      <c r="C443" s="140" t="s">
        <v>2091</v>
      </c>
      <c r="D443" s="140" t="s">
        <v>2092</v>
      </c>
      <c r="E443" s="141">
        <v>6</v>
      </c>
      <c r="F443" s="142">
        <v>188</v>
      </c>
      <c r="G443" s="142">
        <v>1128</v>
      </c>
    </row>
    <row r="444" spans="1:7" ht="12.75">
      <c r="A444" s="136">
        <v>436</v>
      </c>
      <c r="B444" s="140" t="s">
        <v>2093</v>
      </c>
      <c r="C444" s="140" t="s">
        <v>2093</v>
      </c>
      <c r="D444" s="140" t="s">
        <v>2094</v>
      </c>
      <c r="E444" s="141">
        <v>10</v>
      </c>
      <c r="F444" s="142">
        <v>172.5</v>
      </c>
      <c r="G444" s="142">
        <v>1725</v>
      </c>
    </row>
    <row r="445" spans="1:7" ht="12.75">
      <c r="A445" s="136">
        <v>437</v>
      </c>
      <c r="B445" s="140" t="s">
        <v>2095</v>
      </c>
      <c r="C445" s="140" t="s">
        <v>2095</v>
      </c>
      <c r="D445" s="140" t="s">
        <v>2096</v>
      </c>
      <c r="E445" s="141">
        <v>5</v>
      </c>
      <c r="F445" s="142">
        <v>101.25</v>
      </c>
      <c r="G445" s="142">
        <v>506.25</v>
      </c>
    </row>
    <row r="446" spans="1:7" ht="12.75">
      <c r="A446" s="136">
        <v>438</v>
      </c>
      <c r="B446" s="140" t="s">
        <v>2097</v>
      </c>
      <c r="C446" s="140" t="s">
        <v>2097</v>
      </c>
      <c r="D446" s="140" t="s">
        <v>2098</v>
      </c>
      <c r="E446" s="141">
        <v>10</v>
      </c>
      <c r="F446" s="142">
        <v>187.5</v>
      </c>
      <c r="G446" s="142">
        <v>1875</v>
      </c>
    </row>
    <row r="447" spans="1:7" ht="12.75">
      <c r="A447" s="136">
        <v>439</v>
      </c>
      <c r="B447" s="140" t="s">
        <v>2099</v>
      </c>
      <c r="C447" s="140" t="s">
        <v>2099</v>
      </c>
      <c r="D447" s="140" t="s">
        <v>2100</v>
      </c>
      <c r="E447" s="141">
        <v>6</v>
      </c>
      <c r="F447" s="142">
        <v>371.25</v>
      </c>
      <c r="G447" s="142">
        <v>2227.5</v>
      </c>
    </row>
    <row r="448" spans="1:7" ht="12.75">
      <c r="A448" s="136">
        <v>440</v>
      </c>
      <c r="B448" s="140" t="s">
        <v>2101</v>
      </c>
      <c r="C448" s="140" t="s">
        <v>2101</v>
      </c>
      <c r="D448" s="140" t="s">
        <v>2102</v>
      </c>
      <c r="E448" s="141">
        <v>10</v>
      </c>
      <c r="F448" s="142">
        <v>371</v>
      </c>
      <c r="G448" s="142">
        <v>3710</v>
      </c>
    </row>
    <row r="449" spans="1:7" ht="12.75">
      <c r="A449" s="136">
        <v>441</v>
      </c>
      <c r="B449" s="140" t="s">
        <v>2103</v>
      </c>
      <c r="C449" s="140" t="s">
        <v>2103</v>
      </c>
      <c r="D449" s="140" t="s">
        <v>2104</v>
      </c>
      <c r="E449" s="141">
        <v>10</v>
      </c>
      <c r="F449" s="142">
        <v>420</v>
      </c>
      <c r="G449" s="142">
        <v>4200</v>
      </c>
    </row>
    <row r="450" spans="1:7" ht="12.75">
      <c r="A450" s="136">
        <v>442</v>
      </c>
      <c r="B450" s="140" t="s">
        <v>2105</v>
      </c>
      <c r="C450" s="140" t="s">
        <v>2105</v>
      </c>
      <c r="D450" s="140" t="s">
        <v>2106</v>
      </c>
      <c r="E450" s="141">
        <v>10</v>
      </c>
      <c r="F450" s="142">
        <v>220</v>
      </c>
      <c r="G450" s="142">
        <v>2200</v>
      </c>
    </row>
    <row r="451" spans="1:7" ht="12.75">
      <c r="A451" s="136">
        <v>443</v>
      </c>
      <c r="B451" s="140" t="s">
        <v>2107</v>
      </c>
      <c r="C451" s="140" t="s">
        <v>2107</v>
      </c>
      <c r="D451" s="140" t="s">
        <v>2108</v>
      </c>
      <c r="E451" s="141">
        <v>20</v>
      </c>
      <c r="F451" s="142">
        <v>10</v>
      </c>
      <c r="G451" s="142">
        <v>200</v>
      </c>
    </row>
    <row r="452" spans="1:7" ht="12.75">
      <c r="A452" s="136">
        <v>444</v>
      </c>
      <c r="B452" s="140" t="s">
        <v>2109</v>
      </c>
      <c r="C452" s="140" t="s">
        <v>2109</v>
      </c>
      <c r="D452" s="140" t="s">
        <v>2110</v>
      </c>
      <c r="E452" s="141">
        <v>20</v>
      </c>
      <c r="F452" s="142">
        <v>368</v>
      </c>
      <c r="G452" s="142">
        <v>7360</v>
      </c>
    </row>
    <row r="453" spans="1:7" ht="12.75">
      <c r="A453" s="136">
        <v>445</v>
      </c>
      <c r="B453" s="140" t="s">
        <v>2111</v>
      </c>
      <c r="C453" s="140" t="s">
        <v>2111</v>
      </c>
      <c r="D453" s="140" t="s">
        <v>2112</v>
      </c>
      <c r="E453" s="141">
        <v>6</v>
      </c>
      <c r="F453" s="142">
        <v>213.33</v>
      </c>
      <c r="G453" s="142">
        <v>1279.98</v>
      </c>
    </row>
    <row r="454" spans="1:7" ht="12.75">
      <c r="A454" s="136">
        <v>446</v>
      </c>
      <c r="B454" s="140" t="s">
        <v>2113</v>
      </c>
      <c r="C454" s="140" t="s">
        <v>2113</v>
      </c>
      <c r="D454" s="140" t="s">
        <v>2114</v>
      </c>
      <c r="E454" s="141">
        <v>20</v>
      </c>
      <c r="F454" s="142">
        <v>94.5</v>
      </c>
      <c r="G454" s="142">
        <v>1890</v>
      </c>
    </row>
    <row r="455" spans="1:7" ht="12.75">
      <c r="A455" s="136">
        <v>447</v>
      </c>
      <c r="B455" s="140" t="s">
        <v>2115</v>
      </c>
      <c r="C455" s="140" t="s">
        <v>2115</v>
      </c>
      <c r="D455" s="140" t="s">
        <v>2116</v>
      </c>
      <c r="E455" s="141">
        <v>20</v>
      </c>
      <c r="F455" s="142">
        <v>186</v>
      </c>
      <c r="G455" s="142">
        <v>3720</v>
      </c>
    </row>
    <row r="456" spans="1:7" ht="12.75">
      <c r="A456" s="136">
        <v>448</v>
      </c>
      <c r="B456" s="140" t="s">
        <v>2117</v>
      </c>
      <c r="C456" s="140" t="s">
        <v>2117</v>
      </c>
      <c r="D456" s="140" t="s">
        <v>2118</v>
      </c>
      <c r="E456" s="141">
        <v>1</v>
      </c>
      <c r="F456" s="142">
        <v>24.85</v>
      </c>
      <c r="G456" s="142">
        <v>24.85</v>
      </c>
    </row>
    <row r="457" spans="1:7" ht="12.75">
      <c r="A457" s="136">
        <v>449</v>
      </c>
      <c r="B457" s="140" t="s">
        <v>2119</v>
      </c>
      <c r="C457" s="140" t="s">
        <v>2119</v>
      </c>
      <c r="D457" s="140" t="s">
        <v>2120</v>
      </c>
      <c r="E457" s="141">
        <v>25</v>
      </c>
      <c r="F457" s="142">
        <v>54</v>
      </c>
      <c r="G457" s="142">
        <v>1350</v>
      </c>
    </row>
    <row r="458" spans="1:7" ht="12.75">
      <c r="A458" s="136">
        <v>450</v>
      </c>
      <c r="B458" s="140" t="s">
        <v>2121</v>
      </c>
      <c r="C458" s="140" t="s">
        <v>2121</v>
      </c>
      <c r="D458" s="140" t="s">
        <v>2122</v>
      </c>
      <c r="E458" s="141">
        <v>1</v>
      </c>
      <c r="F458" s="142">
        <v>99</v>
      </c>
      <c r="G458" s="142">
        <v>99</v>
      </c>
    </row>
    <row r="459" spans="1:7" ht="12.75">
      <c r="A459" s="136">
        <v>451</v>
      </c>
      <c r="B459" s="140" t="s">
        <v>2123</v>
      </c>
      <c r="C459" s="140" t="s">
        <v>2123</v>
      </c>
      <c r="D459" s="140" t="s">
        <v>2124</v>
      </c>
      <c r="E459" s="141">
        <v>40</v>
      </c>
      <c r="F459" s="142">
        <v>108.75</v>
      </c>
      <c r="G459" s="142">
        <v>4350</v>
      </c>
    </row>
    <row r="460" spans="1:7" ht="12.75">
      <c r="A460" s="136">
        <v>452</v>
      </c>
      <c r="B460" s="140" t="s">
        <v>2125</v>
      </c>
      <c r="C460" s="140" t="s">
        <v>2125</v>
      </c>
      <c r="D460" s="140" t="s">
        <v>2126</v>
      </c>
      <c r="E460" s="141">
        <v>5</v>
      </c>
      <c r="F460" s="142">
        <v>120</v>
      </c>
      <c r="G460" s="142">
        <v>600</v>
      </c>
    </row>
    <row r="461" spans="1:7" ht="12.75">
      <c r="A461" s="136">
        <v>453</v>
      </c>
      <c r="B461" s="140" t="s">
        <v>2127</v>
      </c>
      <c r="C461" s="140" t="s">
        <v>2127</v>
      </c>
      <c r="D461" s="140" t="s">
        <v>2128</v>
      </c>
      <c r="E461" s="141">
        <v>5</v>
      </c>
      <c r="F461" s="142">
        <v>144</v>
      </c>
      <c r="G461" s="142">
        <v>720</v>
      </c>
    </row>
    <row r="462" spans="1:7" ht="12.75">
      <c r="A462" s="136">
        <v>454</v>
      </c>
      <c r="B462" s="140" t="s">
        <v>2129</v>
      </c>
      <c r="C462" s="140" t="s">
        <v>2129</v>
      </c>
      <c r="D462" s="140" t="s">
        <v>2130</v>
      </c>
      <c r="E462" s="141">
        <v>10</v>
      </c>
      <c r="F462" s="142">
        <v>225</v>
      </c>
      <c r="G462" s="142">
        <v>2250</v>
      </c>
    </row>
    <row r="463" spans="1:7" ht="12.75">
      <c r="A463" s="136">
        <v>455</v>
      </c>
      <c r="B463" s="140" t="s">
        <v>2131</v>
      </c>
      <c r="C463" s="140" t="s">
        <v>2131</v>
      </c>
      <c r="D463" s="140" t="s">
        <v>2132</v>
      </c>
      <c r="E463" s="141">
        <v>5</v>
      </c>
      <c r="F463" s="142">
        <v>180</v>
      </c>
      <c r="G463" s="142">
        <v>900</v>
      </c>
    </row>
    <row r="464" spans="1:7" ht="12.75">
      <c r="A464" s="136">
        <v>456</v>
      </c>
      <c r="B464" s="140" t="s">
        <v>2133</v>
      </c>
      <c r="C464" s="140" t="s">
        <v>2133</v>
      </c>
      <c r="D464" s="140" t="s">
        <v>2134</v>
      </c>
      <c r="E464" s="141">
        <v>3</v>
      </c>
      <c r="F464" s="142">
        <v>157.5</v>
      </c>
      <c r="G464" s="142">
        <v>472.5</v>
      </c>
    </row>
    <row r="465" spans="1:7" ht="12.75">
      <c r="A465" s="136">
        <v>457</v>
      </c>
      <c r="B465" s="140" t="s">
        <v>2135</v>
      </c>
      <c r="C465" s="140" t="s">
        <v>2135</v>
      </c>
      <c r="D465" s="140" t="s">
        <v>2136</v>
      </c>
      <c r="E465" s="141">
        <v>5</v>
      </c>
      <c r="F465" s="142">
        <v>279</v>
      </c>
      <c r="G465" s="142">
        <v>1395</v>
      </c>
    </row>
    <row r="466" spans="1:7" ht="12.75">
      <c r="A466" s="136">
        <v>458</v>
      </c>
      <c r="B466" s="140" t="s">
        <v>2137</v>
      </c>
      <c r="C466" s="140" t="s">
        <v>2137</v>
      </c>
      <c r="D466" s="140" t="s">
        <v>2138</v>
      </c>
      <c r="E466" s="141">
        <v>12</v>
      </c>
      <c r="F466" s="142">
        <v>67.5</v>
      </c>
      <c r="G466" s="142">
        <v>810</v>
      </c>
    </row>
    <row r="467" spans="1:7" ht="12.75">
      <c r="A467" s="136">
        <v>459</v>
      </c>
      <c r="B467" s="140" t="s">
        <v>2139</v>
      </c>
      <c r="C467" s="140" t="s">
        <v>2139</v>
      </c>
      <c r="D467" s="140" t="s">
        <v>2140</v>
      </c>
      <c r="E467" s="141">
        <v>5</v>
      </c>
      <c r="F467" s="142">
        <v>116.25</v>
      </c>
      <c r="G467" s="142">
        <v>581.25</v>
      </c>
    </row>
    <row r="468" spans="1:7" ht="12.75">
      <c r="A468" s="136">
        <v>460</v>
      </c>
      <c r="B468" s="140" t="s">
        <v>2141</v>
      </c>
      <c r="C468" s="140" t="s">
        <v>2141</v>
      </c>
      <c r="D468" s="140" t="s">
        <v>2142</v>
      </c>
      <c r="E468" s="141">
        <v>10</v>
      </c>
      <c r="F468" s="142">
        <v>30</v>
      </c>
      <c r="G468" s="142">
        <v>300</v>
      </c>
    </row>
    <row r="469" spans="1:7" ht="12.75">
      <c r="A469" s="136">
        <v>461</v>
      </c>
      <c r="B469" s="140" t="s">
        <v>2143</v>
      </c>
      <c r="C469" s="140" t="s">
        <v>2143</v>
      </c>
      <c r="D469" s="140" t="s">
        <v>2144</v>
      </c>
      <c r="E469" s="141">
        <v>10</v>
      </c>
      <c r="F469" s="142">
        <v>66</v>
      </c>
      <c r="G469" s="142">
        <v>660</v>
      </c>
    </row>
    <row r="470" spans="1:7" ht="12.75">
      <c r="A470" s="136">
        <v>462</v>
      </c>
      <c r="B470" s="140" t="s">
        <v>2145</v>
      </c>
      <c r="C470" s="140" t="s">
        <v>2145</v>
      </c>
      <c r="D470" s="140" t="s">
        <v>2146</v>
      </c>
      <c r="E470" s="141">
        <v>5</v>
      </c>
      <c r="F470" s="142">
        <v>60.3</v>
      </c>
      <c r="G470" s="142">
        <v>301.5</v>
      </c>
    </row>
    <row r="471" spans="1:7" ht="12.75">
      <c r="A471" s="136">
        <v>463</v>
      </c>
      <c r="B471" s="140" t="s">
        <v>2147</v>
      </c>
      <c r="C471" s="140" t="s">
        <v>2147</v>
      </c>
      <c r="D471" s="140" t="s">
        <v>2148</v>
      </c>
      <c r="E471" s="141">
        <v>25</v>
      </c>
      <c r="F471" s="142">
        <v>33.75</v>
      </c>
      <c r="G471" s="142">
        <v>843.75</v>
      </c>
    </row>
    <row r="472" spans="1:7" ht="12.75">
      <c r="A472" s="136">
        <v>464</v>
      </c>
      <c r="B472" s="140" t="s">
        <v>2149</v>
      </c>
      <c r="C472" s="140" t="s">
        <v>2149</v>
      </c>
      <c r="D472" s="140" t="s">
        <v>2150</v>
      </c>
      <c r="E472" s="141">
        <v>10</v>
      </c>
      <c r="F472" s="142">
        <v>33.75</v>
      </c>
      <c r="G472" s="142">
        <v>337.5</v>
      </c>
    </row>
    <row r="473" spans="1:7" ht="12.75">
      <c r="A473" s="136">
        <v>465</v>
      </c>
      <c r="B473" s="140" t="s">
        <v>2151</v>
      </c>
      <c r="C473" s="140" t="s">
        <v>2151</v>
      </c>
      <c r="D473" s="140" t="s">
        <v>2152</v>
      </c>
      <c r="E473" s="141">
        <v>1</v>
      </c>
      <c r="F473" s="142">
        <v>49.5</v>
      </c>
      <c r="G473" s="142">
        <v>49.5</v>
      </c>
    </row>
    <row r="474" spans="1:7" ht="12.75">
      <c r="A474" s="136">
        <v>466</v>
      </c>
      <c r="B474" s="140" t="s">
        <v>2153</v>
      </c>
      <c r="C474" s="140" t="s">
        <v>2153</v>
      </c>
      <c r="D474" s="140" t="s">
        <v>2154</v>
      </c>
      <c r="E474" s="141">
        <v>1</v>
      </c>
      <c r="F474" s="142">
        <v>288</v>
      </c>
      <c r="G474" s="142">
        <v>288</v>
      </c>
    </row>
    <row r="475" spans="1:7" ht="12.75">
      <c r="A475" s="136">
        <v>467</v>
      </c>
      <c r="B475" s="140" t="s">
        <v>2155</v>
      </c>
      <c r="C475" s="140" t="s">
        <v>2155</v>
      </c>
      <c r="D475" s="140" t="s">
        <v>2156</v>
      </c>
      <c r="E475" s="141">
        <v>5</v>
      </c>
      <c r="F475" s="142">
        <v>255</v>
      </c>
      <c r="G475" s="142">
        <v>1275</v>
      </c>
    </row>
    <row r="476" spans="1:7" ht="12.75">
      <c r="A476" s="136">
        <v>468</v>
      </c>
      <c r="B476" s="140" t="s">
        <v>2157</v>
      </c>
      <c r="C476" s="140" t="s">
        <v>2157</v>
      </c>
      <c r="D476" s="140" t="s">
        <v>2158</v>
      </c>
      <c r="E476" s="141">
        <v>3</v>
      </c>
      <c r="F476" s="142">
        <v>216</v>
      </c>
      <c r="G476" s="142">
        <v>648</v>
      </c>
    </row>
    <row r="477" spans="1:7" ht="12.75">
      <c r="A477" s="136">
        <v>469</v>
      </c>
      <c r="B477" s="140" t="s">
        <v>2159</v>
      </c>
      <c r="C477" s="140" t="s">
        <v>2159</v>
      </c>
      <c r="D477" s="140" t="s">
        <v>2160</v>
      </c>
      <c r="E477" s="141">
        <v>13</v>
      </c>
      <c r="F477" s="142">
        <v>198</v>
      </c>
      <c r="G477" s="142">
        <v>2574</v>
      </c>
    </row>
    <row r="478" spans="1:7" ht="12.75">
      <c r="A478" s="136">
        <v>470</v>
      </c>
      <c r="B478" s="140" t="s">
        <v>2161</v>
      </c>
      <c r="C478" s="140" t="s">
        <v>2161</v>
      </c>
      <c r="D478" s="140" t="s">
        <v>2162</v>
      </c>
      <c r="E478" s="141">
        <v>9</v>
      </c>
      <c r="F478" s="142">
        <v>288</v>
      </c>
      <c r="G478" s="142">
        <v>2592</v>
      </c>
    </row>
    <row r="479" spans="1:7" ht="12.75">
      <c r="A479" s="136">
        <v>471</v>
      </c>
      <c r="B479" s="140" t="s">
        <v>2163</v>
      </c>
      <c r="C479" s="140" t="s">
        <v>2163</v>
      </c>
      <c r="D479" s="140" t="s">
        <v>2164</v>
      </c>
      <c r="E479" s="141">
        <v>40</v>
      </c>
      <c r="F479" s="142">
        <v>217.5</v>
      </c>
      <c r="G479" s="142">
        <v>8700</v>
      </c>
    </row>
    <row r="480" spans="1:7" ht="12.75">
      <c r="A480" s="136">
        <v>472</v>
      </c>
      <c r="B480" s="140" t="s">
        <v>2165</v>
      </c>
      <c r="C480" s="140" t="s">
        <v>2165</v>
      </c>
      <c r="D480" s="140" t="s">
        <v>2166</v>
      </c>
      <c r="E480" s="141">
        <v>4</v>
      </c>
      <c r="F480" s="142">
        <v>148.5</v>
      </c>
      <c r="G480" s="142">
        <v>594</v>
      </c>
    </row>
    <row r="481" spans="1:7" ht="12.75">
      <c r="A481" s="136">
        <v>473</v>
      </c>
      <c r="B481" s="140" t="s">
        <v>2167</v>
      </c>
      <c r="C481" s="140" t="s">
        <v>2167</v>
      </c>
      <c r="D481" s="140" t="s">
        <v>2168</v>
      </c>
      <c r="E481" s="141">
        <v>5</v>
      </c>
      <c r="F481" s="142">
        <v>189</v>
      </c>
      <c r="G481" s="142">
        <v>945</v>
      </c>
    </row>
    <row r="482" spans="1:7" ht="12.75">
      <c r="A482" s="136">
        <v>474</v>
      </c>
      <c r="B482" s="140" t="s">
        <v>2169</v>
      </c>
      <c r="C482" s="140" t="s">
        <v>2169</v>
      </c>
      <c r="D482" s="140" t="s">
        <v>2170</v>
      </c>
      <c r="E482" s="141">
        <v>15</v>
      </c>
      <c r="F482" s="142">
        <v>176.25</v>
      </c>
      <c r="G482" s="142">
        <v>2643.75</v>
      </c>
    </row>
    <row r="483" spans="1:7" ht="12.75">
      <c r="A483" s="136">
        <v>475</v>
      </c>
      <c r="B483" s="140" t="s">
        <v>2171</v>
      </c>
      <c r="C483" s="140" t="s">
        <v>2171</v>
      </c>
      <c r="D483" s="140" t="s">
        <v>2172</v>
      </c>
      <c r="E483" s="141">
        <v>10</v>
      </c>
      <c r="F483" s="142">
        <v>126</v>
      </c>
      <c r="G483" s="142">
        <v>1260</v>
      </c>
    </row>
    <row r="484" spans="1:7" ht="12.75">
      <c r="A484" s="136">
        <v>476</v>
      </c>
      <c r="B484" s="140" t="s">
        <v>2173</v>
      </c>
      <c r="C484" s="140" t="s">
        <v>2173</v>
      </c>
      <c r="D484" s="140" t="s">
        <v>2174</v>
      </c>
      <c r="E484" s="141">
        <v>1</v>
      </c>
      <c r="F484" s="142">
        <v>243.75</v>
      </c>
      <c r="G484" s="142">
        <v>243.75</v>
      </c>
    </row>
    <row r="485" spans="1:7" ht="12.75">
      <c r="A485" s="136">
        <v>477</v>
      </c>
      <c r="B485" s="140" t="s">
        <v>2175</v>
      </c>
      <c r="C485" s="140" t="s">
        <v>2175</v>
      </c>
      <c r="D485" s="140" t="s">
        <v>2176</v>
      </c>
      <c r="E485" s="141">
        <v>40</v>
      </c>
      <c r="F485" s="142">
        <v>97.5</v>
      </c>
      <c r="G485" s="142">
        <v>3900</v>
      </c>
    </row>
    <row r="486" spans="1:7" ht="12.75">
      <c r="A486" s="136">
        <v>478</v>
      </c>
      <c r="B486" s="140" t="s">
        <v>2177</v>
      </c>
      <c r="C486" s="140" t="s">
        <v>2177</v>
      </c>
      <c r="D486" s="140" t="s">
        <v>2178</v>
      </c>
      <c r="E486" s="141">
        <v>20</v>
      </c>
      <c r="F486" s="142">
        <v>112.5</v>
      </c>
      <c r="G486" s="142">
        <v>2250</v>
      </c>
    </row>
    <row r="487" spans="1:7" ht="12.75">
      <c r="A487" s="136">
        <v>479</v>
      </c>
      <c r="B487" s="140" t="s">
        <v>2179</v>
      </c>
      <c r="C487" s="140" t="s">
        <v>2179</v>
      </c>
      <c r="D487" s="140" t="s">
        <v>2180</v>
      </c>
      <c r="E487" s="141">
        <v>35</v>
      </c>
      <c r="F487" s="142">
        <v>262.5</v>
      </c>
      <c r="G487" s="142">
        <v>9187.5</v>
      </c>
    </row>
    <row r="488" spans="1:7" ht="12.75">
      <c r="A488" s="136">
        <v>480</v>
      </c>
      <c r="B488" s="140" t="s">
        <v>2181</v>
      </c>
      <c r="C488" s="140" t="s">
        <v>2181</v>
      </c>
      <c r="D488" s="140" t="s">
        <v>2182</v>
      </c>
      <c r="E488" s="141">
        <v>2</v>
      </c>
      <c r="F488" s="142">
        <v>180</v>
      </c>
      <c r="G488" s="142">
        <v>360</v>
      </c>
    </row>
    <row r="489" spans="1:7" ht="12.75">
      <c r="A489" s="136">
        <v>481</v>
      </c>
      <c r="B489" s="140" t="s">
        <v>2183</v>
      </c>
      <c r="C489" s="140" t="s">
        <v>2183</v>
      </c>
      <c r="D489" s="140" t="s">
        <v>2184</v>
      </c>
      <c r="E489" s="141">
        <v>1</v>
      </c>
      <c r="F489" s="142">
        <v>234</v>
      </c>
      <c r="G489" s="142">
        <v>234</v>
      </c>
    </row>
    <row r="490" spans="1:7" ht="12.75">
      <c r="A490" s="136">
        <v>482</v>
      </c>
      <c r="B490" s="140" t="s">
        <v>2185</v>
      </c>
      <c r="C490" s="140" t="s">
        <v>2185</v>
      </c>
      <c r="D490" s="140" t="s">
        <v>2186</v>
      </c>
      <c r="E490" s="141">
        <v>4</v>
      </c>
      <c r="F490" s="142">
        <v>150</v>
      </c>
      <c r="G490" s="142">
        <v>600</v>
      </c>
    </row>
    <row r="491" spans="1:7" ht="12.75">
      <c r="A491" s="136">
        <v>483</v>
      </c>
      <c r="B491" s="140" t="s">
        <v>2187</v>
      </c>
      <c r="C491" s="140" t="s">
        <v>2187</v>
      </c>
      <c r="D491" s="140" t="s">
        <v>2188</v>
      </c>
      <c r="E491" s="141">
        <v>5</v>
      </c>
      <c r="F491" s="142">
        <v>58.5</v>
      </c>
      <c r="G491" s="142">
        <v>292.5</v>
      </c>
    </row>
    <row r="492" spans="1:7" ht="12.75">
      <c r="A492" s="136">
        <v>484</v>
      </c>
      <c r="B492" s="140" t="s">
        <v>2189</v>
      </c>
      <c r="C492" s="140" t="s">
        <v>2189</v>
      </c>
      <c r="D492" s="140" t="s">
        <v>2190</v>
      </c>
      <c r="E492" s="141">
        <v>10</v>
      </c>
      <c r="F492" s="142">
        <v>250.71</v>
      </c>
      <c r="G492" s="142">
        <v>2507.1</v>
      </c>
    </row>
    <row r="493" spans="1:7" ht="12.75">
      <c r="A493" s="136">
        <v>485</v>
      </c>
      <c r="B493" s="140" t="s">
        <v>2191</v>
      </c>
      <c r="C493" s="140" t="s">
        <v>2191</v>
      </c>
      <c r="D493" s="140" t="s">
        <v>2192</v>
      </c>
      <c r="E493" s="141">
        <v>3</v>
      </c>
      <c r="F493" s="142">
        <v>250.71</v>
      </c>
      <c r="G493" s="142">
        <v>752.13</v>
      </c>
    </row>
    <row r="494" spans="1:7" ht="12.75">
      <c r="A494" s="136">
        <v>486</v>
      </c>
      <c r="B494" s="140" t="s">
        <v>2193</v>
      </c>
      <c r="C494" s="140" t="s">
        <v>2193</v>
      </c>
      <c r="D494" s="140" t="s">
        <v>2194</v>
      </c>
      <c r="E494" s="141">
        <v>6</v>
      </c>
      <c r="F494" s="142">
        <v>150</v>
      </c>
      <c r="G494" s="142">
        <v>900</v>
      </c>
    </row>
    <row r="495" spans="1:7" ht="12.75">
      <c r="A495" s="136">
        <v>487</v>
      </c>
      <c r="B495" s="140" t="s">
        <v>2195</v>
      </c>
      <c r="C495" s="140" t="s">
        <v>2195</v>
      </c>
      <c r="D495" s="140" t="s">
        <v>2196</v>
      </c>
      <c r="E495" s="141">
        <v>10</v>
      </c>
      <c r="F495" s="142">
        <v>180</v>
      </c>
      <c r="G495" s="142">
        <v>1800</v>
      </c>
    </row>
    <row r="496" spans="1:7" ht="12.75">
      <c r="A496" s="136">
        <v>488</v>
      </c>
      <c r="B496" s="140" t="s">
        <v>2197</v>
      </c>
      <c r="C496" s="140" t="s">
        <v>2197</v>
      </c>
      <c r="D496" s="140" t="s">
        <v>2198</v>
      </c>
      <c r="E496" s="141">
        <v>22</v>
      </c>
      <c r="F496" s="142">
        <v>322.5</v>
      </c>
      <c r="G496" s="142">
        <v>7095</v>
      </c>
    </row>
    <row r="497" spans="1:7" ht="12.75">
      <c r="A497" s="136">
        <v>489</v>
      </c>
      <c r="B497" s="140" t="s">
        <v>2199</v>
      </c>
      <c r="C497" s="140" t="s">
        <v>2199</v>
      </c>
      <c r="D497" s="140" t="s">
        <v>2200</v>
      </c>
      <c r="E497" s="141">
        <v>10</v>
      </c>
      <c r="F497" s="142">
        <v>360</v>
      </c>
      <c r="G497" s="142">
        <v>3600</v>
      </c>
    </row>
    <row r="498" spans="1:7" ht="12.75">
      <c r="A498" s="136">
        <v>490</v>
      </c>
      <c r="B498" s="140" t="s">
        <v>2201</v>
      </c>
      <c r="C498" s="140" t="s">
        <v>2201</v>
      </c>
      <c r="D498" s="140" t="s">
        <v>2202</v>
      </c>
      <c r="E498" s="141">
        <v>30</v>
      </c>
      <c r="F498" s="142">
        <v>262.5</v>
      </c>
      <c r="G498" s="142">
        <v>7875</v>
      </c>
    </row>
    <row r="499" spans="1:7" ht="12.75">
      <c r="A499" s="136">
        <v>491</v>
      </c>
      <c r="B499" s="140" t="s">
        <v>2203</v>
      </c>
      <c r="C499" s="140" t="s">
        <v>2203</v>
      </c>
      <c r="D499" s="140" t="s">
        <v>2204</v>
      </c>
      <c r="E499" s="141">
        <v>20</v>
      </c>
      <c r="F499" s="142">
        <v>138.75</v>
      </c>
      <c r="G499" s="142">
        <v>2775</v>
      </c>
    </row>
    <row r="500" spans="1:7" ht="12.75">
      <c r="A500" s="136">
        <v>492</v>
      </c>
      <c r="B500" s="140" t="s">
        <v>2205</v>
      </c>
      <c r="C500" s="140" t="s">
        <v>2205</v>
      </c>
      <c r="D500" s="140" t="s">
        <v>2206</v>
      </c>
      <c r="E500" s="141">
        <v>10</v>
      </c>
      <c r="F500" s="142">
        <v>225</v>
      </c>
      <c r="G500" s="142">
        <v>2250</v>
      </c>
    </row>
    <row r="501" spans="1:7" ht="12.75">
      <c r="A501" s="136">
        <v>493</v>
      </c>
      <c r="B501" s="140" t="s">
        <v>2207</v>
      </c>
      <c r="C501" s="140" t="s">
        <v>2207</v>
      </c>
      <c r="D501" s="140" t="s">
        <v>2208</v>
      </c>
      <c r="E501" s="141">
        <v>1</v>
      </c>
      <c r="F501" s="142">
        <v>171</v>
      </c>
      <c r="G501" s="142">
        <v>171</v>
      </c>
    </row>
    <row r="502" spans="1:7" ht="12.75">
      <c r="A502" s="136">
        <v>494</v>
      </c>
      <c r="B502" s="140" t="s">
        <v>2209</v>
      </c>
      <c r="C502" s="140" t="s">
        <v>2209</v>
      </c>
      <c r="D502" s="140" t="s">
        <v>2210</v>
      </c>
      <c r="E502" s="141">
        <v>16</v>
      </c>
      <c r="F502" s="142">
        <v>198</v>
      </c>
      <c r="G502" s="142">
        <v>3168</v>
      </c>
    </row>
    <row r="503" spans="1:7" ht="12.75">
      <c r="A503" s="136">
        <v>495</v>
      </c>
      <c r="B503" s="140" t="s">
        <v>2211</v>
      </c>
      <c r="C503" s="140" t="s">
        <v>2211</v>
      </c>
      <c r="D503" s="140" t="s">
        <v>2212</v>
      </c>
      <c r="E503" s="141">
        <v>40</v>
      </c>
      <c r="F503" s="142">
        <v>19</v>
      </c>
      <c r="G503" s="142">
        <v>760</v>
      </c>
    </row>
    <row r="504" spans="1:7" ht="12.75">
      <c r="A504" s="136">
        <v>496</v>
      </c>
      <c r="B504" s="140" t="s">
        <v>2213</v>
      </c>
      <c r="C504" s="140" t="s">
        <v>2213</v>
      </c>
      <c r="D504" s="140" t="s">
        <v>2214</v>
      </c>
      <c r="E504" s="141">
        <v>1</v>
      </c>
      <c r="F504" s="142">
        <v>225</v>
      </c>
      <c r="G504" s="142">
        <v>225</v>
      </c>
    </row>
    <row r="505" spans="1:7" ht="12.75">
      <c r="A505" s="136">
        <v>497</v>
      </c>
      <c r="B505" s="140" t="s">
        <v>2215</v>
      </c>
      <c r="C505" s="140" t="s">
        <v>2215</v>
      </c>
      <c r="D505" s="140" t="s">
        <v>2216</v>
      </c>
      <c r="E505" s="141">
        <v>26</v>
      </c>
      <c r="F505" s="142">
        <v>113.33</v>
      </c>
      <c r="G505" s="142">
        <v>2946.58</v>
      </c>
    </row>
    <row r="506" spans="1:7" ht="12.75">
      <c r="A506" s="136">
        <v>498</v>
      </c>
      <c r="B506" s="140" t="s">
        <v>2217</v>
      </c>
      <c r="C506" s="140" t="s">
        <v>2217</v>
      </c>
      <c r="D506" s="140" t="s">
        <v>2218</v>
      </c>
      <c r="E506" s="141">
        <v>46</v>
      </c>
      <c r="F506" s="142">
        <v>131.25</v>
      </c>
      <c r="G506" s="142">
        <v>6037.5</v>
      </c>
    </row>
    <row r="507" spans="1:7" ht="12.75">
      <c r="A507" s="136">
        <v>499</v>
      </c>
      <c r="B507" s="140" t="s">
        <v>2219</v>
      </c>
      <c r="C507" s="140" t="s">
        <v>2219</v>
      </c>
      <c r="D507" s="140" t="s">
        <v>2220</v>
      </c>
      <c r="E507" s="141">
        <v>6</v>
      </c>
      <c r="F507" s="142">
        <v>102.25</v>
      </c>
      <c r="G507" s="142">
        <v>613.5</v>
      </c>
    </row>
    <row r="508" spans="1:7" ht="12.75">
      <c r="A508" s="136">
        <v>500</v>
      </c>
      <c r="B508" s="140" t="s">
        <v>2221</v>
      </c>
      <c r="C508" s="140" t="s">
        <v>2221</v>
      </c>
      <c r="D508" s="140" t="s">
        <v>2222</v>
      </c>
      <c r="E508" s="141">
        <v>10</v>
      </c>
      <c r="F508" s="142">
        <v>165</v>
      </c>
      <c r="G508" s="142">
        <v>1650</v>
      </c>
    </row>
    <row r="509" spans="1:7" ht="12.75">
      <c r="A509" s="136">
        <v>501</v>
      </c>
      <c r="B509" s="140" t="s">
        <v>2223</v>
      </c>
      <c r="C509" s="140" t="s">
        <v>2223</v>
      </c>
      <c r="D509" s="140" t="s">
        <v>2224</v>
      </c>
      <c r="E509" s="141">
        <v>1</v>
      </c>
      <c r="F509" s="142">
        <v>144</v>
      </c>
      <c r="G509" s="142">
        <v>144</v>
      </c>
    </row>
    <row r="510" spans="1:7" ht="12.75">
      <c r="A510" s="136">
        <v>502</v>
      </c>
      <c r="B510" s="140" t="s">
        <v>2225</v>
      </c>
      <c r="C510" s="140" t="s">
        <v>2225</v>
      </c>
      <c r="D510" s="140" t="s">
        <v>2226</v>
      </c>
      <c r="E510" s="141">
        <v>10</v>
      </c>
      <c r="F510" s="142">
        <v>343.53</v>
      </c>
      <c r="G510" s="142">
        <v>3435.3</v>
      </c>
    </row>
    <row r="511" spans="1:7" ht="12.75">
      <c r="A511" s="136">
        <v>503</v>
      </c>
      <c r="B511" s="140" t="s">
        <v>2227</v>
      </c>
      <c r="C511" s="140" t="s">
        <v>2227</v>
      </c>
      <c r="D511" s="140" t="s">
        <v>2228</v>
      </c>
      <c r="E511" s="141">
        <v>6</v>
      </c>
      <c r="F511" s="142">
        <v>248.88</v>
      </c>
      <c r="G511" s="142">
        <v>1493.28</v>
      </c>
    </row>
    <row r="512" spans="1:7" ht="12.75">
      <c r="A512" s="136">
        <v>504</v>
      </c>
      <c r="B512" s="140" t="s">
        <v>2229</v>
      </c>
      <c r="C512" s="140" t="s">
        <v>2229</v>
      </c>
      <c r="D512" s="140" t="s">
        <v>2230</v>
      </c>
      <c r="E512" s="141">
        <v>20</v>
      </c>
      <c r="F512" s="142">
        <v>81</v>
      </c>
      <c r="G512" s="142">
        <v>1620</v>
      </c>
    </row>
    <row r="513" spans="1:7" ht="12.75">
      <c r="A513" s="136">
        <v>505</v>
      </c>
      <c r="B513" s="140" t="s">
        <v>2231</v>
      </c>
      <c r="C513" s="140" t="s">
        <v>2231</v>
      </c>
      <c r="D513" s="140" t="s">
        <v>2232</v>
      </c>
      <c r="E513" s="141">
        <v>15</v>
      </c>
      <c r="F513" s="142">
        <v>117</v>
      </c>
      <c r="G513" s="142">
        <v>1755</v>
      </c>
    </row>
    <row r="514" spans="1:7" ht="12.75">
      <c r="A514" s="136">
        <v>506</v>
      </c>
      <c r="B514" s="140" t="s">
        <v>2233</v>
      </c>
      <c r="C514" s="140" t="s">
        <v>2233</v>
      </c>
      <c r="D514" s="140" t="s">
        <v>2234</v>
      </c>
      <c r="E514" s="141">
        <v>20</v>
      </c>
      <c r="F514" s="142">
        <v>165</v>
      </c>
      <c r="G514" s="142">
        <v>3300</v>
      </c>
    </row>
    <row r="515" spans="1:7" ht="12.75">
      <c r="A515" s="136">
        <v>507</v>
      </c>
      <c r="B515" s="140" t="s">
        <v>2235</v>
      </c>
      <c r="C515" s="140" t="s">
        <v>2235</v>
      </c>
      <c r="D515" s="140" t="s">
        <v>2236</v>
      </c>
      <c r="E515" s="141">
        <v>1</v>
      </c>
      <c r="F515" s="142">
        <v>112.5</v>
      </c>
      <c r="G515" s="142">
        <v>112.5</v>
      </c>
    </row>
    <row r="516" spans="1:7" ht="12.75">
      <c r="A516" s="136">
        <v>508</v>
      </c>
      <c r="B516" s="140" t="s">
        <v>2237</v>
      </c>
      <c r="C516" s="140" t="s">
        <v>2237</v>
      </c>
      <c r="D516" s="140" t="s">
        <v>2238</v>
      </c>
      <c r="E516" s="141">
        <v>15</v>
      </c>
      <c r="F516" s="142">
        <v>52.5</v>
      </c>
      <c r="G516" s="142">
        <v>787.5</v>
      </c>
    </row>
    <row r="517" spans="1:7" ht="12.75">
      <c r="A517" s="136">
        <v>509</v>
      </c>
      <c r="B517" s="140" t="s">
        <v>2239</v>
      </c>
      <c r="C517" s="140" t="s">
        <v>2239</v>
      </c>
      <c r="D517" s="140" t="s">
        <v>2240</v>
      </c>
      <c r="E517" s="141">
        <v>15</v>
      </c>
      <c r="F517" s="142">
        <v>144</v>
      </c>
      <c r="G517" s="142">
        <v>2160</v>
      </c>
    </row>
    <row r="518" spans="1:7" ht="12.75">
      <c r="A518" s="136">
        <v>510</v>
      </c>
      <c r="B518" s="140" t="s">
        <v>2241</v>
      </c>
      <c r="C518" s="140" t="s">
        <v>2241</v>
      </c>
      <c r="D518" s="140" t="s">
        <v>2242</v>
      </c>
      <c r="E518" s="141">
        <v>22</v>
      </c>
      <c r="F518" s="142">
        <v>85.5</v>
      </c>
      <c r="G518" s="142">
        <v>1881</v>
      </c>
    </row>
    <row r="519" spans="1:7" ht="12.75">
      <c r="A519" s="136">
        <v>511</v>
      </c>
      <c r="B519" s="140" t="s">
        <v>2243</v>
      </c>
      <c r="C519" s="140" t="s">
        <v>2243</v>
      </c>
      <c r="D519" s="140" t="s">
        <v>2244</v>
      </c>
      <c r="E519" s="141">
        <v>1</v>
      </c>
      <c r="F519" s="142">
        <v>67.5</v>
      </c>
      <c r="G519" s="142">
        <v>67.5</v>
      </c>
    </row>
    <row r="520" spans="1:7" ht="12.75">
      <c r="A520" s="136">
        <v>512</v>
      </c>
      <c r="B520" s="140" t="s">
        <v>2245</v>
      </c>
      <c r="C520" s="140" t="s">
        <v>2245</v>
      </c>
      <c r="D520" s="140" t="s">
        <v>2246</v>
      </c>
      <c r="E520" s="141">
        <v>1</v>
      </c>
      <c r="F520" s="142">
        <v>67.5</v>
      </c>
      <c r="G520" s="142">
        <v>67.5</v>
      </c>
    </row>
    <row r="521" spans="1:7" ht="12.75">
      <c r="A521" s="136">
        <v>513</v>
      </c>
      <c r="B521" s="140" t="s">
        <v>2247</v>
      </c>
      <c r="C521" s="140" t="s">
        <v>2247</v>
      </c>
      <c r="D521" s="140" t="s">
        <v>2248</v>
      </c>
      <c r="E521" s="141">
        <v>101</v>
      </c>
      <c r="F521" s="142">
        <v>76.5</v>
      </c>
      <c r="G521" s="142">
        <v>7726.5</v>
      </c>
    </row>
    <row r="522" spans="1:7" ht="12.75">
      <c r="A522" s="136">
        <v>514</v>
      </c>
      <c r="B522" s="140" t="s">
        <v>2249</v>
      </c>
      <c r="C522" s="140" t="s">
        <v>2249</v>
      </c>
      <c r="D522" s="140" t="s">
        <v>2250</v>
      </c>
      <c r="E522" s="141">
        <v>101</v>
      </c>
      <c r="F522" s="142">
        <v>76.5</v>
      </c>
      <c r="G522" s="142">
        <v>7726.5</v>
      </c>
    </row>
    <row r="523" spans="1:7" ht="12.75">
      <c r="A523" s="136">
        <v>515</v>
      </c>
      <c r="B523" s="140" t="s">
        <v>2251</v>
      </c>
      <c r="C523" s="140" t="s">
        <v>2251</v>
      </c>
      <c r="D523" s="140" t="s">
        <v>2252</v>
      </c>
      <c r="E523" s="141">
        <v>1</v>
      </c>
      <c r="F523" s="142">
        <v>76.5</v>
      </c>
      <c r="G523" s="142">
        <v>76.5</v>
      </c>
    </row>
    <row r="524" spans="1:7" ht="12.75">
      <c r="A524" s="136">
        <v>516</v>
      </c>
      <c r="B524" s="140" t="s">
        <v>2253</v>
      </c>
      <c r="C524" s="140" t="s">
        <v>2253</v>
      </c>
      <c r="D524" s="140" t="s">
        <v>2254</v>
      </c>
      <c r="E524" s="141">
        <v>22</v>
      </c>
      <c r="F524" s="142">
        <v>30</v>
      </c>
      <c r="G524" s="142">
        <v>660</v>
      </c>
    </row>
    <row r="525" spans="1:7" ht="12.75">
      <c r="A525" s="136">
        <v>517</v>
      </c>
      <c r="B525" s="140" t="s">
        <v>2255</v>
      </c>
      <c r="C525" s="140" t="s">
        <v>2255</v>
      </c>
      <c r="D525" s="140" t="s">
        <v>2256</v>
      </c>
      <c r="E525" s="141">
        <v>1</v>
      </c>
      <c r="F525" s="142">
        <v>171</v>
      </c>
      <c r="G525" s="142">
        <v>171</v>
      </c>
    </row>
    <row r="526" spans="1:7" ht="12.75">
      <c r="A526" s="136">
        <v>518</v>
      </c>
      <c r="B526" s="140" t="s">
        <v>2257</v>
      </c>
      <c r="C526" s="140" t="s">
        <v>2257</v>
      </c>
      <c r="D526" s="140" t="s">
        <v>2258</v>
      </c>
      <c r="E526" s="141">
        <v>1</v>
      </c>
      <c r="F526" s="142">
        <v>117</v>
      </c>
      <c r="G526" s="142">
        <v>117</v>
      </c>
    </row>
    <row r="527" spans="1:7" ht="12.75">
      <c r="A527" s="136">
        <v>519</v>
      </c>
      <c r="B527" s="140" t="s">
        <v>2259</v>
      </c>
      <c r="C527" s="140" t="s">
        <v>2259</v>
      </c>
      <c r="D527" s="140" t="s">
        <v>2260</v>
      </c>
      <c r="E527" s="141">
        <v>3</v>
      </c>
      <c r="F527" s="142">
        <v>666</v>
      </c>
      <c r="G527" s="142">
        <v>1998</v>
      </c>
    </row>
    <row r="528" spans="1:7" ht="12.75">
      <c r="A528" s="136">
        <v>520</v>
      </c>
      <c r="B528" s="140" t="s">
        <v>2261</v>
      </c>
      <c r="C528" s="140" t="s">
        <v>2261</v>
      </c>
      <c r="D528" s="140" t="s">
        <v>2262</v>
      </c>
      <c r="E528" s="141">
        <v>30</v>
      </c>
      <c r="F528" s="142">
        <v>52.5</v>
      </c>
      <c r="G528" s="142">
        <v>1575</v>
      </c>
    </row>
    <row r="529" spans="1:7" ht="12.75">
      <c r="A529" s="136">
        <v>521</v>
      </c>
      <c r="B529" s="140" t="s">
        <v>2263</v>
      </c>
      <c r="C529" s="140" t="s">
        <v>2263</v>
      </c>
      <c r="D529" s="140" t="s">
        <v>2264</v>
      </c>
      <c r="E529" s="141">
        <v>20</v>
      </c>
      <c r="F529" s="142">
        <v>90</v>
      </c>
      <c r="G529" s="142">
        <v>1800</v>
      </c>
    </row>
    <row r="530" spans="1:7" ht="12.75">
      <c r="A530" s="136">
        <v>522</v>
      </c>
      <c r="B530" s="140" t="s">
        <v>2265</v>
      </c>
      <c r="C530" s="140" t="s">
        <v>2265</v>
      </c>
      <c r="D530" s="140" t="s">
        <v>2266</v>
      </c>
      <c r="E530" s="141">
        <v>20</v>
      </c>
      <c r="F530" s="142">
        <v>82.5</v>
      </c>
      <c r="G530" s="142">
        <v>1650</v>
      </c>
    </row>
    <row r="531" spans="1:7" ht="12.75">
      <c r="A531" s="136">
        <v>523</v>
      </c>
      <c r="B531" s="140" t="s">
        <v>2267</v>
      </c>
      <c r="C531" s="140" t="s">
        <v>2267</v>
      </c>
      <c r="D531" s="140" t="s">
        <v>2268</v>
      </c>
      <c r="E531" s="141">
        <v>1</v>
      </c>
      <c r="F531" s="142">
        <v>202.5</v>
      </c>
      <c r="G531" s="142">
        <v>202.5</v>
      </c>
    </row>
    <row r="532" spans="1:7" ht="12.75">
      <c r="A532" s="136">
        <v>524</v>
      </c>
      <c r="B532" s="140" t="s">
        <v>2269</v>
      </c>
      <c r="C532" s="140" t="s">
        <v>2269</v>
      </c>
      <c r="D532" s="140" t="s">
        <v>2270</v>
      </c>
      <c r="E532" s="141">
        <v>1</v>
      </c>
      <c r="F532" s="142">
        <v>342</v>
      </c>
      <c r="G532" s="142">
        <v>342</v>
      </c>
    </row>
    <row r="533" spans="1:7" ht="12.75">
      <c r="A533" s="136">
        <v>525</v>
      </c>
      <c r="B533" s="140" t="s">
        <v>2271</v>
      </c>
      <c r="C533" s="140" t="s">
        <v>2271</v>
      </c>
      <c r="D533" s="140" t="s">
        <v>2272</v>
      </c>
      <c r="E533" s="141">
        <v>43</v>
      </c>
      <c r="F533" s="142">
        <v>113</v>
      </c>
      <c r="G533" s="142">
        <v>4859</v>
      </c>
    </row>
    <row r="534" spans="1:7" ht="12.75">
      <c r="A534" s="136">
        <v>526</v>
      </c>
      <c r="B534" s="140" t="s">
        <v>2273</v>
      </c>
      <c r="C534" s="140" t="s">
        <v>2273</v>
      </c>
      <c r="D534" s="140" t="s">
        <v>2274</v>
      </c>
      <c r="E534" s="141">
        <v>1</v>
      </c>
      <c r="F534" s="142">
        <v>198</v>
      </c>
      <c r="G534" s="142">
        <v>198</v>
      </c>
    </row>
    <row r="535" spans="1:7" ht="12.75">
      <c r="A535" s="136">
        <v>527</v>
      </c>
      <c r="B535" s="140" t="s">
        <v>2275</v>
      </c>
      <c r="C535" s="140" t="s">
        <v>2275</v>
      </c>
      <c r="D535" s="140" t="s">
        <v>2276</v>
      </c>
      <c r="E535" s="141">
        <v>1</v>
      </c>
      <c r="F535" s="142">
        <v>117</v>
      </c>
      <c r="G535" s="142">
        <v>117</v>
      </c>
    </row>
    <row r="536" spans="1:7" ht="12.75">
      <c r="A536" s="136">
        <v>528</v>
      </c>
      <c r="B536" s="140" t="s">
        <v>2277</v>
      </c>
      <c r="C536" s="140" t="s">
        <v>2277</v>
      </c>
      <c r="D536" s="140" t="s">
        <v>2278</v>
      </c>
      <c r="E536" s="141">
        <v>3</v>
      </c>
      <c r="F536" s="142">
        <v>75</v>
      </c>
      <c r="G536" s="142">
        <v>225</v>
      </c>
    </row>
    <row r="537" spans="1:7" ht="12.75">
      <c r="A537" s="136">
        <v>529</v>
      </c>
      <c r="B537" s="140" t="s">
        <v>2279</v>
      </c>
      <c r="C537" s="140" t="s">
        <v>2279</v>
      </c>
      <c r="D537" s="140" t="s">
        <v>2280</v>
      </c>
      <c r="E537" s="141">
        <v>3</v>
      </c>
      <c r="F537" s="142">
        <v>3</v>
      </c>
      <c r="G537" s="142">
        <v>9</v>
      </c>
    </row>
    <row r="538" spans="1:7" ht="12.75">
      <c r="A538" s="136">
        <v>530</v>
      </c>
      <c r="B538" s="140" t="s">
        <v>2281</v>
      </c>
      <c r="C538" s="140" t="s">
        <v>2281</v>
      </c>
      <c r="D538" s="140" t="s">
        <v>2282</v>
      </c>
      <c r="E538" s="141">
        <v>1</v>
      </c>
      <c r="F538" s="142">
        <v>337.5</v>
      </c>
      <c r="G538" s="142">
        <v>337.5</v>
      </c>
    </row>
    <row r="539" spans="1:7" ht="12.75">
      <c r="A539" s="136">
        <v>531</v>
      </c>
      <c r="B539" s="140" t="s">
        <v>2283</v>
      </c>
      <c r="C539" s="140" t="s">
        <v>2283</v>
      </c>
      <c r="D539" s="140" t="s">
        <v>2284</v>
      </c>
      <c r="E539" s="141">
        <v>1</v>
      </c>
      <c r="F539" s="142">
        <v>97.5</v>
      </c>
      <c r="G539" s="142">
        <v>97.5</v>
      </c>
    </row>
    <row r="540" spans="1:7" ht="12.75">
      <c r="A540" s="136">
        <v>532</v>
      </c>
      <c r="B540" s="140" t="s">
        <v>2285</v>
      </c>
      <c r="C540" s="140" t="s">
        <v>2285</v>
      </c>
      <c r="D540" s="140" t="s">
        <v>2286</v>
      </c>
      <c r="E540" s="141">
        <v>1</v>
      </c>
      <c r="F540" s="142">
        <v>216</v>
      </c>
      <c r="G540" s="142">
        <v>216</v>
      </c>
    </row>
    <row r="541" spans="1:7" ht="12.75">
      <c r="A541" s="136">
        <v>533</v>
      </c>
      <c r="B541" s="140" t="s">
        <v>2287</v>
      </c>
      <c r="C541" s="140" t="s">
        <v>2287</v>
      </c>
      <c r="D541" s="140" t="s">
        <v>2288</v>
      </c>
      <c r="E541" s="141">
        <v>1</v>
      </c>
      <c r="F541" s="142">
        <v>738</v>
      </c>
      <c r="G541" s="142">
        <v>738</v>
      </c>
    </row>
    <row r="542" spans="1:7" ht="12.75">
      <c r="A542" s="136">
        <v>534</v>
      </c>
      <c r="B542" s="140" t="s">
        <v>2289</v>
      </c>
      <c r="C542" s="140" t="s">
        <v>2290</v>
      </c>
      <c r="D542" s="140" t="s">
        <v>2291</v>
      </c>
      <c r="E542" s="141">
        <v>1</v>
      </c>
      <c r="F542" s="142">
        <v>187.5</v>
      </c>
      <c r="G542" s="142">
        <v>187.5</v>
      </c>
    </row>
    <row r="543" spans="1:7" ht="12.75">
      <c r="A543" s="136">
        <v>535</v>
      </c>
      <c r="B543" s="140" t="s">
        <v>2292</v>
      </c>
      <c r="C543" s="140" t="s">
        <v>2292</v>
      </c>
      <c r="D543" s="140" t="s">
        <v>2293</v>
      </c>
      <c r="E543" s="141">
        <v>3</v>
      </c>
      <c r="F543" s="142">
        <v>405</v>
      </c>
      <c r="G543" s="142">
        <v>1215</v>
      </c>
    </row>
    <row r="544" spans="1:7" ht="12.75">
      <c r="A544" s="136">
        <v>536</v>
      </c>
      <c r="B544" s="140" t="s">
        <v>2294</v>
      </c>
      <c r="C544" s="140" t="s">
        <v>2294</v>
      </c>
      <c r="D544" s="140" t="s">
        <v>2295</v>
      </c>
      <c r="E544" s="141">
        <v>8</v>
      </c>
      <c r="F544" s="142">
        <v>121.5</v>
      </c>
      <c r="G544" s="142">
        <v>972</v>
      </c>
    </row>
    <row r="545" spans="1:7" ht="12.75">
      <c r="A545" s="136">
        <v>537</v>
      </c>
      <c r="B545" s="140" t="s">
        <v>2296</v>
      </c>
      <c r="C545" s="140" t="s">
        <v>2297</v>
      </c>
      <c r="D545" s="140" t="s">
        <v>2298</v>
      </c>
      <c r="E545" s="141">
        <v>1</v>
      </c>
      <c r="F545" s="142">
        <v>247.5</v>
      </c>
      <c r="G545" s="142">
        <v>247.5</v>
      </c>
    </row>
    <row r="546" spans="1:7" ht="12.75">
      <c r="A546" s="136">
        <v>538</v>
      </c>
      <c r="B546" s="140" t="s">
        <v>2299</v>
      </c>
      <c r="C546" s="140" t="s">
        <v>2300</v>
      </c>
      <c r="D546" s="140" t="s">
        <v>2301</v>
      </c>
      <c r="E546" s="141">
        <v>10</v>
      </c>
      <c r="F546" s="142">
        <v>75</v>
      </c>
      <c r="G546" s="142">
        <v>750</v>
      </c>
    </row>
    <row r="547" spans="1:7" ht="12.75">
      <c r="A547" s="136">
        <v>539</v>
      </c>
      <c r="B547" s="140" t="s">
        <v>2302</v>
      </c>
      <c r="C547" s="140" t="s">
        <v>2302</v>
      </c>
      <c r="D547" s="140" t="s">
        <v>2303</v>
      </c>
      <c r="E547" s="141">
        <v>15</v>
      </c>
      <c r="F547" s="142">
        <v>414</v>
      </c>
      <c r="G547" s="142">
        <v>6210</v>
      </c>
    </row>
    <row r="548" spans="1:7" ht="12.75">
      <c r="A548" s="136">
        <v>540</v>
      </c>
      <c r="B548" s="140" t="s">
        <v>2304</v>
      </c>
      <c r="C548" s="140" t="s">
        <v>2304</v>
      </c>
      <c r="D548" s="140" t="s">
        <v>2305</v>
      </c>
      <c r="E548" s="141">
        <v>16</v>
      </c>
      <c r="F548" s="142">
        <v>252</v>
      </c>
      <c r="G548" s="142">
        <v>4032</v>
      </c>
    </row>
    <row r="549" spans="1:7" ht="12.75">
      <c r="A549" s="136">
        <v>541</v>
      </c>
      <c r="B549" s="140" t="s">
        <v>2306</v>
      </c>
      <c r="C549" s="140" t="s">
        <v>2306</v>
      </c>
      <c r="D549" s="140" t="s">
        <v>2307</v>
      </c>
      <c r="E549" s="141">
        <v>4</v>
      </c>
      <c r="F549" s="142">
        <v>638</v>
      </c>
      <c r="G549" s="142">
        <v>2552</v>
      </c>
    </row>
    <row r="550" spans="1:7" ht="12.75">
      <c r="A550" s="136">
        <v>542</v>
      </c>
      <c r="B550" s="140" t="s">
        <v>2308</v>
      </c>
      <c r="C550" s="140" t="s">
        <v>2308</v>
      </c>
      <c r="D550" s="140" t="s">
        <v>2309</v>
      </c>
      <c r="E550" s="141">
        <v>4</v>
      </c>
      <c r="F550" s="142">
        <v>369</v>
      </c>
      <c r="G550" s="142">
        <v>1476</v>
      </c>
    </row>
    <row r="551" spans="1:7" ht="12.75">
      <c r="A551" s="136">
        <v>543</v>
      </c>
      <c r="B551" s="140" t="s">
        <v>2310</v>
      </c>
      <c r="C551" s="140" t="s">
        <v>2310</v>
      </c>
      <c r="D551" s="140" t="s">
        <v>2311</v>
      </c>
      <c r="E551" s="141">
        <v>6</v>
      </c>
      <c r="F551" s="142">
        <v>112.5</v>
      </c>
      <c r="G551" s="142">
        <v>675</v>
      </c>
    </row>
    <row r="552" spans="1:7" ht="12.75">
      <c r="A552" s="136">
        <v>544</v>
      </c>
      <c r="B552" s="140" t="s">
        <v>2312</v>
      </c>
      <c r="C552" s="140" t="s">
        <v>2312</v>
      </c>
      <c r="D552" s="140" t="s">
        <v>2313</v>
      </c>
      <c r="E552" s="141">
        <v>29</v>
      </c>
      <c r="F552" s="142">
        <v>144</v>
      </c>
      <c r="G552" s="142">
        <v>4176</v>
      </c>
    </row>
    <row r="553" spans="1:7" ht="12.75">
      <c r="A553" s="136">
        <v>545</v>
      </c>
      <c r="B553" s="140" t="s">
        <v>2314</v>
      </c>
      <c r="C553" s="140" t="s">
        <v>2314</v>
      </c>
      <c r="D553" s="140" t="s">
        <v>2315</v>
      </c>
      <c r="E553" s="141">
        <v>38</v>
      </c>
      <c r="F553" s="142">
        <v>67.5</v>
      </c>
      <c r="G553" s="142">
        <v>2565</v>
      </c>
    </row>
    <row r="554" spans="1:7" ht="12.75">
      <c r="A554" s="136">
        <v>546</v>
      </c>
      <c r="B554" s="140" t="s">
        <v>2316</v>
      </c>
      <c r="C554" s="140" t="s">
        <v>2316</v>
      </c>
      <c r="D554" s="140" t="s">
        <v>2317</v>
      </c>
      <c r="E554" s="141">
        <v>9</v>
      </c>
      <c r="F554" s="142">
        <v>67.5</v>
      </c>
      <c r="G554" s="142">
        <v>607.5</v>
      </c>
    </row>
    <row r="555" spans="1:7" ht="12.75">
      <c r="A555" s="136">
        <v>547</v>
      </c>
      <c r="B555" s="140" t="s">
        <v>2318</v>
      </c>
      <c r="C555" s="140" t="s">
        <v>2318</v>
      </c>
      <c r="D555" s="140" t="s">
        <v>2319</v>
      </c>
      <c r="E555" s="141">
        <v>10</v>
      </c>
      <c r="F555" s="142">
        <v>58.5</v>
      </c>
      <c r="G555" s="142">
        <v>585</v>
      </c>
    </row>
    <row r="556" spans="1:7" ht="12.75">
      <c r="A556" s="136">
        <v>548</v>
      </c>
      <c r="B556" s="140" t="s">
        <v>2320</v>
      </c>
      <c r="C556" s="140" t="s">
        <v>2320</v>
      </c>
      <c r="D556" s="140" t="s">
        <v>2321</v>
      </c>
      <c r="E556" s="141">
        <v>2</v>
      </c>
      <c r="F556" s="142">
        <v>108</v>
      </c>
      <c r="G556" s="142">
        <v>216</v>
      </c>
    </row>
    <row r="557" spans="1:7" ht="12.75">
      <c r="A557" s="136">
        <v>549</v>
      </c>
      <c r="B557" s="140" t="s">
        <v>2322</v>
      </c>
      <c r="C557" s="140" t="s">
        <v>2322</v>
      </c>
      <c r="D557" s="140" t="s">
        <v>2323</v>
      </c>
      <c r="E557" s="141">
        <v>3</v>
      </c>
      <c r="F557" s="142">
        <v>142.5</v>
      </c>
      <c r="G557" s="142">
        <v>427.5</v>
      </c>
    </row>
    <row r="558" spans="1:7" ht="12.75">
      <c r="A558" s="136">
        <v>550</v>
      </c>
      <c r="B558" s="140" t="s">
        <v>2324</v>
      </c>
      <c r="C558" s="140" t="s">
        <v>2324</v>
      </c>
      <c r="D558" s="140" t="s">
        <v>2325</v>
      </c>
      <c r="E558" s="141">
        <v>10</v>
      </c>
      <c r="F558" s="142">
        <v>292.5</v>
      </c>
      <c r="G558" s="142">
        <v>2925</v>
      </c>
    </row>
    <row r="559" spans="1:7" ht="12.75">
      <c r="A559" s="136">
        <v>551</v>
      </c>
      <c r="B559" s="140" t="s">
        <v>2326</v>
      </c>
      <c r="C559" s="140" t="s">
        <v>2326</v>
      </c>
      <c r="D559" s="140" t="s">
        <v>2327</v>
      </c>
      <c r="E559" s="141">
        <v>2</v>
      </c>
      <c r="F559" s="142">
        <v>243</v>
      </c>
      <c r="G559" s="142">
        <v>486</v>
      </c>
    </row>
    <row r="560" spans="1:7" ht="12.75">
      <c r="A560" s="136">
        <v>552</v>
      </c>
      <c r="B560" s="140" t="s">
        <v>2328</v>
      </c>
      <c r="C560" s="140" t="s">
        <v>2328</v>
      </c>
      <c r="D560" s="140" t="s">
        <v>2329</v>
      </c>
      <c r="E560" s="141">
        <v>1</v>
      </c>
      <c r="F560" s="142">
        <v>202.5</v>
      </c>
      <c r="G560" s="142">
        <v>202.5</v>
      </c>
    </row>
    <row r="561" spans="1:7" ht="12.75">
      <c r="A561" s="136">
        <v>553</v>
      </c>
      <c r="B561" s="140" t="s">
        <v>2330</v>
      </c>
      <c r="C561" s="140" t="s">
        <v>2330</v>
      </c>
      <c r="D561" s="140" t="s">
        <v>2331</v>
      </c>
      <c r="E561" s="141">
        <v>2</v>
      </c>
      <c r="F561" s="142">
        <v>105</v>
      </c>
      <c r="G561" s="142">
        <v>210</v>
      </c>
    </row>
    <row r="562" spans="1:7" ht="12.75">
      <c r="A562" s="136">
        <v>554</v>
      </c>
      <c r="B562" s="140" t="s">
        <v>2332</v>
      </c>
      <c r="C562" s="140" t="s">
        <v>2332</v>
      </c>
      <c r="D562" s="140" t="s">
        <v>2333</v>
      </c>
      <c r="E562" s="141">
        <v>13</v>
      </c>
      <c r="F562" s="142">
        <v>198</v>
      </c>
      <c r="G562" s="142">
        <v>2574</v>
      </c>
    </row>
    <row r="563" spans="1:7" ht="12.75">
      <c r="A563" s="136">
        <v>555</v>
      </c>
      <c r="B563" s="140" t="s">
        <v>2334</v>
      </c>
      <c r="C563" s="140" t="s">
        <v>2334</v>
      </c>
      <c r="D563" s="140" t="s">
        <v>2335</v>
      </c>
      <c r="E563" s="141">
        <v>2</v>
      </c>
      <c r="F563" s="142">
        <v>189</v>
      </c>
      <c r="G563" s="142">
        <v>378</v>
      </c>
    </row>
    <row r="564" spans="1:7" ht="12.75">
      <c r="A564" s="136">
        <v>556</v>
      </c>
      <c r="B564" s="140" t="s">
        <v>2336</v>
      </c>
      <c r="C564" s="140" t="s">
        <v>2336</v>
      </c>
      <c r="D564" s="140" t="s">
        <v>2337</v>
      </c>
      <c r="E564" s="141">
        <v>1</v>
      </c>
      <c r="F564" s="142">
        <v>900</v>
      </c>
      <c r="G564" s="142">
        <v>900</v>
      </c>
    </row>
    <row r="565" spans="1:7" ht="12.75">
      <c r="A565" s="136">
        <v>557</v>
      </c>
      <c r="B565" s="140" t="s">
        <v>2338</v>
      </c>
      <c r="C565" s="140" t="s">
        <v>2338</v>
      </c>
      <c r="D565" s="140" t="s">
        <v>2339</v>
      </c>
      <c r="E565" s="141">
        <v>5</v>
      </c>
      <c r="F565" s="142">
        <v>108</v>
      </c>
      <c r="G565" s="142">
        <v>540</v>
      </c>
    </row>
    <row r="566" spans="1:7" ht="12.75">
      <c r="A566" s="136">
        <v>558</v>
      </c>
      <c r="B566" s="140" t="s">
        <v>2340</v>
      </c>
      <c r="C566" s="140" t="s">
        <v>2340</v>
      </c>
      <c r="D566" s="140" t="s">
        <v>2341</v>
      </c>
      <c r="E566" s="141">
        <v>2</v>
      </c>
      <c r="F566" s="142">
        <v>157.5</v>
      </c>
      <c r="G566" s="142">
        <v>315</v>
      </c>
    </row>
    <row r="567" spans="1:7" ht="12.75">
      <c r="A567" s="136">
        <v>559</v>
      </c>
      <c r="B567" s="140" t="s">
        <v>2342</v>
      </c>
      <c r="C567" s="140" t="s">
        <v>2342</v>
      </c>
      <c r="D567" s="140" t="s">
        <v>2343</v>
      </c>
      <c r="E567" s="141">
        <v>8</v>
      </c>
      <c r="F567" s="142">
        <v>67.5</v>
      </c>
      <c r="G567" s="142">
        <v>540</v>
      </c>
    </row>
    <row r="568" spans="1:7" ht="12.75">
      <c r="A568" s="136">
        <v>560</v>
      </c>
      <c r="B568" s="140" t="s">
        <v>2344</v>
      </c>
      <c r="C568" s="140" t="s">
        <v>2344</v>
      </c>
      <c r="D568" s="140" t="s">
        <v>2345</v>
      </c>
      <c r="E568" s="141">
        <v>6</v>
      </c>
      <c r="F568" s="142">
        <v>127.5</v>
      </c>
      <c r="G568" s="142">
        <v>765</v>
      </c>
    </row>
    <row r="569" spans="1:7" ht="12.75">
      <c r="A569" s="136">
        <v>561</v>
      </c>
      <c r="B569" s="140" t="s">
        <v>2346</v>
      </c>
      <c r="C569" s="140" t="s">
        <v>2346</v>
      </c>
      <c r="D569" s="140" t="s">
        <v>2347</v>
      </c>
      <c r="E569" s="141">
        <v>15</v>
      </c>
      <c r="F569" s="142">
        <v>117</v>
      </c>
      <c r="G569" s="142">
        <v>1755</v>
      </c>
    </row>
    <row r="570" spans="1:7" ht="12.75">
      <c r="A570" s="136">
        <v>562</v>
      </c>
      <c r="B570" s="140" t="s">
        <v>2348</v>
      </c>
      <c r="C570" s="140" t="s">
        <v>2348</v>
      </c>
      <c r="D570" s="140" t="s">
        <v>2349</v>
      </c>
      <c r="E570" s="141">
        <v>3</v>
      </c>
      <c r="F570" s="142">
        <v>97.5</v>
      </c>
      <c r="G570" s="142">
        <v>292.5</v>
      </c>
    </row>
    <row r="571" spans="1:7" ht="12.75">
      <c r="A571" s="136">
        <v>563</v>
      </c>
      <c r="B571" s="140" t="s">
        <v>2350</v>
      </c>
      <c r="C571" s="140" t="s">
        <v>2350</v>
      </c>
      <c r="D571" s="140" t="s">
        <v>2351</v>
      </c>
      <c r="E571" s="141">
        <v>6</v>
      </c>
      <c r="F571" s="142">
        <v>135</v>
      </c>
      <c r="G571" s="142">
        <v>810</v>
      </c>
    </row>
    <row r="572" spans="1:7" ht="12.75">
      <c r="A572" s="136">
        <v>564</v>
      </c>
      <c r="B572" s="140" t="s">
        <v>2352</v>
      </c>
      <c r="C572" s="140" t="s">
        <v>2352</v>
      </c>
      <c r="D572" s="140" t="s">
        <v>2353</v>
      </c>
      <c r="E572" s="141">
        <v>2</v>
      </c>
      <c r="F572" s="142">
        <v>261</v>
      </c>
      <c r="G572" s="142">
        <v>522</v>
      </c>
    </row>
    <row r="573" spans="1:7" ht="12.75">
      <c r="A573" s="136">
        <v>565</v>
      </c>
      <c r="B573" s="140" t="s">
        <v>2354</v>
      </c>
      <c r="C573" s="140" t="s">
        <v>2354</v>
      </c>
      <c r="D573" s="140" t="s">
        <v>2355</v>
      </c>
      <c r="E573" s="141">
        <v>1</v>
      </c>
      <c r="F573" s="142">
        <v>255</v>
      </c>
      <c r="G573" s="142">
        <v>255</v>
      </c>
    </row>
    <row r="574" spans="1:7" ht="12.75">
      <c r="A574" s="136">
        <v>566</v>
      </c>
      <c r="B574" s="140" t="s">
        <v>2356</v>
      </c>
      <c r="C574" s="140" t="s">
        <v>2356</v>
      </c>
      <c r="D574" s="140" t="s">
        <v>2357</v>
      </c>
      <c r="E574" s="141">
        <v>14</v>
      </c>
      <c r="F574" s="142">
        <v>277.5</v>
      </c>
      <c r="G574" s="142">
        <v>3885</v>
      </c>
    </row>
    <row r="575" spans="1:7" ht="12.75">
      <c r="A575" s="136">
        <v>567</v>
      </c>
      <c r="B575" s="140" t="s">
        <v>2358</v>
      </c>
      <c r="C575" s="140" t="s">
        <v>2358</v>
      </c>
      <c r="D575" s="140" t="s">
        <v>2359</v>
      </c>
      <c r="E575" s="141">
        <v>4</v>
      </c>
      <c r="F575" s="142">
        <v>188</v>
      </c>
      <c r="G575" s="142">
        <v>752</v>
      </c>
    </row>
    <row r="576" spans="1:7" ht="12.75">
      <c r="A576" s="136">
        <v>568</v>
      </c>
      <c r="B576" s="140" t="s">
        <v>2360</v>
      </c>
      <c r="C576" s="140" t="s">
        <v>2360</v>
      </c>
      <c r="D576" s="140" t="s">
        <v>2361</v>
      </c>
      <c r="E576" s="141">
        <v>6</v>
      </c>
      <c r="F576" s="142">
        <v>119.96</v>
      </c>
      <c r="G576" s="142">
        <v>719.76</v>
      </c>
    </row>
    <row r="577" spans="1:7" ht="12.75">
      <c r="A577" s="136">
        <v>569</v>
      </c>
      <c r="B577" s="140" t="s">
        <v>2362</v>
      </c>
      <c r="C577" s="140" t="s">
        <v>2362</v>
      </c>
      <c r="D577" s="140" t="s">
        <v>2363</v>
      </c>
      <c r="E577" s="141">
        <v>2</v>
      </c>
      <c r="F577" s="142">
        <v>133.33</v>
      </c>
      <c r="G577" s="142">
        <v>266.66</v>
      </c>
    </row>
    <row r="578" spans="1:7" ht="12.75">
      <c r="A578" s="136">
        <v>570</v>
      </c>
      <c r="B578" s="140" t="s">
        <v>2364</v>
      </c>
      <c r="C578" s="140" t="s">
        <v>2364</v>
      </c>
      <c r="D578" s="140" t="s">
        <v>2365</v>
      </c>
      <c r="E578" s="141">
        <v>6</v>
      </c>
      <c r="F578" s="142">
        <v>131</v>
      </c>
      <c r="G578" s="142">
        <v>786</v>
      </c>
    </row>
    <row r="579" spans="1:7" ht="12.75">
      <c r="A579" s="136">
        <v>571</v>
      </c>
      <c r="B579" s="140" t="s">
        <v>2366</v>
      </c>
      <c r="C579" s="140" t="s">
        <v>2366</v>
      </c>
      <c r="D579" s="140" t="s">
        <v>2367</v>
      </c>
      <c r="E579" s="141">
        <v>14</v>
      </c>
      <c r="F579" s="142">
        <v>177.43</v>
      </c>
      <c r="G579" s="142">
        <v>2484.02</v>
      </c>
    </row>
    <row r="580" spans="1:7" ht="12.75">
      <c r="A580" s="136">
        <v>572</v>
      </c>
      <c r="B580" s="140" t="s">
        <v>2368</v>
      </c>
      <c r="C580" s="140" t="s">
        <v>2368</v>
      </c>
      <c r="D580" s="140" t="s">
        <v>2369</v>
      </c>
      <c r="E580" s="141">
        <v>10</v>
      </c>
      <c r="F580" s="142">
        <v>347.98</v>
      </c>
      <c r="G580" s="142">
        <v>3479.8</v>
      </c>
    </row>
    <row r="581" spans="1:7" ht="12.75">
      <c r="A581" s="136">
        <v>573</v>
      </c>
      <c r="B581" s="140" t="s">
        <v>2370</v>
      </c>
      <c r="C581" s="140" t="s">
        <v>2370</v>
      </c>
      <c r="D581" s="140" t="s">
        <v>2371</v>
      </c>
      <c r="E581" s="141">
        <v>10</v>
      </c>
      <c r="F581" s="142">
        <v>550</v>
      </c>
      <c r="G581" s="142">
        <v>5500</v>
      </c>
    </row>
    <row r="582" spans="1:7" ht="12.75">
      <c r="A582" s="136">
        <v>574</v>
      </c>
      <c r="B582" s="140" t="s">
        <v>2372</v>
      </c>
      <c r="C582" s="140" t="s">
        <v>2372</v>
      </c>
      <c r="D582" s="140" t="s">
        <v>2373</v>
      </c>
      <c r="E582" s="141">
        <v>6</v>
      </c>
      <c r="F582" s="142">
        <v>87.08</v>
      </c>
      <c r="G582" s="142">
        <v>522.48</v>
      </c>
    </row>
    <row r="583" spans="1:7" ht="12.75">
      <c r="A583" s="136">
        <v>575</v>
      </c>
      <c r="B583" s="140" t="s">
        <v>2374</v>
      </c>
      <c r="C583" s="140" t="s">
        <v>2374</v>
      </c>
      <c r="D583" s="140" t="s">
        <v>2375</v>
      </c>
      <c r="E583" s="141">
        <v>29</v>
      </c>
      <c r="F583" s="142">
        <v>200</v>
      </c>
      <c r="G583" s="142">
        <v>5800</v>
      </c>
    </row>
    <row r="584" spans="1:7" ht="12.75">
      <c r="A584" s="136">
        <v>576</v>
      </c>
      <c r="B584" s="140" t="s">
        <v>2376</v>
      </c>
      <c r="C584" s="140" t="s">
        <v>2376</v>
      </c>
      <c r="D584" s="140" t="s">
        <v>2377</v>
      </c>
      <c r="E584" s="141">
        <v>10</v>
      </c>
      <c r="F584" s="142">
        <v>2090</v>
      </c>
      <c r="G584" s="142">
        <v>20900</v>
      </c>
    </row>
    <row r="585" spans="1:7" ht="12.75">
      <c r="A585" s="136">
        <v>577</v>
      </c>
      <c r="B585" s="140" t="s">
        <v>2378</v>
      </c>
      <c r="C585" s="140" t="s">
        <v>2378</v>
      </c>
      <c r="D585" s="140" t="s">
        <v>2379</v>
      </c>
      <c r="E585" s="141">
        <v>43</v>
      </c>
      <c r="F585" s="142">
        <v>146.46</v>
      </c>
      <c r="G585" s="142">
        <v>6297.78</v>
      </c>
    </row>
    <row r="586" spans="1:7" ht="12.75">
      <c r="A586" s="136">
        <v>578</v>
      </c>
      <c r="B586" s="140" t="s">
        <v>2380</v>
      </c>
      <c r="C586" s="140" t="s">
        <v>2380</v>
      </c>
      <c r="D586" s="140" t="s">
        <v>2381</v>
      </c>
      <c r="E586" s="141">
        <v>10</v>
      </c>
      <c r="F586" s="142">
        <v>139</v>
      </c>
      <c r="G586" s="142">
        <v>1390</v>
      </c>
    </row>
    <row r="587" spans="1:7" ht="12.75">
      <c r="A587" s="136">
        <v>579</v>
      </c>
      <c r="B587" s="140" t="s">
        <v>2382</v>
      </c>
      <c r="C587" s="140" t="s">
        <v>2382</v>
      </c>
      <c r="D587" s="140" t="s">
        <v>2383</v>
      </c>
      <c r="E587" s="141">
        <v>1</v>
      </c>
      <c r="F587" s="142">
        <v>201.87</v>
      </c>
      <c r="G587" s="142">
        <v>201.87</v>
      </c>
    </row>
    <row r="588" spans="1:7" ht="12.75">
      <c r="A588" s="136">
        <v>580</v>
      </c>
      <c r="B588" s="140" t="s">
        <v>2384</v>
      </c>
      <c r="C588" s="140" t="s">
        <v>2384</v>
      </c>
      <c r="D588" s="140" t="s">
        <v>2385</v>
      </c>
      <c r="E588" s="141">
        <v>20</v>
      </c>
      <c r="F588" s="142">
        <v>201.87</v>
      </c>
      <c r="G588" s="142">
        <v>4037.4</v>
      </c>
    </row>
    <row r="589" spans="1:7" ht="12.75">
      <c r="A589" s="136">
        <v>581</v>
      </c>
      <c r="B589" s="140" t="s">
        <v>2386</v>
      </c>
      <c r="C589" s="140" t="s">
        <v>2386</v>
      </c>
      <c r="D589" s="140" t="s">
        <v>2387</v>
      </c>
      <c r="E589" s="141">
        <v>3</v>
      </c>
      <c r="F589" s="142">
        <v>82.33</v>
      </c>
      <c r="G589" s="142">
        <v>246.99</v>
      </c>
    </row>
    <row r="590" spans="1:7" ht="12.75">
      <c r="A590" s="136">
        <v>582</v>
      </c>
      <c r="B590" s="140" t="s">
        <v>2388</v>
      </c>
      <c r="C590" s="140" t="s">
        <v>2388</v>
      </c>
      <c r="D590" s="140" t="s">
        <v>2389</v>
      </c>
      <c r="E590" s="141">
        <v>2</v>
      </c>
      <c r="F590" s="142">
        <v>110.04</v>
      </c>
      <c r="G590" s="142">
        <v>220.08</v>
      </c>
    </row>
    <row r="591" spans="1:7" ht="12.75">
      <c r="A591" s="136">
        <v>583</v>
      </c>
      <c r="B591" s="140" t="s">
        <v>2390</v>
      </c>
      <c r="C591" s="140" t="s">
        <v>2390</v>
      </c>
      <c r="D591" s="140" t="s">
        <v>2391</v>
      </c>
      <c r="E591" s="141">
        <v>4</v>
      </c>
      <c r="F591" s="142">
        <v>134.58</v>
      </c>
      <c r="G591" s="142">
        <v>538.32</v>
      </c>
    </row>
    <row r="592" spans="1:7" ht="12.75">
      <c r="A592" s="136">
        <v>584</v>
      </c>
      <c r="B592" s="140" t="s">
        <v>2392</v>
      </c>
      <c r="C592" s="140" t="s">
        <v>2392</v>
      </c>
      <c r="D592" s="140" t="s">
        <v>2393</v>
      </c>
      <c r="E592" s="141">
        <v>1</v>
      </c>
      <c r="F592" s="142">
        <v>134.58</v>
      </c>
      <c r="G592" s="142">
        <v>134.58</v>
      </c>
    </row>
    <row r="593" spans="1:7" ht="12.75">
      <c r="A593" s="136">
        <v>585</v>
      </c>
      <c r="B593" s="140" t="s">
        <v>2394</v>
      </c>
      <c r="C593" s="140" t="s">
        <v>2394</v>
      </c>
      <c r="D593" s="140" t="s">
        <v>2395</v>
      </c>
      <c r="E593" s="141">
        <v>20</v>
      </c>
      <c r="F593" s="142">
        <v>178</v>
      </c>
      <c r="G593" s="142">
        <v>3560</v>
      </c>
    </row>
    <row r="594" spans="1:7" ht="12.75">
      <c r="A594" s="136">
        <v>586</v>
      </c>
      <c r="B594" s="140" t="s">
        <v>2396</v>
      </c>
      <c r="C594" s="140" t="s">
        <v>2396</v>
      </c>
      <c r="D594" s="140" t="s">
        <v>2397</v>
      </c>
      <c r="E594" s="141">
        <v>2</v>
      </c>
      <c r="F594" s="142">
        <v>82.33</v>
      </c>
      <c r="G594" s="142">
        <v>164.66</v>
      </c>
    </row>
    <row r="595" spans="1:7" ht="12.75">
      <c r="A595" s="136">
        <v>587</v>
      </c>
      <c r="B595" s="140" t="s">
        <v>2398</v>
      </c>
      <c r="C595" s="140" t="s">
        <v>2398</v>
      </c>
      <c r="D595" s="140" t="s">
        <v>2399</v>
      </c>
      <c r="E595" s="141">
        <v>8</v>
      </c>
      <c r="F595" s="142">
        <v>432.34</v>
      </c>
      <c r="G595" s="142">
        <v>3458.72</v>
      </c>
    </row>
    <row r="596" spans="1:7" ht="12.75">
      <c r="A596" s="136">
        <v>588</v>
      </c>
      <c r="B596" s="140" t="s">
        <v>2400</v>
      </c>
      <c r="C596" s="140" t="s">
        <v>2400</v>
      </c>
      <c r="D596" s="140" t="s">
        <v>2401</v>
      </c>
      <c r="E596" s="141">
        <v>10</v>
      </c>
      <c r="F596" s="142">
        <v>95</v>
      </c>
      <c r="G596" s="142">
        <v>950</v>
      </c>
    </row>
    <row r="597" spans="1:7" ht="12.75">
      <c r="A597" s="136">
        <v>589</v>
      </c>
      <c r="B597" s="140" t="s">
        <v>2402</v>
      </c>
      <c r="C597" s="140" t="s">
        <v>2402</v>
      </c>
      <c r="D597" s="140" t="s">
        <v>2403</v>
      </c>
      <c r="E597" s="141">
        <v>10</v>
      </c>
      <c r="F597" s="142">
        <v>75.4</v>
      </c>
      <c r="G597" s="142">
        <v>754</v>
      </c>
    </row>
    <row r="598" spans="1:7" ht="12.75">
      <c r="A598" s="136">
        <v>590</v>
      </c>
      <c r="B598" s="140" t="s">
        <v>2404</v>
      </c>
      <c r="C598" s="140" t="s">
        <v>2404</v>
      </c>
      <c r="D598" s="140" t="s">
        <v>2405</v>
      </c>
      <c r="E598" s="141">
        <v>18</v>
      </c>
      <c r="F598" s="142">
        <v>416.67</v>
      </c>
      <c r="G598" s="142">
        <v>7500.06</v>
      </c>
    </row>
    <row r="599" spans="1:7" ht="12.75">
      <c r="A599" s="136">
        <v>591</v>
      </c>
      <c r="B599" s="140" t="s">
        <v>2406</v>
      </c>
      <c r="C599" s="140" t="s">
        <v>2406</v>
      </c>
      <c r="D599" s="140" t="s">
        <v>2407</v>
      </c>
      <c r="E599" s="141">
        <v>25</v>
      </c>
      <c r="F599" s="142">
        <v>39.75</v>
      </c>
      <c r="G599" s="142">
        <v>993.75</v>
      </c>
    </row>
    <row r="600" spans="1:7" ht="12.75">
      <c r="A600" s="136">
        <v>592</v>
      </c>
      <c r="B600" s="140" t="s">
        <v>2408</v>
      </c>
      <c r="C600" s="140" t="s">
        <v>2408</v>
      </c>
      <c r="D600" s="140" t="s">
        <v>2409</v>
      </c>
      <c r="E600" s="141">
        <v>10</v>
      </c>
      <c r="F600" s="142">
        <v>199</v>
      </c>
      <c r="G600" s="142">
        <v>1990</v>
      </c>
    </row>
    <row r="601" spans="1:7" ht="12.75">
      <c r="A601" s="136">
        <v>593</v>
      </c>
      <c r="B601" s="140" t="s">
        <v>2410</v>
      </c>
      <c r="C601" s="140" t="s">
        <v>2410</v>
      </c>
      <c r="D601" s="140" t="s">
        <v>2411</v>
      </c>
      <c r="E601" s="141">
        <v>2</v>
      </c>
      <c r="F601" s="142">
        <v>108</v>
      </c>
      <c r="G601" s="142">
        <v>216</v>
      </c>
    </row>
    <row r="602" spans="1:7" ht="12.75">
      <c r="A602" s="136">
        <v>594</v>
      </c>
      <c r="B602" s="140" t="s">
        <v>2412</v>
      </c>
      <c r="C602" s="140" t="s">
        <v>2412</v>
      </c>
      <c r="D602" s="140" t="s">
        <v>2413</v>
      </c>
      <c r="E602" s="141">
        <v>10</v>
      </c>
      <c r="F602" s="142">
        <v>52.5</v>
      </c>
      <c r="G602" s="142">
        <v>525</v>
      </c>
    </row>
    <row r="603" spans="1:7" ht="12.75">
      <c r="A603" s="136">
        <v>595</v>
      </c>
      <c r="B603" s="140" t="s">
        <v>2414</v>
      </c>
      <c r="C603" s="140" t="s">
        <v>2414</v>
      </c>
      <c r="D603" s="140" t="s">
        <v>2415</v>
      </c>
      <c r="E603" s="141">
        <v>10</v>
      </c>
      <c r="F603" s="142">
        <v>29</v>
      </c>
      <c r="G603" s="142">
        <v>290</v>
      </c>
    </row>
    <row r="604" spans="1:7" ht="12.75">
      <c r="A604" s="136">
        <v>596</v>
      </c>
      <c r="B604" s="140" t="s">
        <v>2416</v>
      </c>
      <c r="C604" s="140" t="s">
        <v>2416</v>
      </c>
      <c r="D604" s="140" t="s">
        <v>2417</v>
      </c>
      <c r="E604" s="141">
        <v>12</v>
      </c>
      <c r="F604" s="142">
        <v>106.5</v>
      </c>
      <c r="G604" s="142">
        <v>1278</v>
      </c>
    </row>
    <row r="605" spans="1:7" ht="12.75">
      <c r="A605" s="136">
        <v>597</v>
      </c>
      <c r="B605" s="140" t="s">
        <v>2418</v>
      </c>
      <c r="C605" s="140" t="s">
        <v>2418</v>
      </c>
      <c r="D605" s="140" t="s">
        <v>2419</v>
      </c>
      <c r="E605" s="141">
        <v>10</v>
      </c>
      <c r="F605" s="142">
        <v>67.5</v>
      </c>
      <c r="G605" s="142">
        <v>675</v>
      </c>
    </row>
    <row r="606" spans="1:7" ht="12.75">
      <c r="A606" s="136">
        <v>598</v>
      </c>
      <c r="B606" s="140" t="s">
        <v>2420</v>
      </c>
      <c r="C606" s="140" t="s">
        <v>2420</v>
      </c>
      <c r="D606" s="140" t="s">
        <v>2421</v>
      </c>
      <c r="E606" s="141">
        <v>10</v>
      </c>
      <c r="F606" s="142">
        <v>99</v>
      </c>
      <c r="G606" s="142">
        <v>990</v>
      </c>
    </row>
    <row r="607" spans="1:7" ht="12.75">
      <c r="A607" s="136">
        <v>599</v>
      </c>
      <c r="B607" s="140" t="s">
        <v>2422</v>
      </c>
      <c r="C607" s="140" t="s">
        <v>2422</v>
      </c>
      <c r="D607" s="140" t="s">
        <v>2423</v>
      </c>
      <c r="E607" s="141">
        <v>30</v>
      </c>
      <c r="F607" s="142">
        <v>75</v>
      </c>
      <c r="G607" s="142">
        <v>2250</v>
      </c>
    </row>
    <row r="608" spans="1:7" ht="12.75">
      <c r="A608" s="136">
        <v>600</v>
      </c>
      <c r="B608" s="140" t="s">
        <v>2424</v>
      </c>
      <c r="C608" s="140" t="s">
        <v>2424</v>
      </c>
      <c r="D608" s="140" t="s">
        <v>2425</v>
      </c>
      <c r="E608" s="141">
        <v>10</v>
      </c>
      <c r="F608" s="142">
        <v>63</v>
      </c>
      <c r="G608" s="142">
        <v>630</v>
      </c>
    </row>
    <row r="609" spans="1:7" ht="12.75">
      <c r="A609" s="136">
        <v>601</v>
      </c>
      <c r="B609" s="140" t="s">
        <v>2426</v>
      </c>
      <c r="C609" s="140" t="s">
        <v>2426</v>
      </c>
      <c r="D609" s="140" t="s">
        <v>2427</v>
      </c>
      <c r="E609" s="141">
        <v>5</v>
      </c>
      <c r="F609" s="142">
        <v>35</v>
      </c>
      <c r="G609" s="142">
        <v>175</v>
      </c>
    </row>
    <row r="610" spans="1:7" ht="12.75">
      <c r="A610" s="136">
        <v>602</v>
      </c>
      <c r="B610" s="140" t="s">
        <v>2428</v>
      </c>
      <c r="C610" s="140" t="s">
        <v>2428</v>
      </c>
      <c r="D610" s="140" t="s">
        <v>2429</v>
      </c>
      <c r="E610" s="141">
        <v>10</v>
      </c>
      <c r="F610" s="142">
        <v>99</v>
      </c>
      <c r="G610" s="142">
        <v>990</v>
      </c>
    </row>
    <row r="611" spans="1:7" ht="12.75">
      <c r="A611" s="136">
        <v>603</v>
      </c>
      <c r="B611" s="140" t="s">
        <v>2430</v>
      </c>
      <c r="C611" s="140" t="s">
        <v>2430</v>
      </c>
      <c r="D611" s="140" t="s">
        <v>2431</v>
      </c>
      <c r="E611" s="141">
        <v>10</v>
      </c>
      <c r="F611" s="142">
        <v>188</v>
      </c>
      <c r="G611" s="142">
        <v>1880</v>
      </c>
    </row>
    <row r="612" spans="1:7" ht="12.75">
      <c r="A612" s="136">
        <v>604</v>
      </c>
      <c r="B612" s="140" t="s">
        <v>2432</v>
      </c>
      <c r="C612" s="140" t="s">
        <v>2432</v>
      </c>
      <c r="D612" s="140" t="s">
        <v>2433</v>
      </c>
      <c r="E612" s="141">
        <v>10</v>
      </c>
      <c r="F612" s="142">
        <v>212.92</v>
      </c>
      <c r="G612" s="142">
        <v>2129.2</v>
      </c>
    </row>
    <row r="613" spans="1:7" ht="12.75">
      <c r="A613" s="136">
        <v>605</v>
      </c>
      <c r="B613" s="140" t="s">
        <v>2434</v>
      </c>
      <c r="C613" s="140" t="s">
        <v>2434</v>
      </c>
      <c r="D613" s="140" t="s">
        <v>2435</v>
      </c>
      <c r="E613" s="141">
        <v>2</v>
      </c>
      <c r="F613" s="142">
        <v>80</v>
      </c>
      <c r="G613" s="142">
        <v>160</v>
      </c>
    </row>
    <row r="614" spans="1:7" ht="12.75">
      <c r="A614" s="136">
        <v>606</v>
      </c>
      <c r="B614" s="140" t="s">
        <v>2436</v>
      </c>
      <c r="C614" s="140" t="s">
        <v>2436</v>
      </c>
      <c r="D614" s="140" t="s">
        <v>2437</v>
      </c>
      <c r="E614" s="141">
        <v>2</v>
      </c>
      <c r="F614" s="142">
        <v>375</v>
      </c>
      <c r="G614" s="142">
        <v>750</v>
      </c>
    </row>
    <row r="615" spans="1:7" ht="12.75">
      <c r="A615" s="136">
        <v>607</v>
      </c>
      <c r="B615" s="140" t="s">
        <v>2438</v>
      </c>
      <c r="C615" s="140" t="s">
        <v>2438</v>
      </c>
      <c r="D615" s="140" t="s">
        <v>2439</v>
      </c>
      <c r="E615" s="141">
        <v>38</v>
      </c>
      <c r="F615" s="142">
        <v>210</v>
      </c>
      <c r="G615" s="142">
        <v>7980</v>
      </c>
    </row>
    <row r="616" spans="1:7" ht="12.75">
      <c r="A616" s="136">
        <v>608</v>
      </c>
      <c r="B616" s="140" t="s">
        <v>2440</v>
      </c>
      <c r="C616" s="140" t="s">
        <v>2440</v>
      </c>
      <c r="D616" s="140" t="s">
        <v>2441</v>
      </c>
      <c r="E616" s="141">
        <v>3</v>
      </c>
      <c r="F616" s="142">
        <v>760.2</v>
      </c>
      <c r="G616" s="142">
        <v>2280.6</v>
      </c>
    </row>
    <row r="617" spans="1:7" ht="12.75">
      <c r="A617" s="136">
        <v>609</v>
      </c>
      <c r="B617" s="140" t="s">
        <v>2442</v>
      </c>
      <c r="C617" s="140" t="s">
        <v>2442</v>
      </c>
      <c r="D617" s="140" t="s">
        <v>2443</v>
      </c>
      <c r="E617" s="141">
        <v>6</v>
      </c>
      <c r="F617" s="142">
        <v>422.8</v>
      </c>
      <c r="G617" s="142">
        <v>2536.8</v>
      </c>
    </row>
    <row r="618" spans="1:7" ht="12.75">
      <c r="A618" s="136">
        <v>610</v>
      </c>
      <c r="B618" s="140" t="s">
        <v>2444</v>
      </c>
      <c r="C618" s="140" t="s">
        <v>2444</v>
      </c>
      <c r="D618" s="140" t="s">
        <v>2445</v>
      </c>
      <c r="E618" s="141">
        <v>12</v>
      </c>
      <c r="F618" s="142">
        <v>152.98</v>
      </c>
      <c r="G618" s="142">
        <v>1835.76</v>
      </c>
    </row>
    <row r="619" spans="1:7" ht="12.75">
      <c r="A619" s="136">
        <v>611</v>
      </c>
      <c r="B619" s="140" t="s">
        <v>2446</v>
      </c>
      <c r="C619" s="140" t="s">
        <v>2446</v>
      </c>
      <c r="D619" s="140" t="s">
        <v>2447</v>
      </c>
      <c r="E619" s="141">
        <v>36</v>
      </c>
      <c r="F619" s="142">
        <v>224</v>
      </c>
      <c r="G619" s="142">
        <v>8064</v>
      </c>
    </row>
    <row r="620" spans="1:7" ht="12.75">
      <c r="A620" s="136">
        <v>612</v>
      </c>
      <c r="B620" s="140" t="s">
        <v>2448</v>
      </c>
      <c r="C620" s="140" t="s">
        <v>2448</v>
      </c>
      <c r="D620" s="140" t="s">
        <v>2449</v>
      </c>
      <c r="E620" s="141">
        <v>9</v>
      </c>
      <c r="F620" s="142">
        <v>422.8</v>
      </c>
      <c r="G620" s="142">
        <v>3805.2</v>
      </c>
    </row>
    <row r="621" spans="1:7" ht="12.75">
      <c r="A621" s="136">
        <v>613</v>
      </c>
      <c r="B621" s="140" t="s">
        <v>2450</v>
      </c>
      <c r="C621" s="140" t="s">
        <v>2450</v>
      </c>
      <c r="D621" s="140" t="s">
        <v>2451</v>
      </c>
      <c r="E621" s="141">
        <v>3</v>
      </c>
      <c r="F621" s="142">
        <v>760.2</v>
      </c>
      <c r="G621" s="142">
        <v>2280.6</v>
      </c>
    </row>
    <row r="622" spans="1:7" ht="12.75">
      <c r="A622" s="136">
        <v>614</v>
      </c>
      <c r="B622" s="140" t="s">
        <v>2452</v>
      </c>
      <c r="C622" s="140" t="s">
        <v>2452</v>
      </c>
      <c r="D622" s="140" t="s">
        <v>2453</v>
      </c>
      <c r="E622" s="141">
        <v>24</v>
      </c>
      <c r="F622" s="142">
        <v>434.03</v>
      </c>
      <c r="G622" s="142">
        <v>10416.72</v>
      </c>
    </row>
    <row r="623" spans="1:7" ht="12.75">
      <c r="A623" s="136">
        <v>615</v>
      </c>
      <c r="B623" s="140" t="s">
        <v>2454</v>
      </c>
      <c r="C623" s="140" t="s">
        <v>2454</v>
      </c>
      <c r="D623" s="140" t="s">
        <v>2455</v>
      </c>
      <c r="E623" s="141">
        <v>6</v>
      </c>
      <c r="F623" s="142">
        <v>277.22</v>
      </c>
      <c r="G623" s="142">
        <v>1663.32</v>
      </c>
    </row>
    <row r="624" spans="1:7" ht="12.75">
      <c r="A624" s="136">
        <v>616</v>
      </c>
      <c r="B624" s="140" t="s">
        <v>2456</v>
      </c>
      <c r="C624" s="140" t="s">
        <v>2457</v>
      </c>
      <c r="D624" s="140" t="s">
        <v>2457</v>
      </c>
      <c r="E624" s="141">
        <v>1</v>
      </c>
      <c r="F624" s="142">
        <v>208.31</v>
      </c>
      <c r="G624" s="142">
        <v>208.31</v>
      </c>
    </row>
    <row r="625" spans="1:7" ht="12.75">
      <c r="A625" s="136">
        <v>617</v>
      </c>
      <c r="B625" s="140" t="s">
        <v>2458</v>
      </c>
      <c r="C625" s="140" t="s">
        <v>2458</v>
      </c>
      <c r="D625" s="140" t="s">
        <v>2459</v>
      </c>
      <c r="E625" s="141">
        <v>1</v>
      </c>
      <c r="F625" s="142">
        <v>600</v>
      </c>
      <c r="G625" s="142">
        <v>600</v>
      </c>
    </row>
    <row r="626" spans="1:7" ht="12.75">
      <c r="A626" s="136">
        <v>618</v>
      </c>
      <c r="B626" s="140" t="s">
        <v>2460</v>
      </c>
      <c r="C626" s="140" t="s">
        <v>2460</v>
      </c>
      <c r="D626" s="140" t="s">
        <v>2461</v>
      </c>
      <c r="E626" s="141">
        <v>1</v>
      </c>
      <c r="F626" s="142">
        <v>600</v>
      </c>
      <c r="G626" s="142">
        <v>600</v>
      </c>
    </row>
    <row r="627" spans="1:7" ht="12.75">
      <c r="A627" s="136">
        <v>619</v>
      </c>
      <c r="B627" s="140" t="s">
        <v>2462</v>
      </c>
      <c r="C627" s="140" t="s">
        <v>2462</v>
      </c>
      <c r="D627" s="140" t="s">
        <v>2463</v>
      </c>
      <c r="E627" s="141">
        <v>5</v>
      </c>
      <c r="F627" s="142">
        <v>320</v>
      </c>
      <c r="G627" s="142">
        <v>1600</v>
      </c>
    </row>
    <row r="628" spans="1:7" ht="12.75">
      <c r="A628" s="136">
        <v>620</v>
      </c>
      <c r="B628" s="140" t="s">
        <v>2464</v>
      </c>
      <c r="C628" s="140" t="s">
        <v>2464</v>
      </c>
      <c r="D628" s="140" t="s">
        <v>2465</v>
      </c>
      <c r="E628" s="141">
        <v>34</v>
      </c>
      <c r="F628" s="142">
        <v>176</v>
      </c>
      <c r="G628" s="142">
        <v>5984</v>
      </c>
    </row>
    <row r="629" spans="1:7" ht="12.75">
      <c r="A629" s="136">
        <v>621</v>
      </c>
      <c r="B629" s="140" t="s">
        <v>2466</v>
      </c>
      <c r="C629" s="140" t="s">
        <v>2466</v>
      </c>
      <c r="D629" s="140" t="s">
        <v>2467</v>
      </c>
      <c r="E629" s="141">
        <v>49</v>
      </c>
      <c r="F629" s="142">
        <v>166.25</v>
      </c>
      <c r="G629" s="142">
        <v>8146.25</v>
      </c>
    </row>
    <row r="630" spans="1:7" ht="12.75">
      <c r="A630" s="136">
        <v>622</v>
      </c>
      <c r="B630" s="140" t="s">
        <v>2468</v>
      </c>
      <c r="C630" s="140" t="s">
        <v>2468</v>
      </c>
      <c r="D630" s="140" t="s">
        <v>2469</v>
      </c>
      <c r="E630" s="141">
        <v>6</v>
      </c>
      <c r="F630" s="142">
        <v>166.25</v>
      </c>
      <c r="G630" s="142">
        <v>997.5</v>
      </c>
    </row>
    <row r="631" spans="1:7" ht="12.75">
      <c r="A631" s="136">
        <v>623</v>
      </c>
      <c r="B631" s="140" t="s">
        <v>2470</v>
      </c>
      <c r="C631" s="140" t="s">
        <v>2470</v>
      </c>
      <c r="D631" s="140" t="s">
        <v>2471</v>
      </c>
      <c r="E631" s="141">
        <v>15</v>
      </c>
      <c r="F631" s="142">
        <v>166.25</v>
      </c>
      <c r="G631" s="142">
        <v>2493.75</v>
      </c>
    </row>
    <row r="632" spans="1:7" ht="12.75">
      <c r="A632" s="136">
        <v>624</v>
      </c>
      <c r="B632" s="140" t="s">
        <v>2472</v>
      </c>
      <c r="C632" s="140" t="s">
        <v>2472</v>
      </c>
      <c r="D632" s="140" t="s">
        <v>2473</v>
      </c>
      <c r="E632" s="141">
        <v>20</v>
      </c>
      <c r="F632" s="142">
        <v>178.13</v>
      </c>
      <c r="G632" s="142">
        <v>3562.6</v>
      </c>
    </row>
    <row r="633" spans="1:7" ht="12.75">
      <c r="A633" s="136">
        <v>625</v>
      </c>
      <c r="B633" s="140" t="s">
        <v>2474</v>
      </c>
      <c r="C633" s="140" t="s">
        <v>2474</v>
      </c>
      <c r="D633" s="140" t="s">
        <v>2475</v>
      </c>
      <c r="E633" s="141">
        <v>24</v>
      </c>
      <c r="F633" s="142">
        <v>166.25</v>
      </c>
      <c r="G633" s="142">
        <v>3990</v>
      </c>
    </row>
    <row r="634" spans="1:7" ht="12.75">
      <c r="A634" s="136">
        <v>626</v>
      </c>
      <c r="B634" s="140" t="s">
        <v>2476</v>
      </c>
      <c r="C634" s="140" t="s">
        <v>2476</v>
      </c>
      <c r="D634" s="140" t="s">
        <v>2477</v>
      </c>
      <c r="E634" s="141">
        <v>40</v>
      </c>
      <c r="F634" s="142">
        <v>43.21</v>
      </c>
      <c r="G634" s="142">
        <v>1728.4</v>
      </c>
    </row>
    <row r="635" spans="1:7" ht="12.75">
      <c r="A635" s="136">
        <v>627</v>
      </c>
      <c r="B635" s="140" t="s">
        <v>2478</v>
      </c>
      <c r="C635" s="140" t="s">
        <v>2479</v>
      </c>
      <c r="D635" s="140" t="s">
        <v>2480</v>
      </c>
      <c r="E635" s="141">
        <v>2</v>
      </c>
      <c r="F635" s="142">
        <v>212.77</v>
      </c>
      <c r="G635" s="142">
        <v>425.54</v>
      </c>
    </row>
    <row r="636" spans="1:7" ht="12.75">
      <c r="A636" s="136">
        <v>628</v>
      </c>
      <c r="B636" s="140" t="s">
        <v>2481</v>
      </c>
      <c r="C636" s="140" t="s">
        <v>2481</v>
      </c>
      <c r="D636" s="140" t="s">
        <v>2482</v>
      </c>
      <c r="E636" s="141">
        <v>10</v>
      </c>
      <c r="F636" s="142">
        <v>212.5</v>
      </c>
      <c r="G636" s="142">
        <v>2125</v>
      </c>
    </row>
    <row r="637" spans="1:7" ht="12.75">
      <c r="A637" s="136">
        <v>629</v>
      </c>
      <c r="B637" s="140" t="s">
        <v>2483</v>
      </c>
      <c r="C637" s="140" t="s">
        <v>2483</v>
      </c>
      <c r="D637" s="140" t="s">
        <v>2484</v>
      </c>
      <c r="E637" s="141">
        <v>10</v>
      </c>
      <c r="F637" s="142">
        <v>183.34</v>
      </c>
      <c r="G637" s="142">
        <v>1833.4</v>
      </c>
    </row>
    <row r="638" spans="1:7" ht="12.75">
      <c r="A638" s="136">
        <v>630</v>
      </c>
      <c r="B638" s="140" t="s">
        <v>2485</v>
      </c>
      <c r="C638" s="140" t="s">
        <v>2485</v>
      </c>
      <c r="D638" s="140" t="s">
        <v>2486</v>
      </c>
      <c r="E638" s="141">
        <v>5</v>
      </c>
      <c r="F638" s="142">
        <v>208.34</v>
      </c>
      <c r="G638" s="142">
        <v>1041.7</v>
      </c>
    </row>
    <row r="639" spans="1:7" ht="12.75">
      <c r="A639" s="136">
        <v>631</v>
      </c>
      <c r="B639" s="140" t="s">
        <v>2487</v>
      </c>
      <c r="C639" s="140" t="s">
        <v>2487</v>
      </c>
      <c r="D639" s="140" t="s">
        <v>2488</v>
      </c>
      <c r="E639" s="141">
        <v>10</v>
      </c>
      <c r="F639" s="142">
        <v>328.12</v>
      </c>
      <c r="G639" s="142">
        <v>3281.2</v>
      </c>
    </row>
    <row r="640" spans="1:7" ht="12.75">
      <c r="A640" s="136">
        <v>632</v>
      </c>
      <c r="B640" s="140" t="s">
        <v>2489</v>
      </c>
      <c r="C640" s="140" t="s">
        <v>2489</v>
      </c>
      <c r="D640" s="140" t="s">
        <v>2490</v>
      </c>
      <c r="E640" s="141">
        <v>10</v>
      </c>
      <c r="F640" s="142">
        <v>200</v>
      </c>
      <c r="G640" s="142">
        <v>2000</v>
      </c>
    </row>
    <row r="641" spans="1:7" ht="12.75">
      <c r="A641" s="136">
        <v>633</v>
      </c>
      <c r="B641" s="140" t="s">
        <v>2491</v>
      </c>
      <c r="C641" s="140" t="s">
        <v>2491</v>
      </c>
      <c r="D641" s="140" t="s">
        <v>2492</v>
      </c>
      <c r="E641" s="141">
        <v>11</v>
      </c>
      <c r="F641" s="142">
        <v>280</v>
      </c>
      <c r="G641" s="142">
        <v>3080</v>
      </c>
    </row>
    <row r="642" spans="1:7" ht="12.75">
      <c r="A642" s="136">
        <v>634</v>
      </c>
      <c r="B642" s="140" t="s">
        <v>2493</v>
      </c>
      <c r="C642" s="140" t="s">
        <v>2493</v>
      </c>
      <c r="D642" s="140" t="s">
        <v>2494</v>
      </c>
      <c r="E642" s="141">
        <v>10</v>
      </c>
      <c r="F642" s="142">
        <v>200</v>
      </c>
      <c r="G642" s="142">
        <v>2000</v>
      </c>
    </row>
    <row r="643" spans="1:7" ht="12.75">
      <c r="A643" s="136">
        <v>635</v>
      </c>
      <c r="B643" s="140" t="s">
        <v>2495</v>
      </c>
      <c r="C643" s="140" t="s">
        <v>2495</v>
      </c>
      <c r="D643" s="140" t="s">
        <v>2496</v>
      </c>
      <c r="E643" s="141">
        <v>5</v>
      </c>
      <c r="F643" s="142">
        <v>170</v>
      </c>
      <c r="G643" s="142">
        <v>850</v>
      </c>
    </row>
    <row r="644" spans="1:7" ht="12.75">
      <c r="A644" s="136">
        <v>636</v>
      </c>
      <c r="B644" s="140" t="s">
        <v>2497</v>
      </c>
      <c r="C644" s="140" t="s">
        <v>2497</v>
      </c>
      <c r="D644" s="140" t="s">
        <v>2498</v>
      </c>
      <c r="E644" s="141">
        <v>5</v>
      </c>
      <c r="F644" s="142">
        <v>170</v>
      </c>
      <c r="G644" s="142">
        <v>850</v>
      </c>
    </row>
    <row r="645" spans="1:7" ht="12.75">
      <c r="A645" s="136">
        <v>637</v>
      </c>
      <c r="B645" s="140" t="s">
        <v>2499</v>
      </c>
      <c r="C645" s="140" t="s">
        <v>2499</v>
      </c>
      <c r="D645" s="140" t="s">
        <v>2500</v>
      </c>
      <c r="E645" s="141">
        <v>6</v>
      </c>
      <c r="F645" s="142">
        <v>250</v>
      </c>
      <c r="G645" s="142">
        <v>1500</v>
      </c>
    </row>
    <row r="646" spans="1:7" ht="12.75">
      <c r="A646" s="136">
        <v>638</v>
      </c>
      <c r="B646" s="140" t="s">
        <v>2501</v>
      </c>
      <c r="C646" s="140" t="s">
        <v>2501</v>
      </c>
      <c r="D646" s="140" t="s">
        <v>2502</v>
      </c>
      <c r="E646" s="141">
        <v>6</v>
      </c>
      <c r="F646" s="142">
        <v>250</v>
      </c>
      <c r="G646" s="142">
        <v>1500</v>
      </c>
    </row>
    <row r="647" spans="1:7" ht="12.75">
      <c r="A647" s="136">
        <v>639</v>
      </c>
      <c r="B647" s="140" t="s">
        <v>2503</v>
      </c>
      <c r="C647" s="140" t="s">
        <v>2503</v>
      </c>
      <c r="D647" s="140" t="s">
        <v>2504</v>
      </c>
      <c r="E647" s="141">
        <v>6</v>
      </c>
      <c r="F647" s="142">
        <v>70</v>
      </c>
      <c r="G647" s="142">
        <v>420</v>
      </c>
    </row>
    <row r="648" spans="1:7" ht="12.75">
      <c r="A648" s="136">
        <v>640</v>
      </c>
      <c r="B648" s="140" t="s">
        <v>2505</v>
      </c>
      <c r="C648" s="140" t="s">
        <v>2505</v>
      </c>
      <c r="D648" s="140" t="s">
        <v>2506</v>
      </c>
      <c r="E648" s="141">
        <v>8</v>
      </c>
      <c r="F648" s="142">
        <v>140</v>
      </c>
      <c r="G648" s="142">
        <v>1120</v>
      </c>
    </row>
    <row r="649" spans="1:7" ht="12.75">
      <c r="A649" s="136">
        <v>641</v>
      </c>
      <c r="B649" s="140" t="s">
        <v>2507</v>
      </c>
      <c r="C649" s="140" t="s">
        <v>2507</v>
      </c>
      <c r="D649" s="140" t="s">
        <v>2508</v>
      </c>
      <c r="E649" s="141">
        <v>6</v>
      </c>
      <c r="F649" s="142">
        <v>250</v>
      </c>
      <c r="G649" s="142">
        <v>1500</v>
      </c>
    </row>
    <row r="650" spans="1:7" ht="12.75">
      <c r="A650" s="136">
        <v>642</v>
      </c>
      <c r="B650" s="140" t="s">
        <v>2509</v>
      </c>
      <c r="C650" s="140" t="s">
        <v>2509</v>
      </c>
      <c r="D650" s="140" t="s">
        <v>2510</v>
      </c>
      <c r="E650" s="141">
        <v>5</v>
      </c>
      <c r="F650" s="142">
        <v>250</v>
      </c>
      <c r="G650" s="142">
        <v>1250</v>
      </c>
    </row>
    <row r="651" spans="1:7" ht="12.75">
      <c r="A651" s="136">
        <v>643</v>
      </c>
      <c r="B651" s="140" t="s">
        <v>2511</v>
      </c>
      <c r="C651" s="140" t="s">
        <v>2511</v>
      </c>
      <c r="D651" s="140" t="s">
        <v>2512</v>
      </c>
      <c r="E651" s="141">
        <v>6</v>
      </c>
      <c r="F651" s="142">
        <v>250</v>
      </c>
      <c r="G651" s="142">
        <v>1500</v>
      </c>
    </row>
    <row r="652" spans="1:7" ht="12.75">
      <c r="A652" s="136">
        <v>644</v>
      </c>
      <c r="B652" s="140" t="s">
        <v>2513</v>
      </c>
      <c r="C652" s="140" t="s">
        <v>2513</v>
      </c>
      <c r="D652" s="140" t="s">
        <v>2514</v>
      </c>
      <c r="E652" s="141">
        <v>10</v>
      </c>
      <c r="F652" s="142">
        <v>153.2</v>
      </c>
      <c r="G652" s="142">
        <v>1532</v>
      </c>
    </row>
    <row r="653" spans="1:7" ht="12.75">
      <c r="A653" s="136">
        <v>645</v>
      </c>
      <c r="B653" s="140" t="s">
        <v>2515</v>
      </c>
      <c r="C653" s="140" t="s">
        <v>2515</v>
      </c>
      <c r="D653" s="140" t="s">
        <v>2516</v>
      </c>
      <c r="E653" s="141">
        <v>5</v>
      </c>
      <c r="F653" s="142">
        <v>270</v>
      </c>
      <c r="G653" s="142">
        <v>1350</v>
      </c>
    </row>
    <row r="654" spans="1:7" ht="12.75">
      <c r="A654" s="136">
        <v>646</v>
      </c>
      <c r="B654" s="140" t="s">
        <v>2517</v>
      </c>
      <c r="C654" s="140" t="s">
        <v>2517</v>
      </c>
      <c r="D654" s="140" t="s">
        <v>2518</v>
      </c>
      <c r="E654" s="141">
        <v>8</v>
      </c>
      <c r="F654" s="142">
        <v>45</v>
      </c>
      <c r="G654" s="142">
        <v>360</v>
      </c>
    </row>
    <row r="655" spans="1:7" ht="12.75">
      <c r="A655" s="136">
        <v>647</v>
      </c>
      <c r="B655" s="140" t="s">
        <v>2519</v>
      </c>
      <c r="C655" s="140" t="s">
        <v>2519</v>
      </c>
      <c r="D655" s="140" t="s">
        <v>2520</v>
      </c>
      <c r="E655" s="141">
        <v>5</v>
      </c>
      <c r="F655" s="142">
        <v>500</v>
      </c>
      <c r="G655" s="142">
        <v>2500</v>
      </c>
    </row>
    <row r="656" spans="1:7" ht="12.75">
      <c r="A656" s="136">
        <v>648</v>
      </c>
      <c r="B656" s="140" t="s">
        <v>2521</v>
      </c>
      <c r="C656" s="140" t="s">
        <v>2521</v>
      </c>
      <c r="D656" s="140" t="s">
        <v>2522</v>
      </c>
      <c r="E656" s="141">
        <v>5</v>
      </c>
      <c r="F656" s="142">
        <v>448</v>
      </c>
      <c r="G656" s="142">
        <v>2240</v>
      </c>
    </row>
    <row r="657" spans="1:7" ht="12.75">
      <c r="A657" s="136">
        <v>649</v>
      </c>
      <c r="B657" s="140" t="s">
        <v>2523</v>
      </c>
      <c r="C657" s="140" t="s">
        <v>2523</v>
      </c>
      <c r="D657" s="140" t="s">
        <v>2524</v>
      </c>
      <c r="E657" s="141">
        <v>6</v>
      </c>
      <c r="F657" s="142">
        <v>350</v>
      </c>
      <c r="G657" s="142">
        <v>2100</v>
      </c>
    </row>
    <row r="658" spans="1:7" ht="12.75">
      <c r="A658" s="136">
        <v>650</v>
      </c>
      <c r="B658" s="140" t="s">
        <v>2525</v>
      </c>
      <c r="C658" s="140" t="s">
        <v>2525</v>
      </c>
      <c r="D658" s="140" t="s">
        <v>2526</v>
      </c>
      <c r="E658" s="141">
        <v>10</v>
      </c>
      <c r="F658" s="142">
        <v>134.44</v>
      </c>
      <c r="G658" s="142">
        <v>1344.4</v>
      </c>
    </row>
    <row r="659" spans="1:7" ht="12.75">
      <c r="A659" s="136">
        <v>651</v>
      </c>
      <c r="B659" s="140" t="s">
        <v>2527</v>
      </c>
      <c r="C659" s="140" t="s">
        <v>2527</v>
      </c>
      <c r="D659" s="140" t="s">
        <v>2528</v>
      </c>
      <c r="E659" s="141">
        <v>5</v>
      </c>
      <c r="F659" s="142">
        <v>47.08</v>
      </c>
      <c r="G659" s="142">
        <v>235.4</v>
      </c>
    </row>
    <row r="660" spans="1:7" ht="12.75">
      <c r="A660" s="136">
        <v>652</v>
      </c>
      <c r="B660" s="140" t="s">
        <v>2529</v>
      </c>
      <c r="C660" s="140" t="s">
        <v>2529</v>
      </c>
      <c r="D660" s="140" t="s">
        <v>2530</v>
      </c>
      <c r="E660" s="141">
        <v>8</v>
      </c>
      <c r="F660" s="142">
        <v>80</v>
      </c>
      <c r="G660" s="142">
        <v>640</v>
      </c>
    </row>
    <row r="661" spans="1:7" ht="12.75">
      <c r="A661" s="136">
        <v>653</v>
      </c>
      <c r="B661" s="140" t="s">
        <v>2531</v>
      </c>
      <c r="C661" s="140" t="s">
        <v>2531</v>
      </c>
      <c r="D661" s="140" t="s">
        <v>2532</v>
      </c>
      <c r="E661" s="141">
        <v>5</v>
      </c>
      <c r="F661" s="142">
        <v>170</v>
      </c>
      <c r="G661" s="142">
        <v>850</v>
      </c>
    </row>
    <row r="662" spans="1:7" ht="12.75">
      <c r="A662" s="136">
        <v>654</v>
      </c>
      <c r="B662" s="140" t="s">
        <v>2533</v>
      </c>
      <c r="C662" s="140" t="s">
        <v>2533</v>
      </c>
      <c r="D662" s="140" t="s">
        <v>2534</v>
      </c>
      <c r="E662" s="141">
        <v>5</v>
      </c>
      <c r="F662" s="142">
        <v>300</v>
      </c>
      <c r="G662" s="142">
        <v>1500</v>
      </c>
    </row>
    <row r="663" spans="1:7" ht="12.75">
      <c r="A663" s="136">
        <v>655</v>
      </c>
      <c r="B663" s="140" t="s">
        <v>2535</v>
      </c>
      <c r="C663" s="140" t="s">
        <v>2535</v>
      </c>
      <c r="D663" s="140" t="s">
        <v>2536</v>
      </c>
      <c r="E663" s="141">
        <v>5</v>
      </c>
      <c r="F663" s="142">
        <v>280</v>
      </c>
      <c r="G663" s="142">
        <v>1400</v>
      </c>
    </row>
    <row r="664" spans="1:7" ht="12.75">
      <c r="A664" s="136">
        <v>656</v>
      </c>
      <c r="B664" s="140" t="s">
        <v>2537</v>
      </c>
      <c r="C664" s="140" t="s">
        <v>2537</v>
      </c>
      <c r="D664" s="140" t="s">
        <v>2538</v>
      </c>
      <c r="E664" s="141">
        <v>5</v>
      </c>
      <c r="F664" s="142">
        <v>500</v>
      </c>
      <c r="G664" s="142">
        <v>2500</v>
      </c>
    </row>
    <row r="665" spans="1:7" ht="12.75">
      <c r="A665" s="136">
        <v>657</v>
      </c>
      <c r="B665" s="140" t="s">
        <v>2539</v>
      </c>
      <c r="C665" s="140" t="s">
        <v>2539</v>
      </c>
      <c r="D665" s="140" t="s">
        <v>2518</v>
      </c>
      <c r="E665" s="141">
        <v>10</v>
      </c>
      <c r="F665" s="142">
        <v>45</v>
      </c>
      <c r="G665" s="142">
        <v>450</v>
      </c>
    </row>
    <row r="666" spans="1:7" ht="12.75">
      <c r="A666" s="136">
        <v>658</v>
      </c>
      <c r="B666" s="140" t="s">
        <v>2540</v>
      </c>
      <c r="C666" s="140" t="s">
        <v>2540</v>
      </c>
      <c r="D666" s="140" t="s">
        <v>2541</v>
      </c>
      <c r="E666" s="141">
        <v>10</v>
      </c>
      <c r="F666" s="142">
        <v>250</v>
      </c>
      <c r="G666" s="142">
        <v>2500</v>
      </c>
    </row>
    <row r="667" spans="1:7" ht="12.75">
      <c r="A667" s="136">
        <v>659</v>
      </c>
      <c r="B667" s="140" t="s">
        <v>2542</v>
      </c>
      <c r="C667" s="140" t="s">
        <v>2542</v>
      </c>
      <c r="D667" s="140" t="s">
        <v>2543</v>
      </c>
      <c r="E667" s="141">
        <v>5</v>
      </c>
      <c r="F667" s="142">
        <v>200</v>
      </c>
      <c r="G667" s="142">
        <v>1000</v>
      </c>
    </row>
    <row r="668" spans="1:7" ht="12.75">
      <c r="A668" s="136">
        <v>660</v>
      </c>
      <c r="B668" s="140" t="s">
        <v>2544</v>
      </c>
      <c r="C668" s="140" t="s">
        <v>2544</v>
      </c>
      <c r="D668" s="140" t="s">
        <v>2545</v>
      </c>
      <c r="E668" s="141">
        <v>5</v>
      </c>
      <c r="F668" s="142">
        <v>450</v>
      </c>
      <c r="G668" s="142">
        <v>2250</v>
      </c>
    </row>
    <row r="669" spans="1:7" ht="12.75">
      <c r="A669" s="136">
        <v>661</v>
      </c>
      <c r="B669" s="140" t="s">
        <v>2546</v>
      </c>
      <c r="C669" s="140" t="s">
        <v>2546</v>
      </c>
      <c r="D669" s="140" t="s">
        <v>2547</v>
      </c>
      <c r="E669" s="141">
        <v>4</v>
      </c>
      <c r="F669" s="142">
        <v>331.88</v>
      </c>
      <c r="G669" s="142">
        <v>1327.52</v>
      </c>
    </row>
    <row r="670" spans="1:7" ht="12.75">
      <c r="A670" s="136">
        <v>662</v>
      </c>
      <c r="B670" s="140" t="s">
        <v>2548</v>
      </c>
      <c r="C670" s="140" t="s">
        <v>2548</v>
      </c>
      <c r="D670" s="140" t="s">
        <v>2549</v>
      </c>
      <c r="E670" s="141">
        <v>8</v>
      </c>
      <c r="F670" s="142">
        <v>198</v>
      </c>
      <c r="G670" s="142">
        <v>1584</v>
      </c>
    </row>
    <row r="671" spans="1:7" ht="12.75">
      <c r="A671" s="136">
        <v>663</v>
      </c>
      <c r="B671" s="140" t="s">
        <v>2550</v>
      </c>
      <c r="C671" s="140" t="s">
        <v>2550</v>
      </c>
      <c r="D671" s="140" t="s">
        <v>2551</v>
      </c>
      <c r="E671" s="141">
        <v>6</v>
      </c>
      <c r="F671" s="142">
        <v>250</v>
      </c>
      <c r="G671" s="142">
        <v>1500</v>
      </c>
    </row>
    <row r="672" spans="1:7" ht="12.75">
      <c r="A672" s="136">
        <v>664</v>
      </c>
      <c r="B672" s="140" t="s">
        <v>2552</v>
      </c>
      <c r="C672" s="140" t="s">
        <v>2552</v>
      </c>
      <c r="D672" s="140" t="s">
        <v>2553</v>
      </c>
      <c r="E672" s="141">
        <v>5</v>
      </c>
      <c r="F672" s="142">
        <v>450</v>
      </c>
      <c r="G672" s="142">
        <v>2250</v>
      </c>
    </row>
    <row r="673" spans="1:7" ht="12.75">
      <c r="A673" s="136">
        <v>665</v>
      </c>
      <c r="B673" s="140" t="s">
        <v>2554</v>
      </c>
      <c r="C673" s="140" t="s">
        <v>2554</v>
      </c>
      <c r="D673" s="140" t="s">
        <v>2555</v>
      </c>
      <c r="E673" s="141">
        <v>2</v>
      </c>
      <c r="F673" s="142">
        <v>175</v>
      </c>
      <c r="G673" s="142">
        <v>350</v>
      </c>
    </row>
    <row r="674" spans="1:7" ht="12.75">
      <c r="A674" s="136">
        <v>666</v>
      </c>
      <c r="B674" s="140" t="s">
        <v>2556</v>
      </c>
      <c r="C674" s="140" t="s">
        <v>2556</v>
      </c>
      <c r="D674" s="140" t="s">
        <v>2557</v>
      </c>
      <c r="E674" s="141">
        <v>9</v>
      </c>
      <c r="F674" s="142">
        <v>215</v>
      </c>
      <c r="G674" s="142">
        <v>1935</v>
      </c>
    </row>
    <row r="675" spans="1:7" ht="12.75">
      <c r="A675" s="136">
        <v>667</v>
      </c>
      <c r="B675" s="140" t="s">
        <v>2558</v>
      </c>
      <c r="C675" s="140" t="s">
        <v>2558</v>
      </c>
      <c r="D675" s="140" t="s">
        <v>2559</v>
      </c>
      <c r="E675" s="141">
        <v>5</v>
      </c>
      <c r="F675" s="142">
        <v>215</v>
      </c>
      <c r="G675" s="142">
        <v>1075</v>
      </c>
    </row>
    <row r="676" spans="1:7" ht="12.75">
      <c r="A676" s="136">
        <v>668</v>
      </c>
      <c r="B676" s="140" t="s">
        <v>2560</v>
      </c>
      <c r="C676" s="140" t="s">
        <v>2560</v>
      </c>
      <c r="D676" s="140" t="s">
        <v>2561</v>
      </c>
      <c r="E676" s="141">
        <v>8</v>
      </c>
      <c r="F676" s="142">
        <v>215</v>
      </c>
      <c r="G676" s="142">
        <v>1720</v>
      </c>
    </row>
    <row r="677" spans="1:7" ht="12.75">
      <c r="A677" s="136">
        <v>669</v>
      </c>
      <c r="B677" s="140" t="s">
        <v>2562</v>
      </c>
      <c r="C677" s="140" t="s">
        <v>2562</v>
      </c>
      <c r="D677" s="140" t="s">
        <v>2563</v>
      </c>
      <c r="E677" s="141">
        <v>18</v>
      </c>
      <c r="F677" s="142">
        <v>175</v>
      </c>
      <c r="G677" s="142">
        <v>3150</v>
      </c>
    </row>
    <row r="678" spans="1:7" ht="12.75">
      <c r="A678" s="136">
        <v>670</v>
      </c>
      <c r="B678" s="140" t="s">
        <v>2564</v>
      </c>
      <c r="C678" s="140" t="s">
        <v>2564</v>
      </c>
      <c r="D678" s="140" t="s">
        <v>2565</v>
      </c>
      <c r="E678" s="141">
        <v>5</v>
      </c>
      <c r="F678" s="142">
        <v>215</v>
      </c>
      <c r="G678" s="142">
        <v>1075</v>
      </c>
    </row>
    <row r="679" spans="1:7" ht="12.75">
      <c r="A679" s="136">
        <v>671</v>
      </c>
      <c r="B679" s="140" t="s">
        <v>2566</v>
      </c>
      <c r="C679" s="140" t="s">
        <v>2566</v>
      </c>
      <c r="D679" s="140" t="s">
        <v>2567</v>
      </c>
      <c r="E679" s="141">
        <v>18</v>
      </c>
      <c r="F679" s="142">
        <v>175</v>
      </c>
      <c r="G679" s="142">
        <v>3150</v>
      </c>
    </row>
    <row r="680" spans="1:7" ht="12.75">
      <c r="A680" s="136">
        <v>672</v>
      </c>
      <c r="B680" s="140" t="s">
        <v>2568</v>
      </c>
      <c r="C680" s="140" t="s">
        <v>2568</v>
      </c>
      <c r="D680" s="140" t="s">
        <v>2569</v>
      </c>
      <c r="E680" s="141">
        <v>20</v>
      </c>
      <c r="F680" s="142">
        <v>133</v>
      </c>
      <c r="G680" s="142">
        <v>2660</v>
      </c>
    </row>
    <row r="681" spans="1:7" ht="12.75">
      <c r="A681" s="136">
        <v>673</v>
      </c>
      <c r="B681" s="140" t="s">
        <v>2570</v>
      </c>
      <c r="C681" s="140" t="s">
        <v>2570</v>
      </c>
      <c r="D681" s="140" t="s">
        <v>2571</v>
      </c>
      <c r="E681" s="141">
        <v>36</v>
      </c>
      <c r="F681" s="142">
        <v>210</v>
      </c>
      <c r="G681" s="142">
        <v>7560</v>
      </c>
    </row>
    <row r="682" spans="1:7" ht="12.75">
      <c r="A682" s="136">
        <v>674</v>
      </c>
      <c r="B682" s="140" t="s">
        <v>2572</v>
      </c>
      <c r="C682" s="140" t="s">
        <v>2572</v>
      </c>
      <c r="D682" s="140" t="s">
        <v>2573</v>
      </c>
      <c r="E682" s="141">
        <v>6</v>
      </c>
      <c r="F682" s="142">
        <v>498</v>
      </c>
      <c r="G682" s="142">
        <v>2988</v>
      </c>
    </row>
    <row r="683" spans="1:7" ht="12.75">
      <c r="A683" s="136">
        <v>675</v>
      </c>
      <c r="B683" s="140" t="s">
        <v>2574</v>
      </c>
      <c r="C683" s="140" t="s">
        <v>2574</v>
      </c>
      <c r="D683" s="140" t="s">
        <v>2575</v>
      </c>
      <c r="E683" s="141">
        <v>10</v>
      </c>
      <c r="F683" s="142">
        <v>426</v>
      </c>
      <c r="G683" s="142">
        <v>4260</v>
      </c>
    </row>
    <row r="684" spans="1:7" ht="12.75">
      <c r="A684" s="136">
        <v>676</v>
      </c>
      <c r="B684" s="140" t="s">
        <v>2576</v>
      </c>
      <c r="C684" s="140" t="s">
        <v>2576</v>
      </c>
      <c r="D684" s="140" t="s">
        <v>2575</v>
      </c>
      <c r="E684" s="141">
        <v>6</v>
      </c>
      <c r="F684" s="142">
        <v>426</v>
      </c>
      <c r="G684" s="142">
        <v>2556</v>
      </c>
    </row>
    <row r="685" spans="1:7" ht="12.75">
      <c r="A685" s="136">
        <v>677</v>
      </c>
      <c r="B685" s="140" t="s">
        <v>2577</v>
      </c>
      <c r="C685" s="140" t="s">
        <v>2577</v>
      </c>
      <c r="D685" s="140" t="s">
        <v>2578</v>
      </c>
      <c r="E685" s="141">
        <v>10</v>
      </c>
      <c r="F685" s="142">
        <v>890</v>
      </c>
      <c r="G685" s="142">
        <v>8900</v>
      </c>
    </row>
    <row r="686" spans="1:7" ht="12.75">
      <c r="A686" s="136">
        <v>678</v>
      </c>
      <c r="B686" s="140" t="s">
        <v>2579</v>
      </c>
      <c r="C686" s="140" t="s">
        <v>2579</v>
      </c>
      <c r="D686" s="140" t="s">
        <v>2575</v>
      </c>
      <c r="E686" s="141">
        <v>8</v>
      </c>
      <c r="F686" s="142">
        <v>355</v>
      </c>
      <c r="G686" s="142">
        <v>2840</v>
      </c>
    </row>
    <row r="687" spans="1:7" ht="12.75">
      <c r="A687" s="136">
        <v>679</v>
      </c>
      <c r="B687" s="140" t="s">
        <v>2580</v>
      </c>
      <c r="C687" s="140" t="s">
        <v>2580</v>
      </c>
      <c r="D687" s="140" t="s">
        <v>2575</v>
      </c>
      <c r="E687" s="141">
        <v>3</v>
      </c>
      <c r="F687" s="142">
        <v>432</v>
      </c>
      <c r="G687" s="142">
        <v>1296</v>
      </c>
    </row>
    <row r="688" spans="1:7" ht="12.75">
      <c r="A688" s="136">
        <v>680</v>
      </c>
      <c r="B688" s="140" t="s">
        <v>2581</v>
      </c>
      <c r="C688" s="140" t="s">
        <v>2581</v>
      </c>
      <c r="D688" s="140" t="s">
        <v>2582</v>
      </c>
      <c r="E688" s="141">
        <v>11</v>
      </c>
      <c r="F688" s="142">
        <v>784.08</v>
      </c>
      <c r="G688" s="142">
        <v>8624.88</v>
      </c>
    </row>
    <row r="689" spans="1:7" ht="12.75">
      <c r="A689" s="136">
        <v>681</v>
      </c>
      <c r="B689" s="140" t="s">
        <v>2583</v>
      </c>
      <c r="C689" s="140" t="s">
        <v>2583</v>
      </c>
      <c r="D689" s="140" t="s">
        <v>2584</v>
      </c>
      <c r="E689" s="141">
        <v>8</v>
      </c>
      <c r="F689" s="142">
        <v>890</v>
      </c>
      <c r="G689" s="142">
        <v>7120</v>
      </c>
    </row>
    <row r="690" spans="1:7" ht="12.75">
      <c r="A690" s="136">
        <v>682</v>
      </c>
      <c r="B690" s="140" t="s">
        <v>2585</v>
      </c>
      <c r="C690" s="140" t="s">
        <v>2585</v>
      </c>
      <c r="D690" s="140" t="s">
        <v>2586</v>
      </c>
      <c r="E690" s="141">
        <v>8</v>
      </c>
      <c r="F690" s="142">
        <v>468</v>
      </c>
      <c r="G690" s="142">
        <v>3744</v>
      </c>
    </row>
    <row r="691" spans="1:7" ht="12.75">
      <c r="A691" s="136">
        <v>683</v>
      </c>
      <c r="B691" s="140" t="s">
        <v>2587</v>
      </c>
      <c r="C691" s="140" t="s">
        <v>2587</v>
      </c>
      <c r="D691" s="140" t="s">
        <v>2588</v>
      </c>
      <c r="E691" s="141">
        <v>3</v>
      </c>
      <c r="F691" s="142">
        <v>432</v>
      </c>
      <c r="G691" s="142">
        <v>1296</v>
      </c>
    </row>
    <row r="692" spans="1:7" ht="12.75">
      <c r="A692" s="136">
        <v>684</v>
      </c>
      <c r="B692" s="140" t="s">
        <v>2589</v>
      </c>
      <c r="C692" s="140" t="s">
        <v>2589</v>
      </c>
      <c r="D692" s="140" t="s">
        <v>2590</v>
      </c>
      <c r="E692" s="141">
        <v>5</v>
      </c>
      <c r="F692" s="142">
        <v>360</v>
      </c>
      <c r="G692" s="142">
        <v>1800</v>
      </c>
    </row>
    <row r="693" spans="1:7" ht="12.75">
      <c r="A693" s="136">
        <v>685</v>
      </c>
      <c r="B693" s="140" t="s">
        <v>2591</v>
      </c>
      <c r="C693" s="140" t="s">
        <v>2591</v>
      </c>
      <c r="D693" s="140" t="s">
        <v>2592</v>
      </c>
      <c r="E693" s="141">
        <v>9</v>
      </c>
      <c r="F693" s="142">
        <v>215</v>
      </c>
      <c r="G693" s="142">
        <v>1935</v>
      </c>
    </row>
    <row r="694" spans="1:7" ht="12.75">
      <c r="A694" s="136">
        <v>686</v>
      </c>
      <c r="B694" s="140" t="s">
        <v>2593</v>
      </c>
      <c r="C694" s="140" t="s">
        <v>2593</v>
      </c>
      <c r="D694" s="140" t="s">
        <v>2594</v>
      </c>
      <c r="E694" s="141">
        <v>5</v>
      </c>
      <c r="F694" s="142">
        <v>258</v>
      </c>
      <c r="G694" s="142">
        <v>1290</v>
      </c>
    </row>
    <row r="695" spans="1:7" ht="12.75">
      <c r="A695" s="136">
        <v>687</v>
      </c>
      <c r="B695" s="140" t="s">
        <v>2595</v>
      </c>
      <c r="C695" s="140" t="s">
        <v>2595</v>
      </c>
      <c r="D695" s="140" t="s">
        <v>2596</v>
      </c>
      <c r="E695" s="141">
        <v>5</v>
      </c>
      <c r="F695" s="142">
        <v>360</v>
      </c>
      <c r="G695" s="142">
        <v>1800</v>
      </c>
    </row>
    <row r="696" spans="1:7" ht="12.75">
      <c r="A696" s="136">
        <v>688</v>
      </c>
      <c r="B696" s="140" t="s">
        <v>2597</v>
      </c>
      <c r="C696" s="140" t="s">
        <v>2597</v>
      </c>
      <c r="D696" s="140" t="s">
        <v>2598</v>
      </c>
      <c r="E696" s="141">
        <v>19</v>
      </c>
      <c r="F696" s="142">
        <v>432</v>
      </c>
      <c r="G696" s="142">
        <v>8208</v>
      </c>
    </row>
    <row r="697" spans="1:7" ht="12.75">
      <c r="A697" s="136">
        <v>689</v>
      </c>
      <c r="B697" s="140" t="s">
        <v>2599</v>
      </c>
      <c r="C697" s="140" t="s">
        <v>2599</v>
      </c>
      <c r="D697" s="140" t="s">
        <v>2600</v>
      </c>
      <c r="E697" s="141">
        <v>3</v>
      </c>
      <c r="F697" s="142">
        <v>425</v>
      </c>
      <c r="G697" s="142">
        <v>1275</v>
      </c>
    </row>
    <row r="698" spans="1:7" ht="12.75">
      <c r="A698" s="136">
        <v>690</v>
      </c>
      <c r="B698" s="140" t="s">
        <v>2601</v>
      </c>
      <c r="C698" s="140" t="s">
        <v>2601</v>
      </c>
      <c r="D698" s="140" t="s">
        <v>2602</v>
      </c>
      <c r="E698" s="141">
        <v>5</v>
      </c>
      <c r="F698" s="142">
        <v>1176</v>
      </c>
      <c r="G698" s="142">
        <v>5880</v>
      </c>
    </row>
    <row r="699" spans="1:7" ht="12.75">
      <c r="A699" s="136">
        <v>691</v>
      </c>
      <c r="B699" s="140" t="s">
        <v>2603</v>
      </c>
      <c r="C699" s="140" t="s">
        <v>2603</v>
      </c>
      <c r="D699" s="140" t="s">
        <v>2604</v>
      </c>
      <c r="E699" s="141">
        <v>2</v>
      </c>
      <c r="F699" s="142">
        <v>846</v>
      </c>
      <c r="G699" s="142">
        <v>1692</v>
      </c>
    </row>
    <row r="700" spans="1:7" ht="12.75">
      <c r="A700" s="136">
        <v>692</v>
      </c>
      <c r="B700" s="140" t="s">
        <v>2605</v>
      </c>
      <c r="C700" s="140" t="s">
        <v>2605</v>
      </c>
      <c r="D700" s="140" t="s">
        <v>2606</v>
      </c>
      <c r="E700" s="141">
        <v>2</v>
      </c>
      <c r="F700" s="142">
        <v>846</v>
      </c>
      <c r="G700" s="142">
        <v>1692</v>
      </c>
    </row>
    <row r="701" spans="1:7" ht="12.75">
      <c r="A701" s="136">
        <v>693</v>
      </c>
      <c r="B701" s="140" t="s">
        <v>2607</v>
      </c>
      <c r="C701" s="140" t="s">
        <v>2607</v>
      </c>
      <c r="D701" s="140" t="s">
        <v>2608</v>
      </c>
      <c r="E701" s="141">
        <v>10</v>
      </c>
      <c r="F701" s="142">
        <v>215</v>
      </c>
      <c r="G701" s="142">
        <v>2150</v>
      </c>
    </row>
    <row r="702" spans="1:7" ht="12.75">
      <c r="A702" s="136">
        <v>694</v>
      </c>
      <c r="B702" s="140" t="s">
        <v>2609</v>
      </c>
      <c r="C702" s="140" t="s">
        <v>2609</v>
      </c>
      <c r="D702" s="140" t="s">
        <v>2610</v>
      </c>
      <c r="E702" s="141">
        <v>5</v>
      </c>
      <c r="F702" s="142">
        <v>215</v>
      </c>
      <c r="G702" s="142">
        <v>1075</v>
      </c>
    </row>
    <row r="703" spans="1:7" ht="12.75">
      <c r="A703" s="136">
        <v>695</v>
      </c>
      <c r="B703" s="140" t="s">
        <v>2611</v>
      </c>
      <c r="C703" s="140" t="s">
        <v>2611</v>
      </c>
      <c r="D703" s="140" t="s">
        <v>2612</v>
      </c>
      <c r="E703" s="141">
        <v>15</v>
      </c>
      <c r="F703" s="142">
        <v>215</v>
      </c>
      <c r="G703" s="142">
        <v>3225</v>
      </c>
    </row>
    <row r="704" spans="1:7" ht="12.75">
      <c r="A704" s="136">
        <v>696</v>
      </c>
      <c r="B704" s="140" t="s">
        <v>2613</v>
      </c>
      <c r="C704" s="140" t="s">
        <v>2613</v>
      </c>
      <c r="D704" s="140" t="s">
        <v>2614</v>
      </c>
      <c r="E704" s="141">
        <v>7</v>
      </c>
      <c r="F704" s="142">
        <v>258</v>
      </c>
      <c r="G704" s="142">
        <v>1806</v>
      </c>
    </row>
    <row r="705" spans="1:7" ht="12.75">
      <c r="A705" s="136">
        <v>697</v>
      </c>
      <c r="B705" s="140" t="s">
        <v>2615</v>
      </c>
      <c r="C705" s="140" t="s">
        <v>2615</v>
      </c>
      <c r="D705" s="140" t="s">
        <v>2616</v>
      </c>
      <c r="E705" s="141">
        <v>10</v>
      </c>
      <c r="F705" s="142">
        <v>215</v>
      </c>
      <c r="G705" s="142">
        <v>2150</v>
      </c>
    </row>
    <row r="706" spans="1:7" ht="12.75">
      <c r="A706" s="136">
        <v>698</v>
      </c>
      <c r="B706" s="140" t="s">
        <v>2617</v>
      </c>
      <c r="C706" s="140" t="s">
        <v>2617</v>
      </c>
      <c r="D706" s="140" t="s">
        <v>2618</v>
      </c>
      <c r="E706" s="141">
        <v>15</v>
      </c>
      <c r="F706" s="142">
        <v>265</v>
      </c>
      <c r="G706" s="142">
        <v>3975</v>
      </c>
    </row>
    <row r="707" spans="1:7" ht="12.75">
      <c r="A707" s="136">
        <v>699</v>
      </c>
      <c r="B707" s="140" t="s">
        <v>2619</v>
      </c>
      <c r="C707" s="140" t="s">
        <v>2619</v>
      </c>
      <c r="D707" s="140" t="s">
        <v>2620</v>
      </c>
      <c r="E707" s="141">
        <v>9</v>
      </c>
      <c r="F707" s="142">
        <v>744</v>
      </c>
      <c r="G707" s="142">
        <v>6696</v>
      </c>
    </row>
    <row r="708" spans="1:7" ht="12.75">
      <c r="A708" s="136">
        <v>700</v>
      </c>
      <c r="B708" s="140" t="s">
        <v>2621</v>
      </c>
      <c r="C708" s="140" t="s">
        <v>2621</v>
      </c>
      <c r="D708" s="140" t="s">
        <v>2622</v>
      </c>
      <c r="E708" s="141">
        <v>2</v>
      </c>
      <c r="F708" s="142">
        <v>744</v>
      </c>
      <c r="G708" s="142">
        <v>1488</v>
      </c>
    </row>
    <row r="709" spans="1:7" ht="12.75">
      <c r="A709" s="136">
        <v>701</v>
      </c>
      <c r="B709" s="140" t="s">
        <v>2623</v>
      </c>
      <c r="C709" s="140" t="s">
        <v>2623</v>
      </c>
      <c r="D709" s="140" t="s">
        <v>2624</v>
      </c>
      <c r="E709" s="141">
        <v>1</v>
      </c>
      <c r="F709" s="142">
        <v>744</v>
      </c>
      <c r="G709" s="142">
        <v>744</v>
      </c>
    </row>
    <row r="710" spans="1:7" ht="12.75">
      <c r="A710" s="136">
        <v>702</v>
      </c>
      <c r="B710" s="140" t="s">
        <v>2625</v>
      </c>
      <c r="C710" s="140" t="s">
        <v>2625</v>
      </c>
      <c r="D710" s="140" t="s">
        <v>2626</v>
      </c>
      <c r="E710" s="141">
        <v>2</v>
      </c>
      <c r="F710" s="142">
        <v>744</v>
      </c>
      <c r="G710" s="142">
        <v>1488</v>
      </c>
    </row>
    <row r="711" spans="1:7" ht="12.75">
      <c r="A711" s="136">
        <v>703</v>
      </c>
      <c r="B711" s="140" t="s">
        <v>2627</v>
      </c>
      <c r="C711" s="140" t="s">
        <v>2627</v>
      </c>
      <c r="D711" s="140" t="s">
        <v>2628</v>
      </c>
      <c r="E711" s="141">
        <v>2</v>
      </c>
      <c r="F711" s="142">
        <v>744</v>
      </c>
      <c r="G711" s="142">
        <v>1488</v>
      </c>
    </row>
    <row r="712" spans="1:7" ht="12.75">
      <c r="A712" s="136">
        <v>704</v>
      </c>
      <c r="B712" s="140" t="s">
        <v>2629</v>
      </c>
      <c r="C712" s="140" t="s">
        <v>2629</v>
      </c>
      <c r="D712" s="140" t="s">
        <v>2630</v>
      </c>
      <c r="E712" s="141">
        <v>2</v>
      </c>
      <c r="F712" s="142">
        <v>744</v>
      </c>
      <c r="G712" s="142">
        <v>1488</v>
      </c>
    </row>
    <row r="713" spans="1:7" ht="12.75">
      <c r="A713" s="136">
        <v>705</v>
      </c>
      <c r="B713" s="140" t="s">
        <v>2631</v>
      </c>
      <c r="C713" s="140" t="s">
        <v>2631</v>
      </c>
      <c r="D713" s="140" t="s">
        <v>2632</v>
      </c>
      <c r="E713" s="141">
        <v>2</v>
      </c>
      <c r="F713" s="142">
        <v>744</v>
      </c>
      <c r="G713" s="142">
        <v>1488</v>
      </c>
    </row>
    <row r="714" spans="1:7" ht="12.75">
      <c r="A714" s="136">
        <v>706</v>
      </c>
      <c r="B714" s="140" t="s">
        <v>2633</v>
      </c>
      <c r="C714" s="140" t="s">
        <v>2633</v>
      </c>
      <c r="D714" s="140" t="s">
        <v>2634</v>
      </c>
      <c r="E714" s="141">
        <v>3</v>
      </c>
      <c r="F714" s="142">
        <v>744</v>
      </c>
      <c r="G714" s="142">
        <v>2232</v>
      </c>
    </row>
    <row r="715" spans="1:7" ht="12.75">
      <c r="A715" s="136">
        <v>707</v>
      </c>
      <c r="B715" s="140" t="s">
        <v>2635</v>
      </c>
      <c r="C715" s="140" t="s">
        <v>2635</v>
      </c>
      <c r="D715" s="140" t="s">
        <v>2636</v>
      </c>
      <c r="E715" s="141">
        <v>24</v>
      </c>
      <c r="F715" s="142">
        <v>265</v>
      </c>
      <c r="G715" s="142">
        <v>6360</v>
      </c>
    </row>
    <row r="716" spans="1:7" ht="12.75">
      <c r="A716" s="136">
        <v>708</v>
      </c>
      <c r="B716" s="140" t="s">
        <v>2637</v>
      </c>
      <c r="C716" s="140" t="s">
        <v>2637</v>
      </c>
      <c r="D716" s="140" t="s">
        <v>2638</v>
      </c>
      <c r="E716" s="141">
        <v>10</v>
      </c>
      <c r="F716" s="142">
        <v>264</v>
      </c>
      <c r="G716" s="142">
        <v>2640</v>
      </c>
    </row>
    <row r="717" spans="1:7" ht="12.75">
      <c r="A717" s="136">
        <v>709</v>
      </c>
      <c r="B717" s="140" t="s">
        <v>2639</v>
      </c>
      <c r="C717" s="140" t="s">
        <v>2639</v>
      </c>
      <c r="D717" s="140" t="s">
        <v>2640</v>
      </c>
      <c r="E717" s="141">
        <v>5</v>
      </c>
      <c r="F717" s="142">
        <v>264</v>
      </c>
      <c r="G717" s="142">
        <v>1320</v>
      </c>
    </row>
    <row r="718" spans="1:7" ht="12.75">
      <c r="A718" s="136">
        <v>710</v>
      </c>
      <c r="B718" s="140" t="s">
        <v>2641</v>
      </c>
      <c r="C718" s="140" t="s">
        <v>2641</v>
      </c>
      <c r="D718" s="140" t="s">
        <v>2642</v>
      </c>
      <c r="E718" s="141">
        <v>3</v>
      </c>
      <c r="F718" s="142">
        <v>385</v>
      </c>
      <c r="G718" s="142">
        <v>1155</v>
      </c>
    </row>
    <row r="719" spans="1:7" ht="12.75">
      <c r="A719" s="136">
        <v>711</v>
      </c>
      <c r="B719" s="140" t="s">
        <v>2643</v>
      </c>
      <c r="C719" s="140" t="s">
        <v>2643</v>
      </c>
      <c r="D719" s="140" t="s">
        <v>2644</v>
      </c>
      <c r="E719" s="141">
        <v>3</v>
      </c>
      <c r="F719" s="142">
        <v>385</v>
      </c>
      <c r="G719" s="142">
        <v>1155</v>
      </c>
    </row>
    <row r="720" spans="1:7" ht="12.75">
      <c r="A720" s="136">
        <v>712</v>
      </c>
      <c r="B720" s="140" t="s">
        <v>2645</v>
      </c>
      <c r="C720" s="140" t="s">
        <v>2645</v>
      </c>
      <c r="D720" s="140" t="s">
        <v>2646</v>
      </c>
      <c r="E720" s="141">
        <v>3</v>
      </c>
      <c r="F720" s="142">
        <v>385</v>
      </c>
      <c r="G720" s="142">
        <v>1155</v>
      </c>
    </row>
    <row r="721" spans="1:7" ht="12.75">
      <c r="A721" s="136">
        <v>713</v>
      </c>
      <c r="B721" s="140" t="s">
        <v>2647</v>
      </c>
      <c r="C721" s="140" t="s">
        <v>2647</v>
      </c>
      <c r="D721" s="140" t="s">
        <v>2648</v>
      </c>
      <c r="E721" s="141">
        <v>6</v>
      </c>
      <c r="F721" s="142">
        <v>241</v>
      </c>
      <c r="G721" s="142">
        <v>1446</v>
      </c>
    </row>
    <row r="722" spans="1:7" ht="12.75">
      <c r="A722" s="136">
        <v>714</v>
      </c>
      <c r="B722" s="140" t="s">
        <v>2649</v>
      </c>
      <c r="C722" s="140" t="s">
        <v>2649</v>
      </c>
      <c r="D722" s="140" t="s">
        <v>2650</v>
      </c>
      <c r="E722" s="141">
        <v>18</v>
      </c>
      <c r="F722" s="142">
        <v>440</v>
      </c>
      <c r="G722" s="142">
        <v>7920</v>
      </c>
    </row>
    <row r="723" spans="1:7" ht="12.75">
      <c r="A723" s="136">
        <v>715</v>
      </c>
      <c r="B723" s="140" t="s">
        <v>2651</v>
      </c>
      <c r="C723" s="140" t="s">
        <v>2651</v>
      </c>
      <c r="D723" s="140" t="s">
        <v>2652</v>
      </c>
      <c r="E723" s="141">
        <v>3</v>
      </c>
      <c r="F723" s="142">
        <v>345</v>
      </c>
      <c r="G723" s="142">
        <v>1035</v>
      </c>
    </row>
    <row r="724" spans="1:7" ht="12.75">
      <c r="A724" s="136">
        <v>716</v>
      </c>
      <c r="B724" s="140" t="s">
        <v>2653</v>
      </c>
      <c r="C724" s="140" t="s">
        <v>2653</v>
      </c>
      <c r="D724" s="140" t="s">
        <v>2654</v>
      </c>
      <c r="E724" s="141">
        <v>6</v>
      </c>
      <c r="F724" s="142">
        <v>345</v>
      </c>
      <c r="G724" s="142">
        <v>2070</v>
      </c>
    </row>
    <row r="725" spans="1:7" ht="12.75">
      <c r="A725" s="136">
        <v>717</v>
      </c>
      <c r="B725" s="140" t="s">
        <v>2655</v>
      </c>
      <c r="C725" s="140" t="s">
        <v>2655</v>
      </c>
      <c r="D725" s="140" t="s">
        <v>2656</v>
      </c>
      <c r="E725" s="141">
        <v>6</v>
      </c>
      <c r="F725" s="142">
        <v>241</v>
      </c>
      <c r="G725" s="142">
        <v>1446</v>
      </c>
    </row>
    <row r="726" spans="1:7" ht="12.75">
      <c r="A726" s="136">
        <v>718</v>
      </c>
      <c r="B726" s="140" t="s">
        <v>2657</v>
      </c>
      <c r="C726" s="140" t="s">
        <v>2657</v>
      </c>
      <c r="D726" s="140" t="s">
        <v>2658</v>
      </c>
      <c r="E726" s="141">
        <v>6</v>
      </c>
      <c r="F726" s="142">
        <v>350</v>
      </c>
      <c r="G726" s="142">
        <v>2100</v>
      </c>
    </row>
    <row r="727" spans="1:7" ht="12.75">
      <c r="A727" s="136">
        <v>719</v>
      </c>
      <c r="B727" s="140" t="s">
        <v>2659</v>
      </c>
      <c r="C727" s="140" t="s">
        <v>2659</v>
      </c>
      <c r="D727" s="140" t="s">
        <v>2660</v>
      </c>
      <c r="E727" s="141">
        <v>24</v>
      </c>
      <c r="F727" s="142">
        <v>655</v>
      </c>
      <c r="G727" s="142">
        <v>15720</v>
      </c>
    </row>
    <row r="728" spans="1:7" ht="12.75">
      <c r="A728" s="136">
        <v>720</v>
      </c>
      <c r="B728" s="140" t="s">
        <v>2661</v>
      </c>
      <c r="C728" s="140" t="s">
        <v>2661</v>
      </c>
      <c r="D728" s="140" t="s">
        <v>2662</v>
      </c>
      <c r="E728" s="141">
        <v>3</v>
      </c>
      <c r="F728" s="142">
        <v>276</v>
      </c>
      <c r="G728" s="142">
        <v>828</v>
      </c>
    </row>
    <row r="729" spans="1:7" ht="12.75">
      <c r="A729" s="136">
        <v>721</v>
      </c>
      <c r="B729" s="140" t="s">
        <v>2663</v>
      </c>
      <c r="C729" s="140" t="s">
        <v>2663</v>
      </c>
      <c r="D729" s="140" t="s">
        <v>2664</v>
      </c>
      <c r="E729" s="141">
        <v>18</v>
      </c>
      <c r="F729" s="142">
        <v>175</v>
      </c>
      <c r="G729" s="142">
        <v>3150</v>
      </c>
    </row>
    <row r="730" spans="1:7" ht="12.75">
      <c r="A730" s="136">
        <v>722</v>
      </c>
      <c r="B730" s="140" t="s">
        <v>2665</v>
      </c>
      <c r="C730" s="140" t="s">
        <v>2665</v>
      </c>
      <c r="D730" s="140" t="s">
        <v>2666</v>
      </c>
      <c r="E730" s="141">
        <v>18</v>
      </c>
      <c r="F730" s="142">
        <v>175</v>
      </c>
      <c r="G730" s="142">
        <v>3150</v>
      </c>
    </row>
    <row r="731" spans="1:7" ht="12.75">
      <c r="A731" s="136">
        <v>723</v>
      </c>
      <c r="B731" s="140" t="s">
        <v>2667</v>
      </c>
      <c r="C731" s="140" t="s">
        <v>2667</v>
      </c>
      <c r="D731" s="140" t="s">
        <v>2662</v>
      </c>
      <c r="E731" s="141">
        <v>5</v>
      </c>
      <c r="F731" s="142">
        <v>276</v>
      </c>
      <c r="G731" s="142">
        <v>1380</v>
      </c>
    </row>
    <row r="732" spans="1:7" ht="12.75">
      <c r="A732" s="136">
        <v>724</v>
      </c>
      <c r="B732" s="140" t="s">
        <v>2668</v>
      </c>
      <c r="C732" s="140" t="s">
        <v>2668</v>
      </c>
      <c r="D732" s="140" t="s">
        <v>2669</v>
      </c>
      <c r="E732" s="141">
        <v>5</v>
      </c>
      <c r="F732" s="142">
        <v>276</v>
      </c>
      <c r="G732" s="142">
        <v>1380</v>
      </c>
    </row>
    <row r="733" spans="1:7" ht="12.75">
      <c r="A733" s="136">
        <v>725</v>
      </c>
      <c r="B733" s="140" t="s">
        <v>2670</v>
      </c>
      <c r="C733" s="140" t="s">
        <v>2670</v>
      </c>
      <c r="D733" s="140" t="s">
        <v>2662</v>
      </c>
      <c r="E733" s="141">
        <v>11</v>
      </c>
      <c r="F733" s="142">
        <v>276</v>
      </c>
      <c r="G733" s="142">
        <v>3036</v>
      </c>
    </row>
    <row r="734" spans="1:7" ht="12.75">
      <c r="A734" s="136">
        <v>726</v>
      </c>
      <c r="B734" s="140" t="s">
        <v>2671</v>
      </c>
      <c r="C734" s="140" t="s">
        <v>2671</v>
      </c>
      <c r="D734" s="140" t="s">
        <v>2672</v>
      </c>
      <c r="E734" s="141">
        <v>3</v>
      </c>
      <c r="F734" s="142">
        <v>381</v>
      </c>
      <c r="G734" s="142">
        <v>1143</v>
      </c>
    </row>
    <row r="735" spans="1:7" ht="12.75">
      <c r="A735" s="136">
        <v>727</v>
      </c>
      <c r="B735" s="140" t="s">
        <v>2673</v>
      </c>
      <c r="C735" s="140" t="s">
        <v>2673</v>
      </c>
      <c r="D735" s="140" t="s">
        <v>2674</v>
      </c>
      <c r="E735" s="141">
        <v>6</v>
      </c>
      <c r="F735" s="142">
        <v>194</v>
      </c>
      <c r="G735" s="142">
        <v>1164</v>
      </c>
    </row>
    <row r="736" spans="1:7" ht="12.75">
      <c r="A736" s="136">
        <v>728</v>
      </c>
      <c r="B736" s="140" t="s">
        <v>2675</v>
      </c>
      <c r="C736" s="140" t="s">
        <v>2675</v>
      </c>
      <c r="D736" s="140" t="s">
        <v>2676</v>
      </c>
      <c r="E736" s="141">
        <v>18</v>
      </c>
      <c r="F736" s="142">
        <v>175</v>
      </c>
      <c r="G736" s="142">
        <v>3150</v>
      </c>
    </row>
    <row r="737" spans="1:7" ht="12.75">
      <c r="A737" s="136">
        <v>729</v>
      </c>
      <c r="B737" s="140" t="s">
        <v>2677</v>
      </c>
      <c r="C737" s="140" t="s">
        <v>2677</v>
      </c>
      <c r="D737" s="140" t="s">
        <v>2678</v>
      </c>
      <c r="E737" s="141">
        <v>6</v>
      </c>
      <c r="F737" s="142">
        <v>194</v>
      </c>
      <c r="G737" s="142">
        <v>1164</v>
      </c>
    </row>
    <row r="738" spans="1:7" ht="12.75">
      <c r="A738" s="136">
        <v>730</v>
      </c>
      <c r="B738" s="140" t="s">
        <v>2679</v>
      </c>
      <c r="C738" s="140" t="s">
        <v>2679</v>
      </c>
      <c r="D738" s="140" t="s">
        <v>2680</v>
      </c>
      <c r="E738" s="141">
        <v>2</v>
      </c>
      <c r="F738" s="142">
        <v>414</v>
      </c>
      <c r="G738" s="142">
        <v>828</v>
      </c>
    </row>
    <row r="739" spans="1:7" ht="12.75">
      <c r="A739" s="136">
        <v>731</v>
      </c>
      <c r="B739" s="140" t="s">
        <v>2681</v>
      </c>
      <c r="C739" s="140" t="s">
        <v>2681</v>
      </c>
      <c r="D739" s="140" t="s">
        <v>2682</v>
      </c>
      <c r="E739" s="141">
        <v>2</v>
      </c>
      <c r="F739" s="142">
        <v>414</v>
      </c>
      <c r="G739" s="142">
        <v>828</v>
      </c>
    </row>
    <row r="740" spans="1:7" ht="12.75">
      <c r="A740" s="136">
        <v>732</v>
      </c>
      <c r="B740" s="140" t="s">
        <v>2683</v>
      </c>
      <c r="C740" s="140" t="s">
        <v>2683</v>
      </c>
      <c r="D740" s="140" t="s">
        <v>2684</v>
      </c>
      <c r="E740" s="141">
        <v>1</v>
      </c>
      <c r="F740" s="142">
        <v>414</v>
      </c>
      <c r="G740" s="142">
        <v>414</v>
      </c>
    </row>
    <row r="741" spans="1:7" ht="12.75">
      <c r="A741" s="136">
        <v>733</v>
      </c>
      <c r="B741" s="140" t="s">
        <v>2685</v>
      </c>
      <c r="C741" s="140" t="s">
        <v>2685</v>
      </c>
      <c r="D741" s="140" t="s">
        <v>2686</v>
      </c>
      <c r="E741" s="141">
        <v>1</v>
      </c>
      <c r="F741" s="142">
        <v>414</v>
      </c>
      <c r="G741" s="142">
        <v>414</v>
      </c>
    </row>
    <row r="742" spans="1:7" ht="12.75">
      <c r="A742" s="136">
        <v>734</v>
      </c>
      <c r="B742" s="140" t="s">
        <v>2687</v>
      </c>
      <c r="C742" s="140" t="s">
        <v>2687</v>
      </c>
      <c r="D742" s="140" t="s">
        <v>2688</v>
      </c>
      <c r="E742" s="141">
        <v>1</v>
      </c>
      <c r="F742" s="142">
        <v>414</v>
      </c>
      <c r="G742" s="142">
        <v>414</v>
      </c>
    </row>
    <row r="743" spans="1:7" ht="12.75">
      <c r="A743" s="136">
        <v>735</v>
      </c>
      <c r="B743" s="140" t="s">
        <v>2689</v>
      </c>
      <c r="C743" s="140" t="s">
        <v>2689</v>
      </c>
      <c r="D743" s="140" t="s">
        <v>2690</v>
      </c>
      <c r="E743" s="141">
        <v>2</v>
      </c>
      <c r="F743" s="142">
        <v>414</v>
      </c>
      <c r="G743" s="142">
        <v>828</v>
      </c>
    </row>
    <row r="744" spans="1:7" ht="12.75">
      <c r="A744" s="136">
        <v>736</v>
      </c>
      <c r="B744" s="140" t="s">
        <v>2691</v>
      </c>
      <c r="C744" s="140" t="s">
        <v>2691</v>
      </c>
      <c r="D744" s="140" t="s">
        <v>2692</v>
      </c>
      <c r="E744" s="141">
        <v>3</v>
      </c>
      <c r="F744" s="142">
        <v>414</v>
      </c>
      <c r="G744" s="142">
        <v>1242</v>
      </c>
    </row>
    <row r="745" spans="1:7" ht="12.75">
      <c r="A745" s="136">
        <v>737</v>
      </c>
      <c r="B745" s="140" t="s">
        <v>2693</v>
      </c>
      <c r="C745" s="140" t="s">
        <v>2693</v>
      </c>
      <c r="D745" s="140" t="s">
        <v>2694</v>
      </c>
      <c r="E745" s="141">
        <v>1</v>
      </c>
      <c r="F745" s="142">
        <v>414</v>
      </c>
      <c r="G745" s="142">
        <v>414</v>
      </c>
    </row>
    <row r="746" spans="1:7" ht="12.75">
      <c r="A746" s="136">
        <v>738</v>
      </c>
      <c r="B746" s="140" t="s">
        <v>2695</v>
      </c>
      <c r="C746" s="140" t="s">
        <v>2695</v>
      </c>
      <c r="D746" s="140" t="s">
        <v>2696</v>
      </c>
      <c r="E746" s="141">
        <v>3</v>
      </c>
      <c r="F746" s="142">
        <v>414</v>
      </c>
      <c r="G746" s="142">
        <v>1242</v>
      </c>
    </row>
    <row r="747" spans="1:7" ht="12.75">
      <c r="A747" s="136">
        <v>739</v>
      </c>
      <c r="B747" s="140" t="s">
        <v>2697</v>
      </c>
      <c r="C747" s="140" t="s">
        <v>2697</v>
      </c>
      <c r="D747" s="140" t="s">
        <v>2698</v>
      </c>
      <c r="E747" s="141">
        <v>2</v>
      </c>
      <c r="F747" s="142">
        <v>414</v>
      </c>
      <c r="G747" s="142">
        <v>828</v>
      </c>
    </row>
    <row r="748" spans="1:7" ht="12.75">
      <c r="A748" s="136">
        <v>740</v>
      </c>
      <c r="B748" s="140" t="s">
        <v>2699</v>
      </c>
      <c r="C748" s="140" t="s">
        <v>2699</v>
      </c>
      <c r="D748" s="140" t="s">
        <v>2700</v>
      </c>
      <c r="E748" s="141">
        <v>3</v>
      </c>
      <c r="F748" s="142">
        <v>414</v>
      </c>
      <c r="G748" s="142">
        <v>1242</v>
      </c>
    </row>
    <row r="749" spans="1:7" ht="12.75">
      <c r="A749" s="136">
        <v>741</v>
      </c>
      <c r="B749" s="140" t="s">
        <v>2701</v>
      </c>
      <c r="C749" s="140" t="s">
        <v>2701</v>
      </c>
      <c r="D749" s="140" t="s">
        <v>2702</v>
      </c>
      <c r="E749" s="141">
        <v>3</v>
      </c>
      <c r="F749" s="142">
        <v>414</v>
      </c>
      <c r="G749" s="142">
        <v>1242</v>
      </c>
    </row>
    <row r="750" spans="1:7" ht="12.75">
      <c r="A750" s="136">
        <v>742</v>
      </c>
      <c r="B750" s="140" t="s">
        <v>2703</v>
      </c>
      <c r="C750" s="140" t="s">
        <v>2703</v>
      </c>
      <c r="D750" s="140" t="s">
        <v>2704</v>
      </c>
      <c r="E750" s="141">
        <v>22</v>
      </c>
      <c r="F750" s="142">
        <v>414</v>
      </c>
      <c r="G750" s="142">
        <v>9108</v>
      </c>
    </row>
    <row r="751" spans="1:7" ht="12.75">
      <c r="A751" s="136">
        <v>743</v>
      </c>
      <c r="B751" s="140" t="s">
        <v>2705</v>
      </c>
      <c r="C751" s="140" t="s">
        <v>2705</v>
      </c>
      <c r="D751" s="140" t="s">
        <v>2706</v>
      </c>
      <c r="E751" s="141">
        <v>3</v>
      </c>
      <c r="F751" s="142">
        <v>414</v>
      </c>
      <c r="G751" s="142">
        <v>1242</v>
      </c>
    </row>
    <row r="752" spans="1:7" ht="12.75">
      <c r="A752" s="136">
        <v>744</v>
      </c>
      <c r="B752" s="140" t="s">
        <v>2707</v>
      </c>
      <c r="C752" s="140" t="s">
        <v>2707</v>
      </c>
      <c r="D752" s="140" t="s">
        <v>2708</v>
      </c>
      <c r="E752" s="141">
        <v>10</v>
      </c>
      <c r="F752" s="142">
        <v>234</v>
      </c>
      <c r="G752" s="142">
        <v>2340</v>
      </c>
    </row>
    <row r="753" spans="1:7" ht="12.75">
      <c r="A753" s="136">
        <v>745</v>
      </c>
      <c r="B753" s="140" t="s">
        <v>2709</v>
      </c>
      <c r="C753" s="140" t="s">
        <v>2709</v>
      </c>
      <c r="D753" s="140" t="s">
        <v>2710</v>
      </c>
      <c r="E753" s="141">
        <v>10</v>
      </c>
      <c r="F753" s="142">
        <v>228</v>
      </c>
      <c r="G753" s="142">
        <v>2280</v>
      </c>
    </row>
    <row r="754" spans="1:7" ht="12.75">
      <c r="A754" s="136">
        <v>746</v>
      </c>
      <c r="B754" s="140" t="s">
        <v>2711</v>
      </c>
      <c r="C754" s="140" t="s">
        <v>2711</v>
      </c>
      <c r="D754" s="140" t="s">
        <v>2712</v>
      </c>
      <c r="E754" s="141">
        <v>10</v>
      </c>
      <c r="F754" s="142">
        <v>234</v>
      </c>
      <c r="G754" s="142">
        <v>2340</v>
      </c>
    </row>
    <row r="755" spans="1:7" ht="12.75">
      <c r="A755" s="136">
        <v>747</v>
      </c>
      <c r="B755" s="140" t="s">
        <v>2713</v>
      </c>
      <c r="C755" s="140" t="s">
        <v>2713</v>
      </c>
      <c r="D755" s="140" t="s">
        <v>2714</v>
      </c>
      <c r="E755" s="141">
        <v>10</v>
      </c>
      <c r="F755" s="142">
        <v>228</v>
      </c>
      <c r="G755" s="142">
        <v>2280</v>
      </c>
    </row>
    <row r="756" spans="1:7" ht="12.75">
      <c r="A756" s="136">
        <v>748</v>
      </c>
      <c r="B756" s="140" t="s">
        <v>2715</v>
      </c>
      <c r="C756" s="140" t="s">
        <v>2715</v>
      </c>
      <c r="D756" s="140" t="s">
        <v>2716</v>
      </c>
      <c r="E756" s="141">
        <v>10</v>
      </c>
      <c r="F756" s="142">
        <v>234</v>
      </c>
      <c r="G756" s="142">
        <v>2340</v>
      </c>
    </row>
    <row r="757" spans="1:7" ht="12.75">
      <c r="A757" s="136">
        <v>749</v>
      </c>
      <c r="B757" s="140" t="s">
        <v>2717</v>
      </c>
      <c r="C757" s="140" t="s">
        <v>2717</v>
      </c>
      <c r="D757" s="140" t="s">
        <v>2718</v>
      </c>
      <c r="E757" s="141">
        <v>10</v>
      </c>
      <c r="F757" s="142">
        <v>190</v>
      </c>
      <c r="G757" s="142">
        <v>1900</v>
      </c>
    </row>
    <row r="758" spans="1:7" ht="12.75">
      <c r="A758" s="136">
        <v>750</v>
      </c>
      <c r="B758" s="140" t="s">
        <v>2719</v>
      </c>
      <c r="C758" s="140" t="s">
        <v>2719</v>
      </c>
      <c r="D758" s="140" t="s">
        <v>2720</v>
      </c>
      <c r="E758" s="141">
        <v>3</v>
      </c>
      <c r="F758" s="142">
        <v>246</v>
      </c>
      <c r="G758" s="142">
        <v>738</v>
      </c>
    </row>
    <row r="759" spans="1:7" ht="12.75">
      <c r="A759" s="136">
        <v>751</v>
      </c>
      <c r="B759" s="140" t="s">
        <v>2721</v>
      </c>
      <c r="C759" s="140" t="s">
        <v>2721</v>
      </c>
      <c r="D759" s="140" t="s">
        <v>2722</v>
      </c>
      <c r="E759" s="141">
        <v>6</v>
      </c>
      <c r="F759" s="142">
        <v>228</v>
      </c>
      <c r="G759" s="142">
        <v>1368</v>
      </c>
    </row>
    <row r="760" spans="1:7" ht="12.75">
      <c r="A760" s="136">
        <v>752</v>
      </c>
      <c r="B760" s="140" t="s">
        <v>2723</v>
      </c>
      <c r="C760" s="140" t="s">
        <v>2723</v>
      </c>
      <c r="D760" s="140" t="s">
        <v>2724</v>
      </c>
      <c r="E760" s="141">
        <v>10</v>
      </c>
      <c r="F760" s="142">
        <v>228</v>
      </c>
      <c r="G760" s="142">
        <v>2280</v>
      </c>
    </row>
    <row r="761" spans="1:7" ht="12.75">
      <c r="A761" s="136">
        <v>753</v>
      </c>
      <c r="B761" s="140" t="s">
        <v>2725</v>
      </c>
      <c r="C761" s="140" t="s">
        <v>2725</v>
      </c>
      <c r="D761" s="140" t="s">
        <v>2726</v>
      </c>
      <c r="E761" s="141">
        <v>10</v>
      </c>
      <c r="F761" s="142">
        <v>234</v>
      </c>
      <c r="G761" s="142">
        <v>2340</v>
      </c>
    </row>
    <row r="762" spans="1:7" ht="12.75">
      <c r="A762" s="136">
        <v>754</v>
      </c>
      <c r="B762" s="140" t="s">
        <v>2727</v>
      </c>
      <c r="C762" s="140" t="s">
        <v>2727</v>
      </c>
      <c r="D762" s="140" t="s">
        <v>2728</v>
      </c>
      <c r="E762" s="141">
        <v>20</v>
      </c>
      <c r="F762" s="142">
        <v>228</v>
      </c>
      <c r="G762" s="142">
        <v>4560</v>
      </c>
    </row>
    <row r="763" spans="1:7" ht="12.75">
      <c r="A763" s="136">
        <v>755</v>
      </c>
      <c r="B763" s="140" t="s">
        <v>2729</v>
      </c>
      <c r="C763" s="140" t="s">
        <v>2729</v>
      </c>
      <c r="D763" s="140" t="s">
        <v>2730</v>
      </c>
      <c r="E763" s="141">
        <v>3</v>
      </c>
      <c r="F763" s="142">
        <v>234</v>
      </c>
      <c r="G763" s="142">
        <v>702</v>
      </c>
    </row>
    <row r="764" spans="1:7" ht="12.75">
      <c r="A764" s="136">
        <v>756</v>
      </c>
      <c r="B764" s="140" t="s">
        <v>2731</v>
      </c>
      <c r="C764" s="140" t="s">
        <v>2731</v>
      </c>
      <c r="D764" s="140" t="s">
        <v>2732</v>
      </c>
      <c r="E764" s="141">
        <v>3</v>
      </c>
      <c r="F764" s="142">
        <v>228</v>
      </c>
      <c r="G764" s="142">
        <v>684</v>
      </c>
    </row>
    <row r="765" spans="1:7" ht="12.75">
      <c r="A765" s="136">
        <v>757</v>
      </c>
      <c r="B765" s="140" t="s">
        <v>2733</v>
      </c>
      <c r="C765" s="140" t="s">
        <v>2733</v>
      </c>
      <c r="D765" s="140" t="s">
        <v>2734</v>
      </c>
      <c r="E765" s="141">
        <v>5</v>
      </c>
      <c r="F765" s="142">
        <v>228</v>
      </c>
      <c r="G765" s="142">
        <v>1140</v>
      </c>
    </row>
    <row r="766" spans="1:7" ht="12.75">
      <c r="A766" s="136">
        <v>758</v>
      </c>
      <c r="B766" s="140" t="s">
        <v>2735</v>
      </c>
      <c r="C766" s="140" t="s">
        <v>2735</v>
      </c>
      <c r="D766" s="140" t="s">
        <v>2736</v>
      </c>
      <c r="E766" s="141">
        <v>4</v>
      </c>
      <c r="F766" s="142">
        <v>228</v>
      </c>
      <c r="G766" s="142">
        <v>912</v>
      </c>
    </row>
    <row r="767" spans="1:7" ht="12.75">
      <c r="A767" s="136">
        <v>759</v>
      </c>
      <c r="B767" s="140" t="s">
        <v>2737</v>
      </c>
      <c r="C767" s="140" t="s">
        <v>2737</v>
      </c>
      <c r="D767" s="140" t="s">
        <v>2738</v>
      </c>
      <c r="E767" s="141">
        <v>8</v>
      </c>
      <c r="F767" s="142">
        <v>234</v>
      </c>
      <c r="G767" s="142">
        <v>1872</v>
      </c>
    </row>
    <row r="768" spans="1:7" ht="12.75">
      <c r="A768" s="136">
        <v>760</v>
      </c>
      <c r="B768" s="140" t="s">
        <v>2739</v>
      </c>
      <c r="C768" s="140" t="s">
        <v>2739</v>
      </c>
      <c r="D768" s="140" t="s">
        <v>2740</v>
      </c>
      <c r="E768" s="141">
        <v>10</v>
      </c>
      <c r="F768" s="142">
        <v>228</v>
      </c>
      <c r="G768" s="142">
        <v>2280</v>
      </c>
    </row>
    <row r="769" spans="1:7" ht="12.75">
      <c r="A769" s="136">
        <v>761</v>
      </c>
      <c r="B769" s="140" t="s">
        <v>2741</v>
      </c>
      <c r="C769" s="140" t="s">
        <v>2741</v>
      </c>
      <c r="D769" s="140" t="s">
        <v>2742</v>
      </c>
      <c r="E769" s="141">
        <v>3</v>
      </c>
      <c r="F769" s="142">
        <v>228</v>
      </c>
      <c r="G769" s="142">
        <v>684</v>
      </c>
    </row>
    <row r="770" spans="1:7" ht="12.75">
      <c r="A770" s="136">
        <v>762</v>
      </c>
      <c r="B770" s="140" t="s">
        <v>2743</v>
      </c>
      <c r="C770" s="140" t="s">
        <v>2743</v>
      </c>
      <c r="D770" s="140" t="s">
        <v>2744</v>
      </c>
      <c r="E770" s="141">
        <v>10</v>
      </c>
      <c r="F770" s="142">
        <v>228</v>
      </c>
      <c r="G770" s="142">
        <v>2280</v>
      </c>
    </row>
    <row r="771" spans="1:7" ht="12.75">
      <c r="A771" s="136">
        <v>763</v>
      </c>
      <c r="B771" s="140" t="s">
        <v>2745</v>
      </c>
      <c r="C771" s="140" t="s">
        <v>2745</v>
      </c>
      <c r="D771" s="140" t="s">
        <v>2746</v>
      </c>
      <c r="E771" s="141">
        <v>10</v>
      </c>
      <c r="F771" s="142">
        <v>190</v>
      </c>
      <c r="G771" s="142">
        <v>1900</v>
      </c>
    </row>
    <row r="772" spans="1:7" ht="12.75">
      <c r="A772" s="136">
        <v>764</v>
      </c>
      <c r="B772" s="140" t="s">
        <v>2747</v>
      </c>
      <c r="C772" s="140" t="s">
        <v>2747</v>
      </c>
      <c r="D772" s="140" t="s">
        <v>2748</v>
      </c>
      <c r="E772" s="141">
        <v>10</v>
      </c>
      <c r="F772" s="142">
        <v>228</v>
      </c>
      <c r="G772" s="142">
        <v>2280</v>
      </c>
    </row>
    <row r="773" spans="1:7" ht="12.75">
      <c r="A773" s="136">
        <v>765</v>
      </c>
      <c r="B773" s="140" t="s">
        <v>2749</v>
      </c>
      <c r="C773" s="140" t="s">
        <v>2749</v>
      </c>
      <c r="D773" s="140" t="s">
        <v>2750</v>
      </c>
      <c r="E773" s="141">
        <v>4</v>
      </c>
      <c r="F773" s="142">
        <v>228</v>
      </c>
      <c r="G773" s="142">
        <v>912</v>
      </c>
    </row>
    <row r="774" spans="1:7" ht="12.75">
      <c r="A774" s="136">
        <v>766</v>
      </c>
      <c r="B774" s="140" t="s">
        <v>2751</v>
      </c>
      <c r="C774" s="140" t="s">
        <v>2751</v>
      </c>
      <c r="D774" s="140" t="s">
        <v>2752</v>
      </c>
      <c r="E774" s="141">
        <v>4</v>
      </c>
      <c r="F774" s="142">
        <v>228</v>
      </c>
      <c r="G774" s="142">
        <v>912</v>
      </c>
    </row>
    <row r="775" spans="1:7" ht="12.75">
      <c r="A775" s="136">
        <v>767</v>
      </c>
      <c r="B775" s="140" t="s">
        <v>2753</v>
      </c>
      <c r="C775" s="140" t="s">
        <v>2753</v>
      </c>
      <c r="D775" s="140" t="s">
        <v>2754</v>
      </c>
      <c r="E775" s="141">
        <v>10</v>
      </c>
      <c r="F775" s="142">
        <v>234</v>
      </c>
      <c r="G775" s="142">
        <v>2340</v>
      </c>
    </row>
    <row r="776" spans="1:7" ht="12.75">
      <c r="A776" s="136">
        <v>768</v>
      </c>
      <c r="B776" s="140" t="s">
        <v>2755</v>
      </c>
      <c r="C776" s="140" t="s">
        <v>2755</v>
      </c>
      <c r="D776" s="140" t="s">
        <v>2756</v>
      </c>
      <c r="E776" s="141">
        <v>3</v>
      </c>
      <c r="F776" s="142">
        <v>234</v>
      </c>
      <c r="G776" s="142">
        <v>702</v>
      </c>
    </row>
    <row r="777" spans="1:7" ht="12.75">
      <c r="A777" s="136">
        <v>769</v>
      </c>
      <c r="B777" s="140" t="s">
        <v>2757</v>
      </c>
      <c r="C777" s="140" t="s">
        <v>2757</v>
      </c>
      <c r="D777" s="140" t="s">
        <v>2758</v>
      </c>
      <c r="E777" s="141">
        <v>3</v>
      </c>
      <c r="F777" s="142">
        <v>234</v>
      </c>
      <c r="G777" s="142">
        <v>702</v>
      </c>
    </row>
    <row r="778" spans="1:7" ht="12.75">
      <c r="A778" s="136">
        <v>770</v>
      </c>
      <c r="B778" s="140" t="s">
        <v>2759</v>
      </c>
      <c r="C778" s="140" t="s">
        <v>2759</v>
      </c>
      <c r="D778" s="140" t="s">
        <v>2760</v>
      </c>
      <c r="E778" s="141">
        <v>12</v>
      </c>
      <c r="F778" s="142">
        <v>194</v>
      </c>
      <c r="G778" s="142">
        <v>2328</v>
      </c>
    </row>
    <row r="779" spans="1:7" ht="12.75">
      <c r="A779" s="136">
        <v>771</v>
      </c>
      <c r="B779" s="140" t="s">
        <v>2761</v>
      </c>
      <c r="C779" s="140" t="s">
        <v>2761</v>
      </c>
      <c r="D779" s="140" t="s">
        <v>2762</v>
      </c>
      <c r="E779" s="141">
        <v>4</v>
      </c>
      <c r="F779" s="142">
        <v>228</v>
      </c>
      <c r="G779" s="142">
        <v>912</v>
      </c>
    </row>
    <row r="780" spans="1:7" ht="12.75">
      <c r="A780" s="136">
        <v>772</v>
      </c>
      <c r="B780" s="140" t="s">
        <v>2763</v>
      </c>
      <c r="C780" s="140" t="s">
        <v>2763</v>
      </c>
      <c r="D780" s="140" t="s">
        <v>2764</v>
      </c>
      <c r="E780" s="141">
        <v>3</v>
      </c>
      <c r="F780" s="142">
        <v>228</v>
      </c>
      <c r="G780" s="142">
        <v>684</v>
      </c>
    </row>
    <row r="781" spans="1:7" ht="12.75">
      <c r="A781" s="136">
        <v>773</v>
      </c>
      <c r="B781" s="140" t="s">
        <v>2765</v>
      </c>
      <c r="C781" s="140" t="s">
        <v>2765</v>
      </c>
      <c r="D781" s="140" t="s">
        <v>2766</v>
      </c>
      <c r="E781" s="141">
        <v>3</v>
      </c>
      <c r="F781" s="142">
        <v>397</v>
      </c>
      <c r="G781" s="142">
        <v>1191</v>
      </c>
    </row>
    <row r="782" spans="1:7" ht="12.75">
      <c r="A782" s="136">
        <v>774</v>
      </c>
      <c r="B782" s="140" t="s">
        <v>2767</v>
      </c>
      <c r="C782" s="140" t="s">
        <v>2767</v>
      </c>
      <c r="D782" s="140" t="s">
        <v>2768</v>
      </c>
      <c r="E782" s="141">
        <v>12</v>
      </c>
      <c r="F782" s="142">
        <v>194</v>
      </c>
      <c r="G782" s="142">
        <v>2328</v>
      </c>
    </row>
    <row r="783" spans="1:7" ht="12.75">
      <c r="A783" s="136">
        <v>775</v>
      </c>
      <c r="B783" s="140" t="s">
        <v>2769</v>
      </c>
      <c r="C783" s="140" t="s">
        <v>2769</v>
      </c>
      <c r="D783" s="140" t="s">
        <v>2770</v>
      </c>
      <c r="E783" s="141">
        <v>7</v>
      </c>
      <c r="F783" s="142">
        <v>276</v>
      </c>
      <c r="G783" s="142">
        <v>1932</v>
      </c>
    </row>
    <row r="784" spans="1:7" ht="12.75">
      <c r="A784" s="136">
        <v>776</v>
      </c>
      <c r="B784" s="140" t="s">
        <v>2771</v>
      </c>
      <c r="C784" s="140" t="s">
        <v>2771</v>
      </c>
      <c r="D784" s="140" t="s">
        <v>2772</v>
      </c>
      <c r="E784" s="141">
        <v>4</v>
      </c>
      <c r="F784" s="142">
        <v>276</v>
      </c>
      <c r="G784" s="142">
        <v>1104</v>
      </c>
    </row>
    <row r="785" spans="1:7" ht="12.75">
      <c r="A785" s="136">
        <v>777</v>
      </c>
      <c r="B785" s="140" t="s">
        <v>2773</v>
      </c>
      <c r="C785" s="140" t="s">
        <v>2773</v>
      </c>
      <c r="D785" s="140" t="s">
        <v>2774</v>
      </c>
      <c r="E785" s="141">
        <v>18</v>
      </c>
      <c r="F785" s="142">
        <v>210</v>
      </c>
      <c r="G785" s="142">
        <v>3780</v>
      </c>
    </row>
    <row r="786" spans="1:7" ht="12.75">
      <c r="A786" s="136">
        <v>778</v>
      </c>
      <c r="B786" s="140" t="s">
        <v>2775</v>
      </c>
      <c r="C786" s="140" t="s">
        <v>2775</v>
      </c>
      <c r="D786" s="140" t="s">
        <v>2776</v>
      </c>
      <c r="E786" s="141">
        <v>6</v>
      </c>
      <c r="F786" s="142">
        <v>175</v>
      </c>
      <c r="G786" s="142">
        <v>1050</v>
      </c>
    </row>
    <row r="787" spans="1:7" ht="12.75">
      <c r="A787" s="136">
        <v>779</v>
      </c>
      <c r="B787" s="140" t="s">
        <v>2777</v>
      </c>
      <c r="C787" s="140" t="s">
        <v>2777</v>
      </c>
      <c r="D787" s="140" t="s">
        <v>2778</v>
      </c>
      <c r="E787" s="141">
        <v>12</v>
      </c>
      <c r="F787" s="142">
        <v>228</v>
      </c>
      <c r="G787" s="142">
        <v>2736</v>
      </c>
    </row>
    <row r="788" spans="1:7" ht="12.75">
      <c r="A788" s="136">
        <v>780</v>
      </c>
      <c r="B788" s="140" t="s">
        <v>2779</v>
      </c>
      <c r="C788" s="140" t="s">
        <v>2779</v>
      </c>
      <c r="D788" s="140" t="s">
        <v>2780</v>
      </c>
      <c r="E788" s="141">
        <v>24</v>
      </c>
      <c r="F788" s="142">
        <v>234</v>
      </c>
      <c r="G788" s="142">
        <v>5616</v>
      </c>
    </row>
    <row r="789" spans="1:7" ht="12.75">
      <c r="A789" s="136">
        <v>781</v>
      </c>
      <c r="B789" s="140" t="s">
        <v>2781</v>
      </c>
      <c r="C789" s="140" t="s">
        <v>2781</v>
      </c>
      <c r="D789" s="140" t="s">
        <v>2782</v>
      </c>
      <c r="E789" s="141">
        <v>10</v>
      </c>
      <c r="F789" s="142">
        <v>228</v>
      </c>
      <c r="G789" s="142">
        <v>2280</v>
      </c>
    </row>
    <row r="790" spans="1:7" ht="12.75">
      <c r="A790" s="136">
        <v>782</v>
      </c>
      <c r="B790" s="140" t="s">
        <v>2783</v>
      </c>
      <c r="C790" s="140" t="s">
        <v>2783</v>
      </c>
      <c r="D790" s="140" t="s">
        <v>2784</v>
      </c>
      <c r="E790" s="141">
        <v>5</v>
      </c>
      <c r="F790" s="142">
        <v>234</v>
      </c>
      <c r="G790" s="142">
        <v>1170</v>
      </c>
    </row>
    <row r="791" spans="1:7" ht="12.75">
      <c r="A791" s="136">
        <v>783</v>
      </c>
      <c r="B791" s="140" t="s">
        <v>2785</v>
      </c>
      <c r="C791" s="140" t="s">
        <v>2785</v>
      </c>
      <c r="D791" s="140" t="s">
        <v>2786</v>
      </c>
      <c r="E791" s="141">
        <v>24</v>
      </c>
      <c r="F791" s="142">
        <v>228</v>
      </c>
      <c r="G791" s="142">
        <v>5472</v>
      </c>
    </row>
    <row r="792" spans="1:7" ht="12.75">
      <c r="A792" s="136">
        <v>784</v>
      </c>
      <c r="B792" s="140" t="s">
        <v>2787</v>
      </c>
      <c r="C792" s="140" t="s">
        <v>2787</v>
      </c>
      <c r="D792" s="140" t="s">
        <v>2788</v>
      </c>
      <c r="E792" s="141">
        <v>20</v>
      </c>
      <c r="F792" s="142">
        <v>228</v>
      </c>
      <c r="G792" s="142">
        <v>4560</v>
      </c>
    </row>
    <row r="793" spans="1:7" ht="12.75">
      <c r="A793" s="136">
        <v>785</v>
      </c>
      <c r="B793" s="140" t="s">
        <v>2789</v>
      </c>
      <c r="C793" s="140" t="s">
        <v>2789</v>
      </c>
      <c r="D793" s="140" t="s">
        <v>2790</v>
      </c>
      <c r="E793" s="141">
        <v>10</v>
      </c>
      <c r="F793" s="142">
        <v>228</v>
      </c>
      <c r="G793" s="142">
        <v>2280</v>
      </c>
    </row>
    <row r="794" spans="1:7" ht="12.75">
      <c r="A794" s="136">
        <v>786</v>
      </c>
      <c r="B794" s="140" t="s">
        <v>2791</v>
      </c>
      <c r="C794" s="140" t="s">
        <v>2791</v>
      </c>
      <c r="D794" s="140" t="s">
        <v>2792</v>
      </c>
      <c r="E794" s="141">
        <v>12</v>
      </c>
      <c r="F794" s="142">
        <v>228</v>
      </c>
      <c r="G794" s="142">
        <v>2736</v>
      </c>
    </row>
    <row r="795" spans="1:7" ht="12.75">
      <c r="A795" s="136">
        <v>787</v>
      </c>
      <c r="B795" s="140" t="s">
        <v>2793</v>
      </c>
      <c r="C795" s="140" t="s">
        <v>2793</v>
      </c>
      <c r="D795" s="140" t="s">
        <v>2794</v>
      </c>
      <c r="E795" s="141">
        <v>10</v>
      </c>
      <c r="F795" s="142">
        <v>228</v>
      </c>
      <c r="G795" s="142">
        <v>2280</v>
      </c>
    </row>
    <row r="796" spans="1:7" ht="12.75">
      <c r="A796" s="136">
        <v>788</v>
      </c>
      <c r="B796" s="140" t="s">
        <v>2795</v>
      </c>
      <c r="C796" s="140" t="s">
        <v>2795</v>
      </c>
      <c r="D796" s="140" t="s">
        <v>2796</v>
      </c>
      <c r="E796" s="141">
        <v>10</v>
      </c>
      <c r="F796" s="142">
        <v>228</v>
      </c>
      <c r="G796" s="142">
        <v>2280</v>
      </c>
    </row>
    <row r="797" spans="1:7" ht="12.75">
      <c r="A797" s="136">
        <v>789</v>
      </c>
      <c r="B797" s="140" t="s">
        <v>2797</v>
      </c>
      <c r="C797" s="140" t="s">
        <v>2797</v>
      </c>
      <c r="D797" s="140" t="s">
        <v>2798</v>
      </c>
      <c r="E797" s="141">
        <v>9</v>
      </c>
      <c r="F797" s="142">
        <v>228</v>
      </c>
      <c r="G797" s="142">
        <v>2052</v>
      </c>
    </row>
    <row r="798" spans="1:7" ht="12.75">
      <c r="A798" s="136">
        <v>790</v>
      </c>
      <c r="B798" s="140" t="s">
        <v>2799</v>
      </c>
      <c r="C798" s="140" t="s">
        <v>2799</v>
      </c>
      <c r="D798" s="140" t="s">
        <v>2800</v>
      </c>
      <c r="E798" s="141">
        <v>12</v>
      </c>
      <c r="F798" s="142">
        <v>234</v>
      </c>
      <c r="G798" s="142">
        <v>2808</v>
      </c>
    </row>
    <row r="799" spans="1:7" ht="12.75">
      <c r="A799" s="136">
        <v>791</v>
      </c>
      <c r="B799" s="140" t="s">
        <v>2801</v>
      </c>
      <c r="C799" s="140" t="s">
        <v>2801</v>
      </c>
      <c r="D799" s="140" t="s">
        <v>2802</v>
      </c>
      <c r="E799" s="141">
        <v>10</v>
      </c>
      <c r="F799" s="142">
        <v>228</v>
      </c>
      <c r="G799" s="142">
        <v>2280</v>
      </c>
    </row>
    <row r="800" spans="1:7" ht="12.75">
      <c r="A800" s="136">
        <v>792</v>
      </c>
      <c r="B800" s="140" t="s">
        <v>2803</v>
      </c>
      <c r="C800" s="140" t="s">
        <v>2803</v>
      </c>
      <c r="D800" s="140" t="s">
        <v>2804</v>
      </c>
      <c r="E800" s="141">
        <v>5</v>
      </c>
      <c r="F800" s="142">
        <v>228</v>
      </c>
      <c r="G800" s="142">
        <v>1140</v>
      </c>
    </row>
    <row r="801" spans="1:7" ht="12.75">
      <c r="A801" s="136">
        <v>793</v>
      </c>
      <c r="B801" s="140" t="s">
        <v>2805</v>
      </c>
      <c r="C801" s="140" t="s">
        <v>2805</v>
      </c>
      <c r="D801" s="140" t="s">
        <v>2806</v>
      </c>
      <c r="E801" s="141">
        <v>12</v>
      </c>
      <c r="F801" s="142">
        <v>228</v>
      </c>
      <c r="G801" s="142">
        <v>2736</v>
      </c>
    </row>
    <row r="802" spans="1:7" ht="12.75">
      <c r="A802" s="136">
        <v>794</v>
      </c>
      <c r="B802" s="140" t="s">
        <v>2807</v>
      </c>
      <c r="C802" s="140" t="s">
        <v>2807</v>
      </c>
      <c r="D802" s="140" t="s">
        <v>2808</v>
      </c>
      <c r="E802" s="141">
        <v>12</v>
      </c>
      <c r="F802" s="142">
        <v>228</v>
      </c>
      <c r="G802" s="142">
        <v>2736</v>
      </c>
    </row>
    <row r="803" spans="1:7" ht="12.75">
      <c r="A803" s="136">
        <v>795</v>
      </c>
      <c r="B803" s="140" t="s">
        <v>2809</v>
      </c>
      <c r="C803" s="140" t="s">
        <v>2809</v>
      </c>
      <c r="D803" s="140" t="s">
        <v>2810</v>
      </c>
      <c r="E803" s="141">
        <v>12</v>
      </c>
      <c r="F803" s="142">
        <v>194</v>
      </c>
      <c r="G803" s="142">
        <v>2328</v>
      </c>
    </row>
    <row r="804" spans="1:7" ht="12.75">
      <c r="A804" s="136">
        <v>796</v>
      </c>
      <c r="B804" s="140" t="s">
        <v>2811</v>
      </c>
      <c r="C804" s="140" t="s">
        <v>2811</v>
      </c>
      <c r="D804" s="140" t="s">
        <v>2812</v>
      </c>
      <c r="E804" s="141">
        <v>8</v>
      </c>
      <c r="F804" s="142">
        <v>290</v>
      </c>
      <c r="G804" s="142">
        <v>2320</v>
      </c>
    </row>
    <row r="805" spans="1:7" ht="12.75">
      <c r="A805" s="136">
        <v>797</v>
      </c>
      <c r="B805" s="140" t="s">
        <v>2813</v>
      </c>
      <c r="C805" s="140" t="s">
        <v>2813</v>
      </c>
      <c r="D805" s="140" t="s">
        <v>2814</v>
      </c>
      <c r="E805" s="141">
        <v>6</v>
      </c>
      <c r="F805" s="142">
        <v>194</v>
      </c>
      <c r="G805" s="142">
        <v>1164</v>
      </c>
    </row>
    <row r="806" spans="1:7" ht="12.75">
      <c r="A806" s="136">
        <v>798</v>
      </c>
      <c r="B806" s="140" t="s">
        <v>2815</v>
      </c>
      <c r="C806" s="140" t="s">
        <v>2815</v>
      </c>
      <c r="D806" s="140" t="s">
        <v>2816</v>
      </c>
      <c r="E806" s="141">
        <v>5</v>
      </c>
      <c r="F806" s="142">
        <v>210</v>
      </c>
      <c r="G806" s="142">
        <v>1050</v>
      </c>
    </row>
    <row r="807" spans="1:7" ht="12.75">
      <c r="A807" s="136">
        <v>799</v>
      </c>
      <c r="B807" s="140" t="s">
        <v>2817</v>
      </c>
      <c r="C807" s="140" t="s">
        <v>2817</v>
      </c>
      <c r="D807" s="140" t="s">
        <v>2818</v>
      </c>
      <c r="E807" s="141">
        <v>3</v>
      </c>
      <c r="F807" s="142">
        <v>397</v>
      </c>
      <c r="G807" s="142">
        <v>1191</v>
      </c>
    </row>
    <row r="808" spans="1:7" ht="12.75">
      <c r="A808" s="136">
        <v>800</v>
      </c>
      <c r="B808" s="140" t="s">
        <v>2819</v>
      </c>
      <c r="C808" s="140" t="s">
        <v>2819</v>
      </c>
      <c r="D808" s="140" t="s">
        <v>2820</v>
      </c>
      <c r="E808" s="141">
        <v>6</v>
      </c>
      <c r="F808" s="142">
        <v>194</v>
      </c>
      <c r="G808" s="142">
        <v>1164</v>
      </c>
    </row>
    <row r="809" spans="1:7" ht="12.75">
      <c r="A809" s="136">
        <v>801</v>
      </c>
      <c r="B809" s="140" t="s">
        <v>2821</v>
      </c>
      <c r="C809" s="140" t="s">
        <v>2821</v>
      </c>
      <c r="D809" s="140" t="s">
        <v>2662</v>
      </c>
      <c r="E809" s="141">
        <v>6</v>
      </c>
      <c r="F809" s="142">
        <v>276</v>
      </c>
      <c r="G809" s="142">
        <v>1656</v>
      </c>
    </row>
    <row r="810" spans="1:7" ht="12.75">
      <c r="A810" s="136">
        <v>802</v>
      </c>
      <c r="B810" s="140" t="s">
        <v>2822</v>
      </c>
      <c r="C810" s="140" t="s">
        <v>2822</v>
      </c>
      <c r="D810" s="140" t="s">
        <v>2823</v>
      </c>
      <c r="E810" s="141">
        <v>3</v>
      </c>
      <c r="F810" s="142">
        <v>397</v>
      </c>
      <c r="G810" s="142">
        <v>1191</v>
      </c>
    </row>
    <row r="811" spans="1:7" ht="12.75">
      <c r="A811" s="136">
        <v>803</v>
      </c>
      <c r="B811" s="140" t="s">
        <v>2824</v>
      </c>
      <c r="C811" s="140" t="s">
        <v>2824</v>
      </c>
      <c r="D811" s="140" t="s">
        <v>2812</v>
      </c>
      <c r="E811" s="141">
        <v>14</v>
      </c>
      <c r="F811" s="142">
        <v>438</v>
      </c>
      <c r="G811" s="142">
        <v>6132</v>
      </c>
    </row>
    <row r="812" spans="1:7" ht="12.75">
      <c r="A812" s="136">
        <v>804</v>
      </c>
      <c r="B812" s="140" t="s">
        <v>2825</v>
      </c>
      <c r="C812" s="140" t="s">
        <v>2825</v>
      </c>
      <c r="D812" s="140" t="s">
        <v>2826</v>
      </c>
      <c r="E812" s="141">
        <v>6</v>
      </c>
      <c r="F812" s="142">
        <v>194</v>
      </c>
      <c r="G812" s="142">
        <v>1164</v>
      </c>
    </row>
    <row r="813" spans="1:7" ht="12.75">
      <c r="A813" s="136">
        <v>805</v>
      </c>
      <c r="B813" s="140" t="s">
        <v>2827</v>
      </c>
      <c r="C813" s="140" t="s">
        <v>2827</v>
      </c>
      <c r="D813" s="140" t="s">
        <v>2828</v>
      </c>
      <c r="E813" s="141">
        <v>5</v>
      </c>
      <c r="F813" s="142">
        <v>210</v>
      </c>
      <c r="G813" s="142">
        <v>1050</v>
      </c>
    </row>
    <row r="814" spans="1:7" ht="12.75">
      <c r="A814" s="136">
        <v>806</v>
      </c>
      <c r="B814" s="140" t="s">
        <v>2829</v>
      </c>
      <c r="C814" s="140" t="s">
        <v>2829</v>
      </c>
      <c r="D814" s="140" t="s">
        <v>2830</v>
      </c>
      <c r="E814" s="141">
        <v>6</v>
      </c>
      <c r="F814" s="142">
        <v>258</v>
      </c>
      <c r="G814" s="142">
        <v>1548</v>
      </c>
    </row>
    <row r="815" spans="1:7" ht="12.75">
      <c r="A815" s="136">
        <v>807</v>
      </c>
      <c r="B815" s="140" t="s">
        <v>2831</v>
      </c>
      <c r="C815" s="140" t="s">
        <v>2831</v>
      </c>
      <c r="D815" s="140" t="s">
        <v>2832</v>
      </c>
      <c r="E815" s="141">
        <v>6</v>
      </c>
      <c r="F815" s="142">
        <v>228</v>
      </c>
      <c r="G815" s="142">
        <v>1368</v>
      </c>
    </row>
    <row r="816" spans="1:7" ht="12.75">
      <c r="A816" s="136">
        <v>808</v>
      </c>
      <c r="B816" s="140" t="s">
        <v>2833</v>
      </c>
      <c r="C816" s="140" t="s">
        <v>2833</v>
      </c>
      <c r="D816" s="140" t="s">
        <v>2834</v>
      </c>
      <c r="E816" s="141">
        <v>10</v>
      </c>
      <c r="F816" s="142">
        <v>228</v>
      </c>
      <c r="G816" s="142">
        <v>2280</v>
      </c>
    </row>
    <row r="817" spans="1:7" ht="12.75">
      <c r="A817" s="136">
        <v>809</v>
      </c>
      <c r="B817" s="140" t="s">
        <v>2835</v>
      </c>
      <c r="C817" s="140" t="s">
        <v>2835</v>
      </c>
      <c r="D817" s="140" t="s">
        <v>2836</v>
      </c>
      <c r="E817" s="141">
        <v>10</v>
      </c>
      <c r="F817" s="142">
        <v>228</v>
      </c>
      <c r="G817" s="142">
        <v>2280</v>
      </c>
    </row>
    <row r="818" spans="1:7" ht="12.75">
      <c r="A818" s="136">
        <v>810</v>
      </c>
      <c r="B818" s="140" t="s">
        <v>2837</v>
      </c>
      <c r="C818" s="140" t="s">
        <v>2837</v>
      </c>
      <c r="D818" s="140" t="s">
        <v>2838</v>
      </c>
      <c r="E818" s="141">
        <v>11</v>
      </c>
      <c r="F818" s="142">
        <v>284</v>
      </c>
      <c r="G818" s="142">
        <v>3124</v>
      </c>
    </row>
    <row r="819" spans="1:7" ht="12.75">
      <c r="A819" s="136">
        <v>811</v>
      </c>
      <c r="B819" s="140" t="s">
        <v>2839</v>
      </c>
      <c r="C819" s="140" t="s">
        <v>2839</v>
      </c>
      <c r="D819" s="140" t="s">
        <v>2840</v>
      </c>
      <c r="E819" s="141">
        <v>10</v>
      </c>
      <c r="F819" s="142">
        <v>318</v>
      </c>
      <c r="G819" s="142">
        <v>3180</v>
      </c>
    </row>
    <row r="820" spans="1:7" ht="12.75">
      <c r="A820" s="136">
        <v>812</v>
      </c>
      <c r="B820" s="140" t="s">
        <v>2841</v>
      </c>
      <c r="C820" s="140" t="s">
        <v>2841</v>
      </c>
      <c r="D820" s="140" t="s">
        <v>2842</v>
      </c>
      <c r="E820" s="141">
        <v>6</v>
      </c>
      <c r="F820" s="142">
        <v>194</v>
      </c>
      <c r="G820" s="142">
        <v>1164</v>
      </c>
    </row>
    <row r="821" spans="1:7" ht="12.75">
      <c r="A821" s="136">
        <v>813</v>
      </c>
      <c r="B821" s="140" t="s">
        <v>2843</v>
      </c>
      <c r="C821" s="140" t="s">
        <v>2843</v>
      </c>
      <c r="D821" s="140" t="s">
        <v>2844</v>
      </c>
      <c r="E821" s="141">
        <v>6</v>
      </c>
      <c r="F821" s="142">
        <v>245</v>
      </c>
      <c r="G821" s="142">
        <v>1470</v>
      </c>
    </row>
    <row r="822" spans="1:7" ht="12.75">
      <c r="A822" s="136">
        <v>814</v>
      </c>
      <c r="B822" s="140" t="s">
        <v>2845</v>
      </c>
      <c r="C822" s="140" t="s">
        <v>2845</v>
      </c>
      <c r="D822" s="140" t="s">
        <v>2846</v>
      </c>
      <c r="E822" s="141">
        <v>6</v>
      </c>
      <c r="F822" s="142">
        <v>200</v>
      </c>
      <c r="G822" s="142">
        <v>1200</v>
      </c>
    </row>
    <row r="823" spans="1:7" ht="12.75">
      <c r="A823" s="136">
        <v>815</v>
      </c>
      <c r="B823" s="140" t="s">
        <v>2847</v>
      </c>
      <c r="C823" s="140" t="s">
        <v>2847</v>
      </c>
      <c r="D823" s="140" t="s">
        <v>2848</v>
      </c>
      <c r="E823" s="141">
        <v>9</v>
      </c>
      <c r="F823" s="142">
        <v>211</v>
      </c>
      <c r="G823" s="142">
        <v>1899</v>
      </c>
    </row>
    <row r="824" spans="1:7" ht="12.75">
      <c r="A824" s="136">
        <v>816</v>
      </c>
      <c r="B824" s="140" t="s">
        <v>2849</v>
      </c>
      <c r="C824" s="140" t="s">
        <v>2849</v>
      </c>
      <c r="D824" s="140" t="s">
        <v>2850</v>
      </c>
      <c r="E824" s="141">
        <v>3</v>
      </c>
      <c r="F824" s="142">
        <v>397</v>
      </c>
      <c r="G824" s="142">
        <v>1191</v>
      </c>
    </row>
    <row r="825" spans="1:7" ht="12.75">
      <c r="A825" s="136">
        <v>817</v>
      </c>
      <c r="B825" s="140" t="s">
        <v>2851</v>
      </c>
      <c r="C825" s="140" t="s">
        <v>2851</v>
      </c>
      <c r="D825" s="140" t="s">
        <v>2852</v>
      </c>
      <c r="E825" s="141">
        <v>3</v>
      </c>
      <c r="F825" s="142">
        <v>211</v>
      </c>
      <c r="G825" s="142">
        <v>633</v>
      </c>
    </row>
    <row r="826" spans="1:7" ht="12.75">
      <c r="A826" s="136">
        <v>818</v>
      </c>
      <c r="B826" s="140" t="s">
        <v>2853</v>
      </c>
      <c r="C826" s="140" t="s">
        <v>2853</v>
      </c>
      <c r="D826" s="140" t="s">
        <v>2854</v>
      </c>
      <c r="E826" s="141">
        <v>18</v>
      </c>
      <c r="F826" s="142">
        <v>211</v>
      </c>
      <c r="G826" s="142">
        <v>3798</v>
      </c>
    </row>
    <row r="827" spans="1:7" ht="12.75">
      <c r="A827" s="136">
        <v>819</v>
      </c>
      <c r="B827" s="140" t="s">
        <v>2855</v>
      </c>
      <c r="C827" s="140" t="s">
        <v>2855</v>
      </c>
      <c r="D827" s="140" t="s">
        <v>2856</v>
      </c>
      <c r="E827" s="141">
        <v>3</v>
      </c>
      <c r="F827" s="142">
        <v>211</v>
      </c>
      <c r="G827" s="142">
        <v>633</v>
      </c>
    </row>
    <row r="828" spans="1:7" ht="12.75">
      <c r="A828" s="136">
        <v>820</v>
      </c>
      <c r="B828" s="140" t="s">
        <v>2857</v>
      </c>
      <c r="C828" s="140" t="s">
        <v>2857</v>
      </c>
      <c r="D828" s="140" t="s">
        <v>2858</v>
      </c>
      <c r="E828" s="141">
        <v>6</v>
      </c>
      <c r="F828" s="142">
        <v>295</v>
      </c>
      <c r="G828" s="142">
        <v>1770</v>
      </c>
    </row>
    <row r="829" spans="1:7" ht="12.75">
      <c r="A829" s="136">
        <v>821</v>
      </c>
      <c r="B829" s="140" t="s">
        <v>2859</v>
      </c>
      <c r="C829" s="140" t="s">
        <v>2859</v>
      </c>
      <c r="D829" s="140" t="s">
        <v>2860</v>
      </c>
      <c r="E829" s="141">
        <v>24</v>
      </c>
      <c r="F829" s="142">
        <v>200</v>
      </c>
      <c r="G829" s="142">
        <v>4800</v>
      </c>
    </row>
    <row r="830" spans="1:7" ht="12.75">
      <c r="A830" s="136">
        <v>822</v>
      </c>
      <c r="B830" s="140" t="s">
        <v>2861</v>
      </c>
      <c r="C830" s="140" t="s">
        <v>2861</v>
      </c>
      <c r="D830" s="140" t="s">
        <v>2862</v>
      </c>
      <c r="E830" s="141">
        <v>21</v>
      </c>
      <c r="F830" s="142">
        <v>190</v>
      </c>
      <c r="G830" s="142">
        <v>3990</v>
      </c>
    </row>
    <row r="831" spans="1:7" ht="12.75">
      <c r="A831" s="136">
        <v>823</v>
      </c>
      <c r="B831" s="140" t="s">
        <v>2863</v>
      </c>
      <c r="C831" s="140" t="s">
        <v>2863</v>
      </c>
      <c r="D831" s="140" t="s">
        <v>2864</v>
      </c>
      <c r="E831" s="141">
        <v>18</v>
      </c>
      <c r="F831" s="142">
        <v>160</v>
      </c>
      <c r="G831" s="142">
        <v>2880</v>
      </c>
    </row>
    <row r="832" spans="1:7" ht="12.75">
      <c r="A832" s="136">
        <v>824</v>
      </c>
      <c r="B832" s="140" t="s">
        <v>2865</v>
      </c>
      <c r="C832" s="140" t="s">
        <v>2865</v>
      </c>
      <c r="D832" s="140" t="s">
        <v>2866</v>
      </c>
      <c r="E832" s="141">
        <v>18</v>
      </c>
      <c r="F832" s="142">
        <v>1950</v>
      </c>
      <c r="G832" s="142">
        <v>35100</v>
      </c>
    </row>
    <row r="833" spans="1:7" ht="12.75">
      <c r="A833" s="136">
        <v>825</v>
      </c>
      <c r="B833" s="140" t="s">
        <v>2867</v>
      </c>
      <c r="C833" s="140" t="s">
        <v>2867</v>
      </c>
      <c r="D833" s="140" t="s">
        <v>2868</v>
      </c>
      <c r="E833" s="141">
        <v>9</v>
      </c>
      <c r="F833" s="142">
        <v>211</v>
      </c>
      <c r="G833" s="142">
        <v>1899</v>
      </c>
    </row>
    <row r="834" spans="1:7" ht="12.75">
      <c r="A834" s="136">
        <v>826</v>
      </c>
      <c r="B834" s="140" t="s">
        <v>2869</v>
      </c>
      <c r="C834" s="140" t="s">
        <v>2869</v>
      </c>
      <c r="D834" s="140" t="s">
        <v>2870</v>
      </c>
      <c r="E834" s="141">
        <v>6</v>
      </c>
      <c r="F834" s="142">
        <v>160</v>
      </c>
      <c r="G834" s="142">
        <v>960</v>
      </c>
    </row>
    <row r="835" spans="1:7" ht="12.75">
      <c r="A835" s="136">
        <v>827</v>
      </c>
      <c r="B835" s="140" t="s">
        <v>2871</v>
      </c>
      <c r="C835" s="140" t="s">
        <v>2871</v>
      </c>
      <c r="D835" s="140" t="s">
        <v>2872</v>
      </c>
      <c r="E835" s="141">
        <v>18</v>
      </c>
      <c r="F835" s="142">
        <v>194</v>
      </c>
      <c r="G835" s="142">
        <v>3492</v>
      </c>
    </row>
    <row r="836" spans="1:7" ht="12.75">
      <c r="A836" s="136">
        <v>828</v>
      </c>
      <c r="B836" s="140" t="s">
        <v>2873</v>
      </c>
      <c r="C836" s="140" t="s">
        <v>2873</v>
      </c>
      <c r="D836" s="140" t="s">
        <v>2874</v>
      </c>
      <c r="E836" s="141">
        <v>6</v>
      </c>
      <c r="F836" s="142">
        <v>250</v>
      </c>
      <c r="G836" s="142">
        <v>1500</v>
      </c>
    </row>
    <row r="837" spans="1:7" ht="12.75">
      <c r="A837" s="136">
        <v>829</v>
      </c>
      <c r="B837" s="140" t="s">
        <v>2875</v>
      </c>
      <c r="C837" s="140" t="s">
        <v>2875</v>
      </c>
      <c r="D837" s="140" t="s">
        <v>2876</v>
      </c>
      <c r="E837" s="141">
        <v>6</v>
      </c>
      <c r="F837" s="142">
        <v>350</v>
      </c>
      <c r="G837" s="142">
        <v>2100</v>
      </c>
    </row>
    <row r="838" spans="1:7" ht="12.75">
      <c r="A838" s="136">
        <v>830</v>
      </c>
      <c r="B838" s="140" t="s">
        <v>2877</v>
      </c>
      <c r="C838" s="140" t="s">
        <v>2877</v>
      </c>
      <c r="D838" s="140" t="s">
        <v>2878</v>
      </c>
      <c r="E838" s="141">
        <v>9</v>
      </c>
      <c r="F838" s="142">
        <v>207</v>
      </c>
      <c r="G838" s="142">
        <v>1863</v>
      </c>
    </row>
    <row r="839" spans="1:7" ht="12.75">
      <c r="A839" s="136">
        <v>831</v>
      </c>
      <c r="B839" s="140" t="s">
        <v>2879</v>
      </c>
      <c r="C839" s="140" t="s">
        <v>2879</v>
      </c>
      <c r="D839" s="140" t="s">
        <v>2880</v>
      </c>
      <c r="E839" s="141">
        <v>18</v>
      </c>
      <c r="F839" s="142">
        <v>190</v>
      </c>
      <c r="G839" s="142">
        <v>3420</v>
      </c>
    </row>
    <row r="840" spans="1:7" ht="12.75">
      <c r="A840" s="136">
        <v>832</v>
      </c>
      <c r="B840" s="140" t="s">
        <v>2881</v>
      </c>
      <c r="C840" s="140" t="s">
        <v>2881</v>
      </c>
      <c r="D840" s="140" t="s">
        <v>2882</v>
      </c>
      <c r="E840" s="141">
        <v>4</v>
      </c>
      <c r="F840" s="142">
        <v>789</v>
      </c>
      <c r="G840" s="142">
        <v>3156</v>
      </c>
    </row>
    <row r="841" spans="1:7" ht="12.75">
      <c r="A841" s="136">
        <v>833</v>
      </c>
      <c r="B841" s="140" t="s">
        <v>2883</v>
      </c>
      <c r="C841" s="140" t="s">
        <v>2883</v>
      </c>
      <c r="D841" s="140" t="s">
        <v>2884</v>
      </c>
      <c r="E841" s="141">
        <v>33</v>
      </c>
      <c r="F841" s="142">
        <v>603</v>
      </c>
      <c r="G841" s="142">
        <v>19899</v>
      </c>
    </row>
    <row r="842" spans="1:7" ht="12.75">
      <c r="A842" s="136">
        <v>834</v>
      </c>
      <c r="B842" s="140" t="s">
        <v>2885</v>
      </c>
      <c r="C842" s="140" t="s">
        <v>2885</v>
      </c>
      <c r="D842" s="140" t="s">
        <v>2886</v>
      </c>
      <c r="E842" s="141">
        <v>4</v>
      </c>
      <c r="F842" s="142">
        <v>900</v>
      </c>
      <c r="G842" s="142">
        <v>3600</v>
      </c>
    </row>
    <row r="843" spans="1:7" ht="12.75">
      <c r="A843" s="136">
        <v>835</v>
      </c>
      <c r="B843" s="140" t="s">
        <v>2887</v>
      </c>
      <c r="C843" s="140" t="s">
        <v>2887</v>
      </c>
      <c r="D843" s="140" t="s">
        <v>2888</v>
      </c>
      <c r="E843" s="141">
        <v>4</v>
      </c>
      <c r="F843" s="142">
        <v>300</v>
      </c>
      <c r="G843" s="142">
        <v>1200</v>
      </c>
    </row>
    <row r="844" spans="1:7" ht="12.75">
      <c r="A844" s="136">
        <v>836</v>
      </c>
      <c r="B844" s="140" t="s">
        <v>2889</v>
      </c>
      <c r="C844" s="140" t="s">
        <v>2889</v>
      </c>
      <c r="D844" s="140" t="s">
        <v>2890</v>
      </c>
      <c r="E844" s="141">
        <v>6</v>
      </c>
      <c r="F844" s="142">
        <v>900</v>
      </c>
      <c r="G844" s="142">
        <v>5400</v>
      </c>
    </row>
    <row r="845" spans="1:7" ht="12.75">
      <c r="A845" s="136">
        <v>837</v>
      </c>
      <c r="B845" s="140" t="s">
        <v>2891</v>
      </c>
      <c r="C845" s="140" t="s">
        <v>2891</v>
      </c>
      <c r="D845" s="140" t="s">
        <v>2892</v>
      </c>
      <c r="E845" s="141">
        <v>12</v>
      </c>
      <c r="F845" s="142">
        <v>300.08</v>
      </c>
      <c r="G845" s="142">
        <v>3600.96</v>
      </c>
    </row>
    <row r="846" spans="1:7" ht="12.75">
      <c r="A846" s="136">
        <v>838</v>
      </c>
      <c r="B846" s="140" t="s">
        <v>2893</v>
      </c>
      <c r="C846" s="140" t="s">
        <v>2893</v>
      </c>
      <c r="D846" s="140" t="s">
        <v>2894</v>
      </c>
      <c r="E846" s="141">
        <v>3</v>
      </c>
      <c r="F846" s="142">
        <v>760.2</v>
      </c>
      <c r="G846" s="142">
        <v>2280.6</v>
      </c>
    </row>
    <row r="847" spans="1:7" ht="12.75">
      <c r="A847" s="136">
        <v>839</v>
      </c>
      <c r="B847" s="140" t="s">
        <v>2895</v>
      </c>
      <c r="C847" s="140" t="s">
        <v>2895</v>
      </c>
      <c r="D847" s="140" t="s">
        <v>2896</v>
      </c>
      <c r="E847" s="141">
        <v>3</v>
      </c>
      <c r="F847" s="142">
        <v>280</v>
      </c>
      <c r="G847" s="142">
        <v>840</v>
      </c>
    </row>
    <row r="848" spans="1:7" ht="12.75">
      <c r="A848" s="136">
        <v>840</v>
      </c>
      <c r="B848" s="140" t="s">
        <v>2897</v>
      </c>
      <c r="C848" s="140" t="s">
        <v>2897</v>
      </c>
      <c r="D848" s="140" t="s">
        <v>2898</v>
      </c>
      <c r="E848" s="141">
        <v>24</v>
      </c>
      <c r="F848" s="142">
        <v>300</v>
      </c>
      <c r="G848" s="142">
        <v>7200</v>
      </c>
    </row>
    <row r="849" spans="1:7" ht="12.75">
      <c r="A849" s="136">
        <v>841</v>
      </c>
      <c r="B849" s="140" t="s">
        <v>2899</v>
      </c>
      <c r="C849" s="140" t="s">
        <v>2899</v>
      </c>
      <c r="D849" s="140" t="s">
        <v>2900</v>
      </c>
      <c r="E849" s="141">
        <v>24</v>
      </c>
      <c r="F849" s="142">
        <v>265.65</v>
      </c>
      <c r="G849" s="142">
        <v>6375.6</v>
      </c>
    </row>
    <row r="850" spans="1:7" ht="12.75">
      <c r="A850" s="136">
        <v>842</v>
      </c>
      <c r="B850" s="140" t="s">
        <v>2901</v>
      </c>
      <c r="C850" s="140" t="s">
        <v>2901</v>
      </c>
      <c r="D850" s="140" t="s">
        <v>2902</v>
      </c>
      <c r="E850" s="141">
        <v>6</v>
      </c>
      <c r="F850" s="142">
        <v>400</v>
      </c>
      <c r="G850" s="142">
        <v>2400</v>
      </c>
    </row>
    <row r="851" spans="1:7" ht="12.75">
      <c r="A851" s="136">
        <v>843</v>
      </c>
      <c r="B851" s="140" t="s">
        <v>2903</v>
      </c>
      <c r="C851" s="140" t="s">
        <v>2903</v>
      </c>
      <c r="D851" s="140" t="s">
        <v>2904</v>
      </c>
      <c r="E851" s="141">
        <v>6</v>
      </c>
      <c r="F851" s="142">
        <v>820</v>
      </c>
      <c r="G851" s="142">
        <v>4920</v>
      </c>
    </row>
    <row r="852" spans="1:7" ht="12.75">
      <c r="A852" s="136">
        <v>844</v>
      </c>
      <c r="B852" s="140" t="s">
        <v>2905</v>
      </c>
      <c r="C852" s="140" t="s">
        <v>2905</v>
      </c>
      <c r="D852" s="140" t="s">
        <v>2906</v>
      </c>
      <c r="E852" s="141">
        <v>6</v>
      </c>
      <c r="F852" s="142">
        <v>360</v>
      </c>
      <c r="G852" s="142">
        <v>2160</v>
      </c>
    </row>
    <row r="853" spans="1:7" ht="12.75">
      <c r="A853" s="136">
        <v>845</v>
      </c>
      <c r="B853" s="140" t="s">
        <v>2907</v>
      </c>
      <c r="C853" s="140" t="s">
        <v>2907</v>
      </c>
      <c r="D853" s="140" t="s">
        <v>2908</v>
      </c>
      <c r="E853" s="141">
        <v>6</v>
      </c>
      <c r="F853" s="142">
        <v>300</v>
      </c>
      <c r="G853" s="142">
        <v>1800</v>
      </c>
    </row>
    <row r="854" spans="1:7" ht="12.75">
      <c r="A854" s="136">
        <v>846</v>
      </c>
      <c r="B854" s="140" t="s">
        <v>2909</v>
      </c>
      <c r="C854" s="140" t="s">
        <v>2909</v>
      </c>
      <c r="D854" s="140" t="s">
        <v>2910</v>
      </c>
      <c r="E854" s="141">
        <v>10</v>
      </c>
      <c r="F854" s="142">
        <v>18</v>
      </c>
      <c r="G854" s="142">
        <v>180</v>
      </c>
    </row>
    <row r="855" spans="1:7" ht="12.75">
      <c r="A855" s="136">
        <v>847</v>
      </c>
      <c r="B855" s="140" t="s">
        <v>2911</v>
      </c>
      <c r="C855" s="140" t="s">
        <v>2911</v>
      </c>
      <c r="D855" s="140" t="s">
        <v>2912</v>
      </c>
      <c r="E855" s="141">
        <v>6</v>
      </c>
      <c r="F855" s="142">
        <v>150</v>
      </c>
      <c r="G855" s="142">
        <v>900</v>
      </c>
    </row>
    <row r="856" spans="1:7" ht="12.75">
      <c r="A856" s="136">
        <v>848</v>
      </c>
      <c r="B856" s="140" t="s">
        <v>2913</v>
      </c>
      <c r="C856" s="140" t="s">
        <v>2913</v>
      </c>
      <c r="D856" s="140" t="s">
        <v>2914</v>
      </c>
      <c r="E856" s="141">
        <v>4</v>
      </c>
      <c r="F856" s="142">
        <v>381</v>
      </c>
      <c r="G856" s="142">
        <v>1524</v>
      </c>
    </row>
    <row r="857" spans="1:7" ht="12.75">
      <c r="A857" s="136">
        <v>849</v>
      </c>
      <c r="B857" s="140" t="s">
        <v>2915</v>
      </c>
      <c r="C857" s="140" t="s">
        <v>2915</v>
      </c>
      <c r="D857" s="140" t="s">
        <v>2916</v>
      </c>
      <c r="E857" s="141">
        <v>12</v>
      </c>
      <c r="F857" s="142">
        <v>216</v>
      </c>
      <c r="G857" s="142">
        <v>2592</v>
      </c>
    </row>
    <row r="858" spans="1:7" ht="12.75">
      <c r="A858" s="136">
        <v>850</v>
      </c>
      <c r="B858" s="140" t="s">
        <v>2917</v>
      </c>
      <c r="C858" s="140" t="s">
        <v>2917</v>
      </c>
      <c r="D858" s="140" t="s">
        <v>2918</v>
      </c>
      <c r="E858" s="141">
        <v>5</v>
      </c>
      <c r="F858" s="142">
        <v>259</v>
      </c>
      <c r="G858" s="142">
        <v>1295</v>
      </c>
    </row>
    <row r="859" spans="1:7" ht="12.75">
      <c r="A859" s="136">
        <v>851</v>
      </c>
      <c r="B859" s="140" t="s">
        <v>2919</v>
      </c>
      <c r="C859" s="140" t="s">
        <v>2919</v>
      </c>
      <c r="D859" s="140" t="s">
        <v>2920</v>
      </c>
      <c r="E859" s="141">
        <v>12</v>
      </c>
      <c r="F859" s="142">
        <v>277.21</v>
      </c>
      <c r="G859" s="142">
        <v>3326.52</v>
      </c>
    </row>
    <row r="860" spans="1:7" ht="12.75">
      <c r="A860" s="136">
        <v>852</v>
      </c>
      <c r="B860" s="140" t="s">
        <v>2921</v>
      </c>
      <c r="C860" s="140" t="s">
        <v>2922</v>
      </c>
      <c r="D860" s="140" t="s">
        <v>2923</v>
      </c>
      <c r="E860" s="141">
        <v>6</v>
      </c>
      <c r="F860" s="142">
        <v>203.7</v>
      </c>
      <c r="G860" s="142">
        <v>1222.2</v>
      </c>
    </row>
    <row r="861" spans="1:7" ht="12.75">
      <c r="A861" s="136">
        <v>853</v>
      </c>
      <c r="B861" s="140" t="s">
        <v>2924</v>
      </c>
      <c r="C861" s="140" t="s">
        <v>2924</v>
      </c>
      <c r="D861" s="140" t="s">
        <v>2925</v>
      </c>
      <c r="E861" s="141">
        <v>10</v>
      </c>
      <c r="F861" s="142">
        <v>60</v>
      </c>
      <c r="G861" s="142">
        <v>600</v>
      </c>
    </row>
    <row r="862" spans="1:7" ht="12.75">
      <c r="A862" s="136">
        <v>854</v>
      </c>
      <c r="B862" s="140" t="s">
        <v>2926</v>
      </c>
      <c r="C862" s="140" t="s">
        <v>2926</v>
      </c>
      <c r="D862" s="140" t="s">
        <v>2927</v>
      </c>
      <c r="E862" s="141">
        <v>6</v>
      </c>
      <c r="F862" s="142">
        <v>339.44</v>
      </c>
      <c r="G862" s="142">
        <v>2036.64</v>
      </c>
    </row>
    <row r="863" spans="1:7" ht="12.75">
      <c r="A863" s="136">
        <v>855</v>
      </c>
      <c r="B863" s="140" t="s">
        <v>2928</v>
      </c>
      <c r="C863" s="140" t="s">
        <v>2928</v>
      </c>
      <c r="D863" s="140" t="s">
        <v>2929</v>
      </c>
      <c r="E863" s="141">
        <v>30</v>
      </c>
      <c r="F863" s="142">
        <v>371.8</v>
      </c>
      <c r="G863" s="142">
        <v>11154</v>
      </c>
    </row>
    <row r="864" spans="1:7" ht="12.75">
      <c r="A864" s="136">
        <v>856</v>
      </c>
      <c r="B864" s="140" t="s">
        <v>2930</v>
      </c>
      <c r="C864" s="140" t="s">
        <v>2930</v>
      </c>
      <c r="D864" s="140" t="s">
        <v>2931</v>
      </c>
      <c r="E864" s="141">
        <v>25</v>
      </c>
      <c r="F864" s="142">
        <v>225</v>
      </c>
      <c r="G864" s="142">
        <v>5625</v>
      </c>
    </row>
    <row r="865" spans="1:7" ht="12.75">
      <c r="A865" s="136">
        <v>857</v>
      </c>
      <c r="B865" s="140" t="s">
        <v>2932</v>
      </c>
      <c r="C865" s="140" t="s">
        <v>2932</v>
      </c>
      <c r="D865" s="140" t="s">
        <v>2933</v>
      </c>
      <c r="E865" s="141">
        <v>14</v>
      </c>
      <c r="F865" s="142">
        <v>170</v>
      </c>
      <c r="G865" s="142">
        <v>2380</v>
      </c>
    </row>
    <row r="866" spans="1:7" ht="12.75">
      <c r="A866" s="136">
        <v>858</v>
      </c>
      <c r="B866" s="140" t="s">
        <v>2934</v>
      </c>
      <c r="C866" s="140" t="s">
        <v>2934</v>
      </c>
      <c r="D866" s="140" t="s">
        <v>2935</v>
      </c>
      <c r="E866" s="141">
        <v>5</v>
      </c>
      <c r="F866" s="142">
        <v>68</v>
      </c>
      <c r="G866" s="142">
        <v>340</v>
      </c>
    </row>
    <row r="867" spans="1:7" ht="12.75">
      <c r="A867" s="136">
        <v>859</v>
      </c>
      <c r="B867" s="140" t="s">
        <v>2936</v>
      </c>
      <c r="C867" s="140" t="s">
        <v>2936</v>
      </c>
      <c r="D867" s="140" t="s">
        <v>2937</v>
      </c>
      <c r="E867" s="141">
        <v>46</v>
      </c>
      <c r="F867" s="142">
        <v>35</v>
      </c>
      <c r="G867" s="142">
        <v>1610</v>
      </c>
    </row>
    <row r="868" spans="1:7" ht="12.75">
      <c r="A868" s="136">
        <v>860</v>
      </c>
      <c r="B868" s="140" t="s">
        <v>2938</v>
      </c>
      <c r="C868" s="140" t="s">
        <v>2938</v>
      </c>
      <c r="D868" s="140" t="s">
        <v>2939</v>
      </c>
      <c r="E868" s="141">
        <v>47</v>
      </c>
      <c r="F868" s="142">
        <v>33.95</v>
      </c>
      <c r="G868" s="142">
        <v>1595.65</v>
      </c>
    </row>
    <row r="869" spans="1:7" ht="12.75">
      <c r="A869" s="136">
        <v>861</v>
      </c>
      <c r="B869" s="140" t="s">
        <v>2940</v>
      </c>
      <c r="C869" s="140" t="s">
        <v>2940</v>
      </c>
      <c r="D869" s="140" t="s">
        <v>2941</v>
      </c>
      <c r="E869" s="141">
        <v>12</v>
      </c>
      <c r="F869" s="142">
        <v>33.95</v>
      </c>
      <c r="G869" s="142">
        <v>407.4</v>
      </c>
    </row>
    <row r="870" spans="1:7" ht="12.75">
      <c r="A870" s="136">
        <v>862</v>
      </c>
      <c r="B870" s="140" t="s">
        <v>2942</v>
      </c>
      <c r="C870" s="140" t="s">
        <v>2942</v>
      </c>
      <c r="D870" s="140" t="s">
        <v>2943</v>
      </c>
      <c r="E870" s="141">
        <v>10</v>
      </c>
      <c r="F870" s="142">
        <v>13.75</v>
      </c>
      <c r="G870" s="142">
        <v>137.5</v>
      </c>
    </row>
    <row r="871" spans="1:7" ht="12.75">
      <c r="A871" s="136">
        <v>863</v>
      </c>
      <c r="B871" s="140" t="s">
        <v>2944</v>
      </c>
      <c r="C871" s="140" t="s">
        <v>2944</v>
      </c>
      <c r="D871" s="140" t="s">
        <v>2945</v>
      </c>
      <c r="E871" s="141">
        <v>6</v>
      </c>
      <c r="F871" s="142">
        <v>12.5</v>
      </c>
      <c r="G871" s="142">
        <v>75</v>
      </c>
    </row>
    <row r="872" spans="1:7" ht="12.75">
      <c r="A872" s="136">
        <v>864</v>
      </c>
      <c r="B872" s="140" t="s">
        <v>2946</v>
      </c>
      <c r="C872" s="140" t="s">
        <v>2946</v>
      </c>
      <c r="D872" s="140" t="s">
        <v>2947</v>
      </c>
      <c r="E872" s="141">
        <v>9</v>
      </c>
      <c r="F872" s="142">
        <v>29.1</v>
      </c>
      <c r="G872" s="142">
        <v>261.9</v>
      </c>
    </row>
    <row r="873" spans="1:7" ht="12.75">
      <c r="A873" s="136">
        <v>865</v>
      </c>
      <c r="B873" s="140" t="s">
        <v>2948</v>
      </c>
      <c r="C873" s="140" t="s">
        <v>2948</v>
      </c>
      <c r="D873" s="140" t="s">
        <v>2949</v>
      </c>
      <c r="E873" s="141">
        <v>24</v>
      </c>
      <c r="F873" s="142">
        <v>101.04</v>
      </c>
      <c r="G873" s="142">
        <v>2424.96</v>
      </c>
    </row>
    <row r="874" spans="1:7" ht="12.75">
      <c r="A874" s="136">
        <v>866</v>
      </c>
      <c r="B874" s="140" t="s">
        <v>2950</v>
      </c>
      <c r="C874" s="140" t="s">
        <v>2950</v>
      </c>
      <c r="D874" s="140" t="s">
        <v>2951</v>
      </c>
      <c r="E874" s="141">
        <v>18</v>
      </c>
      <c r="F874" s="142">
        <v>105.08</v>
      </c>
      <c r="G874" s="142">
        <v>1891.44</v>
      </c>
    </row>
    <row r="875" spans="1:7" ht="12.75">
      <c r="A875" s="136">
        <v>867</v>
      </c>
      <c r="B875" s="140" t="s">
        <v>2952</v>
      </c>
      <c r="C875" s="140" t="s">
        <v>2952</v>
      </c>
      <c r="D875" s="140" t="s">
        <v>2953</v>
      </c>
      <c r="E875" s="141">
        <v>11</v>
      </c>
      <c r="F875" s="142">
        <v>125</v>
      </c>
      <c r="G875" s="142">
        <v>1375</v>
      </c>
    </row>
    <row r="876" spans="1:7" ht="12.75">
      <c r="A876" s="136">
        <v>868</v>
      </c>
      <c r="B876" s="140" t="s">
        <v>2954</v>
      </c>
      <c r="C876" s="140" t="s">
        <v>2954</v>
      </c>
      <c r="D876" s="140" t="s">
        <v>2955</v>
      </c>
      <c r="E876" s="141">
        <v>12</v>
      </c>
      <c r="F876" s="142">
        <v>137.5</v>
      </c>
      <c r="G876" s="142">
        <v>1650</v>
      </c>
    </row>
    <row r="877" spans="1:7" ht="12.75">
      <c r="A877" s="136">
        <v>869</v>
      </c>
      <c r="B877" s="140" t="s">
        <v>2956</v>
      </c>
      <c r="C877" s="140" t="s">
        <v>2956</v>
      </c>
      <c r="D877" s="140" t="s">
        <v>2957</v>
      </c>
      <c r="E877" s="141">
        <v>10</v>
      </c>
      <c r="F877" s="142">
        <v>129.33</v>
      </c>
      <c r="G877" s="142">
        <v>1293.3</v>
      </c>
    </row>
    <row r="878" spans="1:7" ht="12.75">
      <c r="A878" s="136">
        <v>870</v>
      </c>
      <c r="B878" s="140" t="s">
        <v>2958</v>
      </c>
      <c r="C878" s="140" t="s">
        <v>2958</v>
      </c>
      <c r="D878" s="140" t="s">
        <v>2959</v>
      </c>
      <c r="E878" s="141">
        <v>30</v>
      </c>
      <c r="F878" s="142">
        <v>64.67</v>
      </c>
      <c r="G878" s="142">
        <v>1940.1</v>
      </c>
    </row>
    <row r="879" spans="1:7" ht="12.75">
      <c r="A879" s="136">
        <v>871</v>
      </c>
      <c r="B879" s="140" t="s">
        <v>2960</v>
      </c>
      <c r="C879" s="140" t="s">
        <v>2960</v>
      </c>
      <c r="D879" s="140" t="s">
        <v>2961</v>
      </c>
      <c r="E879" s="141">
        <v>18</v>
      </c>
      <c r="F879" s="142">
        <v>121.25</v>
      </c>
      <c r="G879" s="142">
        <v>2182.5</v>
      </c>
    </row>
    <row r="880" spans="1:7" ht="12.75">
      <c r="A880" s="136">
        <v>872</v>
      </c>
      <c r="B880" s="140" t="s">
        <v>2962</v>
      </c>
      <c r="C880" s="140" t="s">
        <v>2962</v>
      </c>
      <c r="D880" s="140" t="s">
        <v>2963</v>
      </c>
      <c r="E880" s="141">
        <v>10</v>
      </c>
      <c r="F880" s="142">
        <v>208.55</v>
      </c>
      <c r="G880" s="142">
        <v>2085.5</v>
      </c>
    </row>
    <row r="881" spans="1:7" ht="12.75">
      <c r="A881" s="136">
        <v>873</v>
      </c>
      <c r="B881" s="140" t="s">
        <v>2964</v>
      </c>
      <c r="C881" s="140" t="s">
        <v>2964</v>
      </c>
      <c r="D881" s="140" t="s">
        <v>2965</v>
      </c>
      <c r="E881" s="141">
        <v>24</v>
      </c>
      <c r="F881" s="142">
        <v>105.08</v>
      </c>
      <c r="G881" s="142">
        <v>2521.92</v>
      </c>
    </row>
    <row r="882" spans="1:7" ht="12.75">
      <c r="A882" s="136">
        <v>874</v>
      </c>
      <c r="B882" s="140" t="s">
        <v>2966</v>
      </c>
      <c r="C882" s="140" t="s">
        <v>2966</v>
      </c>
      <c r="D882" s="140" t="s">
        <v>2967</v>
      </c>
      <c r="E882" s="141">
        <v>2</v>
      </c>
      <c r="F882" s="142">
        <v>173</v>
      </c>
      <c r="G882" s="142">
        <v>346</v>
      </c>
    </row>
    <row r="883" spans="1:7" ht="12.75">
      <c r="A883" s="136">
        <v>875</v>
      </c>
      <c r="B883" s="140" t="s">
        <v>2968</v>
      </c>
      <c r="C883" s="140" t="s">
        <v>2968</v>
      </c>
      <c r="D883" s="140" t="s">
        <v>2969</v>
      </c>
      <c r="E883" s="141">
        <v>18</v>
      </c>
      <c r="F883" s="142">
        <v>104.17</v>
      </c>
      <c r="G883" s="142">
        <v>1875.06</v>
      </c>
    </row>
    <row r="884" spans="1:7" ht="12.75">
      <c r="A884" s="136">
        <v>876</v>
      </c>
      <c r="B884" s="140" t="s">
        <v>2970</v>
      </c>
      <c r="C884" s="140" t="s">
        <v>2970</v>
      </c>
      <c r="D884" s="140" t="s">
        <v>2971</v>
      </c>
      <c r="E884" s="141">
        <v>4</v>
      </c>
      <c r="F884" s="142">
        <v>360</v>
      </c>
      <c r="G884" s="142">
        <v>1440</v>
      </c>
    </row>
    <row r="885" spans="1:7" ht="12.75">
      <c r="A885" s="136">
        <v>877</v>
      </c>
      <c r="B885" s="140" t="s">
        <v>2972</v>
      </c>
      <c r="C885" s="140" t="s">
        <v>2972</v>
      </c>
      <c r="D885" s="140" t="s">
        <v>2973</v>
      </c>
      <c r="E885" s="141">
        <v>5</v>
      </c>
      <c r="F885" s="142">
        <v>333.3</v>
      </c>
      <c r="G885" s="142">
        <v>1666.5</v>
      </c>
    </row>
    <row r="886" spans="1:7" ht="12.75">
      <c r="A886" s="136">
        <v>878</v>
      </c>
      <c r="B886" s="140" t="s">
        <v>2974</v>
      </c>
      <c r="C886" s="140" t="s">
        <v>2974</v>
      </c>
      <c r="D886" s="140" t="s">
        <v>2975</v>
      </c>
      <c r="E886" s="141">
        <v>10</v>
      </c>
      <c r="F886" s="142">
        <v>90</v>
      </c>
      <c r="G886" s="142">
        <v>900</v>
      </c>
    </row>
    <row r="887" spans="1:7" ht="12.75">
      <c r="A887" s="136">
        <v>879</v>
      </c>
      <c r="B887" s="140" t="s">
        <v>2976</v>
      </c>
      <c r="C887" s="140" t="s">
        <v>2976</v>
      </c>
      <c r="D887" s="140" t="s">
        <v>2977</v>
      </c>
      <c r="E887" s="141">
        <v>10</v>
      </c>
      <c r="F887" s="142">
        <v>90</v>
      </c>
      <c r="G887" s="142">
        <v>900</v>
      </c>
    </row>
    <row r="888" spans="1:7" ht="12.75">
      <c r="A888" s="136">
        <v>880</v>
      </c>
      <c r="B888" s="140" t="s">
        <v>2978</v>
      </c>
      <c r="C888" s="140" t="s">
        <v>2978</v>
      </c>
      <c r="D888" s="140" t="s">
        <v>2979</v>
      </c>
      <c r="E888" s="141">
        <v>8</v>
      </c>
      <c r="F888" s="142">
        <v>68</v>
      </c>
      <c r="G888" s="142">
        <v>544</v>
      </c>
    </row>
    <row r="889" spans="1:7" ht="12.75">
      <c r="A889" s="136">
        <v>881</v>
      </c>
      <c r="B889" s="140" t="s">
        <v>2980</v>
      </c>
      <c r="C889" s="140" t="s">
        <v>2980</v>
      </c>
      <c r="D889" s="140" t="s">
        <v>2981</v>
      </c>
      <c r="E889" s="141">
        <v>30</v>
      </c>
      <c r="F889" s="142">
        <v>17.75</v>
      </c>
      <c r="G889" s="142">
        <v>532.5</v>
      </c>
    </row>
    <row r="890" spans="1:7" ht="12.75">
      <c r="A890" s="136">
        <v>882</v>
      </c>
      <c r="B890" s="140" t="s">
        <v>2982</v>
      </c>
      <c r="C890" s="140" t="s">
        <v>2982</v>
      </c>
      <c r="D890" s="140" t="s">
        <v>2983</v>
      </c>
      <c r="E890" s="141">
        <v>10</v>
      </c>
      <c r="F890" s="142">
        <v>97</v>
      </c>
      <c r="G890" s="142">
        <v>970</v>
      </c>
    </row>
    <row r="891" spans="1:7" ht="12.75">
      <c r="A891" s="136">
        <v>883</v>
      </c>
      <c r="B891" s="140" t="s">
        <v>2984</v>
      </c>
      <c r="C891" s="140" t="s">
        <v>2984</v>
      </c>
      <c r="D891" s="140" t="s">
        <v>2985</v>
      </c>
      <c r="E891" s="141">
        <v>30</v>
      </c>
      <c r="F891" s="142">
        <v>25.87</v>
      </c>
      <c r="G891" s="142">
        <v>776.1</v>
      </c>
    </row>
    <row r="892" spans="1:7" ht="12.75">
      <c r="A892" s="136">
        <v>884</v>
      </c>
      <c r="B892" s="140" t="s">
        <v>2986</v>
      </c>
      <c r="C892" s="140" t="s">
        <v>2986</v>
      </c>
      <c r="D892" s="140" t="s">
        <v>2987</v>
      </c>
      <c r="E892" s="141">
        <v>30</v>
      </c>
      <c r="F892" s="142">
        <v>76.79</v>
      </c>
      <c r="G892" s="142">
        <v>2303.7</v>
      </c>
    </row>
    <row r="893" spans="1:7" ht="12.75">
      <c r="A893" s="136">
        <v>885</v>
      </c>
      <c r="B893" s="140" t="s">
        <v>2988</v>
      </c>
      <c r="C893" s="140" t="s">
        <v>2988</v>
      </c>
      <c r="D893" s="140" t="s">
        <v>2989</v>
      </c>
      <c r="E893" s="141">
        <v>10</v>
      </c>
      <c r="F893" s="142">
        <v>109.13</v>
      </c>
      <c r="G893" s="142">
        <v>1091.3</v>
      </c>
    </row>
    <row r="894" spans="1:7" ht="12.75">
      <c r="A894" s="136">
        <v>886</v>
      </c>
      <c r="B894" s="140" t="s">
        <v>2990</v>
      </c>
      <c r="C894" s="140" t="s">
        <v>2990</v>
      </c>
      <c r="D894" s="140" t="s">
        <v>2991</v>
      </c>
      <c r="E894" s="141">
        <v>10</v>
      </c>
      <c r="F894" s="142">
        <v>97</v>
      </c>
      <c r="G894" s="142">
        <v>970</v>
      </c>
    </row>
    <row r="895" spans="1:7" ht="12.75">
      <c r="A895" s="136">
        <v>887</v>
      </c>
      <c r="B895" s="140" t="s">
        <v>2992</v>
      </c>
      <c r="C895" s="140" t="s">
        <v>2992</v>
      </c>
      <c r="D895" s="140" t="s">
        <v>2993</v>
      </c>
      <c r="E895" s="141">
        <v>36</v>
      </c>
      <c r="F895" s="142">
        <v>84</v>
      </c>
      <c r="G895" s="142">
        <v>3024</v>
      </c>
    </row>
    <row r="896" spans="1:7" ht="12.75">
      <c r="A896" s="136">
        <v>888</v>
      </c>
      <c r="B896" s="140" t="s">
        <v>2994</v>
      </c>
      <c r="C896" s="140" t="s">
        <v>2994</v>
      </c>
      <c r="D896" s="140" t="s">
        <v>2995</v>
      </c>
      <c r="E896" s="141">
        <v>8</v>
      </c>
      <c r="F896" s="142">
        <v>130</v>
      </c>
      <c r="G896" s="142">
        <v>1040</v>
      </c>
    </row>
    <row r="897" spans="1:7" ht="12.75">
      <c r="A897" s="136">
        <v>889</v>
      </c>
      <c r="B897" s="140" t="s">
        <v>2996</v>
      </c>
      <c r="C897" s="140" t="s">
        <v>2996</v>
      </c>
      <c r="D897" s="140" t="s">
        <v>2997</v>
      </c>
      <c r="E897" s="141">
        <v>8</v>
      </c>
      <c r="F897" s="142">
        <v>220</v>
      </c>
      <c r="G897" s="142">
        <v>1760</v>
      </c>
    </row>
    <row r="898" spans="1:7" ht="12.75">
      <c r="A898" s="136">
        <v>890</v>
      </c>
      <c r="B898" s="140" t="s">
        <v>2998</v>
      </c>
      <c r="C898" s="140" t="s">
        <v>2998</v>
      </c>
      <c r="D898" s="140" t="s">
        <v>2999</v>
      </c>
      <c r="E898" s="141">
        <v>6</v>
      </c>
      <c r="F898" s="142">
        <v>130</v>
      </c>
      <c r="G898" s="142">
        <v>780</v>
      </c>
    </row>
    <row r="899" spans="1:7" ht="12.75">
      <c r="A899" s="136">
        <v>891</v>
      </c>
      <c r="B899" s="140" t="s">
        <v>3000</v>
      </c>
      <c r="C899" s="140" t="s">
        <v>3000</v>
      </c>
      <c r="D899" s="140" t="s">
        <v>3001</v>
      </c>
      <c r="E899" s="141">
        <v>5</v>
      </c>
      <c r="F899" s="142">
        <v>180</v>
      </c>
      <c r="G899" s="142">
        <v>900</v>
      </c>
    </row>
    <row r="900" spans="1:7" ht="12.75">
      <c r="A900" s="136">
        <v>892</v>
      </c>
      <c r="B900" s="140" t="s">
        <v>3002</v>
      </c>
      <c r="C900" s="140" t="s">
        <v>3002</v>
      </c>
      <c r="D900" s="140" t="s">
        <v>3003</v>
      </c>
      <c r="E900" s="141">
        <v>10</v>
      </c>
      <c r="F900" s="142">
        <v>84</v>
      </c>
      <c r="G900" s="142">
        <v>840</v>
      </c>
    </row>
    <row r="901" spans="1:7" ht="12.75">
      <c r="A901" s="136">
        <v>893</v>
      </c>
      <c r="B901" s="140" t="s">
        <v>3004</v>
      </c>
      <c r="C901" s="140" t="s">
        <v>3004</v>
      </c>
      <c r="D901" s="140" t="s">
        <v>3005</v>
      </c>
      <c r="E901" s="141">
        <v>2</v>
      </c>
      <c r="F901" s="142">
        <v>50</v>
      </c>
      <c r="G901" s="142">
        <v>100</v>
      </c>
    </row>
    <row r="902" spans="1:7" ht="12.75">
      <c r="A902" s="136">
        <v>894</v>
      </c>
      <c r="B902" s="140" t="s">
        <v>3006</v>
      </c>
      <c r="C902" s="140" t="s">
        <v>3006</v>
      </c>
      <c r="D902" s="140" t="s">
        <v>3007</v>
      </c>
      <c r="E902" s="141">
        <v>8</v>
      </c>
      <c r="F902" s="142">
        <v>134.5</v>
      </c>
      <c r="G902" s="142">
        <v>1076</v>
      </c>
    </row>
    <row r="903" spans="1:7" ht="12.75">
      <c r="A903" s="136">
        <v>895</v>
      </c>
      <c r="B903" s="140" t="s">
        <v>3008</v>
      </c>
      <c r="C903" s="140" t="s">
        <v>3008</v>
      </c>
      <c r="D903" s="140" t="s">
        <v>3009</v>
      </c>
      <c r="E903" s="141">
        <v>5</v>
      </c>
      <c r="F903" s="142">
        <v>200</v>
      </c>
      <c r="G903" s="142">
        <v>1000</v>
      </c>
    </row>
    <row r="904" spans="1:7" ht="12.75">
      <c r="A904" s="136">
        <v>896</v>
      </c>
      <c r="B904" s="140" t="s">
        <v>3010</v>
      </c>
      <c r="C904" s="140" t="s">
        <v>3010</v>
      </c>
      <c r="D904" s="140" t="s">
        <v>3011</v>
      </c>
      <c r="E904" s="141">
        <v>5</v>
      </c>
      <c r="F904" s="142">
        <v>140</v>
      </c>
      <c r="G904" s="142">
        <v>700</v>
      </c>
    </row>
    <row r="905" spans="1:7" ht="12.75">
      <c r="A905" s="136">
        <v>897</v>
      </c>
      <c r="B905" s="140" t="s">
        <v>3012</v>
      </c>
      <c r="C905" s="140" t="s">
        <v>3012</v>
      </c>
      <c r="D905" s="140" t="s">
        <v>3013</v>
      </c>
      <c r="E905" s="141">
        <v>10</v>
      </c>
      <c r="F905" s="142">
        <v>142</v>
      </c>
      <c r="G905" s="142">
        <v>1420</v>
      </c>
    </row>
    <row r="906" spans="1:7" ht="12.75">
      <c r="A906" s="136">
        <v>898</v>
      </c>
      <c r="B906" s="140" t="s">
        <v>3014</v>
      </c>
      <c r="C906" s="140" t="s">
        <v>3014</v>
      </c>
      <c r="D906" s="140" t="s">
        <v>3015</v>
      </c>
      <c r="E906" s="141">
        <v>11</v>
      </c>
      <c r="F906" s="142">
        <v>300</v>
      </c>
      <c r="G906" s="142">
        <v>3300</v>
      </c>
    </row>
    <row r="907" spans="1:7" ht="12.75">
      <c r="A907" s="136">
        <v>899</v>
      </c>
      <c r="B907" s="140" t="s">
        <v>3016</v>
      </c>
      <c r="C907" s="140" t="s">
        <v>3016</v>
      </c>
      <c r="D907" s="140" t="s">
        <v>3017</v>
      </c>
      <c r="E907" s="141">
        <v>8</v>
      </c>
      <c r="F907" s="142">
        <v>110</v>
      </c>
      <c r="G907" s="142">
        <v>880</v>
      </c>
    </row>
    <row r="908" spans="1:7" ht="12.75">
      <c r="A908" s="136">
        <v>900</v>
      </c>
      <c r="B908" s="140" t="s">
        <v>3018</v>
      </c>
      <c r="C908" s="140" t="s">
        <v>3018</v>
      </c>
      <c r="D908" s="140" t="s">
        <v>3019</v>
      </c>
      <c r="E908" s="141">
        <v>5</v>
      </c>
      <c r="F908" s="142">
        <v>33</v>
      </c>
      <c r="G908" s="142">
        <v>165</v>
      </c>
    </row>
    <row r="909" spans="1:7" ht="12.75">
      <c r="A909" s="136">
        <v>901</v>
      </c>
      <c r="B909" s="140" t="s">
        <v>3020</v>
      </c>
      <c r="C909" s="140" t="s">
        <v>3020</v>
      </c>
      <c r="D909" s="140" t="s">
        <v>3021</v>
      </c>
      <c r="E909" s="141">
        <v>5</v>
      </c>
      <c r="F909" s="142">
        <v>50</v>
      </c>
      <c r="G909" s="142">
        <v>250</v>
      </c>
    </row>
    <row r="910" spans="1:7" ht="12.75">
      <c r="A910" s="136">
        <v>902</v>
      </c>
      <c r="B910" s="140" t="s">
        <v>3022</v>
      </c>
      <c r="C910" s="140" t="s">
        <v>3022</v>
      </c>
      <c r="D910" s="140" t="s">
        <v>3023</v>
      </c>
      <c r="E910" s="141">
        <v>4</v>
      </c>
      <c r="F910" s="142">
        <v>60</v>
      </c>
      <c r="G910" s="142">
        <v>240</v>
      </c>
    </row>
    <row r="911" spans="1:7" ht="12.75">
      <c r="A911" s="136">
        <v>903</v>
      </c>
      <c r="B911" s="140" t="s">
        <v>3024</v>
      </c>
      <c r="C911" s="140" t="s">
        <v>3024</v>
      </c>
      <c r="D911" s="140" t="s">
        <v>3025</v>
      </c>
      <c r="E911" s="141">
        <v>8</v>
      </c>
      <c r="F911" s="142">
        <v>60</v>
      </c>
      <c r="G911" s="142">
        <v>480</v>
      </c>
    </row>
    <row r="912" spans="1:7" ht="12.75">
      <c r="A912" s="136">
        <v>904</v>
      </c>
      <c r="B912" s="140" t="s">
        <v>3026</v>
      </c>
      <c r="C912" s="140" t="s">
        <v>3026</v>
      </c>
      <c r="D912" s="140" t="s">
        <v>3027</v>
      </c>
      <c r="E912" s="141">
        <v>9</v>
      </c>
      <c r="F912" s="142">
        <v>82</v>
      </c>
      <c r="G912" s="142">
        <v>738</v>
      </c>
    </row>
    <row r="913" spans="1:7" ht="12.75">
      <c r="A913" s="136">
        <v>905</v>
      </c>
      <c r="B913" s="140" t="s">
        <v>3028</v>
      </c>
      <c r="C913" s="140" t="s">
        <v>3028</v>
      </c>
      <c r="D913" s="140" t="s">
        <v>3029</v>
      </c>
      <c r="E913" s="141">
        <v>6</v>
      </c>
      <c r="F913" s="142">
        <v>115</v>
      </c>
      <c r="G913" s="142">
        <v>690</v>
      </c>
    </row>
    <row r="914" spans="1:7" ht="12.75">
      <c r="A914" s="136">
        <v>906</v>
      </c>
      <c r="B914" s="140" t="s">
        <v>3030</v>
      </c>
      <c r="C914" s="140" t="s">
        <v>3030</v>
      </c>
      <c r="D914" s="140" t="s">
        <v>3031</v>
      </c>
      <c r="E914" s="141">
        <v>10</v>
      </c>
      <c r="F914" s="142">
        <v>40.42</v>
      </c>
      <c r="G914" s="142">
        <v>404.2</v>
      </c>
    </row>
    <row r="915" spans="1:7" ht="12.75">
      <c r="A915" s="136">
        <v>907</v>
      </c>
      <c r="B915" s="140" t="s">
        <v>3032</v>
      </c>
      <c r="C915" s="140" t="s">
        <v>3032</v>
      </c>
      <c r="D915" s="140" t="s">
        <v>3033</v>
      </c>
      <c r="E915" s="141">
        <v>10</v>
      </c>
      <c r="F915" s="142">
        <v>40.42</v>
      </c>
      <c r="G915" s="142">
        <v>404.2</v>
      </c>
    </row>
    <row r="916" spans="1:7" ht="12.75">
      <c r="A916" s="136">
        <v>908</v>
      </c>
      <c r="B916" s="140" t="s">
        <v>3034</v>
      </c>
      <c r="C916" s="140" t="s">
        <v>3034</v>
      </c>
      <c r="D916" s="140" t="s">
        <v>3035</v>
      </c>
      <c r="E916" s="141">
        <v>16</v>
      </c>
      <c r="F916" s="142">
        <v>32.33</v>
      </c>
      <c r="G916" s="142">
        <v>517.28</v>
      </c>
    </row>
    <row r="917" spans="1:7" ht="12.75">
      <c r="A917" s="136">
        <v>909</v>
      </c>
      <c r="B917" s="140" t="s">
        <v>3036</v>
      </c>
      <c r="C917" s="140" t="s">
        <v>3036</v>
      </c>
      <c r="D917" s="140" t="s">
        <v>3037</v>
      </c>
      <c r="E917" s="141">
        <v>24</v>
      </c>
      <c r="F917" s="142">
        <v>25.87</v>
      </c>
      <c r="G917" s="142">
        <v>620.88</v>
      </c>
    </row>
    <row r="918" spans="1:7" ht="12.75">
      <c r="A918" s="136">
        <v>910</v>
      </c>
      <c r="B918" s="140" t="s">
        <v>3038</v>
      </c>
      <c r="C918" s="140" t="s">
        <v>3038</v>
      </c>
      <c r="D918" s="140" t="s">
        <v>3039</v>
      </c>
      <c r="E918" s="141">
        <v>6</v>
      </c>
      <c r="F918" s="142">
        <v>67</v>
      </c>
      <c r="G918" s="142">
        <v>402</v>
      </c>
    </row>
    <row r="919" spans="1:7" ht="12.75">
      <c r="A919" s="136">
        <v>911</v>
      </c>
      <c r="B919" s="140" t="s">
        <v>3040</v>
      </c>
      <c r="C919" s="140" t="s">
        <v>3040</v>
      </c>
      <c r="D919" s="140" t="s">
        <v>3041</v>
      </c>
      <c r="E919" s="141">
        <v>4</v>
      </c>
      <c r="F919" s="142">
        <v>230</v>
      </c>
      <c r="G919" s="142">
        <v>920</v>
      </c>
    </row>
    <row r="920" spans="1:7" ht="12.75">
      <c r="A920" s="136">
        <v>912</v>
      </c>
      <c r="B920" s="140" t="s">
        <v>3042</v>
      </c>
      <c r="C920" s="140" t="s">
        <v>3042</v>
      </c>
      <c r="D920" s="140" t="s">
        <v>3043</v>
      </c>
      <c r="E920" s="141">
        <v>2</v>
      </c>
      <c r="F920" s="142">
        <v>160</v>
      </c>
      <c r="G920" s="142">
        <v>320</v>
      </c>
    </row>
    <row r="921" spans="1:7" ht="12.75">
      <c r="A921" s="136">
        <v>913</v>
      </c>
      <c r="B921" s="140" t="s">
        <v>3044</v>
      </c>
      <c r="C921" s="140" t="s">
        <v>3044</v>
      </c>
      <c r="D921" s="140" t="s">
        <v>3045</v>
      </c>
      <c r="E921" s="141">
        <v>12</v>
      </c>
      <c r="F921" s="142">
        <v>50.08</v>
      </c>
      <c r="G921" s="142">
        <v>600.96</v>
      </c>
    </row>
    <row r="922" spans="1:7" ht="12.75">
      <c r="A922" s="136">
        <v>914</v>
      </c>
      <c r="B922" s="140" t="s">
        <v>3046</v>
      </c>
      <c r="C922" s="140" t="s">
        <v>3046</v>
      </c>
      <c r="D922" s="140" t="s">
        <v>3047</v>
      </c>
      <c r="E922" s="141">
        <v>10</v>
      </c>
      <c r="F922" s="142">
        <v>185</v>
      </c>
      <c r="G922" s="142">
        <v>1850</v>
      </c>
    </row>
    <row r="923" spans="1:7" ht="12.75">
      <c r="A923" s="136">
        <v>915</v>
      </c>
      <c r="B923" s="140" t="s">
        <v>3048</v>
      </c>
      <c r="C923" s="140" t="s">
        <v>3048</v>
      </c>
      <c r="D923" s="140" t="s">
        <v>3049</v>
      </c>
      <c r="E923" s="141">
        <v>4</v>
      </c>
      <c r="F923" s="142">
        <v>208.33</v>
      </c>
      <c r="G923" s="142">
        <v>833.32</v>
      </c>
    </row>
    <row r="924" spans="1:7" ht="12.75">
      <c r="A924" s="136">
        <v>916</v>
      </c>
      <c r="B924" s="140" t="s">
        <v>3050</v>
      </c>
      <c r="C924" s="140" t="s">
        <v>3050</v>
      </c>
      <c r="D924" s="140" t="s">
        <v>3051</v>
      </c>
      <c r="E924" s="141">
        <v>10</v>
      </c>
      <c r="F924" s="142">
        <v>165</v>
      </c>
      <c r="G924" s="142">
        <v>1650</v>
      </c>
    </row>
    <row r="925" spans="1:7" ht="12.75">
      <c r="A925" s="136">
        <v>917</v>
      </c>
      <c r="B925" s="140" t="s">
        <v>3052</v>
      </c>
      <c r="C925" s="140" t="s">
        <v>3052</v>
      </c>
      <c r="D925" s="140" t="s">
        <v>3053</v>
      </c>
      <c r="E925" s="141">
        <v>1</v>
      </c>
      <c r="F925" s="142">
        <v>145.83</v>
      </c>
      <c r="G925" s="142">
        <v>145.83</v>
      </c>
    </row>
    <row r="926" spans="1:7" ht="12.75">
      <c r="A926" s="136">
        <v>918</v>
      </c>
      <c r="B926" s="140" t="s">
        <v>3054</v>
      </c>
      <c r="C926" s="140" t="s">
        <v>3054</v>
      </c>
      <c r="D926" s="140" t="s">
        <v>3055</v>
      </c>
      <c r="E926" s="141">
        <v>4</v>
      </c>
      <c r="F926" s="142">
        <v>215</v>
      </c>
      <c r="G926" s="142">
        <v>860</v>
      </c>
    </row>
    <row r="927" spans="1:7" ht="12.75">
      <c r="A927" s="136">
        <v>919</v>
      </c>
      <c r="B927" s="140" t="s">
        <v>3056</v>
      </c>
      <c r="C927" s="140" t="s">
        <v>3056</v>
      </c>
      <c r="D927" s="140" t="s">
        <v>3057</v>
      </c>
      <c r="E927" s="141">
        <v>2</v>
      </c>
      <c r="F927" s="142">
        <v>480</v>
      </c>
      <c r="G927" s="142">
        <v>960</v>
      </c>
    </row>
    <row r="928" spans="1:7" ht="12.75">
      <c r="A928" s="136">
        <v>920</v>
      </c>
      <c r="B928" s="140" t="s">
        <v>3058</v>
      </c>
      <c r="C928" s="140" t="s">
        <v>3058</v>
      </c>
      <c r="D928" s="140" t="s">
        <v>3059</v>
      </c>
      <c r="E928" s="141">
        <v>6</v>
      </c>
      <c r="F928" s="142">
        <v>300</v>
      </c>
      <c r="G928" s="142">
        <v>1800</v>
      </c>
    </row>
    <row r="929" spans="1:7" ht="12.75">
      <c r="A929" s="136">
        <v>921</v>
      </c>
      <c r="B929" s="140" t="s">
        <v>3060</v>
      </c>
      <c r="C929" s="140" t="s">
        <v>3060</v>
      </c>
      <c r="D929" s="140" t="s">
        <v>3061</v>
      </c>
      <c r="E929" s="141">
        <v>20</v>
      </c>
      <c r="F929" s="142">
        <v>197.58</v>
      </c>
      <c r="G929" s="142">
        <v>3951.6</v>
      </c>
    </row>
    <row r="930" spans="1:7" ht="12.75">
      <c r="A930" s="136">
        <v>922</v>
      </c>
      <c r="B930" s="140" t="s">
        <v>3062</v>
      </c>
      <c r="C930" s="140" t="s">
        <v>3062</v>
      </c>
      <c r="D930" s="140" t="s">
        <v>3063</v>
      </c>
      <c r="E930" s="141">
        <v>8</v>
      </c>
      <c r="F930" s="142">
        <v>197.58</v>
      </c>
      <c r="G930" s="142">
        <v>1580.64</v>
      </c>
    </row>
    <row r="931" spans="1:7" ht="12.75">
      <c r="A931" s="136">
        <v>923</v>
      </c>
      <c r="B931" s="140" t="s">
        <v>3064</v>
      </c>
      <c r="C931" s="140" t="s">
        <v>3064</v>
      </c>
      <c r="D931" s="140" t="s">
        <v>3065</v>
      </c>
      <c r="E931" s="141">
        <v>20</v>
      </c>
      <c r="F931" s="142">
        <v>152</v>
      </c>
      <c r="G931" s="142">
        <v>3040</v>
      </c>
    </row>
    <row r="932" spans="1:7" ht="12.75">
      <c r="A932" s="136">
        <v>924</v>
      </c>
      <c r="B932" s="140" t="s">
        <v>3066</v>
      </c>
      <c r="C932" s="140" t="s">
        <v>3066</v>
      </c>
      <c r="D932" s="140" t="s">
        <v>3067</v>
      </c>
      <c r="E932" s="141">
        <v>18</v>
      </c>
      <c r="F932" s="142">
        <v>100</v>
      </c>
      <c r="G932" s="142">
        <v>1800</v>
      </c>
    </row>
    <row r="933" spans="1:7" ht="12.75">
      <c r="A933" s="136">
        <v>925</v>
      </c>
      <c r="B933" s="140" t="s">
        <v>3068</v>
      </c>
      <c r="C933" s="140" t="s">
        <v>3068</v>
      </c>
      <c r="D933" s="140" t="s">
        <v>3069</v>
      </c>
      <c r="E933" s="141">
        <v>10</v>
      </c>
      <c r="F933" s="142">
        <v>150</v>
      </c>
      <c r="G933" s="142">
        <v>1500</v>
      </c>
    </row>
    <row r="934" spans="1:7" ht="12.75">
      <c r="A934" s="136">
        <v>926</v>
      </c>
      <c r="B934" s="140" t="s">
        <v>3070</v>
      </c>
      <c r="C934" s="140" t="s">
        <v>3070</v>
      </c>
      <c r="D934" s="140" t="s">
        <v>3071</v>
      </c>
      <c r="E934" s="141">
        <v>12</v>
      </c>
      <c r="F934" s="142">
        <v>220</v>
      </c>
      <c r="G934" s="142">
        <v>2640</v>
      </c>
    </row>
    <row r="935" spans="1:7" ht="12.75">
      <c r="A935" s="136">
        <v>927</v>
      </c>
      <c r="B935" s="140" t="s">
        <v>3072</v>
      </c>
      <c r="C935" s="140" t="s">
        <v>3072</v>
      </c>
      <c r="D935" s="140" t="s">
        <v>3073</v>
      </c>
      <c r="E935" s="141">
        <v>12</v>
      </c>
      <c r="F935" s="142">
        <v>174</v>
      </c>
      <c r="G935" s="142">
        <v>2088</v>
      </c>
    </row>
    <row r="936" spans="1:7" ht="12.75">
      <c r="A936" s="136">
        <v>928</v>
      </c>
      <c r="B936" s="140" t="s">
        <v>3074</v>
      </c>
      <c r="C936" s="140" t="s">
        <v>3074</v>
      </c>
      <c r="D936" s="140" t="s">
        <v>3075</v>
      </c>
      <c r="E936" s="141">
        <v>6</v>
      </c>
      <c r="F936" s="142">
        <v>211.2</v>
      </c>
      <c r="G936" s="142">
        <v>1267.2</v>
      </c>
    </row>
    <row r="937" spans="1:7" ht="12.75">
      <c r="A937" s="136">
        <v>929</v>
      </c>
      <c r="B937" s="140" t="s">
        <v>3076</v>
      </c>
      <c r="C937" s="140" t="s">
        <v>3076</v>
      </c>
      <c r="D937" s="140" t="s">
        <v>3077</v>
      </c>
      <c r="E937" s="141">
        <v>15</v>
      </c>
      <c r="F937" s="142">
        <v>115.2</v>
      </c>
      <c r="G937" s="142">
        <v>1728</v>
      </c>
    </row>
    <row r="938" spans="1:7" ht="12.75">
      <c r="A938" s="136">
        <v>930</v>
      </c>
      <c r="B938" s="140" t="s">
        <v>3078</v>
      </c>
      <c r="C938" s="140" t="s">
        <v>3078</v>
      </c>
      <c r="D938" s="140" t="s">
        <v>3079</v>
      </c>
      <c r="E938" s="141">
        <v>30</v>
      </c>
      <c r="F938" s="142">
        <v>225</v>
      </c>
      <c r="G938" s="142">
        <v>6750</v>
      </c>
    </row>
    <row r="939" spans="1:7" ht="12.75">
      <c r="A939" s="136">
        <v>931</v>
      </c>
      <c r="B939" s="140" t="s">
        <v>3080</v>
      </c>
      <c r="C939" s="140" t="s">
        <v>3080</v>
      </c>
      <c r="D939" s="140" t="s">
        <v>3081</v>
      </c>
      <c r="E939" s="141">
        <v>10</v>
      </c>
      <c r="F939" s="142">
        <v>230.04</v>
      </c>
      <c r="G939" s="142">
        <v>2300.4</v>
      </c>
    </row>
    <row r="940" spans="1:7" ht="12.75">
      <c r="A940" s="136">
        <v>932</v>
      </c>
      <c r="B940" s="140" t="s">
        <v>3082</v>
      </c>
      <c r="C940" s="140" t="s">
        <v>3082</v>
      </c>
      <c r="D940" s="140" t="s">
        <v>3083</v>
      </c>
      <c r="E940" s="141">
        <v>6</v>
      </c>
      <c r="F940" s="142">
        <v>129.61</v>
      </c>
      <c r="G940" s="142">
        <v>777.66</v>
      </c>
    </row>
    <row r="941" spans="1:7" ht="12.75">
      <c r="A941" s="136">
        <v>933</v>
      </c>
      <c r="B941" s="140" t="s">
        <v>3084</v>
      </c>
      <c r="C941" s="140" t="s">
        <v>3084</v>
      </c>
      <c r="D941" s="140" t="s">
        <v>3085</v>
      </c>
      <c r="E941" s="141">
        <v>3</v>
      </c>
      <c r="F941" s="142">
        <v>129.6</v>
      </c>
      <c r="G941" s="142">
        <v>388.8</v>
      </c>
    </row>
    <row r="942" spans="1:7" ht="12.75">
      <c r="A942" s="136">
        <v>934</v>
      </c>
      <c r="B942" s="140" t="s">
        <v>3086</v>
      </c>
      <c r="C942" s="140" t="s">
        <v>3086</v>
      </c>
      <c r="D942" s="140" t="s">
        <v>3087</v>
      </c>
      <c r="E942" s="141">
        <v>5</v>
      </c>
      <c r="F942" s="142">
        <v>211.2</v>
      </c>
      <c r="G942" s="142">
        <v>1056</v>
      </c>
    </row>
    <row r="943" spans="1:7" ht="12.75">
      <c r="A943" s="136">
        <v>935</v>
      </c>
      <c r="B943" s="140" t="s">
        <v>3088</v>
      </c>
      <c r="C943" s="140" t="s">
        <v>3088</v>
      </c>
      <c r="D943" s="140" t="s">
        <v>3089</v>
      </c>
      <c r="E943" s="141">
        <v>10</v>
      </c>
      <c r="F943" s="142">
        <v>240</v>
      </c>
      <c r="G943" s="142">
        <v>2400</v>
      </c>
    </row>
    <row r="944" spans="1:7" ht="12.75">
      <c r="A944" s="136">
        <v>936</v>
      </c>
      <c r="B944" s="140" t="s">
        <v>3090</v>
      </c>
      <c r="C944" s="140" t="s">
        <v>3090</v>
      </c>
      <c r="D944" s="140" t="s">
        <v>3091</v>
      </c>
      <c r="E944" s="141">
        <v>12</v>
      </c>
      <c r="F944" s="142">
        <v>230.4</v>
      </c>
      <c r="G944" s="142">
        <v>2764.8</v>
      </c>
    </row>
    <row r="945" spans="1:7" ht="12.75">
      <c r="A945" s="136">
        <v>937</v>
      </c>
      <c r="B945" s="140" t="s">
        <v>3092</v>
      </c>
      <c r="C945" s="140" t="s">
        <v>3092</v>
      </c>
      <c r="D945" s="140" t="s">
        <v>3093</v>
      </c>
      <c r="E945" s="141">
        <v>12</v>
      </c>
      <c r="F945" s="142">
        <v>122</v>
      </c>
      <c r="G945" s="142">
        <v>1464</v>
      </c>
    </row>
    <row r="946" spans="1:7" ht="12.75">
      <c r="A946" s="136">
        <v>938</v>
      </c>
      <c r="B946" s="140" t="s">
        <v>3094</v>
      </c>
      <c r="C946" s="140" t="s">
        <v>3094</v>
      </c>
      <c r="D946" s="140" t="s">
        <v>3095</v>
      </c>
      <c r="E946" s="141">
        <v>15</v>
      </c>
      <c r="F946" s="142">
        <v>152</v>
      </c>
      <c r="G946" s="142">
        <v>2280</v>
      </c>
    </row>
    <row r="947" spans="1:7" ht="12.75">
      <c r="A947" s="136">
        <v>939</v>
      </c>
      <c r="B947" s="140" t="s">
        <v>3096</v>
      </c>
      <c r="C947" s="140" t="s">
        <v>3096</v>
      </c>
      <c r="D947" s="140" t="s">
        <v>3097</v>
      </c>
      <c r="E947" s="141">
        <v>10</v>
      </c>
      <c r="F947" s="142">
        <v>216.67</v>
      </c>
      <c r="G947" s="142">
        <v>2166.7</v>
      </c>
    </row>
    <row r="948" spans="1:7" ht="12.75">
      <c r="A948" s="136">
        <v>940</v>
      </c>
      <c r="B948" s="140" t="s">
        <v>3098</v>
      </c>
      <c r="C948" s="140" t="s">
        <v>3098</v>
      </c>
      <c r="D948" s="140" t="s">
        <v>3099</v>
      </c>
      <c r="E948" s="141">
        <v>15</v>
      </c>
      <c r="F948" s="142">
        <v>165.28</v>
      </c>
      <c r="G948" s="142">
        <v>2479.2</v>
      </c>
    </row>
    <row r="949" spans="1:7" ht="12.75">
      <c r="A949" s="136">
        <v>941</v>
      </c>
      <c r="B949" s="140" t="s">
        <v>3100</v>
      </c>
      <c r="C949" s="140" t="s">
        <v>3100</v>
      </c>
      <c r="D949" s="140" t="s">
        <v>3101</v>
      </c>
      <c r="E949" s="141">
        <v>25</v>
      </c>
      <c r="F949" s="142">
        <v>182.4</v>
      </c>
      <c r="G949" s="142">
        <v>4560</v>
      </c>
    </row>
    <row r="950" spans="1:7" ht="12.75">
      <c r="A950" s="136">
        <v>942</v>
      </c>
      <c r="B950" s="140" t="s">
        <v>3102</v>
      </c>
      <c r="C950" s="140" t="s">
        <v>3102</v>
      </c>
      <c r="D950" s="140" t="s">
        <v>3103</v>
      </c>
      <c r="E950" s="141">
        <v>20</v>
      </c>
      <c r="F950" s="142">
        <v>182.4</v>
      </c>
      <c r="G950" s="142">
        <v>3648</v>
      </c>
    </row>
    <row r="951" spans="1:7" ht="12.75">
      <c r="A951" s="136">
        <v>943</v>
      </c>
      <c r="B951" s="140" t="s">
        <v>3104</v>
      </c>
      <c r="C951" s="140" t="s">
        <v>3104</v>
      </c>
      <c r="D951" s="140" t="s">
        <v>3105</v>
      </c>
      <c r="E951" s="141">
        <v>5</v>
      </c>
      <c r="F951" s="142">
        <v>33.6</v>
      </c>
      <c r="G951" s="142">
        <v>168</v>
      </c>
    </row>
    <row r="952" spans="1:7" ht="12.75">
      <c r="A952" s="136">
        <v>944</v>
      </c>
      <c r="B952" s="140" t="s">
        <v>3106</v>
      </c>
      <c r="C952" s="140" t="s">
        <v>3106</v>
      </c>
      <c r="D952" s="140" t="s">
        <v>3107</v>
      </c>
      <c r="E952" s="141">
        <v>26</v>
      </c>
      <c r="F952" s="142">
        <v>213</v>
      </c>
      <c r="G952" s="142">
        <v>5538</v>
      </c>
    </row>
    <row r="953" spans="1:7" ht="12.75">
      <c r="A953" s="136">
        <v>945</v>
      </c>
      <c r="B953" s="140" t="s">
        <v>3108</v>
      </c>
      <c r="C953" s="140" t="s">
        <v>3108</v>
      </c>
      <c r="D953" s="140" t="s">
        <v>3109</v>
      </c>
      <c r="E953" s="141">
        <v>22</v>
      </c>
      <c r="F953" s="142">
        <v>265.9</v>
      </c>
      <c r="G953" s="142">
        <v>5849.8</v>
      </c>
    </row>
    <row r="954" spans="1:7" ht="12.75">
      <c r="A954" s="136">
        <v>946</v>
      </c>
      <c r="B954" s="140" t="s">
        <v>3110</v>
      </c>
      <c r="C954" s="140" t="s">
        <v>3110</v>
      </c>
      <c r="D954" s="140" t="s">
        <v>3111</v>
      </c>
      <c r="E954" s="141">
        <v>23</v>
      </c>
      <c r="F954" s="142">
        <v>57</v>
      </c>
      <c r="G954" s="142">
        <v>1311</v>
      </c>
    </row>
    <row r="955" spans="1:7" ht="12.75">
      <c r="A955" s="136">
        <v>947</v>
      </c>
      <c r="B955" s="140" t="s">
        <v>3112</v>
      </c>
      <c r="C955" s="140" t="s">
        <v>3112</v>
      </c>
      <c r="D955" s="140" t="s">
        <v>3113</v>
      </c>
      <c r="E955" s="141">
        <v>6</v>
      </c>
      <c r="F955" s="142">
        <v>211.2</v>
      </c>
      <c r="G955" s="142">
        <v>1267.2</v>
      </c>
    </row>
    <row r="956" spans="1:7" ht="12.75">
      <c r="A956" s="136">
        <v>948</v>
      </c>
      <c r="B956" s="140" t="s">
        <v>3114</v>
      </c>
      <c r="C956" s="140" t="s">
        <v>3114</v>
      </c>
      <c r="D956" s="140" t="s">
        <v>3115</v>
      </c>
      <c r="E956" s="141">
        <v>10</v>
      </c>
      <c r="F956" s="142">
        <v>211.2</v>
      </c>
      <c r="G956" s="142">
        <v>2112</v>
      </c>
    </row>
    <row r="957" spans="1:7" ht="12.75">
      <c r="A957" s="136">
        <v>949</v>
      </c>
      <c r="B957" s="140" t="s">
        <v>3116</v>
      </c>
      <c r="C957" s="140" t="s">
        <v>3116</v>
      </c>
      <c r="D957" s="140" t="s">
        <v>3117</v>
      </c>
      <c r="E957" s="141">
        <v>1</v>
      </c>
      <c r="F957" s="142">
        <v>211.2</v>
      </c>
      <c r="G957" s="142">
        <v>211.2</v>
      </c>
    </row>
    <row r="958" spans="1:7" ht="12.75">
      <c r="A958" s="136">
        <v>950</v>
      </c>
      <c r="B958" s="140" t="s">
        <v>3118</v>
      </c>
      <c r="C958" s="140" t="s">
        <v>3118</v>
      </c>
      <c r="D958" s="140" t="s">
        <v>3119</v>
      </c>
      <c r="E958" s="141">
        <v>10</v>
      </c>
      <c r="F958" s="142">
        <v>220.75</v>
      </c>
      <c r="G958" s="142">
        <v>2207.5</v>
      </c>
    </row>
    <row r="959" spans="1:7" ht="12.75">
      <c r="A959" s="136">
        <v>951</v>
      </c>
      <c r="B959" s="140" t="s">
        <v>3120</v>
      </c>
      <c r="C959" s="140" t="s">
        <v>3120</v>
      </c>
      <c r="D959" s="140" t="s">
        <v>3121</v>
      </c>
      <c r="E959" s="141">
        <v>11</v>
      </c>
      <c r="F959" s="142">
        <v>211.2</v>
      </c>
      <c r="G959" s="142">
        <v>2323.2</v>
      </c>
    </row>
    <row r="960" spans="1:7" ht="12.75">
      <c r="A960" s="136">
        <v>952</v>
      </c>
      <c r="B960" s="140" t="s">
        <v>3122</v>
      </c>
      <c r="C960" s="140" t="s">
        <v>3122</v>
      </c>
      <c r="D960" s="140" t="s">
        <v>3123</v>
      </c>
      <c r="E960" s="141">
        <v>10</v>
      </c>
      <c r="F960" s="142">
        <v>211.2</v>
      </c>
      <c r="G960" s="142">
        <v>2112</v>
      </c>
    </row>
    <row r="961" spans="1:7" ht="12.75">
      <c r="A961" s="136">
        <v>953</v>
      </c>
      <c r="B961" s="140" t="s">
        <v>3124</v>
      </c>
      <c r="C961" s="140" t="s">
        <v>3124</v>
      </c>
      <c r="D961" s="140" t="s">
        <v>3125</v>
      </c>
      <c r="E961" s="141">
        <v>2</v>
      </c>
      <c r="F961" s="142">
        <v>139</v>
      </c>
      <c r="G961" s="142">
        <v>278</v>
      </c>
    </row>
    <row r="962" spans="1:7" ht="12.75">
      <c r="A962" s="136">
        <v>954</v>
      </c>
      <c r="B962" s="140" t="s">
        <v>3126</v>
      </c>
      <c r="C962" s="140" t="s">
        <v>3126</v>
      </c>
      <c r="D962" s="140" t="s">
        <v>3127</v>
      </c>
      <c r="E962" s="141">
        <v>4</v>
      </c>
      <c r="F962" s="142">
        <v>153.83</v>
      </c>
      <c r="G962" s="142">
        <v>615.32</v>
      </c>
    </row>
    <row r="963" spans="1:7" ht="12.75">
      <c r="A963" s="136">
        <v>955</v>
      </c>
      <c r="B963" s="140" t="s">
        <v>3128</v>
      </c>
      <c r="C963" s="140" t="s">
        <v>3128</v>
      </c>
      <c r="D963" s="140" t="s">
        <v>3129</v>
      </c>
      <c r="E963" s="141">
        <v>3</v>
      </c>
      <c r="F963" s="142">
        <v>230.4</v>
      </c>
      <c r="G963" s="142">
        <v>691.2</v>
      </c>
    </row>
    <row r="964" spans="1:7" ht="12.75">
      <c r="A964" s="136">
        <v>956</v>
      </c>
      <c r="B964" s="140" t="s">
        <v>3130</v>
      </c>
      <c r="C964" s="140" t="s">
        <v>3130</v>
      </c>
      <c r="D964" s="140" t="s">
        <v>3131</v>
      </c>
      <c r="E964" s="141">
        <v>7</v>
      </c>
      <c r="F964" s="142">
        <v>225</v>
      </c>
      <c r="G964" s="142">
        <v>1575</v>
      </c>
    </row>
    <row r="965" spans="1:7" ht="12.75">
      <c r="A965" s="136">
        <v>957</v>
      </c>
      <c r="B965" s="140" t="s">
        <v>3132</v>
      </c>
      <c r="C965" s="140" t="s">
        <v>3132</v>
      </c>
      <c r="D965" s="140" t="s">
        <v>3133</v>
      </c>
      <c r="E965" s="141">
        <v>5</v>
      </c>
      <c r="F965" s="142">
        <v>230.4</v>
      </c>
      <c r="G965" s="142">
        <v>1152</v>
      </c>
    </row>
    <row r="966" spans="1:7" ht="12.75">
      <c r="A966" s="136">
        <v>958</v>
      </c>
      <c r="B966" s="140" t="s">
        <v>3134</v>
      </c>
      <c r="C966" s="140" t="s">
        <v>3134</v>
      </c>
      <c r="D966" s="140" t="s">
        <v>3135</v>
      </c>
      <c r="E966" s="141">
        <v>10</v>
      </c>
      <c r="F966" s="142">
        <v>211.2</v>
      </c>
      <c r="G966" s="142">
        <v>2112</v>
      </c>
    </row>
    <row r="967" spans="1:7" ht="12.75">
      <c r="A967" s="136">
        <v>959</v>
      </c>
      <c r="B967" s="140" t="s">
        <v>3136</v>
      </c>
      <c r="C967" s="140" t="s">
        <v>3136</v>
      </c>
      <c r="D967" s="140" t="s">
        <v>3137</v>
      </c>
      <c r="E967" s="141">
        <v>10</v>
      </c>
      <c r="F967" s="142">
        <v>211.2</v>
      </c>
      <c r="G967" s="142">
        <v>2112</v>
      </c>
    </row>
    <row r="968" spans="1:7" ht="12.75">
      <c r="A968" s="136">
        <v>960</v>
      </c>
      <c r="B968" s="140" t="s">
        <v>3138</v>
      </c>
      <c r="C968" s="140" t="s">
        <v>3138</v>
      </c>
      <c r="D968" s="140" t="s">
        <v>3139</v>
      </c>
      <c r="E968" s="141">
        <v>38</v>
      </c>
      <c r="F968" s="142">
        <v>172.28</v>
      </c>
      <c r="G968" s="142">
        <v>6546.64</v>
      </c>
    </row>
    <row r="969" spans="1:7" ht="12.75">
      <c r="A969" s="136">
        <v>961</v>
      </c>
      <c r="B969" s="140" t="s">
        <v>3140</v>
      </c>
      <c r="C969" s="140" t="s">
        <v>3140</v>
      </c>
      <c r="D969" s="140" t="s">
        <v>3141</v>
      </c>
      <c r="E969" s="141">
        <v>9</v>
      </c>
      <c r="F969" s="142">
        <v>147.5</v>
      </c>
      <c r="G969" s="142">
        <v>1327.5</v>
      </c>
    </row>
    <row r="970" spans="1:7" ht="12.75">
      <c r="A970" s="136">
        <v>962</v>
      </c>
      <c r="B970" s="140" t="s">
        <v>3142</v>
      </c>
      <c r="C970" s="140" t="s">
        <v>3142</v>
      </c>
      <c r="D970" s="140" t="s">
        <v>3143</v>
      </c>
      <c r="E970" s="141">
        <v>9</v>
      </c>
      <c r="F970" s="142">
        <v>139</v>
      </c>
      <c r="G970" s="142">
        <v>1251</v>
      </c>
    </row>
    <row r="971" spans="1:7" ht="12.75">
      <c r="A971" s="136">
        <v>963</v>
      </c>
      <c r="B971" s="140" t="s">
        <v>3144</v>
      </c>
      <c r="C971" s="140" t="s">
        <v>3144</v>
      </c>
      <c r="D971" s="140" t="s">
        <v>3145</v>
      </c>
      <c r="E971" s="141">
        <v>8</v>
      </c>
      <c r="F971" s="142">
        <v>176</v>
      </c>
      <c r="G971" s="142">
        <v>1408</v>
      </c>
    </row>
    <row r="972" spans="1:7" ht="12.75">
      <c r="A972" s="136">
        <v>964</v>
      </c>
      <c r="B972" s="140" t="s">
        <v>3146</v>
      </c>
      <c r="C972" s="140" t="s">
        <v>3146</v>
      </c>
      <c r="D972" s="140" t="s">
        <v>3147</v>
      </c>
      <c r="E972" s="141">
        <v>2</v>
      </c>
      <c r="F972" s="142">
        <v>139</v>
      </c>
      <c r="G972" s="142">
        <v>278</v>
      </c>
    </row>
    <row r="973" spans="1:7" ht="12.75">
      <c r="A973" s="136">
        <v>965</v>
      </c>
      <c r="B973" s="140" t="s">
        <v>3148</v>
      </c>
      <c r="C973" s="140" t="s">
        <v>3148</v>
      </c>
      <c r="D973" s="140" t="s">
        <v>3149</v>
      </c>
      <c r="E973" s="141">
        <v>10</v>
      </c>
      <c r="F973" s="142">
        <v>192</v>
      </c>
      <c r="G973" s="142">
        <v>1920</v>
      </c>
    </row>
    <row r="974" spans="1:7" ht="12.75">
      <c r="A974" s="136">
        <v>966</v>
      </c>
      <c r="B974" s="140" t="s">
        <v>3150</v>
      </c>
      <c r="C974" s="140" t="s">
        <v>3150</v>
      </c>
      <c r="D974" s="140" t="s">
        <v>3151</v>
      </c>
      <c r="E974" s="141">
        <v>10</v>
      </c>
      <c r="F974" s="142">
        <v>166.67</v>
      </c>
      <c r="G974" s="142">
        <v>1666.7</v>
      </c>
    </row>
    <row r="975" spans="1:7" ht="12.75">
      <c r="A975" s="136">
        <v>967</v>
      </c>
      <c r="B975" s="140" t="s">
        <v>3152</v>
      </c>
      <c r="C975" s="140" t="s">
        <v>3152</v>
      </c>
      <c r="D975" s="140" t="s">
        <v>3153</v>
      </c>
      <c r="E975" s="141">
        <v>10</v>
      </c>
      <c r="F975" s="142">
        <v>188</v>
      </c>
      <c r="G975" s="142">
        <v>1880</v>
      </c>
    </row>
    <row r="976" spans="1:7" ht="12.75">
      <c r="A976" s="136">
        <v>968</v>
      </c>
      <c r="B976" s="140" t="s">
        <v>3154</v>
      </c>
      <c r="C976" s="140" t="s">
        <v>3154</v>
      </c>
      <c r="D976" s="140" t="s">
        <v>3155</v>
      </c>
      <c r="E976" s="141">
        <v>5</v>
      </c>
      <c r="F976" s="142">
        <v>215</v>
      </c>
      <c r="G976" s="142">
        <v>1075</v>
      </c>
    </row>
    <row r="977" spans="1:7" ht="12.75">
      <c r="A977" s="136">
        <v>969</v>
      </c>
      <c r="B977" s="140" t="s">
        <v>3156</v>
      </c>
      <c r="C977" s="140" t="s">
        <v>3156</v>
      </c>
      <c r="D977" s="140" t="s">
        <v>3157</v>
      </c>
      <c r="E977" s="141">
        <v>10</v>
      </c>
      <c r="F977" s="142">
        <v>214</v>
      </c>
      <c r="G977" s="142">
        <v>2140</v>
      </c>
    </row>
    <row r="978" spans="1:7" ht="12.75">
      <c r="A978" s="136">
        <v>970</v>
      </c>
      <c r="B978" s="140" t="s">
        <v>3158</v>
      </c>
      <c r="C978" s="140" t="s">
        <v>3158</v>
      </c>
      <c r="D978" s="140" t="s">
        <v>3159</v>
      </c>
      <c r="E978" s="141">
        <v>15</v>
      </c>
      <c r="F978" s="142">
        <v>215</v>
      </c>
      <c r="G978" s="142">
        <v>3225</v>
      </c>
    </row>
    <row r="979" spans="1:7" ht="12.75">
      <c r="A979" s="136">
        <v>971</v>
      </c>
      <c r="B979" s="140" t="s">
        <v>3160</v>
      </c>
      <c r="C979" s="140" t="s">
        <v>3160</v>
      </c>
      <c r="D979" s="140" t="s">
        <v>3161</v>
      </c>
      <c r="E979" s="141">
        <v>5</v>
      </c>
      <c r="F979" s="142">
        <v>188</v>
      </c>
      <c r="G979" s="142">
        <v>940</v>
      </c>
    </row>
    <row r="980" spans="1:7" ht="12.75">
      <c r="A980" s="136">
        <v>972</v>
      </c>
      <c r="B980" s="140" t="s">
        <v>3162</v>
      </c>
      <c r="C980" s="140" t="s">
        <v>3162</v>
      </c>
      <c r="D980" s="140" t="s">
        <v>3163</v>
      </c>
      <c r="E980" s="141">
        <v>5</v>
      </c>
      <c r="F980" s="142">
        <v>214</v>
      </c>
      <c r="G980" s="142">
        <v>1070</v>
      </c>
    </row>
    <row r="981" spans="1:7" ht="12.75">
      <c r="A981" s="136">
        <v>973</v>
      </c>
      <c r="B981" s="140" t="s">
        <v>3164</v>
      </c>
      <c r="C981" s="140" t="s">
        <v>3164</v>
      </c>
      <c r="D981" s="140" t="s">
        <v>3165</v>
      </c>
      <c r="E981" s="141">
        <v>10</v>
      </c>
      <c r="F981" s="142">
        <v>185</v>
      </c>
      <c r="G981" s="142">
        <v>1850</v>
      </c>
    </row>
    <row r="982" spans="1:7" ht="12.75">
      <c r="A982" s="136">
        <v>974</v>
      </c>
      <c r="B982" s="140" t="s">
        <v>3166</v>
      </c>
      <c r="C982" s="140" t="s">
        <v>3166</v>
      </c>
      <c r="D982" s="140" t="s">
        <v>3167</v>
      </c>
      <c r="E982" s="141">
        <v>20</v>
      </c>
      <c r="F982" s="142">
        <v>188</v>
      </c>
      <c r="G982" s="142">
        <v>3760</v>
      </c>
    </row>
    <row r="983" spans="1:7" ht="12.75">
      <c r="A983" s="136">
        <v>975</v>
      </c>
      <c r="B983" s="140" t="s">
        <v>3168</v>
      </c>
      <c r="C983" s="140" t="s">
        <v>3168</v>
      </c>
      <c r="D983" s="140" t="s">
        <v>3169</v>
      </c>
      <c r="E983" s="141">
        <v>40</v>
      </c>
      <c r="F983" s="142">
        <v>215</v>
      </c>
      <c r="G983" s="142">
        <v>8600</v>
      </c>
    </row>
    <row r="984" spans="1:7" ht="12.75">
      <c r="A984" s="136">
        <v>976</v>
      </c>
      <c r="B984" s="140" t="s">
        <v>3170</v>
      </c>
      <c r="C984" s="140" t="s">
        <v>3170</v>
      </c>
      <c r="D984" s="140" t="s">
        <v>3171</v>
      </c>
      <c r="E984" s="141">
        <v>7</v>
      </c>
      <c r="F984" s="142">
        <v>228.65</v>
      </c>
      <c r="G984" s="142">
        <v>1600.55</v>
      </c>
    </row>
    <row r="985" spans="1:7" ht="12.75">
      <c r="A985" s="136">
        <v>977</v>
      </c>
      <c r="B985" s="140" t="s">
        <v>3172</v>
      </c>
      <c r="C985" s="140" t="s">
        <v>3172</v>
      </c>
      <c r="D985" s="140" t="s">
        <v>3173</v>
      </c>
      <c r="E985" s="141">
        <v>12</v>
      </c>
      <c r="F985" s="142">
        <v>117</v>
      </c>
      <c r="G985" s="142">
        <v>1404</v>
      </c>
    </row>
    <row r="986" spans="1:7" ht="12.75">
      <c r="A986" s="136">
        <v>978</v>
      </c>
      <c r="B986" s="140" t="s">
        <v>3174</v>
      </c>
      <c r="C986" s="140" t="s">
        <v>3174</v>
      </c>
      <c r="D986" s="140" t="s">
        <v>3175</v>
      </c>
      <c r="E986" s="141">
        <v>10</v>
      </c>
      <c r="F986" s="142">
        <v>166.67</v>
      </c>
      <c r="G986" s="142">
        <v>1666.7</v>
      </c>
    </row>
    <row r="987" spans="1:7" ht="12.75">
      <c r="A987" s="136">
        <v>979</v>
      </c>
      <c r="B987" s="140" t="s">
        <v>3176</v>
      </c>
      <c r="C987" s="140" t="s">
        <v>3176</v>
      </c>
      <c r="D987" s="140" t="s">
        <v>3177</v>
      </c>
      <c r="E987" s="141">
        <v>10</v>
      </c>
      <c r="F987" s="142">
        <v>186</v>
      </c>
      <c r="G987" s="142">
        <v>1860</v>
      </c>
    </row>
    <row r="988" spans="1:7" ht="12.75">
      <c r="A988" s="136">
        <v>980</v>
      </c>
      <c r="B988" s="140" t="s">
        <v>3178</v>
      </c>
      <c r="C988" s="140" t="s">
        <v>3178</v>
      </c>
      <c r="D988" s="140" t="s">
        <v>3179</v>
      </c>
      <c r="E988" s="141">
        <v>30</v>
      </c>
      <c r="F988" s="142">
        <v>192.78</v>
      </c>
      <c r="G988" s="142">
        <v>5783.4</v>
      </c>
    </row>
    <row r="989" spans="1:7" ht="12.75">
      <c r="A989" s="136">
        <v>981</v>
      </c>
      <c r="B989" s="140" t="s">
        <v>3180</v>
      </c>
      <c r="C989" s="140" t="s">
        <v>3180</v>
      </c>
      <c r="D989" s="140" t="s">
        <v>3181</v>
      </c>
      <c r="E989" s="141">
        <v>21</v>
      </c>
      <c r="F989" s="142">
        <v>265.21</v>
      </c>
      <c r="G989" s="142">
        <v>5569.41</v>
      </c>
    </row>
    <row r="990" spans="1:7" ht="12.75">
      <c r="A990" s="136">
        <v>982</v>
      </c>
      <c r="B990" s="140" t="s">
        <v>3182</v>
      </c>
      <c r="C990" s="140" t="s">
        <v>3182</v>
      </c>
      <c r="D990" s="140" t="s">
        <v>3183</v>
      </c>
      <c r="E990" s="141">
        <v>5</v>
      </c>
      <c r="F990" s="142">
        <v>215</v>
      </c>
      <c r="G990" s="142">
        <v>1075</v>
      </c>
    </row>
    <row r="991" spans="1:7" ht="12.75">
      <c r="A991" s="136">
        <v>983</v>
      </c>
      <c r="B991" s="140" t="s">
        <v>3184</v>
      </c>
      <c r="C991" s="140" t="s">
        <v>3184</v>
      </c>
      <c r="D991" s="140" t="s">
        <v>3185</v>
      </c>
      <c r="E991" s="141">
        <v>40</v>
      </c>
      <c r="F991" s="142">
        <v>185</v>
      </c>
      <c r="G991" s="142">
        <v>7400</v>
      </c>
    </row>
    <row r="992" spans="1:7" ht="12.75">
      <c r="A992" s="136">
        <v>984</v>
      </c>
      <c r="B992" s="140" t="s">
        <v>3186</v>
      </c>
      <c r="C992" s="140" t="s">
        <v>3186</v>
      </c>
      <c r="D992" s="140" t="s">
        <v>3187</v>
      </c>
      <c r="E992" s="141">
        <v>5</v>
      </c>
      <c r="F992" s="142">
        <v>214</v>
      </c>
      <c r="G992" s="142">
        <v>1070</v>
      </c>
    </row>
    <row r="993" spans="1:7" ht="12.75">
      <c r="A993" s="136">
        <v>985</v>
      </c>
      <c r="B993" s="140" t="s">
        <v>3188</v>
      </c>
      <c r="C993" s="140" t="s">
        <v>3188</v>
      </c>
      <c r="D993" s="140" t="s">
        <v>3189</v>
      </c>
      <c r="E993" s="141">
        <v>12</v>
      </c>
      <c r="F993" s="142">
        <v>117</v>
      </c>
      <c r="G993" s="142">
        <v>1404</v>
      </c>
    </row>
    <row r="994" spans="1:7" ht="12.75">
      <c r="A994" s="136">
        <v>986</v>
      </c>
      <c r="B994" s="140" t="s">
        <v>3190</v>
      </c>
      <c r="C994" s="140" t="s">
        <v>3190</v>
      </c>
      <c r="D994" s="140" t="s">
        <v>3191</v>
      </c>
      <c r="E994" s="141">
        <v>4</v>
      </c>
      <c r="F994" s="142">
        <v>228.65</v>
      </c>
      <c r="G994" s="142">
        <v>914.6</v>
      </c>
    </row>
    <row r="995" spans="1:7" ht="12.75">
      <c r="A995" s="136">
        <v>987</v>
      </c>
      <c r="B995" s="140" t="s">
        <v>3192</v>
      </c>
      <c r="C995" s="140" t="s">
        <v>3192</v>
      </c>
      <c r="D995" s="140" t="s">
        <v>3193</v>
      </c>
      <c r="E995" s="141">
        <v>5</v>
      </c>
      <c r="F995" s="142">
        <v>149.36</v>
      </c>
      <c r="G995" s="142">
        <v>746.8</v>
      </c>
    </row>
    <row r="996" spans="1:7" ht="12.75">
      <c r="A996" s="136">
        <v>988</v>
      </c>
      <c r="B996" s="140" t="s">
        <v>3194</v>
      </c>
      <c r="C996" s="140" t="s">
        <v>3194</v>
      </c>
      <c r="D996" s="140" t="s">
        <v>3195</v>
      </c>
      <c r="E996" s="141">
        <v>10</v>
      </c>
      <c r="F996" s="142">
        <v>106.48</v>
      </c>
      <c r="G996" s="142">
        <v>1064.8</v>
      </c>
    </row>
    <row r="997" spans="1:7" ht="12.75">
      <c r="A997" s="136">
        <v>989</v>
      </c>
      <c r="B997" s="140" t="s">
        <v>3196</v>
      </c>
      <c r="C997" s="140" t="s">
        <v>3196</v>
      </c>
      <c r="D997" s="140" t="s">
        <v>3197</v>
      </c>
      <c r="E997" s="141">
        <v>20</v>
      </c>
      <c r="F997" s="142">
        <v>188</v>
      </c>
      <c r="G997" s="142">
        <v>3760</v>
      </c>
    </row>
    <row r="998" spans="1:7" ht="12.75">
      <c r="A998" s="136">
        <v>990</v>
      </c>
      <c r="B998" s="140" t="s">
        <v>3198</v>
      </c>
      <c r="C998" s="140" t="s">
        <v>3198</v>
      </c>
      <c r="D998" s="140" t="s">
        <v>3199</v>
      </c>
      <c r="E998" s="141">
        <v>2</v>
      </c>
      <c r="F998" s="142">
        <v>121.88</v>
      </c>
      <c r="G998" s="142">
        <v>243.76</v>
      </c>
    </row>
    <row r="999" spans="1:7" ht="12.75">
      <c r="A999" s="136">
        <v>991</v>
      </c>
      <c r="B999" s="140" t="s">
        <v>3200</v>
      </c>
      <c r="C999" s="140" t="s">
        <v>3200</v>
      </c>
      <c r="D999" s="140" t="s">
        <v>3201</v>
      </c>
      <c r="E999" s="141">
        <v>5</v>
      </c>
      <c r="F999" s="142">
        <v>149.37</v>
      </c>
      <c r="G999" s="142">
        <v>746.85</v>
      </c>
    </row>
    <row r="1000" spans="1:7" ht="12.75">
      <c r="A1000" s="136">
        <v>992</v>
      </c>
      <c r="B1000" s="140" t="s">
        <v>3202</v>
      </c>
      <c r="C1000" s="140" t="s">
        <v>3202</v>
      </c>
      <c r="D1000" s="140" t="s">
        <v>3203</v>
      </c>
      <c r="E1000" s="141">
        <v>10</v>
      </c>
      <c r="F1000" s="142">
        <v>222</v>
      </c>
      <c r="G1000" s="142">
        <v>2220</v>
      </c>
    </row>
    <row r="1001" spans="1:7" ht="12.75">
      <c r="A1001" s="136">
        <v>993</v>
      </c>
      <c r="B1001" s="140" t="s">
        <v>3204</v>
      </c>
      <c r="C1001" s="140" t="s">
        <v>3204</v>
      </c>
      <c r="D1001" s="140" t="s">
        <v>3205</v>
      </c>
      <c r="E1001" s="141">
        <v>31</v>
      </c>
      <c r="F1001" s="142">
        <v>211.2</v>
      </c>
      <c r="G1001" s="142">
        <v>6547.2</v>
      </c>
    </row>
    <row r="1002" spans="1:7" ht="12.75">
      <c r="A1002" s="136">
        <v>994</v>
      </c>
      <c r="B1002" s="140" t="s">
        <v>3206</v>
      </c>
      <c r="C1002" s="140" t="s">
        <v>3206</v>
      </c>
      <c r="D1002" s="140" t="s">
        <v>3207</v>
      </c>
      <c r="E1002" s="141">
        <v>1</v>
      </c>
      <c r="F1002" s="142">
        <v>211.2</v>
      </c>
      <c r="G1002" s="142">
        <v>211.2</v>
      </c>
    </row>
    <row r="1003" spans="1:7" ht="12.75">
      <c r="A1003" s="136">
        <v>995</v>
      </c>
      <c r="B1003" s="140" t="s">
        <v>3208</v>
      </c>
      <c r="C1003" s="140" t="s">
        <v>3208</v>
      </c>
      <c r="D1003" s="140" t="s">
        <v>3209</v>
      </c>
      <c r="E1003" s="141">
        <v>3</v>
      </c>
      <c r="F1003" s="142">
        <v>191.67</v>
      </c>
      <c r="G1003" s="142">
        <v>575.01</v>
      </c>
    </row>
    <row r="1004" spans="1:7" ht="12.75">
      <c r="A1004" s="136">
        <v>996</v>
      </c>
      <c r="B1004" s="140" t="s">
        <v>3210</v>
      </c>
      <c r="C1004" s="140" t="s">
        <v>3210</v>
      </c>
      <c r="D1004" s="140" t="s">
        <v>3211</v>
      </c>
      <c r="E1004" s="141">
        <v>10</v>
      </c>
      <c r="F1004" s="142">
        <v>225</v>
      </c>
      <c r="G1004" s="142">
        <v>2250</v>
      </c>
    </row>
    <row r="1005" spans="1:7" ht="12.75">
      <c r="A1005" s="136">
        <v>997</v>
      </c>
      <c r="B1005" s="140" t="s">
        <v>3212</v>
      </c>
      <c r="C1005" s="140" t="s">
        <v>3212</v>
      </c>
      <c r="D1005" s="140" t="s">
        <v>3213</v>
      </c>
      <c r="E1005" s="141">
        <v>12</v>
      </c>
      <c r="F1005" s="142">
        <v>208.33</v>
      </c>
      <c r="G1005" s="142">
        <v>2499.96</v>
      </c>
    </row>
    <row r="1006" spans="1:7" ht="12.75">
      <c r="A1006" s="136">
        <v>998</v>
      </c>
      <c r="B1006" s="140" t="s">
        <v>3214</v>
      </c>
      <c r="C1006" s="140" t="s">
        <v>3214</v>
      </c>
      <c r="D1006" s="140" t="s">
        <v>3215</v>
      </c>
      <c r="E1006" s="141">
        <v>20</v>
      </c>
      <c r="F1006" s="142">
        <v>45.83</v>
      </c>
      <c r="G1006" s="142">
        <v>916.6</v>
      </c>
    </row>
    <row r="1007" spans="1:7" ht="12.75">
      <c r="A1007" s="136">
        <v>999</v>
      </c>
      <c r="B1007" s="140" t="s">
        <v>3216</v>
      </c>
      <c r="C1007" s="140" t="s">
        <v>3216</v>
      </c>
      <c r="D1007" s="140" t="s">
        <v>3217</v>
      </c>
      <c r="E1007" s="141">
        <v>1</v>
      </c>
      <c r="F1007" s="142">
        <v>241.67</v>
      </c>
      <c r="G1007" s="142">
        <v>241.67</v>
      </c>
    </row>
    <row r="1008" spans="1:7" ht="12.75">
      <c r="A1008" s="136">
        <v>1000</v>
      </c>
      <c r="B1008" s="140" t="s">
        <v>3218</v>
      </c>
      <c r="C1008" s="140" t="s">
        <v>3218</v>
      </c>
      <c r="D1008" s="140" t="s">
        <v>3219</v>
      </c>
      <c r="E1008" s="141">
        <v>1</v>
      </c>
      <c r="F1008" s="142">
        <v>158.33</v>
      </c>
      <c r="G1008" s="142">
        <v>158.33</v>
      </c>
    </row>
    <row r="1009" spans="1:7" ht="12.75">
      <c r="A1009" s="136">
        <v>1001</v>
      </c>
      <c r="B1009" s="140" t="s">
        <v>3220</v>
      </c>
      <c r="C1009" s="140" t="s">
        <v>3220</v>
      </c>
      <c r="D1009" s="140" t="s">
        <v>3221</v>
      </c>
      <c r="E1009" s="141">
        <v>20</v>
      </c>
      <c r="F1009" s="142">
        <v>58.33</v>
      </c>
      <c r="G1009" s="142">
        <v>1166.6</v>
      </c>
    </row>
    <row r="1010" spans="1:7" ht="12.75">
      <c r="A1010" s="136">
        <v>1002</v>
      </c>
      <c r="B1010" s="140" t="s">
        <v>3222</v>
      </c>
      <c r="C1010" s="140" t="s">
        <v>3222</v>
      </c>
      <c r="D1010" s="140" t="s">
        <v>3223</v>
      </c>
      <c r="E1010" s="141">
        <v>10</v>
      </c>
      <c r="F1010" s="142">
        <v>125</v>
      </c>
      <c r="G1010" s="142">
        <v>1250</v>
      </c>
    </row>
    <row r="1011" spans="1:7" ht="12.75">
      <c r="A1011" s="136">
        <v>1003</v>
      </c>
      <c r="B1011" s="140" t="s">
        <v>3224</v>
      </c>
      <c r="C1011" s="140" t="s">
        <v>3224</v>
      </c>
      <c r="D1011" s="140" t="s">
        <v>3225</v>
      </c>
      <c r="E1011" s="141">
        <v>40</v>
      </c>
      <c r="F1011" s="142">
        <v>67.9</v>
      </c>
      <c r="G1011" s="142">
        <v>2716</v>
      </c>
    </row>
    <row r="1012" spans="1:7" ht="12.75">
      <c r="A1012" s="136">
        <v>1004</v>
      </c>
      <c r="B1012" s="140" t="s">
        <v>3226</v>
      </c>
      <c r="C1012" s="140" t="s">
        <v>3226</v>
      </c>
      <c r="D1012" s="140" t="s">
        <v>3227</v>
      </c>
      <c r="E1012" s="141">
        <v>1</v>
      </c>
      <c r="F1012" s="142">
        <v>140.65</v>
      </c>
      <c r="G1012" s="142">
        <v>140.65</v>
      </c>
    </row>
    <row r="1013" spans="1:7" ht="12.75">
      <c r="A1013" s="136">
        <v>1005</v>
      </c>
      <c r="B1013" s="140" t="s">
        <v>3228</v>
      </c>
      <c r="C1013" s="140" t="s">
        <v>3228</v>
      </c>
      <c r="D1013" s="140" t="s">
        <v>3229</v>
      </c>
      <c r="E1013" s="141">
        <v>1</v>
      </c>
      <c r="F1013" s="142">
        <v>140.65</v>
      </c>
      <c r="G1013" s="142">
        <v>140.65</v>
      </c>
    </row>
    <row r="1014" spans="1:7" ht="12.75">
      <c r="A1014" s="136">
        <v>1006</v>
      </c>
      <c r="B1014" s="140" t="s">
        <v>3230</v>
      </c>
      <c r="C1014" s="140" t="s">
        <v>3230</v>
      </c>
      <c r="D1014" s="140" t="s">
        <v>3231</v>
      </c>
      <c r="E1014" s="141">
        <v>12</v>
      </c>
      <c r="F1014" s="142">
        <v>194</v>
      </c>
      <c r="G1014" s="142">
        <v>2328</v>
      </c>
    </row>
    <row r="1015" spans="1:7" ht="12.75">
      <c r="A1015" s="136">
        <v>1007</v>
      </c>
      <c r="B1015" s="140" t="s">
        <v>3232</v>
      </c>
      <c r="C1015" s="140" t="s">
        <v>3232</v>
      </c>
      <c r="D1015" s="140" t="s">
        <v>3233</v>
      </c>
      <c r="E1015" s="141">
        <v>39</v>
      </c>
      <c r="F1015" s="142">
        <v>92.15</v>
      </c>
      <c r="G1015" s="142">
        <v>3593.85</v>
      </c>
    </row>
    <row r="1016" spans="1:7" ht="12.75">
      <c r="A1016" s="136">
        <v>1008</v>
      </c>
      <c r="B1016" s="140" t="s">
        <v>3234</v>
      </c>
      <c r="C1016" s="140" t="s">
        <v>3234</v>
      </c>
      <c r="D1016" s="140" t="s">
        <v>3235</v>
      </c>
      <c r="E1016" s="141">
        <v>30</v>
      </c>
      <c r="F1016" s="142">
        <v>59</v>
      </c>
      <c r="G1016" s="142">
        <v>1770</v>
      </c>
    </row>
    <row r="1017" spans="1:7" ht="12.75">
      <c r="A1017" s="136">
        <v>1009</v>
      </c>
      <c r="B1017" s="140" t="s">
        <v>3236</v>
      </c>
      <c r="C1017" s="140" t="s">
        <v>3236</v>
      </c>
      <c r="D1017" s="140" t="s">
        <v>3237</v>
      </c>
      <c r="E1017" s="141">
        <v>6</v>
      </c>
      <c r="F1017" s="142">
        <v>79.22</v>
      </c>
      <c r="G1017" s="142">
        <v>475.32</v>
      </c>
    </row>
    <row r="1018" spans="1:7" ht="12.75">
      <c r="A1018" s="136">
        <v>1010</v>
      </c>
      <c r="B1018" s="140" t="s">
        <v>3238</v>
      </c>
      <c r="C1018" s="140" t="s">
        <v>3238</v>
      </c>
      <c r="D1018" s="140" t="s">
        <v>3239</v>
      </c>
      <c r="E1018" s="141">
        <v>29</v>
      </c>
      <c r="F1018" s="142">
        <v>73</v>
      </c>
      <c r="G1018" s="142">
        <v>2117</v>
      </c>
    </row>
    <row r="1019" spans="1:7" ht="12.75">
      <c r="A1019" s="136">
        <v>1011</v>
      </c>
      <c r="B1019" s="140" t="s">
        <v>3240</v>
      </c>
      <c r="C1019" s="140" t="s">
        <v>3240</v>
      </c>
      <c r="D1019" s="140" t="s">
        <v>3241</v>
      </c>
      <c r="E1019" s="141">
        <v>5</v>
      </c>
      <c r="F1019" s="142">
        <v>53.35</v>
      </c>
      <c r="G1019" s="142">
        <v>266.75</v>
      </c>
    </row>
    <row r="1020" spans="1:7" ht="12.75">
      <c r="A1020" s="136">
        <v>1012</v>
      </c>
      <c r="B1020" s="140" t="s">
        <v>3242</v>
      </c>
      <c r="C1020" s="140" t="s">
        <v>3242</v>
      </c>
      <c r="D1020" s="140" t="s">
        <v>3243</v>
      </c>
      <c r="E1020" s="141">
        <v>24</v>
      </c>
      <c r="F1020" s="142">
        <v>222.29</v>
      </c>
      <c r="G1020" s="142">
        <v>5334.96</v>
      </c>
    </row>
    <row r="1021" spans="1:7" ht="12.75">
      <c r="A1021" s="136">
        <v>1013</v>
      </c>
      <c r="B1021" s="140" t="s">
        <v>3244</v>
      </c>
      <c r="C1021" s="140" t="s">
        <v>3244</v>
      </c>
      <c r="D1021" s="140" t="s">
        <v>3245</v>
      </c>
      <c r="E1021" s="141">
        <v>9</v>
      </c>
      <c r="F1021" s="142">
        <v>222</v>
      </c>
      <c r="G1021" s="142">
        <v>1998</v>
      </c>
    </row>
    <row r="1022" spans="1:7" ht="12.75">
      <c r="A1022" s="136">
        <v>1014</v>
      </c>
      <c r="B1022" s="140" t="s">
        <v>3246</v>
      </c>
      <c r="C1022" s="140" t="s">
        <v>3246</v>
      </c>
      <c r="D1022" s="140" t="s">
        <v>3247</v>
      </c>
      <c r="E1022" s="141">
        <v>10</v>
      </c>
      <c r="F1022" s="142">
        <v>65</v>
      </c>
      <c r="G1022" s="142">
        <v>650</v>
      </c>
    </row>
    <row r="1023" spans="1:7" ht="12.75">
      <c r="A1023" s="136">
        <v>1015</v>
      </c>
      <c r="B1023" s="140" t="s">
        <v>3248</v>
      </c>
      <c r="C1023" s="140" t="s">
        <v>3248</v>
      </c>
      <c r="D1023" s="140" t="s">
        <v>3249</v>
      </c>
      <c r="E1023" s="141">
        <v>10</v>
      </c>
      <c r="F1023" s="142">
        <v>81</v>
      </c>
      <c r="G1023" s="142">
        <v>810</v>
      </c>
    </row>
    <row r="1024" spans="1:7" ht="12.75">
      <c r="A1024" s="136">
        <v>1016</v>
      </c>
      <c r="B1024" s="140" t="s">
        <v>3250</v>
      </c>
      <c r="C1024" s="140" t="s">
        <v>3250</v>
      </c>
      <c r="D1024" s="140" t="s">
        <v>3251</v>
      </c>
      <c r="E1024" s="141">
        <v>24</v>
      </c>
      <c r="F1024" s="142">
        <v>141.46</v>
      </c>
      <c r="G1024" s="142">
        <v>3395.04</v>
      </c>
    </row>
    <row r="1025" spans="1:7" ht="12.75">
      <c r="A1025" s="136">
        <v>1017</v>
      </c>
      <c r="B1025" s="140" t="s">
        <v>3252</v>
      </c>
      <c r="C1025" s="140" t="s">
        <v>3252</v>
      </c>
      <c r="D1025" s="140" t="s">
        <v>3253</v>
      </c>
      <c r="E1025" s="141">
        <v>18</v>
      </c>
      <c r="F1025" s="142">
        <v>299.08</v>
      </c>
      <c r="G1025" s="142">
        <v>5383.44</v>
      </c>
    </row>
    <row r="1026" spans="1:7" ht="12.75">
      <c r="A1026" s="136">
        <v>1018</v>
      </c>
      <c r="B1026" s="140" t="s">
        <v>3254</v>
      </c>
      <c r="C1026" s="140" t="s">
        <v>3254</v>
      </c>
      <c r="D1026" s="140" t="s">
        <v>3255</v>
      </c>
      <c r="E1026" s="141">
        <v>23</v>
      </c>
      <c r="F1026" s="142">
        <v>118</v>
      </c>
      <c r="G1026" s="142">
        <v>2714</v>
      </c>
    </row>
    <row r="1027" spans="1:7" ht="12.75">
      <c r="A1027" s="136">
        <v>1019</v>
      </c>
      <c r="B1027" s="140" t="s">
        <v>3256</v>
      </c>
      <c r="C1027" s="140" t="s">
        <v>3256</v>
      </c>
      <c r="D1027" s="140" t="s">
        <v>3257</v>
      </c>
      <c r="E1027" s="141">
        <v>8</v>
      </c>
      <c r="F1027" s="142">
        <v>118</v>
      </c>
      <c r="G1027" s="142">
        <v>944</v>
      </c>
    </row>
    <row r="1028" spans="1:7" ht="12.75">
      <c r="A1028" s="136">
        <v>1020</v>
      </c>
      <c r="B1028" s="140" t="s">
        <v>3258</v>
      </c>
      <c r="C1028" s="140" t="s">
        <v>3258</v>
      </c>
      <c r="D1028" s="140" t="s">
        <v>3259</v>
      </c>
      <c r="E1028" s="141">
        <v>8</v>
      </c>
      <c r="F1028" s="142">
        <v>118</v>
      </c>
      <c r="G1028" s="142">
        <v>944</v>
      </c>
    </row>
    <row r="1029" spans="1:7" ht="12.75">
      <c r="A1029" s="136">
        <v>1021</v>
      </c>
      <c r="B1029" s="140" t="s">
        <v>3260</v>
      </c>
      <c r="C1029" s="140" t="s">
        <v>3260</v>
      </c>
      <c r="D1029" s="140" t="s">
        <v>3261</v>
      </c>
      <c r="E1029" s="141">
        <v>1</v>
      </c>
      <c r="F1029" s="142">
        <v>66.67</v>
      </c>
      <c r="G1029" s="142">
        <v>66.67</v>
      </c>
    </row>
    <row r="1030" spans="1:7" ht="12.75">
      <c r="A1030" s="136">
        <v>1022</v>
      </c>
      <c r="B1030" s="140" t="s">
        <v>3262</v>
      </c>
      <c r="C1030" s="140" t="s">
        <v>3262</v>
      </c>
      <c r="D1030" s="140" t="s">
        <v>3263</v>
      </c>
      <c r="E1030" s="141">
        <v>23</v>
      </c>
      <c r="F1030" s="142">
        <v>100</v>
      </c>
      <c r="G1030" s="142">
        <v>2300</v>
      </c>
    </row>
    <row r="1031" spans="1:7" ht="12.75">
      <c r="A1031" s="136">
        <v>1023</v>
      </c>
      <c r="B1031" s="140" t="s">
        <v>3264</v>
      </c>
      <c r="C1031" s="140" t="s">
        <v>3264</v>
      </c>
      <c r="D1031" s="140" t="s">
        <v>3265</v>
      </c>
      <c r="E1031" s="141">
        <v>10</v>
      </c>
      <c r="F1031" s="142">
        <v>80</v>
      </c>
      <c r="G1031" s="142">
        <v>800</v>
      </c>
    </row>
    <row r="1032" spans="1:7" ht="12.75">
      <c r="A1032" s="136">
        <v>1024</v>
      </c>
      <c r="B1032" s="140" t="s">
        <v>3266</v>
      </c>
      <c r="C1032" s="140" t="s">
        <v>3266</v>
      </c>
      <c r="D1032" s="140" t="s">
        <v>3267</v>
      </c>
      <c r="E1032" s="141">
        <v>6</v>
      </c>
      <c r="F1032" s="142">
        <v>180</v>
      </c>
      <c r="G1032" s="142">
        <v>1080</v>
      </c>
    </row>
    <row r="1033" spans="1:7" ht="12.75">
      <c r="A1033" s="136">
        <v>1025</v>
      </c>
      <c r="B1033" s="140" t="s">
        <v>3268</v>
      </c>
      <c r="C1033" s="140" t="s">
        <v>3268</v>
      </c>
      <c r="D1033" s="140" t="s">
        <v>3269</v>
      </c>
      <c r="E1033" s="141">
        <v>10</v>
      </c>
      <c r="F1033" s="142">
        <v>96</v>
      </c>
      <c r="G1033" s="142">
        <v>960</v>
      </c>
    </row>
    <row r="1034" spans="1:7" ht="12.75">
      <c r="A1034" s="136">
        <v>1026</v>
      </c>
      <c r="B1034" s="140" t="s">
        <v>3270</v>
      </c>
      <c r="C1034" s="140" t="s">
        <v>3270</v>
      </c>
      <c r="D1034" s="140" t="s">
        <v>3271</v>
      </c>
      <c r="E1034" s="141">
        <v>10</v>
      </c>
      <c r="F1034" s="142">
        <v>92</v>
      </c>
      <c r="G1034" s="142">
        <v>920</v>
      </c>
    </row>
    <row r="1035" spans="1:7" ht="12.75">
      <c r="A1035" s="136">
        <v>1027</v>
      </c>
      <c r="B1035" s="140" t="s">
        <v>3272</v>
      </c>
      <c r="C1035" s="140" t="s">
        <v>3273</v>
      </c>
      <c r="D1035" s="140" t="s">
        <v>3274</v>
      </c>
      <c r="E1035" s="141">
        <v>2</v>
      </c>
      <c r="F1035" s="142">
        <v>192</v>
      </c>
      <c r="G1035" s="142">
        <v>384</v>
      </c>
    </row>
    <row r="1036" spans="1:7" ht="12.75">
      <c r="A1036" s="136">
        <v>1028</v>
      </c>
      <c r="B1036" s="140" t="s">
        <v>3275</v>
      </c>
      <c r="C1036" s="140" t="s">
        <v>3275</v>
      </c>
      <c r="D1036" s="140" t="s">
        <v>3276</v>
      </c>
      <c r="E1036" s="141">
        <v>10</v>
      </c>
      <c r="F1036" s="142">
        <v>92</v>
      </c>
      <c r="G1036" s="142">
        <v>920</v>
      </c>
    </row>
    <row r="1037" spans="1:7" ht="12.75">
      <c r="A1037" s="136">
        <v>1029</v>
      </c>
      <c r="B1037" s="140" t="s">
        <v>3277</v>
      </c>
      <c r="C1037" s="140" t="s">
        <v>3277</v>
      </c>
      <c r="D1037" s="140" t="s">
        <v>3278</v>
      </c>
      <c r="E1037" s="141">
        <v>6</v>
      </c>
      <c r="F1037" s="142">
        <v>115</v>
      </c>
      <c r="G1037" s="142">
        <v>690</v>
      </c>
    </row>
    <row r="1038" spans="1:7" ht="12.75">
      <c r="A1038" s="136">
        <v>1030</v>
      </c>
      <c r="B1038" s="140" t="s">
        <v>3279</v>
      </c>
      <c r="C1038" s="140" t="s">
        <v>3280</v>
      </c>
      <c r="D1038" s="140" t="s">
        <v>3281</v>
      </c>
      <c r="E1038" s="141">
        <v>2</v>
      </c>
      <c r="F1038" s="142">
        <v>200</v>
      </c>
      <c r="G1038" s="142">
        <v>400</v>
      </c>
    </row>
    <row r="1039" spans="1:7" ht="12.75">
      <c r="A1039" s="136">
        <v>1031</v>
      </c>
      <c r="B1039" s="140" t="s">
        <v>3282</v>
      </c>
      <c r="C1039" s="140" t="s">
        <v>3283</v>
      </c>
      <c r="D1039" s="140" t="s">
        <v>3284</v>
      </c>
      <c r="E1039" s="141">
        <v>2</v>
      </c>
      <c r="F1039" s="142">
        <v>146.88</v>
      </c>
      <c r="G1039" s="142">
        <v>293.76</v>
      </c>
    </row>
    <row r="1040" spans="1:7" ht="12.75">
      <c r="A1040" s="136">
        <v>1032</v>
      </c>
      <c r="B1040" s="140" t="s">
        <v>3285</v>
      </c>
      <c r="C1040" s="140" t="s">
        <v>3286</v>
      </c>
      <c r="D1040" s="140" t="s">
        <v>3287</v>
      </c>
      <c r="E1040" s="141">
        <v>5</v>
      </c>
      <c r="F1040" s="142">
        <v>91.2</v>
      </c>
      <c r="G1040" s="142">
        <v>456</v>
      </c>
    </row>
    <row r="1041" spans="1:7" ht="12.75">
      <c r="A1041" s="136">
        <v>1033</v>
      </c>
      <c r="B1041" s="140" t="s">
        <v>3288</v>
      </c>
      <c r="C1041" s="140" t="s">
        <v>3289</v>
      </c>
      <c r="D1041" s="140" t="s">
        <v>3290</v>
      </c>
      <c r="E1041" s="141">
        <v>4</v>
      </c>
      <c r="F1041" s="142">
        <v>76</v>
      </c>
      <c r="G1041" s="142">
        <v>304</v>
      </c>
    </row>
    <row r="1042" spans="1:7" ht="12.75">
      <c r="A1042" s="136">
        <v>1034</v>
      </c>
      <c r="B1042" s="140" t="s">
        <v>3291</v>
      </c>
      <c r="C1042" s="140" t="s">
        <v>3292</v>
      </c>
      <c r="D1042" s="140" t="s">
        <v>3293</v>
      </c>
      <c r="E1042" s="141">
        <v>5</v>
      </c>
      <c r="F1042" s="142">
        <v>224.64</v>
      </c>
      <c r="G1042" s="142">
        <v>1123.2</v>
      </c>
    </row>
    <row r="1043" spans="1:7" ht="12.75">
      <c r="A1043" s="136">
        <v>1035</v>
      </c>
      <c r="B1043" s="140" t="s">
        <v>3294</v>
      </c>
      <c r="C1043" s="140" t="s">
        <v>3294</v>
      </c>
      <c r="D1043" s="140" t="s">
        <v>3295</v>
      </c>
      <c r="E1043" s="141">
        <v>6</v>
      </c>
      <c r="F1043" s="142">
        <v>118.41</v>
      </c>
      <c r="G1043" s="142">
        <v>710.46</v>
      </c>
    </row>
    <row r="1044" spans="1:7" ht="12.75">
      <c r="A1044" s="136">
        <v>1036</v>
      </c>
      <c r="B1044" s="140" t="s">
        <v>3296</v>
      </c>
      <c r="C1044" s="140" t="s">
        <v>3297</v>
      </c>
      <c r="D1044" s="140" t="s">
        <v>3298</v>
      </c>
      <c r="E1044" s="141">
        <v>5</v>
      </c>
      <c r="F1044" s="142">
        <v>305.44</v>
      </c>
      <c r="G1044" s="142">
        <v>1527.2</v>
      </c>
    </row>
    <row r="1045" spans="1:7" ht="12.75">
      <c r="A1045" s="136">
        <v>1037</v>
      </c>
      <c r="B1045" s="140" t="s">
        <v>3299</v>
      </c>
      <c r="C1045" s="140" t="s">
        <v>3300</v>
      </c>
      <c r="D1045" s="140" t="s">
        <v>3301</v>
      </c>
      <c r="E1045" s="141">
        <v>5</v>
      </c>
      <c r="F1045" s="142">
        <v>973.6</v>
      </c>
      <c r="G1045" s="142">
        <v>4868</v>
      </c>
    </row>
    <row r="1046" spans="1:7" ht="12.75">
      <c r="A1046" s="136">
        <v>1038</v>
      </c>
      <c r="B1046" s="140" t="s">
        <v>3302</v>
      </c>
      <c r="C1046" s="140" t="s">
        <v>3303</v>
      </c>
      <c r="D1046" s="140" t="s">
        <v>3304</v>
      </c>
      <c r="E1046" s="141">
        <v>2</v>
      </c>
      <c r="F1046" s="142">
        <v>616.32</v>
      </c>
      <c r="G1046" s="142">
        <v>1232.64</v>
      </c>
    </row>
    <row r="1047" spans="1:7" ht="12.75">
      <c r="A1047" s="136">
        <v>1039</v>
      </c>
      <c r="B1047" s="140" t="s">
        <v>3305</v>
      </c>
      <c r="C1047" s="140" t="s">
        <v>3306</v>
      </c>
      <c r="D1047" s="140" t="s">
        <v>3307</v>
      </c>
      <c r="E1047" s="141">
        <v>4</v>
      </c>
      <c r="F1047" s="142">
        <v>542.39</v>
      </c>
      <c r="G1047" s="142">
        <v>2169.56</v>
      </c>
    </row>
    <row r="1048" spans="1:7" ht="12.75">
      <c r="A1048" s="136">
        <v>1040</v>
      </c>
      <c r="B1048" s="140" t="s">
        <v>3308</v>
      </c>
      <c r="C1048" s="140" t="s">
        <v>3309</v>
      </c>
      <c r="D1048" s="140" t="s">
        <v>3310</v>
      </c>
      <c r="E1048" s="141">
        <v>4</v>
      </c>
      <c r="F1048" s="142">
        <v>542.39</v>
      </c>
      <c r="G1048" s="142">
        <v>2169.56</v>
      </c>
    </row>
    <row r="1049" spans="1:7" ht="12.75">
      <c r="A1049" s="136">
        <v>1041</v>
      </c>
      <c r="B1049" s="140" t="s">
        <v>3311</v>
      </c>
      <c r="C1049" s="140" t="s">
        <v>3312</v>
      </c>
      <c r="D1049" s="140" t="s">
        <v>3313</v>
      </c>
      <c r="E1049" s="141">
        <v>3</v>
      </c>
      <c r="F1049" s="142">
        <v>642</v>
      </c>
      <c r="G1049" s="142">
        <v>1926</v>
      </c>
    </row>
    <row r="1050" spans="1:7" ht="12.75">
      <c r="A1050" s="136">
        <v>1042</v>
      </c>
      <c r="B1050" s="140" t="s">
        <v>3314</v>
      </c>
      <c r="C1050" s="140" t="s">
        <v>3315</v>
      </c>
      <c r="D1050" s="140" t="s">
        <v>3316</v>
      </c>
      <c r="E1050" s="141">
        <v>5</v>
      </c>
      <c r="F1050" s="142">
        <v>224.64</v>
      </c>
      <c r="G1050" s="142">
        <v>1123.2</v>
      </c>
    </row>
    <row r="1051" spans="1:7" ht="12.75">
      <c r="A1051" s="136">
        <v>1043</v>
      </c>
      <c r="B1051" s="140" t="s">
        <v>3317</v>
      </c>
      <c r="C1051" s="140" t="s">
        <v>3318</v>
      </c>
      <c r="D1051" s="140" t="s">
        <v>3319</v>
      </c>
      <c r="E1051" s="141">
        <v>5</v>
      </c>
      <c r="F1051" s="142">
        <v>616.32</v>
      </c>
      <c r="G1051" s="142">
        <v>3081.6</v>
      </c>
    </row>
    <row r="1052" spans="1:7" ht="12.75">
      <c r="A1052" s="136">
        <v>1044</v>
      </c>
      <c r="B1052" s="140" t="s">
        <v>3320</v>
      </c>
      <c r="C1052" s="140" t="s">
        <v>3321</v>
      </c>
      <c r="D1052" s="140" t="s">
        <v>3322</v>
      </c>
      <c r="E1052" s="141">
        <v>4</v>
      </c>
      <c r="F1052" s="142">
        <v>312</v>
      </c>
      <c r="G1052" s="142">
        <v>1248</v>
      </c>
    </row>
    <row r="1053" spans="1:7" ht="12.75">
      <c r="A1053" s="136">
        <v>1045</v>
      </c>
      <c r="B1053" s="140" t="s">
        <v>3323</v>
      </c>
      <c r="C1053" s="140" t="s">
        <v>3324</v>
      </c>
      <c r="D1053" s="140" t="s">
        <v>3325</v>
      </c>
      <c r="E1053" s="141">
        <v>2</v>
      </c>
      <c r="F1053" s="142">
        <v>272</v>
      </c>
      <c r="G1053" s="142">
        <v>544</v>
      </c>
    </row>
    <row r="1054" spans="1:7" ht="12.75">
      <c r="A1054" s="136">
        <v>1046</v>
      </c>
      <c r="B1054" s="140" t="s">
        <v>3326</v>
      </c>
      <c r="C1054" s="140" t="s">
        <v>3327</v>
      </c>
      <c r="D1054" s="140" t="s">
        <v>3328</v>
      </c>
      <c r="E1054" s="141">
        <v>7</v>
      </c>
      <c r="F1054" s="142">
        <v>312</v>
      </c>
      <c r="G1054" s="142">
        <v>2184</v>
      </c>
    </row>
    <row r="1055" spans="1:7" ht="12.75">
      <c r="A1055" s="136">
        <v>1047</v>
      </c>
      <c r="B1055" s="140" t="s">
        <v>3329</v>
      </c>
      <c r="C1055" s="140" t="s">
        <v>3330</v>
      </c>
      <c r="D1055" s="140" t="s">
        <v>3331</v>
      </c>
      <c r="E1055" s="141">
        <v>9</v>
      </c>
      <c r="F1055" s="142">
        <v>644</v>
      </c>
      <c r="G1055" s="142">
        <v>5796</v>
      </c>
    </row>
    <row r="1056" spans="1:7" ht="12.75">
      <c r="A1056" s="136">
        <v>1048</v>
      </c>
      <c r="B1056" s="140" t="s">
        <v>3332</v>
      </c>
      <c r="C1056" s="140" t="s">
        <v>3332</v>
      </c>
      <c r="D1056" s="140" t="s">
        <v>3333</v>
      </c>
      <c r="E1056" s="141">
        <v>1</v>
      </c>
      <c r="F1056" s="142">
        <v>374.5</v>
      </c>
      <c r="G1056" s="142">
        <v>374.5</v>
      </c>
    </row>
    <row r="1057" spans="1:7" ht="12.75">
      <c r="A1057" s="136">
        <v>1049</v>
      </c>
      <c r="B1057" s="140" t="s">
        <v>3334</v>
      </c>
      <c r="C1057" s="140" t="s">
        <v>3334</v>
      </c>
      <c r="D1057" s="140" t="s">
        <v>3335</v>
      </c>
      <c r="E1057" s="141">
        <v>2</v>
      </c>
      <c r="F1057" s="142">
        <v>924</v>
      </c>
      <c r="G1057" s="142">
        <v>1848</v>
      </c>
    </row>
    <row r="1058" spans="1:7" ht="12.75">
      <c r="A1058" s="136">
        <v>1050</v>
      </c>
      <c r="B1058" s="140" t="s">
        <v>3336</v>
      </c>
      <c r="C1058" s="140" t="s">
        <v>3336</v>
      </c>
      <c r="D1058" s="140" t="s">
        <v>3337</v>
      </c>
      <c r="E1058" s="141">
        <v>33</v>
      </c>
      <c r="F1058" s="142">
        <v>718.7</v>
      </c>
      <c r="G1058" s="142">
        <v>23717.1</v>
      </c>
    </row>
    <row r="1059" spans="1:7" ht="12.75">
      <c r="A1059" s="136">
        <v>1051</v>
      </c>
      <c r="B1059" s="140" t="s">
        <v>3338</v>
      </c>
      <c r="C1059" s="140" t="s">
        <v>3338</v>
      </c>
      <c r="D1059" s="140" t="s">
        <v>3339</v>
      </c>
      <c r="E1059" s="141">
        <v>5</v>
      </c>
      <c r="F1059" s="142">
        <v>374.5</v>
      </c>
      <c r="G1059" s="142">
        <v>1872.5</v>
      </c>
    </row>
    <row r="1060" spans="1:7" ht="12.75">
      <c r="A1060" s="136">
        <v>1052</v>
      </c>
      <c r="B1060" s="140" t="s">
        <v>3340</v>
      </c>
      <c r="C1060" s="140" t="s">
        <v>3340</v>
      </c>
      <c r="D1060" s="140" t="s">
        <v>3341</v>
      </c>
      <c r="E1060" s="141">
        <v>6</v>
      </c>
      <c r="F1060" s="142">
        <v>570</v>
      </c>
      <c r="G1060" s="142">
        <v>3420</v>
      </c>
    </row>
    <row r="1061" spans="1:7" ht="12.75">
      <c r="A1061" s="136">
        <v>1053</v>
      </c>
      <c r="B1061" s="140" t="s">
        <v>3342</v>
      </c>
      <c r="C1061" s="140" t="s">
        <v>3342</v>
      </c>
      <c r="D1061" s="140" t="s">
        <v>3343</v>
      </c>
      <c r="E1061" s="141">
        <v>18</v>
      </c>
      <c r="F1061" s="142">
        <v>357</v>
      </c>
      <c r="G1061" s="142">
        <v>6426</v>
      </c>
    </row>
    <row r="1062" spans="1:7" ht="12.75">
      <c r="A1062" s="136">
        <v>1054</v>
      </c>
      <c r="B1062" s="140" t="s">
        <v>3344</v>
      </c>
      <c r="C1062" s="140" t="s">
        <v>3344</v>
      </c>
      <c r="D1062" s="140" t="s">
        <v>3345</v>
      </c>
      <c r="E1062" s="141">
        <v>14</v>
      </c>
      <c r="F1062" s="142">
        <v>1086.54</v>
      </c>
      <c r="G1062" s="142">
        <v>15211.56</v>
      </c>
    </row>
    <row r="1063" spans="1:7" ht="12.75">
      <c r="A1063" s="136">
        <v>1055</v>
      </c>
      <c r="B1063" s="140" t="s">
        <v>3346</v>
      </c>
      <c r="C1063" s="140" t="s">
        <v>3346</v>
      </c>
      <c r="D1063" s="140" t="s">
        <v>3347</v>
      </c>
      <c r="E1063" s="141">
        <v>10</v>
      </c>
      <c r="F1063" s="142">
        <v>69</v>
      </c>
      <c r="G1063" s="142">
        <v>690</v>
      </c>
    </row>
    <row r="1064" spans="1:7" ht="12.75">
      <c r="A1064" s="136">
        <v>1056</v>
      </c>
      <c r="B1064" s="140" t="s">
        <v>3348</v>
      </c>
      <c r="C1064" s="140" t="s">
        <v>3348</v>
      </c>
      <c r="D1064" s="140" t="s">
        <v>3349</v>
      </c>
      <c r="E1064" s="141">
        <v>22</v>
      </c>
      <c r="F1064" s="142">
        <v>111.84</v>
      </c>
      <c r="G1064" s="142">
        <v>2460.48</v>
      </c>
    </row>
    <row r="1065" spans="1:7" ht="12.75">
      <c r="A1065" s="136">
        <v>1057</v>
      </c>
      <c r="B1065" s="140" t="s">
        <v>3350</v>
      </c>
      <c r="C1065" s="140" t="s">
        <v>3350</v>
      </c>
      <c r="D1065" s="140" t="s">
        <v>3351</v>
      </c>
      <c r="E1065" s="141">
        <v>20</v>
      </c>
      <c r="F1065" s="142">
        <v>126</v>
      </c>
      <c r="G1065" s="142">
        <v>2520</v>
      </c>
    </row>
    <row r="1066" spans="1:7" ht="12.75">
      <c r="A1066" s="136">
        <v>1058</v>
      </c>
      <c r="B1066" s="140" t="s">
        <v>3352</v>
      </c>
      <c r="C1066" s="140" t="s">
        <v>3352</v>
      </c>
      <c r="D1066" s="140" t="s">
        <v>3353</v>
      </c>
      <c r="E1066" s="141">
        <v>9</v>
      </c>
      <c r="F1066" s="142">
        <v>198.28</v>
      </c>
      <c r="G1066" s="142">
        <v>1784.52</v>
      </c>
    </row>
    <row r="1067" spans="1:7" ht="12.75">
      <c r="A1067" s="136">
        <v>1059</v>
      </c>
      <c r="B1067" s="140" t="s">
        <v>3354</v>
      </c>
      <c r="C1067" s="140" t="s">
        <v>3354</v>
      </c>
      <c r="D1067" s="140" t="s">
        <v>3355</v>
      </c>
      <c r="E1067" s="141">
        <v>8</v>
      </c>
      <c r="F1067" s="142">
        <v>358.22</v>
      </c>
      <c r="G1067" s="142">
        <v>2865.76</v>
      </c>
    </row>
    <row r="1068" spans="1:7" ht="12.75">
      <c r="A1068" s="136">
        <v>1060</v>
      </c>
      <c r="B1068" s="140" t="s">
        <v>3356</v>
      </c>
      <c r="C1068" s="140" t="s">
        <v>3356</v>
      </c>
      <c r="D1068" s="140" t="s">
        <v>3357</v>
      </c>
      <c r="E1068" s="141">
        <v>20</v>
      </c>
      <c r="F1068" s="142">
        <v>644</v>
      </c>
      <c r="G1068" s="142">
        <v>12880</v>
      </c>
    </row>
    <row r="1069" spans="1:7" ht="12.75">
      <c r="A1069" s="136">
        <v>1061</v>
      </c>
      <c r="B1069" s="140" t="s">
        <v>3358</v>
      </c>
      <c r="C1069" s="140" t="s">
        <v>3358</v>
      </c>
      <c r="D1069" s="140" t="s">
        <v>3359</v>
      </c>
      <c r="E1069" s="141">
        <v>4</v>
      </c>
      <c r="F1069" s="142">
        <v>924</v>
      </c>
      <c r="G1069" s="142">
        <v>3696</v>
      </c>
    </row>
    <row r="1070" spans="1:7" ht="12.75">
      <c r="A1070" s="136">
        <v>1062</v>
      </c>
      <c r="B1070" s="140" t="s">
        <v>3360</v>
      </c>
      <c r="C1070" s="140" t="s">
        <v>3360</v>
      </c>
      <c r="D1070" s="140" t="s">
        <v>3361</v>
      </c>
      <c r="E1070" s="141">
        <v>4</v>
      </c>
      <c r="F1070" s="142">
        <v>640</v>
      </c>
      <c r="G1070" s="142">
        <v>2560</v>
      </c>
    </row>
    <row r="1071" spans="1:7" ht="12.75">
      <c r="A1071" s="136">
        <v>1063</v>
      </c>
      <c r="B1071" s="140" t="s">
        <v>3362</v>
      </c>
      <c r="C1071" s="140" t="s">
        <v>3362</v>
      </c>
      <c r="D1071" s="140" t="s">
        <v>3363</v>
      </c>
      <c r="E1071" s="141">
        <v>3</v>
      </c>
      <c r="F1071" s="142">
        <v>208</v>
      </c>
      <c r="G1071" s="142">
        <v>624</v>
      </c>
    </row>
    <row r="1072" spans="1:7" ht="12.75">
      <c r="A1072" s="136">
        <v>1064</v>
      </c>
      <c r="B1072" s="140" t="s">
        <v>3364</v>
      </c>
      <c r="C1072" s="140" t="s">
        <v>3364</v>
      </c>
      <c r="D1072" s="140" t="s">
        <v>3365</v>
      </c>
      <c r="E1072" s="141">
        <v>6</v>
      </c>
      <c r="F1072" s="142">
        <v>360.41</v>
      </c>
      <c r="G1072" s="142">
        <v>2162.46</v>
      </c>
    </row>
    <row r="1073" spans="1:7" ht="12.75">
      <c r="A1073" s="136">
        <v>1065</v>
      </c>
      <c r="B1073" s="140" t="s">
        <v>3366</v>
      </c>
      <c r="C1073" s="140" t="s">
        <v>3366</v>
      </c>
      <c r="D1073" s="140" t="s">
        <v>3367</v>
      </c>
      <c r="E1073" s="141">
        <v>12</v>
      </c>
      <c r="F1073" s="142">
        <v>208</v>
      </c>
      <c r="G1073" s="142">
        <v>2496</v>
      </c>
    </row>
    <row r="1074" spans="1:7" ht="12.75">
      <c r="A1074" s="136">
        <v>1066</v>
      </c>
      <c r="B1074" s="140" t="s">
        <v>3368</v>
      </c>
      <c r="C1074" s="140" t="s">
        <v>3368</v>
      </c>
      <c r="D1074" s="140" t="s">
        <v>3369</v>
      </c>
      <c r="E1074" s="141">
        <v>18</v>
      </c>
      <c r="F1074" s="142">
        <v>300</v>
      </c>
      <c r="G1074" s="142">
        <v>5400</v>
      </c>
    </row>
    <row r="1075" spans="1:7" ht="12.75">
      <c r="A1075" s="136">
        <v>1067</v>
      </c>
      <c r="B1075" s="140" t="s">
        <v>3370</v>
      </c>
      <c r="C1075" s="140" t="s">
        <v>3370</v>
      </c>
      <c r="D1075" s="140" t="s">
        <v>3371</v>
      </c>
      <c r="E1075" s="141">
        <v>6</v>
      </c>
      <c r="F1075" s="142">
        <v>300.34</v>
      </c>
      <c r="G1075" s="142">
        <v>1802.04</v>
      </c>
    </row>
    <row r="1076" spans="1:7" ht="12.75">
      <c r="A1076" s="136">
        <v>1068</v>
      </c>
      <c r="B1076" s="140" t="s">
        <v>3372</v>
      </c>
      <c r="C1076" s="140" t="s">
        <v>3372</v>
      </c>
      <c r="D1076" s="140" t="s">
        <v>3373</v>
      </c>
      <c r="E1076" s="141">
        <v>32</v>
      </c>
      <c r="F1076" s="142">
        <v>68.97</v>
      </c>
      <c r="G1076" s="142">
        <v>2207.04</v>
      </c>
    </row>
    <row r="1077" spans="1:7" ht="12.75">
      <c r="A1077" s="136">
        <v>1069</v>
      </c>
      <c r="B1077" s="140" t="s">
        <v>3374</v>
      </c>
      <c r="C1077" s="140" t="s">
        <v>3374</v>
      </c>
      <c r="D1077" s="140" t="s">
        <v>3375</v>
      </c>
      <c r="E1077" s="141">
        <v>4</v>
      </c>
      <c r="F1077" s="142">
        <v>475.51</v>
      </c>
      <c r="G1077" s="142">
        <v>1902.04</v>
      </c>
    </row>
    <row r="1078" spans="1:7" ht="12.75">
      <c r="A1078" s="136">
        <v>1070</v>
      </c>
      <c r="B1078" s="140" t="s">
        <v>3376</v>
      </c>
      <c r="C1078" s="140" t="s">
        <v>3376</v>
      </c>
      <c r="D1078" s="140" t="s">
        <v>3377</v>
      </c>
      <c r="E1078" s="141">
        <v>8</v>
      </c>
      <c r="F1078" s="142">
        <v>475.51</v>
      </c>
      <c r="G1078" s="142">
        <v>3804.08</v>
      </c>
    </row>
    <row r="1079" spans="1:7" ht="12.75">
      <c r="A1079" s="136">
        <v>1071</v>
      </c>
      <c r="B1079" s="140" t="s">
        <v>3378</v>
      </c>
      <c r="C1079" s="140" t="s">
        <v>3378</v>
      </c>
      <c r="D1079" s="140" t="s">
        <v>3379</v>
      </c>
      <c r="E1079" s="141">
        <v>8</v>
      </c>
      <c r="F1079" s="142">
        <v>477.09</v>
      </c>
      <c r="G1079" s="142">
        <v>3816.72</v>
      </c>
    </row>
    <row r="1080" spans="1:7" ht="12.75">
      <c r="A1080" s="136">
        <v>1072</v>
      </c>
      <c r="B1080" s="140" t="s">
        <v>3380</v>
      </c>
      <c r="C1080" s="140" t="s">
        <v>3380</v>
      </c>
      <c r="D1080" s="140" t="s">
        <v>3381</v>
      </c>
      <c r="E1080" s="141">
        <v>24</v>
      </c>
      <c r="F1080" s="142">
        <v>155.32</v>
      </c>
      <c r="G1080" s="142">
        <v>3727.68</v>
      </c>
    </row>
    <row r="1081" spans="1:7" ht="12.75">
      <c r="A1081" s="136">
        <v>1073</v>
      </c>
      <c r="B1081" s="140" t="s">
        <v>3382</v>
      </c>
      <c r="C1081" s="140" t="s">
        <v>3382</v>
      </c>
      <c r="D1081" s="140" t="s">
        <v>3383</v>
      </c>
      <c r="E1081" s="141">
        <v>12</v>
      </c>
      <c r="F1081" s="142">
        <v>155.25</v>
      </c>
      <c r="G1081" s="142">
        <v>1863</v>
      </c>
    </row>
    <row r="1082" spans="1:7" ht="12.75">
      <c r="A1082" s="136">
        <v>1074</v>
      </c>
      <c r="B1082" s="140" t="s">
        <v>3384</v>
      </c>
      <c r="C1082" s="140" t="s">
        <v>3384</v>
      </c>
      <c r="D1082" s="140" t="s">
        <v>3385</v>
      </c>
      <c r="E1082" s="141">
        <v>18</v>
      </c>
      <c r="F1082" s="142">
        <v>344.29</v>
      </c>
      <c r="G1082" s="142">
        <v>6197.22</v>
      </c>
    </row>
    <row r="1083" spans="1:7" ht="12.75">
      <c r="A1083" s="136">
        <v>1075</v>
      </c>
      <c r="B1083" s="140" t="s">
        <v>3386</v>
      </c>
      <c r="C1083" s="140" t="s">
        <v>3387</v>
      </c>
      <c r="D1083" s="140" t="s">
        <v>3388</v>
      </c>
      <c r="E1083" s="141">
        <v>10</v>
      </c>
      <c r="F1083" s="142">
        <v>44.18</v>
      </c>
      <c r="G1083" s="142">
        <v>441.8</v>
      </c>
    </row>
    <row r="1084" spans="1:7" ht="12.75">
      <c r="A1084" s="136">
        <v>1076</v>
      </c>
      <c r="B1084" s="140" t="s">
        <v>3389</v>
      </c>
      <c r="C1084" s="140" t="s">
        <v>3389</v>
      </c>
      <c r="D1084" s="140" t="s">
        <v>3390</v>
      </c>
      <c r="E1084" s="141">
        <v>24</v>
      </c>
      <c r="F1084" s="142">
        <v>27.08</v>
      </c>
      <c r="G1084" s="142">
        <v>649.92</v>
      </c>
    </row>
    <row r="1085" spans="1:7" ht="12.75">
      <c r="A1085" s="136">
        <v>1077</v>
      </c>
      <c r="B1085" s="140" t="s">
        <v>3391</v>
      </c>
      <c r="C1085" s="140" t="s">
        <v>3391</v>
      </c>
      <c r="D1085" s="140" t="s">
        <v>3392</v>
      </c>
      <c r="E1085" s="141">
        <v>66</v>
      </c>
      <c r="F1085" s="142">
        <v>122.71</v>
      </c>
      <c r="G1085" s="142">
        <v>8098.86</v>
      </c>
    </row>
    <row r="1086" spans="1:7" ht="12.75">
      <c r="A1086" s="136">
        <v>1078</v>
      </c>
      <c r="B1086" s="140" t="s">
        <v>3393</v>
      </c>
      <c r="C1086" s="140" t="s">
        <v>3393</v>
      </c>
      <c r="D1086" s="140" t="s">
        <v>3394</v>
      </c>
      <c r="E1086" s="141">
        <v>48</v>
      </c>
      <c r="F1086" s="142">
        <v>110.83</v>
      </c>
      <c r="G1086" s="142">
        <v>5319.84</v>
      </c>
    </row>
    <row r="1087" spans="1:7" ht="12.75">
      <c r="A1087" s="136">
        <v>1079</v>
      </c>
      <c r="B1087" s="140" t="s">
        <v>3395</v>
      </c>
      <c r="C1087" s="140" t="s">
        <v>3395</v>
      </c>
      <c r="D1087" s="140" t="s">
        <v>3396</v>
      </c>
      <c r="E1087" s="141">
        <v>8</v>
      </c>
      <c r="F1087" s="142">
        <v>102.13</v>
      </c>
      <c r="G1087" s="142">
        <v>817.04</v>
      </c>
    </row>
    <row r="1088" spans="1:7" ht="12.75">
      <c r="A1088" s="136">
        <v>1080</v>
      </c>
      <c r="B1088" s="140" t="s">
        <v>3397</v>
      </c>
      <c r="C1088" s="140" t="s">
        <v>3397</v>
      </c>
      <c r="D1088" s="140" t="s">
        <v>3398</v>
      </c>
      <c r="E1088" s="141">
        <v>10</v>
      </c>
      <c r="F1088" s="142">
        <v>136</v>
      </c>
      <c r="G1088" s="142">
        <v>1360</v>
      </c>
    </row>
    <row r="1089" spans="1:7" ht="12.75">
      <c r="A1089" s="136">
        <v>1081</v>
      </c>
      <c r="B1089" s="140" t="s">
        <v>3399</v>
      </c>
      <c r="C1089" s="140" t="s">
        <v>3399</v>
      </c>
      <c r="D1089" s="140" t="s">
        <v>3400</v>
      </c>
      <c r="E1089" s="141">
        <v>1</v>
      </c>
      <c r="F1089" s="142">
        <v>86.53</v>
      </c>
      <c r="G1089" s="142">
        <v>86.53</v>
      </c>
    </row>
    <row r="1090" spans="1:7" ht="12.75">
      <c r="A1090" s="136">
        <v>1082</v>
      </c>
      <c r="B1090" s="140" t="s">
        <v>3401</v>
      </c>
      <c r="C1090" s="140" t="s">
        <v>3402</v>
      </c>
      <c r="D1090" s="140" t="s">
        <v>3403</v>
      </c>
      <c r="E1090" s="141">
        <v>20</v>
      </c>
      <c r="F1090" s="142">
        <v>90.67</v>
      </c>
      <c r="G1090" s="142">
        <v>1813.4</v>
      </c>
    </row>
    <row r="1091" spans="1:7" ht="12.75">
      <c r="A1091" s="136">
        <v>1083</v>
      </c>
      <c r="B1091" s="140" t="s">
        <v>3404</v>
      </c>
      <c r="C1091" s="140" t="s">
        <v>3404</v>
      </c>
      <c r="D1091" s="140" t="s">
        <v>3405</v>
      </c>
      <c r="E1091" s="141">
        <v>27</v>
      </c>
      <c r="F1091" s="142">
        <v>90.68</v>
      </c>
      <c r="G1091" s="142">
        <v>2448.36</v>
      </c>
    </row>
    <row r="1092" spans="1:7" ht="12.75">
      <c r="A1092" s="136">
        <v>1084</v>
      </c>
      <c r="B1092" s="140" t="s">
        <v>3406</v>
      </c>
      <c r="C1092" s="140" t="s">
        <v>3406</v>
      </c>
      <c r="D1092" s="140" t="s">
        <v>3407</v>
      </c>
      <c r="E1092" s="141">
        <v>24</v>
      </c>
      <c r="F1092" s="142">
        <v>90.68</v>
      </c>
      <c r="G1092" s="142">
        <v>2176.32</v>
      </c>
    </row>
    <row r="1093" spans="1:7" ht="12.75">
      <c r="A1093" s="136">
        <v>1085</v>
      </c>
      <c r="B1093" s="140" t="s">
        <v>3408</v>
      </c>
      <c r="C1093" s="140" t="s">
        <v>3409</v>
      </c>
      <c r="D1093" s="140" t="s">
        <v>3410</v>
      </c>
      <c r="E1093" s="141">
        <v>7</v>
      </c>
      <c r="F1093" s="142">
        <v>38.75</v>
      </c>
      <c r="G1093" s="142">
        <v>271.25</v>
      </c>
    </row>
    <row r="1094" spans="1:7" ht="12.75">
      <c r="A1094" s="136">
        <v>1086</v>
      </c>
      <c r="B1094" s="140" t="s">
        <v>3411</v>
      </c>
      <c r="C1094" s="140" t="s">
        <v>3411</v>
      </c>
      <c r="D1094" s="140" t="s">
        <v>3412</v>
      </c>
      <c r="E1094" s="141">
        <v>6</v>
      </c>
      <c r="F1094" s="142">
        <v>119.25</v>
      </c>
      <c r="G1094" s="142">
        <v>715.5</v>
      </c>
    </row>
    <row r="1095" spans="1:7" ht="12.75">
      <c r="A1095" s="136">
        <v>1087</v>
      </c>
      <c r="B1095" s="140" t="s">
        <v>3413</v>
      </c>
      <c r="C1095" s="140" t="s">
        <v>3413</v>
      </c>
      <c r="D1095" s="140" t="s">
        <v>3414</v>
      </c>
      <c r="E1095" s="141">
        <v>40</v>
      </c>
      <c r="F1095" s="142">
        <v>76.5</v>
      </c>
      <c r="G1095" s="142">
        <v>3060</v>
      </c>
    </row>
    <row r="1096" spans="1:7" ht="12.75">
      <c r="A1096" s="136">
        <v>1088</v>
      </c>
      <c r="B1096" s="140" t="s">
        <v>3415</v>
      </c>
      <c r="C1096" s="140" t="s">
        <v>3415</v>
      </c>
      <c r="D1096" s="140" t="s">
        <v>3416</v>
      </c>
      <c r="E1096" s="141">
        <v>38</v>
      </c>
      <c r="F1096" s="142">
        <v>87</v>
      </c>
      <c r="G1096" s="142">
        <v>3306</v>
      </c>
    </row>
    <row r="1097" spans="1:7" ht="12.75">
      <c r="A1097" s="136">
        <v>1089</v>
      </c>
      <c r="B1097" s="140" t="s">
        <v>3417</v>
      </c>
      <c r="C1097" s="140" t="s">
        <v>3417</v>
      </c>
      <c r="D1097" s="140" t="s">
        <v>3418</v>
      </c>
      <c r="E1097" s="141">
        <v>4</v>
      </c>
      <c r="F1097" s="142">
        <v>91.5</v>
      </c>
      <c r="G1097" s="142">
        <v>366</v>
      </c>
    </row>
    <row r="1098" spans="1:7" ht="12.75">
      <c r="A1098" s="136">
        <v>1090</v>
      </c>
      <c r="B1098" s="140" t="s">
        <v>3419</v>
      </c>
      <c r="C1098" s="140" t="s">
        <v>3419</v>
      </c>
      <c r="D1098" s="140" t="s">
        <v>3420</v>
      </c>
      <c r="E1098" s="141">
        <v>8</v>
      </c>
      <c r="F1098" s="142">
        <v>21.25</v>
      </c>
      <c r="G1098" s="142">
        <v>170</v>
      </c>
    </row>
    <row r="1099" spans="1:7" ht="12.75">
      <c r="A1099" s="136">
        <v>1091</v>
      </c>
      <c r="B1099" s="140" t="s">
        <v>3421</v>
      </c>
      <c r="C1099" s="140" t="s">
        <v>3421</v>
      </c>
      <c r="D1099" s="140" t="s">
        <v>3422</v>
      </c>
      <c r="E1099" s="141">
        <v>10</v>
      </c>
      <c r="F1099" s="142">
        <v>96.35</v>
      </c>
      <c r="G1099" s="142">
        <v>963.5</v>
      </c>
    </row>
    <row r="1100" spans="1:7" ht="12.75">
      <c r="A1100" s="136">
        <v>1092</v>
      </c>
      <c r="B1100" s="140" t="s">
        <v>3423</v>
      </c>
      <c r="C1100" s="140" t="s">
        <v>3424</v>
      </c>
      <c r="D1100" s="140" t="s">
        <v>3425</v>
      </c>
      <c r="E1100" s="141">
        <v>8</v>
      </c>
      <c r="F1100" s="142">
        <v>39.53</v>
      </c>
      <c r="G1100" s="142">
        <v>316.24</v>
      </c>
    </row>
    <row r="1101" spans="1:7" ht="12.75">
      <c r="A1101" s="136">
        <v>1093</v>
      </c>
      <c r="B1101" s="140" t="s">
        <v>3426</v>
      </c>
      <c r="C1101" s="140" t="s">
        <v>3426</v>
      </c>
      <c r="D1101" s="140" t="s">
        <v>3427</v>
      </c>
      <c r="E1101" s="141">
        <v>36</v>
      </c>
      <c r="F1101" s="142">
        <v>66.67</v>
      </c>
      <c r="G1101" s="142">
        <v>2400.12</v>
      </c>
    </row>
    <row r="1102" spans="1:7" ht="12.75">
      <c r="A1102" s="136">
        <v>1094</v>
      </c>
      <c r="B1102" s="140" t="s">
        <v>3428</v>
      </c>
      <c r="C1102" s="140" t="s">
        <v>3428</v>
      </c>
      <c r="D1102" s="140" t="s">
        <v>3429</v>
      </c>
      <c r="E1102" s="141">
        <v>4</v>
      </c>
      <c r="F1102" s="142">
        <v>69.67</v>
      </c>
      <c r="G1102" s="142">
        <v>278.68</v>
      </c>
    </row>
    <row r="1103" spans="1:7" ht="12.75">
      <c r="A1103" s="136">
        <v>1095</v>
      </c>
      <c r="B1103" s="140" t="s">
        <v>3430</v>
      </c>
      <c r="C1103" s="140" t="s">
        <v>3430</v>
      </c>
      <c r="D1103" s="140" t="s">
        <v>3431</v>
      </c>
      <c r="E1103" s="141">
        <v>24</v>
      </c>
      <c r="F1103" s="142">
        <v>27.42</v>
      </c>
      <c r="G1103" s="142">
        <v>658.08</v>
      </c>
    </row>
    <row r="1104" spans="1:7" ht="12.75">
      <c r="A1104" s="136">
        <v>1096</v>
      </c>
      <c r="B1104" s="140" t="s">
        <v>3432</v>
      </c>
      <c r="C1104" s="140" t="s">
        <v>3432</v>
      </c>
      <c r="D1104" s="140" t="s">
        <v>3433</v>
      </c>
      <c r="E1104" s="141">
        <v>24</v>
      </c>
      <c r="F1104" s="142">
        <v>105.75</v>
      </c>
      <c r="G1104" s="142">
        <v>2538</v>
      </c>
    </row>
    <row r="1105" spans="1:7" ht="12.75">
      <c r="A1105" s="136">
        <v>1097</v>
      </c>
      <c r="B1105" s="140" t="s">
        <v>3434</v>
      </c>
      <c r="C1105" s="140" t="s">
        <v>3434</v>
      </c>
      <c r="D1105" s="140" t="s">
        <v>3435</v>
      </c>
      <c r="E1105" s="141">
        <v>12</v>
      </c>
      <c r="F1105" s="142">
        <v>44.18</v>
      </c>
      <c r="G1105" s="142">
        <v>530.16</v>
      </c>
    </row>
    <row r="1106" spans="1:7" ht="12.75">
      <c r="A1106" s="136">
        <v>1098</v>
      </c>
      <c r="B1106" s="140" t="s">
        <v>3436</v>
      </c>
      <c r="C1106" s="140" t="s">
        <v>3436</v>
      </c>
      <c r="D1106" s="140" t="s">
        <v>3437</v>
      </c>
      <c r="E1106" s="141">
        <v>8</v>
      </c>
      <c r="F1106" s="142">
        <v>85.83</v>
      </c>
      <c r="G1106" s="142">
        <v>686.64</v>
      </c>
    </row>
    <row r="1107" spans="1:7" ht="12.75">
      <c r="A1107" s="136">
        <v>1099</v>
      </c>
      <c r="B1107" s="140" t="s">
        <v>3438</v>
      </c>
      <c r="C1107" s="140" t="s">
        <v>3438</v>
      </c>
      <c r="D1107" s="140" t="s">
        <v>3439</v>
      </c>
      <c r="E1107" s="141">
        <v>36</v>
      </c>
      <c r="F1107" s="142">
        <v>98.96</v>
      </c>
      <c r="G1107" s="142">
        <v>3562.56</v>
      </c>
    </row>
    <row r="1108" spans="1:7" ht="12.75">
      <c r="A1108" s="136">
        <v>1100</v>
      </c>
      <c r="B1108" s="140" t="s">
        <v>3440</v>
      </c>
      <c r="C1108" s="140" t="s">
        <v>3440</v>
      </c>
      <c r="D1108" s="140" t="s">
        <v>3441</v>
      </c>
      <c r="E1108" s="141">
        <v>9</v>
      </c>
      <c r="F1108" s="142">
        <v>92.25</v>
      </c>
      <c r="G1108" s="142">
        <v>830.25</v>
      </c>
    </row>
    <row r="1109" spans="1:7" ht="12.75">
      <c r="A1109" s="136">
        <v>1101</v>
      </c>
      <c r="B1109" s="140" t="s">
        <v>3442</v>
      </c>
      <c r="C1109" s="140" t="s">
        <v>3442</v>
      </c>
      <c r="D1109" s="140" t="s">
        <v>3443</v>
      </c>
      <c r="E1109" s="141">
        <v>6</v>
      </c>
      <c r="F1109" s="142">
        <v>186</v>
      </c>
      <c r="G1109" s="142">
        <v>1116</v>
      </c>
    </row>
    <row r="1110" spans="1:7" ht="12.75">
      <c r="A1110" s="136">
        <v>1102</v>
      </c>
      <c r="B1110" s="140" t="s">
        <v>3444</v>
      </c>
      <c r="C1110" s="140" t="s">
        <v>3444</v>
      </c>
      <c r="D1110" s="140" t="s">
        <v>3445</v>
      </c>
      <c r="E1110" s="141">
        <v>6</v>
      </c>
      <c r="F1110" s="142">
        <v>344</v>
      </c>
      <c r="G1110" s="142">
        <v>2064</v>
      </c>
    </row>
    <row r="1111" spans="1:7" ht="12.75">
      <c r="A1111" s="136">
        <v>1103</v>
      </c>
      <c r="B1111" s="140" t="s">
        <v>3446</v>
      </c>
      <c r="C1111" s="140" t="s">
        <v>3446</v>
      </c>
      <c r="D1111" s="140" t="s">
        <v>3447</v>
      </c>
      <c r="E1111" s="141">
        <v>1</v>
      </c>
      <c r="F1111" s="142">
        <v>94.21</v>
      </c>
      <c r="G1111" s="142">
        <v>94.21</v>
      </c>
    </row>
    <row r="1112" spans="1:7" ht="12.75">
      <c r="A1112" s="136">
        <v>1104</v>
      </c>
      <c r="B1112" s="140" t="s">
        <v>3448</v>
      </c>
      <c r="C1112" s="140" t="s">
        <v>3448</v>
      </c>
      <c r="D1112" s="140" t="s">
        <v>3449</v>
      </c>
      <c r="E1112" s="141">
        <v>16</v>
      </c>
      <c r="F1112" s="142">
        <v>110</v>
      </c>
      <c r="G1112" s="142">
        <v>1760</v>
      </c>
    </row>
    <row r="1113" spans="1:7" ht="12.75">
      <c r="A1113" s="136">
        <v>1105</v>
      </c>
      <c r="B1113" s="140" t="s">
        <v>3450</v>
      </c>
      <c r="C1113" s="140" t="s">
        <v>3450</v>
      </c>
      <c r="D1113" s="140" t="s">
        <v>3451</v>
      </c>
      <c r="E1113" s="141">
        <v>40</v>
      </c>
      <c r="F1113" s="142">
        <v>1821</v>
      </c>
      <c r="G1113" s="142">
        <v>72840</v>
      </c>
    </row>
    <row r="1114" spans="1:7" ht="12.75">
      <c r="A1114" s="136">
        <v>1106</v>
      </c>
      <c r="B1114" s="140" t="s">
        <v>3452</v>
      </c>
      <c r="C1114" s="140" t="s">
        <v>3452</v>
      </c>
      <c r="D1114" s="140" t="s">
        <v>3453</v>
      </c>
      <c r="E1114" s="141">
        <v>11</v>
      </c>
      <c r="F1114" s="142">
        <v>71.97</v>
      </c>
      <c r="G1114" s="142">
        <v>791.67</v>
      </c>
    </row>
    <row r="1115" spans="1:7" ht="12.75">
      <c r="A1115" s="136">
        <v>1107</v>
      </c>
      <c r="B1115" s="140" t="s">
        <v>3454</v>
      </c>
      <c r="C1115" s="140" t="s">
        <v>3454</v>
      </c>
      <c r="D1115" s="140" t="s">
        <v>3455</v>
      </c>
      <c r="E1115" s="141">
        <v>10</v>
      </c>
      <c r="F1115" s="142">
        <v>95.83</v>
      </c>
      <c r="G1115" s="142">
        <v>958.3</v>
      </c>
    </row>
    <row r="1116" spans="1:7" ht="12.75">
      <c r="A1116" s="136">
        <v>1108</v>
      </c>
      <c r="B1116" s="140" t="s">
        <v>3456</v>
      </c>
      <c r="C1116" s="140" t="s">
        <v>3456</v>
      </c>
      <c r="D1116" s="140" t="s">
        <v>3457</v>
      </c>
      <c r="E1116" s="141">
        <v>10</v>
      </c>
      <c r="F1116" s="142">
        <v>137.5</v>
      </c>
      <c r="G1116" s="142">
        <v>1375</v>
      </c>
    </row>
    <row r="1117" spans="1:7" ht="12.75">
      <c r="A1117" s="136">
        <v>1109</v>
      </c>
      <c r="B1117" s="140" t="s">
        <v>3458</v>
      </c>
      <c r="C1117" s="140" t="s">
        <v>3458</v>
      </c>
      <c r="D1117" s="140" t="s">
        <v>3459</v>
      </c>
      <c r="E1117" s="141">
        <v>10</v>
      </c>
      <c r="F1117" s="142">
        <v>150</v>
      </c>
      <c r="G1117" s="142">
        <v>1500</v>
      </c>
    </row>
    <row r="1118" spans="1:7" ht="12.75">
      <c r="A1118" s="136">
        <v>1110</v>
      </c>
      <c r="B1118" s="140" t="s">
        <v>3460</v>
      </c>
      <c r="C1118" s="140" t="s">
        <v>3460</v>
      </c>
      <c r="D1118" s="140" t="s">
        <v>3461</v>
      </c>
      <c r="E1118" s="141">
        <v>10</v>
      </c>
      <c r="F1118" s="142">
        <v>137.5</v>
      </c>
      <c r="G1118" s="142">
        <v>1375</v>
      </c>
    </row>
    <row r="1119" spans="1:7" ht="12.75">
      <c r="A1119" s="136">
        <v>1111</v>
      </c>
      <c r="B1119" s="140" t="s">
        <v>3462</v>
      </c>
      <c r="C1119" s="140" t="s">
        <v>3462</v>
      </c>
      <c r="D1119" s="140" t="s">
        <v>3463</v>
      </c>
      <c r="E1119" s="141">
        <v>13</v>
      </c>
      <c r="F1119" s="142">
        <v>141.03</v>
      </c>
      <c r="G1119" s="142">
        <v>1833.39</v>
      </c>
    </row>
    <row r="1120" spans="1:7" ht="12.75">
      <c r="A1120" s="136">
        <v>1112</v>
      </c>
      <c r="B1120" s="140" t="s">
        <v>3464</v>
      </c>
      <c r="C1120" s="140" t="s">
        <v>3464</v>
      </c>
      <c r="D1120" s="140" t="s">
        <v>3465</v>
      </c>
      <c r="E1120" s="141">
        <v>10</v>
      </c>
      <c r="F1120" s="142">
        <v>150</v>
      </c>
      <c r="G1120" s="142">
        <v>1500</v>
      </c>
    </row>
    <row r="1121" spans="1:7" ht="12.75">
      <c r="A1121" s="136">
        <v>1113</v>
      </c>
      <c r="B1121" s="140" t="s">
        <v>3466</v>
      </c>
      <c r="C1121" s="140" t="s">
        <v>3466</v>
      </c>
      <c r="D1121" s="140" t="s">
        <v>3467</v>
      </c>
      <c r="E1121" s="141">
        <v>40</v>
      </c>
      <c r="F1121" s="142">
        <v>137.5</v>
      </c>
      <c r="G1121" s="142">
        <v>5500</v>
      </c>
    </row>
    <row r="1122" spans="1:7" ht="12.75">
      <c r="A1122" s="136">
        <v>1114</v>
      </c>
      <c r="B1122" s="140" t="s">
        <v>3468</v>
      </c>
      <c r="C1122" s="140" t="s">
        <v>3468</v>
      </c>
      <c r="D1122" s="140" t="s">
        <v>3469</v>
      </c>
      <c r="E1122" s="141">
        <v>40</v>
      </c>
      <c r="F1122" s="142">
        <v>32.33</v>
      </c>
      <c r="G1122" s="142">
        <v>1293.2</v>
      </c>
    </row>
    <row r="1123" spans="1:7" ht="12.75">
      <c r="A1123" s="136">
        <v>1115</v>
      </c>
      <c r="B1123" s="140" t="s">
        <v>3470</v>
      </c>
      <c r="C1123" s="140" t="s">
        <v>3470</v>
      </c>
      <c r="D1123" s="140" t="s">
        <v>3471</v>
      </c>
      <c r="E1123" s="141">
        <v>21</v>
      </c>
      <c r="F1123" s="142">
        <v>113.33</v>
      </c>
      <c r="G1123" s="142">
        <v>2379.93</v>
      </c>
    </row>
    <row r="1124" spans="1:7" ht="12.75">
      <c r="A1124" s="136">
        <v>1116</v>
      </c>
      <c r="B1124" s="140" t="s">
        <v>3472</v>
      </c>
      <c r="C1124" s="140" t="s">
        <v>3472</v>
      </c>
      <c r="D1124" s="140" t="s">
        <v>3473</v>
      </c>
      <c r="E1124" s="141">
        <v>2</v>
      </c>
      <c r="F1124" s="142">
        <v>62.4</v>
      </c>
      <c r="G1124" s="142">
        <v>124.8</v>
      </c>
    </row>
    <row r="1125" spans="1:7" ht="12.75">
      <c r="A1125" s="136">
        <v>1117</v>
      </c>
      <c r="B1125" s="140" t="s">
        <v>3474</v>
      </c>
      <c r="C1125" s="140" t="s">
        <v>3474</v>
      </c>
      <c r="D1125" s="140" t="s">
        <v>3475</v>
      </c>
      <c r="E1125" s="141">
        <v>1</v>
      </c>
      <c r="F1125" s="142">
        <v>62.4</v>
      </c>
      <c r="G1125" s="142">
        <v>62.4</v>
      </c>
    </row>
    <row r="1126" spans="1:7" ht="12.75">
      <c r="A1126" s="136">
        <v>1118</v>
      </c>
      <c r="B1126" s="140" t="s">
        <v>3476</v>
      </c>
      <c r="C1126" s="140" t="s">
        <v>3476</v>
      </c>
      <c r="D1126" s="140" t="s">
        <v>3477</v>
      </c>
      <c r="E1126" s="141">
        <v>1</v>
      </c>
      <c r="F1126" s="142">
        <v>62.4</v>
      </c>
      <c r="G1126" s="142">
        <v>62.4</v>
      </c>
    </row>
    <row r="1127" spans="1:7" ht="12.75">
      <c r="A1127" s="136">
        <v>1119</v>
      </c>
      <c r="B1127" s="140" t="s">
        <v>3478</v>
      </c>
      <c r="C1127" s="140" t="s">
        <v>3478</v>
      </c>
      <c r="D1127" s="140" t="s">
        <v>3479</v>
      </c>
      <c r="E1127" s="141">
        <v>201</v>
      </c>
      <c r="F1127" s="142">
        <v>62.4</v>
      </c>
      <c r="G1127" s="142">
        <v>12542.4</v>
      </c>
    </row>
    <row r="1128" spans="1:7" ht="12.75">
      <c r="A1128" s="136">
        <v>1120</v>
      </c>
      <c r="B1128" s="140" t="s">
        <v>3480</v>
      </c>
      <c r="C1128" s="140" t="s">
        <v>3480</v>
      </c>
      <c r="D1128" s="140" t="s">
        <v>3481</v>
      </c>
      <c r="E1128" s="141">
        <v>5</v>
      </c>
      <c r="F1128" s="142">
        <v>13</v>
      </c>
      <c r="G1128" s="142">
        <v>65</v>
      </c>
    </row>
    <row r="1129" spans="1:7" ht="12.75">
      <c r="A1129" s="136">
        <v>1121</v>
      </c>
      <c r="B1129" s="140" t="s">
        <v>3482</v>
      </c>
      <c r="C1129" s="140" t="s">
        <v>3482</v>
      </c>
      <c r="D1129" s="140" t="s">
        <v>3483</v>
      </c>
      <c r="E1129" s="141">
        <v>5</v>
      </c>
      <c r="F1129" s="142">
        <v>45</v>
      </c>
      <c r="G1129" s="142">
        <v>225</v>
      </c>
    </row>
    <row r="1130" spans="1:7" ht="12.75">
      <c r="A1130" s="136">
        <v>1122</v>
      </c>
      <c r="B1130" s="140" t="s">
        <v>3484</v>
      </c>
      <c r="C1130" s="140" t="s">
        <v>3484</v>
      </c>
      <c r="D1130" s="140" t="s">
        <v>3485</v>
      </c>
      <c r="E1130" s="141">
        <v>1</v>
      </c>
      <c r="F1130" s="142">
        <v>100</v>
      </c>
      <c r="G1130" s="142">
        <v>100</v>
      </c>
    </row>
    <row r="1131" spans="1:7" ht="12.75">
      <c r="A1131" s="136">
        <v>1123</v>
      </c>
      <c r="B1131" s="140" t="s">
        <v>3486</v>
      </c>
      <c r="C1131" s="140" t="s">
        <v>3486</v>
      </c>
      <c r="D1131" s="140" t="s">
        <v>3487</v>
      </c>
      <c r="E1131" s="141">
        <v>6</v>
      </c>
      <c r="F1131" s="142">
        <v>74.23</v>
      </c>
      <c r="G1131" s="142">
        <v>445.38</v>
      </c>
    </row>
    <row r="1132" spans="1:7" ht="12.75">
      <c r="A1132" s="136">
        <v>1124</v>
      </c>
      <c r="B1132" s="140" t="s">
        <v>3488</v>
      </c>
      <c r="C1132" s="140" t="s">
        <v>3488</v>
      </c>
      <c r="D1132" s="140" t="s">
        <v>3489</v>
      </c>
      <c r="E1132" s="141">
        <v>26</v>
      </c>
      <c r="F1132" s="142">
        <v>38.8</v>
      </c>
      <c r="G1132" s="142">
        <v>1008.8</v>
      </c>
    </row>
    <row r="1133" spans="1:7" ht="12.75">
      <c r="A1133" s="136">
        <v>1125</v>
      </c>
      <c r="B1133" s="140" t="s">
        <v>3490</v>
      </c>
      <c r="C1133" s="140" t="s">
        <v>3490</v>
      </c>
      <c r="D1133" s="140" t="s">
        <v>3491</v>
      </c>
      <c r="E1133" s="141">
        <v>8</v>
      </c>
      <c r="F1133" s="142">
        <v>105.08</v>
      </c>
      <c r="G1133" s="142">
        <v>840.64</v>
      </c>
    </row>
    <row r="1134" spans="1:7" ht="12.75">
      <c r="A1134" s="136">
        <v>1126</v>
      </c>
      <c r="B1134" s="140" t="s">
        <v>3492</v>
      </c>
      <c r="C1134" s="140" t="s">
        <v>3492</v>
      </c>
      <c r="D1134" s="140" t="s">
        <v>3493</v>
      </c>
      <c r="E1134" s="141">
        <v>1</v>
      </c>
      <c r="F1134" s="142">
        <v>75</v>
      </c>
      <c r="G1134" s="142">
        <v>75</v>
      </c>
    </row>
    <row r="1135" spans="1:7" ht="12.75">
      <c r="A1135" s="136">
        <v>1127</v>
      </c>
      <c r="B1135" s="140" t="s">
        <v>3494</v>
      </c>
      <c r="C1135" s="140" t="s">
        <v>3494</v>
      </c>
      <c r="D1135" s="140" t="s">
        <v>3495</v>
      </c>
      <c r="E1135" s="141">
        <v>2</v>
      </c>
      <c r="F1135" s="142">
        <v>125</v>
      </c>
      <c r="G1135" s="142">
        <v>250</v>
      </c>
    </row>
    <row r="1136" spans="1:7" ht="12.75">
      <c r="A1136" s="136">
        <v>1128</v>
      </c>
      <c r="B1136" s="140" t="s">
        <v>3496</v>
      </c>
      <c r="C1136" s="140" t="s">
        <v>3496</v>
      </c>
      <c r="D1136" s="140" t="s">
        <v>3497</v>
      </c>
      <c r="E1136" s="141">
        <v>22</v>
      </c>
      <c r="F1136" s="142">
        <v>88.5</v>
      </c>
      <c r="G1136" s="142">
        <v>1947</v>
      </c>
    </row>
    <row r="1137" spans="1:7" ht="12.75">
      <c r="A1137" s="136">
        <v>1129</v>
      </c>
      <c r="B1137" s="140" t="s">
        <v>3498</v>
      </c>
      <c r="C1137" s="140" t="s">
        <v>3498</v>
      </c>
      <c r="D1137" s="140" t="s">
        <v>3499</v>
      </c>
      <c r="E1137" s="141">
        <v>18</v>
      </c>
      <c r="F1137" s="142">
        <v>51.67</v>
      </c>
      <c r="G1137" s="142">
        <v>930.06</v>
      </c>
    </row>
    <row r="1138" spans="1:7" ht="12.75">
      <c r="A1138" s="136">
        <v>1130</v>
      </c>
      <c r="B1138" s="140" t="s">
        <v>3500</v>
      </c>
      <c r="C1138" s="140" t="s">
        <v>3500</v>
      </c>
      <c r="D1138" s="140" t="s">
        <v>3501</v>
      </c>
      <c r="E1138" s="141">
        <v>4</v>
      </c>
      <c r="F1138" s="142">
        <v>1042</v>
      </c>
      <c r="G1138" s="142">
        <v>4168</v>
      </c>
    </row>
    <row r="1139" spans="1:7" ht="12.75">
      <c r="A1139" s="136">
        <v>1131</v>
      </c>
      <c r="B1139" s="140" t="s">
        <v>3502</v>
      </c>
      <c r="C1139" s="140" t="s">
        <v>3502</v>
      </c>
      <c r="D1139" s="140" t="s">
        <v>3503</v>
      </c>
      <c r="E1139" s="141">
        <v>9</v>
      </c>
      <c r="F1139" s="142">
        <v>57.33</v>
      </c>
      <c r="G1139" s="142">
        <v>515.97</v>
      </c>
    </row>
    <row r="1140" spans="1:7" ht="12.75">
      <c r="A1140" s="136">
        <v>1132</v>
      </c>
      <c r="B1140" s="140" t="s">
        <v>3504</v>
      </c>
      <c r="C1140" s="140" t="s">
        <v>3504</v>
      </c>
      <c r="D1140" s="140" t="s">
        <v>3505</v>
      </c>
      <c r="E1140" s="141">
        <v>6</v>
      </c>
      <c r="F1140" s="142">
        <v>358</v>
      </c>
      <c r="G1140" s="142">
        <v>2148</v>
      </c>
    </row>
    <row r="1141" spans="1:7" ht="12.75">
      <c r="A1141" s="136">
        <v>1133</v>
      </c>
      <c r="B1141" s="140" t="s">
        <v>3506</v>
      </c>
      <c r="C1141" s="140" t="s">
        <v>3506</v>
      </c>
      <c r="D1141" s="140" t="s">
        <v>3507</v>
      </c>
      <c r="E1141" s="141">
        <v>6</v>
      </c>
      <c r="F1141" s="142">
        <v>583</v>
      </c>
      <c r="G1141" s="142">
        <v>3498</v>
      </c>
    </row>
    <row r="1142" spans="1:7" ht="12.75">
      <c r="A1142" s="136">
        <v>1134</v>
      </c>
      <c r="B1142" s="140" t="s">
        <v>3508</v>
      </c>
      <c r="C1142" s="140" t="s">
        <v>3508</v>
      </c>
      <c r="D1142" s="140" t="s">
        <v>3509</v>
      </c>
      <c r="E1142" s="141">
        <v>12</v>
      </c>
      <c r="F1142" s="142">
        <v>400</v>
      </c>
      <c r="G1142" s="142">
        <v>4800</v>
      </c>
    </row>
    <row r="1143" spans="1:7" ht="12.75">
      <c r="A1143" s="136">
        <v>1135</v>
      </c>
      <c r="B1143" s="140" t="s">
        <v>3510</v>
      </c>
      <c r="C1143" s="140" t="s">
        <v>3510</v>
      </c>
      <c r="D1143" s="140" t="s">
        <v>3511</v>
      </c>
      <c r="E1143" s="141">
        <v>4</v>
      </c>
      <c r="F1143" s="142">
        <v>60</v>
      </c>
      <c r="G1143" s="142">
        <v>240</v>
      </c>
    </row>
    <row r="1144" spans="1:7" ht="12.75">
      <c r="A1144" s="136">
        <v>1136</v>
      </c>
      <c r="B1144" s="140" t="s">
        <v>3512</v>
      </c>
      <c r="C1144" s="140" t="s">
        <v>3512</v>
      </c>
      <c r="D1144" s="140" t="s">
        <v>3513</v>
      </c>
      <c r="E1144" s="141">
        <v>6</v>
      </c>
      <c r="F1144" s="142">
        <v>216.67</v>
      </c>
      <c r="G1144" s="142">
        <v>1300.02</v>
      </c>
    </row>
    <row r="1145" spans="1:7" ht="12.75">
      <c r="A1145" s="136">
        <v>1137</v>
      </c>
      <c r="B1145" s="140" t="s">
        <v>3514</v>
      </c>
      <c r="C1145" s="140" t="s">
        <v>3514</v>
      </c>
      <c r="D1145" s="140" t="s">
        <v>3515</v>
      </c>
      <c r="E1145" s="141">
        <v>10</v>
      </c>
      <c r="F1145" s="142">
        <v>204.17</v>
      </c>
      <c r="G1145" s="142">
        <v>2041.7</v>
      </c>
    </row>
    <row r="1146" spans="1:7" ht="12.75">
      <c r="A1146" s="136">
        <v>1138</v>
      </c>
      <c r="B1146" s="140" t="s">
        <v>3516</v>
      </c>
      <c r="C1146" s="140" t="s">
        <v>3516</v>
      </c>
      <c r="D1146" s="140" t="s">
        <v>3517</v>
      </c>
      <c r="E1146" s="141">
        <v>5</v>
      </c>
      <c r="F1146" s="142">
        <v>70.83</v>
      </c>
      <c r="G1146" s="142">
        <v>354.15</v>
      </c>
    </row>
    <row r="1147" spans="1:7" ht="12.75">
      <c r="A1147" s="136">
        <v>1139</v>
      </c>
      <c r="B1147" s="140" t="s">
        <v>3518</v>
      </c>
      <c r="C1147" s="140" t="s">
        <v>3518</v>
      </c>
      <c r="D1147" s="140" t="s">
        <v>3519</v>
      </c>
      <c r="E1147" s="141">
        <v>20</v>
      </c>
      <c r="F1147" s="142">
        <v>32.33</v>
      </c>
      <c r="G1147" s="142">
        <v>646.6</v>
      </c>
    </row>
    <row r="1148" spans="1:7" ht="12.75">
      <c r="A1148" s="136">
        <v>1140</v>
      </c>
      <c r="B1148" s="140" t="s">
        <v>3520</v>
      </c>
      <c r="C1148" s="140" t="s">
        <v>3520</v>
      </c>
      <c r="D1148" s="140" t="s">
        <v>3521</v>
      </c>
      <c r="E1148" s="141">
        <v>10</v>
      </c>
      <c r="F1148" s="142">
        <v>33.33</v>
      </c>
      <c r="G1148" s="142">
        <v>333.3</v>
      </c>
    </row>
    <row r="1149" spans="1:7" ht="12.75">
      <c r="A1149" s="136">
        <v>1141</v>
      </c>
      <c r="B1149" s="140" t="s">
        <v>3522</v>
      </c>
      <c r="C1149" s="140" t="s">
        <v>3522</v>
      </c>
      <c r="D1149" s="140" t="s">
        <v>3523</v>
      </c>
      <c r="E1149" s="141">
        <v>5</v>
      </c>
      <c r="F1149" s="142">
        <v>137.42</v>
      </c>
      <c r="G1149" s="142">
        <v>687.1</v>
      </c>
    </row>
    <row r="1150" spans="1:7" ht="12.75">
      <c r="A1150" s="136">
        <v>1142</v>
      </c>
      <c r="B1150" s="140" t="s">
        <v>3524</v>
      </c>
      <c r="C1150" s="140" t="s">
        <v>3524</v>
      </c>
      <c r="D1150" s="140" t="s">
        <v>3525</v>
      </c>
      <c r="E1150" s="141">
        <v>10</v>
      </c>
      <c r="F1150" s="142">
        <v>194</v>
      </c>
      <c r="G1150" s="142">
        <v>1940</v>
      </c>
    </row>
    <row r="1151" spans="1:7" ht="12.75">
      <c r="A1151" s="136">
        <v>1143</v>
      </c>
      <c r="B1151" s="140" t="s">
        <v>3526</v>
      </c>
      <c r="C1151" s="140" t="s">
        <v>3526</v>
      </c>
      <c r="D1151" s="140" t="s">
        <v>3527</v>
      </c>
      <c r="E1151" s="141">
        <v>8</v>
      </c>
      <c r="F1151" s="142">
        <v>318.48</v>
      </c>
      <c r="G1151" s="142">
        <v>2547.84</v>
      </c>
    </row>
    <row r="1152" spans="1:7" ht="12.75">
      <c r="A1152" s="136">
        <v>1144</v>
      </c>
      <c r="B1152" s="140" t="s">
        <v>3528</v>
      </c>
      <c r="C1152" s="140" t="s">
        <v>3528</v>
      </c>
      <c r="D1152" s="140" t="s">
        <v>3529</v>
      </c>
      <c r="E1152" s="141">
        <v>2</v>
      </c>
      <c r="F1152" s="142">
        <v>270</v>
      </c>
      <c r="G1152" s="142">
        <v>540</v>
      </c>
    </row>
    <row r="1153" spans="1:7" ht="12.75">
      <c r="A1153" s="136">
        <v>1145</v>
      </c>
      <c r="B1153" s="140" t="s">
        <v>3530</v>
      </c>
      <c r="C1153" s="140" t="s">
        <v>3530</v>
      </c>
      <c r="D1153" s="140" t="s">
        <v>3531</v>
      </c>
      <c r="E1153" s="141">
        <v>20</v>
      </c>
      <c r="F1153" s="142">
        <v>93</v>
      </c>
      <c r="G1153" s="142">
        <v>1860</v>
      </c>
    </row>
    <row r="1154" spans="1:7" ht="12.75">
      <c r="A1154" s="136">
        <v>1146</v>
      </c>
      <c r="B1154" s="140" t="s">
        <v>3532</v>
      </c>
      <c r="C1154" s="140" t="s">
        <v>3532</v>
      </c>
      <c r="D1154" s="140" t="s">
        <v>3533</v>
      </c>
      <c r="E1154" s="141">
        <v>46</v>
      </c>
      <c r="F1154" s="142">
        <v>93</v>
      </c>
      <c r="G1154" s="142">
        <v>4278</v>
      </c>
    </row>
    <row r="1155" spans="1:7" ht="12.75">
      <c r="A1155" s="136">
        <v>1147</v>
      </c>
      <c r="B1155" s="140" t="s">
        <v>3534</v>
      </c>
      <c r="C1155" s="140" t="s">
        <v>3534</v>
      </c>
      <c r="D1155" s="140" t="s">
        <v>3535</v>
      </c>
      <c r="E1155" s="141">
        <v>31</v>
      </c>
      <c r="F1155" s="142">
        <v>93</v>
      </c>
      <c r="G1155" s="142">
        <v>2883</v>
      </c>
    </row>
    <row r="1156" spans="1:7" ht="12.75">
      <c r="A1156" s="136">
        <v>1148</v>
      </c>
      <c r="B1156" s="140" t="s">
        <v>3536</v>
      </c>
      <c r="C1156" s="140" t="s">
        <v>3536</v>
      </c>
      <c r="D1156" s="140" t="s">
        <v>3537</v>
      </c>
      <c r="E1156" s="141">
        <v>16</v>
      </c>
      <c r="F1156" s="142">
        <v>70</v>
      </c>
      <c r="G1156" s="142">
        <v>1120</v>
      </c>
    </row>
    <row r="1157" spans="1:7" ht="12.75">
      <c r="A1157" s="136">
        <v>1149</v>
      </c>
      <c r="B1157" s="140" t="s">
        <v>3538</v>
      </c>
      <c r="C1157" s="140" t="s">
        <v>3538</v>
      </c>
      <c r="D1157" s="140" t="s">
        <v>3539</v>
      </c>
      <c r="E1157" s="141">
        <v>46</v>
      </c>
      <c r="F1157" s="142">
        <v>69.75</v>
      </c>
      <c r="G1157" s="142">
        <v>3208.5</v>
      </c>
    </row>
    <row r="1158" spans="1:7" ht="12.75">
      <c r="A1158" s="136">
        <v>1150</v>
      </c>
      <c r="B1158" s="140" t="s">
        <v>3540</v>
      </c>
      <c r="C1158" s="140" t="s">
        <v>3540</v>
      </c>
      <c r="D1158" s="140" t="s">
        <v>3541</v>
      </c>
      <c r="E1158" s="141">
        <v>6</v>
      </c>
      <c r="F1158" s="142">
        <v>126.67</v>
      </c>
      <c r="G1158" s="142">
        <v>760.02</v>
      </c>
    </row>
    <row r="1159" spans="1:7" ht="12.75">
      <c r="A1159" s="136">
        <v>1151</v>
      </c>
      <c r="B1159" s="140" t="s">
        <v>3542</v>
      </c>
      <c r="C1159" s="140" t="s">
        <v>3542</v>
      </c>
      <c r="D1159" s="140" t="s">
        <v>3543</v>
      </c>
      <c r="E1159" s="141">
        <v>3</v>
      </c>
      <c r="F1159" s="142">
        <v>133</v>
      </c>
      <c r="G1159" s="142">
        <v>399</v>
      </c>
    </row>
    <row r="1160" spans="1:7" ht="12.75">
      <c r="A1160" s="136">
        <v>1152</v>
      </c>
      <c r="B1160" s="140" t="s">
        <v>3544</v>
      </c>
      <c r="C1160" s="140" t="s">
        <v>3544</v>
      </c>
      <c r="D1160" s="140" t="s">
        <v>3545</v>
      </c>
      <c r="E1160" s="141">
        <v>5</v>
      </c>
      <c r="F1160" s="142">
        <v>134.58</v>
      </c>
      <c r="G1160" s="142">
        <v>672.9</v>
      </c>
    </row>
    <row r="1161" spans="1:7" ht="12.75">
      <c r="A1161" s="136">
        <v>1153</v>
      </c>
      <c r="B1161" s="140" t="s">
        <v>3546</v>
      </c>
      <c r="C1161" s="140" t="s">
        <v>3546</v>
      </c>
      <c r="D1161" s="140" t="s">
        <v>3547</v>
      </c>
      <c r="E1161" s="141">
        <v>9</v>
      </c>
      <c r="F1161" s="142">
        <v>171</v>
      </c>
      <c r="G1161" s="142">
        <v>1539</v>
      </c>
    </row>
    <row r="1162" spans="1:7" ht="12.75">
      <c r="A1162" s="136">
        <v>1154</v>
      </c>
      <c r="B1162" s="140" t="s">
        <v>3548</v>
      </c>
      <c r="C1162" s="140" t="s">
        <v>3548</v>
      </c>
      <c r="D1162" s="140" t="s">
        <v>3549</v>
      </c>
      <c r="E1162" s="141">
        <v>10</v>
      </c>
      <c r="F1162" s="142">
        <v>126.67</v>
      </c>
      <c r="G1162" s="142">
        <v>1266.7</v>
      </c>
    </row>
    <row r="1163" spans="1:7" ht="12.75">
      <c r="A1163" s="136">
        <v>1155</v>
      </c>
      <c r="B1163" s="140" t="s">
        <v>3550</v>
      </c>
      <c r="C1163" s="140" t="s">
        <v>3551</v>
      </c>
      <c r="D1163" s="140" t="s">
        <v>3552</v>
      </c>
      <c r="E1163" s="141">
        <v>12</v>
      </c>
      <c r="F1163" s="142">
        <v>308.33</v>
      </c>
      <c r="G1163" s="142">
        <v>3699.96</v>
      </c>
    </row>
    <row r="1164" spans="1:7" ht="12.75">
      <c r="A1164" s="136">
        <v>1156</v>
      </c>
      <c r="B1164" s="140" t="s">
        <v>3553</v>
      </c>
      <c r="C1164" s="140" t="s">
        <v>3553</v>
      </c>
      <c r="D1164" s="140" t="s">
        <v>3554</v>
      </c>
      <c r="E1164" s="141">
        <v>6</v>
      </c>
      <c r="F1164" s="142">
        <v>277.08</v>
      </c>
      <c r="G1164" s="142">
        <v>1662.48</v>
      </c>
    </row>
    <row r="1165" spans="1:7" ht="12.75">
      <c r="A1165" s="136">
        <v>1157</v>
      </c>
      <c r="B1165" s="140" t="s">
        <v>3555</v>
      </c>
      <c r="C1165" s="140" t="s">
        <v>3555</v>
      </c>
      <c r="D1165" s="140" t="s">
        <v>3556</v>
      </c>
      <c r="E1165" s="141">
        <v>40</v>
      </c>
      <c r="F1165" s="142">
        <v>27.71</v>
      </c>
      <c r="G1165" s="142">
        <v>1108.4</v>
      </c>
    </row>
    <row r="1166" spans="1:7" ht="12.75">
      <c r="A1166" s="136">
        <v>1158</v>
      </c>
      <c r="B1166" s="140" t="s">
        <v>3557</v>
      </c>
      <c r="C1166" s="140" t="s">
        <v>3557</v>
      </c>
      <c r="D1166" s="140" t="s">
        <v>3558</v>
      </c>
      <c r="E1166" s="141">
        <v>4</v>
      </c>
      <c r="F1166" s="142">
        <v>62.7</v>
      </c>
      <c r="G1166" s="142">
        <v>250.8</v>
      </c>
    </row>
    <row r="1167" spans="1:7" ht="12.75">
      <c r="A1167" s="136">
        <v>1159</v>
      </c>
      <c r="B1167" s="140" t="s">
        <v>3559</v>
      </c>
      <c r="C1167" s="140" t="s">
        <v>3559</v>
      </c>
      <c r="D1167" s="140" t="s">
        <v>3560</v>
      </c>
      <c r="E1167" s="141">
        <v>6</v>
      </c>
      <c r="F1167" s="142">
        <v>30.87</v>
      </c>
      <c r="G1167" s="142">
        <v>185.22</v>
      </c>
    </row>
    <row r="1168" spans="1:7" ht="12.75">
      <c r="A1168" s="136">
        <v>1160</v>
      </c>
      <c r="B1168" s="140" t="s">
        <v>3561</v>
      </c>
      <c r="C1168" s="140" t="s">
        <v>3561</v>
      </c>
      <c r="D1168" s="140" t="s">
        <v>3562</v>
      </c>
      <c r="E1168" s="141">
        <v>10</v>
      </c>
      <c r="F1168" s="142">
        <v>58.38</v>
      </c>
      <c r="G1168" s="142">
        <v>583.8</v>
      </c>
    </row>
    <row r="1169" spans="1:7" ht="12.75">
      <c r="A1169" s="136">
        <v>1161</v>
      </c>
      <c r="B1169" s="140" t="s">
        <v>3563</v>
      </c>
      <c r="C1169" s="140" t="s">
        <v>3563</v>
      </c>
      <c r="D1169" s="140" t="s">
        <v>3564</v>
      </c>
      <c r="E1169" s="141">
        <v>2</v>
      </c>
      <c r="F1169" s="142">
        <v>55.42</v>
      </c>
      <c r="G1169" s="142">
        <v>110.84</v>
      </c>
    </row>
    <row r="1170" spans="1:7" ht="12.75">
      <c r="A1170" s="136">
        <v>1162</v>
      </c>
      <c r="B1170" s="140" t="s">
        <v>3565</v>
      </c>
      <c r="C1170" s="140" t="s">
        <v>3565</v>
      </c>
      <c r="D1170" s="140" t="s">
        <v>3566</v>
      </c>
      <c r="E1170" s="141">
        <v>37</v>
      </c>
      <c r="F1170" s="142">
        <v>63.33</v>
      </c>
      <c r="G1170" s="142">
        <v>2343.21</v>
      </c>
    </row>
    <row r="1171" spans="1:7" ht="12.75">
      <c r="A1171" s="136">
        <v>1163</v>
      </c>
      <c r="B1171" s="140" t="s">
        <v>3567</v>
      </c>
      <c r="C1171" s="140" t="s">
        <v>3567</v>
      </c>
      <c r="D1171" s="140" t="s">
        <v>3568</v>
      </c>
      <c r="E1171" s="141">
        <v>20</v>
      </c>
      <c r="F1171" s="142">
        <v>63.33</v>
      </c>
      <c r="G1171" s="142">
        <v>1266.6</v>
      </c>
    </row>
    <row r="1172" spans="1:7" ht="12.75">
      <c r="A1172" s="136">
        <v>1164</v>
      </c>
      <c r="B1172" s="140" t="s">
        <v>3569</v>
      </c>
      <c r="C1172" s="140" t="s">
        <v>3569</v>
      </c>
      <c r="D1172" s="140" t="s">
        <v>3570</v>
      </c>
      <c r="E1172" s="141">
        <v>45</v>
      </c>
      <c r="F1172" s="142">
        <v>63.33</v>
      </c>
      <c r="G1172" s="142">
        <v>2849.85</v>
      </c>
    </row>
    <row r="1173" spans="1:7" ht="12.75">
      <c r="A1173" s="136">
        <v>1165</v>
      </c>
      <c r="B1173" s="140" t="s">
        <v>3571</v>
      </c>
      <c r="C1173" s="140" t="s">
        <v>3571</v>
      </c>
      <c r="D1173" s="140" t="s">
        <v>3572</v>
      </c>
      <c r="E1173" s="141">
        <v>18</v>
      </c>
      <c r="F1173" s="142">
        <v>76</v>
      </c>
      <c r="G1173" s="142">
        <v>1368</v>
      </c>
    </row>
    <row r="1174" spans="1:7" ht="12.75">
      <c r="A1174" s="136">
        <v>1166</v>
      </c>
      <c r="B1174" s="140" t="s">
        <v>3573</v>
      </c>
      <c r="C1174" s="140" t="s">
        <v>3573</v>
      </c>
      <c r="D1174" s="140" t="s">
        <v>3574</v>
      </c>
      <c r="E1174" s="141">
        <v>40</v>
      </c>
      <c r="F1174" s="142">
        <v>71.25</v>
      </c>
      <c r="G1174" s="142">
        <v>2850</v>
      </c>
    </row>
    <row r="1175" spans="1:7" ht="12.75">
      <c r="A1175" s="136">
        <v>1167</v>
      </c>
      <c r="B1175" s="140" t="s">
        <v>3575</v>
      </c>
      <c r="C1175" s="140" t="s">
        <v>3575</v>
      </c>
      <c r="D1175" s="140" t="s">
        <v>3576</v>
      </c>
      <c r="E1175" s="141">
        <v>1</v>
      </c>
      <c r="F1175" s="142">
        <v>106.87</v>
      </c>
      <c r="G1175" s="142">
        <v>106.87</v>
      </c>
    </row>
    <row r="1176" spans="1:7" ht="12.75">
      <c r="A1176" s="136">
        <v>1168</v>
      </c>
      <c r="B1176" s="140" t="s">
        <v>3577</v>
      </c>
      <c r="C1176" s="140" t="s">
        <v>3577</v>
      </c>
      <c r="D1176" s="140" t="s">
        <v>3578</v>
      </c>
      <c r="E1176" s="141">
        <v>6</v>
      </c>
      <c r="F1176" s="142">
        <v>110.83</v>
      </c>
      <c r="G1176" s="142">
        <v>664.98</v>
      </c>
    </row>
    <row r="1177" spans="1:7" ht="12.75">
      <c r="A1177" s="136">
        <v>1169</v>
      </c>
      <c r="B1177" s="140" t="s">
        <v>3579</v>
      </c>
      <c r="C1177" s="140" t="s">
        <v>3579</v>
      </c>
      <c r="D1177" s="140" t="s">
        <v>3580</v>
      </c>
      <c r="E1177" s="141">
        <v>7</v>
      </c>
      <c r="F1177" s="142">
        <v>120.83</v>
      </c>
      <c r="G1177" s="142">
        <v>845.81</v>
      </c>
    </row>
    <row r="1178" spans="1:7" ht="12.75">
      <c r="A1178" s="136">
        <v>1170</v>
      </c>
      <c r="B1178" s="140" t="s">
        <v>3581</v>
      </c>
      <c r="C1178" s="140" t="s">
        <v>3581</v>
      </c>
      <c r="D1178" s="140" t="s">
        <v>3582</v>
      </c>
      <c r="E1178" s="141">
        <v>10</v>
      </c>
      <c r="F1178" s="142">
        <v>108.33</v>
      </c>
      <c r="G1178" s="142">
        <v>1083.3</v>
      </c>
    </row>
    <row r="1179" spans="1:7" ht="12.75">
      <c r="A1179" s="136">
        <v>1171</v>
      </c>
      <c r="B1179" s="140" t="s">
        <v>3583</v>
      </c>
      <c r="C1179" s="140" t="s">
        <v>3583</v>
      </c>
      <c r="D1179" s="140" t="s">
        <v>3584</v>
      </c>
      <c r="E1179" s="141">
        <v>2</v>
      </c>
      <c r="F1179" s="142">
        <v>36.1</v>
      </c>
      <c r="G1179" s="142">
        <v>72.2</v>
      </c>
    </row>
    <row r="1180" spans="1:7" ht="12.75">
      <c r="A1180" s="136">
        <v>1172</v>
      </c>
      <c r="B1180" s="140" t="s">
        <v>3585</v>
      </c>
      <c r="C1180" s="140" t="s">
        <v>3585</v>
      </c>
      <c r="D1180" s="140" t="s">
        <v>3586</v>
      </c>
      <c r="E1180" s="141">
        <v>5</v>
      </c>
      <c r="F1180" s="142">
        <v>78</v>
      </c>
      <c r="G1180" s="142">
        <v>390</v>
      </c>
    </row>
    <row r="1181" spans="1:7" ht="12.75">
      <c r="A1181" s="136">
        <v>1173</v>
      </c>
      <c r="B1181" s="140" t="s">
        <v>3587</v>
      </c>
      <c r="C1181" s="140" t="s">
        <v>3587</v>
      </c>
      <c r="D1181" s="140" t="s">
        <v>3588</v>
      </c>
      <c r="E1181" s="141">
        <v>5</v>
      </c>
      <c r="F1181" s="142">
        <v>78</v>
      </c>
      <c r="G1181" s="142">
        <v>390</v>
      </c>
    </row>
    <row r="1182" spans="1:7" ht="12.75">
      <c r="A1182" s="136">
        <v>1174</v>
      </c>
      <c r="B1182" s="140" t="s">
        <v>3589</v>
      </c>
      <c r="C1182" s="140" t="s">
        <v>3589</v>
      </c>
      <c r="D1182" s="140" t="s">
        <v>3590</v>
      </c>
      <c r="E1182" s="141">
        <v>6</v>
      </c>
      <c r="F1182" s="142">
        <v>450</v>
      </c>
      <c r="G1182" s="142">
        <v>2700</v>
      </c>
    </row>
    <row r="1183" spans="1:7" ht="12.75">
      <c r="A1183" s="136">
        <v>1175</v>
      </c>
      <c r="B1183" s="140" t="s">
        <v>3591</v>
      </c>
      <c r="C1183" s="140" t="s">
        <v>3591</v>
      </c>
      <c r="D1183" s="140" t="s">
        <v>3592</v>
      </c>
      <c r="E1183" s="141">
        <v>6</v>
      </c>
      <c r="F1183" s="142">
        <v>170.83</v>
      </c>
      <c r="G1183" s="142">
        <v>1024.98</v>
      </c>
    </row>
    <row r="1184" spans="1:7" ht="12.75">
      <c r="A1184" s="136">
        <v>1176</v>
      </c>
      <c r="B1184" s="140" t="s">
        <v>3593</v>
      </c>
      <c r="C1184" s="140" t="s">
        <v>3593</v>
      </c>
      <c r="D1184" s="140" t="s">
        <v>3594</v>
      </c>
      <c r="E1184" s="141">
        <v>32</v>
      </c>
      <c r="F1184" s="142">
        <v>190</v>
      </c>
      <c r="G1184" s="142">
        <v>6080</v>
      </c>
    </row>
    <row r="1185" spans="1:7" ht="12.75">
      <c r="A1185" s="136">
        <v>1177</v>
      </c>
      <c r="B1185" s="140" t="s">
        <v>3595</v>
      </c>
      <c r="C1185" s="140" t="s">
        <v>3595</v>
      </c>
      <c r="D1185" s="140" t="s">
        <v>3596</v>
      </c>
      <c r="E1185" s="141">
        <v>10</v>
      </c>
      <c r="F1185" s="142">
        <v>460</v>
      </c>
      <c r="G1185" s="142">
        <v>4600</v>
      </c>
    </row>
    <row r="1186" spans="1:7" ht="12.75">
      <c r="A1186" s="136">
        <v>1178</v>
      </c>
      <c r="B1186" s="140" t="s">
        <v>3597</v>
      </c>
      <c r="C1186" s="140" t="s">
        <v>3597</v>
      </c>
      <c r="D1186" s="140" t="s">
        <v>3598</v>
      </c>
      <c r="E1186" s="141">
        <v>12</v>
      </c>
      <c r="F1186" s="142">
        <v>460</v>
      </c>
      <c r="G1186" s="142">
        <v>5520</v>
      </c>
    </row>
    <row r="1187" spans="1:7" ht="12.75">
      <c r="A1187" s="136">
        <v>1179</v>
      </c>
      <c r="B1187" s="140" t="s">
        <v>3599</v>
      </c>
      <c r="C1187" s="140" t="s">
        <v>3599</v>
      </c>
      <c r="D1187" s="140" t="s">
        <v>3600</v>
      </c>
      <c r="E1187" s="141">
        <v>6</v>
      </c>
      <c r="F1187" s="142">
        <v>125</v>
      </c>
      <c r="G1187" s="142">
        <v>750</v>
      </c>
    </row>
    <row r="1188" spans="1:7" ht="12.75">
      <c r="A1188" s="136">
        <v>1180</v>
      </c>
      <c r="B1188" s="140" t="s">
        <v>3601</v>
      </c>
      <c r="C1188" s="140" t="s">
        <v>3601</v>
      </c>
      <c r="D1188" s="140" t="s">
        <v>3602</v>
      </c>
      <c r="E1188" s="141">
        <v>1</v>
      </c>
      <c r="F1188" s="142">
        <v>174.37</v>
      </c>
      <c r="G1188" s="142">
        <v>174.37</v>
      </c>
    </row>
    <row r="1189" spans="1:7" ht="12.75">
      <c r="A1189" s="136">
        <v>1181</v>
      </c>
      <c r="B1189" s="140" t="s">
        <v>3603</v>
      </c>
      <c r="C1189" s="140" t="s">
        <v>3603</v>
      </c>
      <c r="D1189" s="140" t="s">
        <v>3604</v>
      </c>
      <c r="E1189" s="141">
        <v>8</v>
      </c>
      <c r="F1189" s="142">
        <v>250</v>
      </c>
      <c r="G1189" s="142">
        <v>2000</v>
      </c>
    </row>
    <row r="1190" spans="1:7" ht="12.75">
      <c r="A1190" s="136">
        <v>1182</v>
      </c>
      <c r="B1190" s="140" t="s">
        <v>3605</v>
      </c>
      <c r="C1190" s="140" t="s">
        <v>3605</v>
      </c>
      <c r="D1190" s="140" t="s">
        <v>3606</v>
      </c>
      <c r="E1190" s="141">
        <v>5</v>
      </c>
      <c r="F1190" s="142">
        <v>158.34</v>
      </c>
      <c r="G1190" s="142">
        <v>791.7</v>
      </c>
    </row>
    <row r="1191" spans="1:7" ht="12.75">
      <c r="A1191" s="136">
        <v>1183</v>
      </c>
      <c r="B1191" s="140" t="s">
        <v>3607</v>
      </c>
      <c r="C1191" s="140" t="s">
        <v>3608</v>
      </c>
      <c r="D1191" s="140" t="s">
        <v>3609</v>
      </c>
      <c r="E1191" s="141">
        <v>10</v>
      </c>
      <c r="F1191" s="142">
        <v>13.12</v>
      </c>
      <c r="G1191" s="142">
        <v>131.2</v>
      </c>
    </row>
    <row r="1192" spans="1:7" ht="12.75">
      <c r="A1192" s="136">
        <v>1184</v>
      </c>
      <c r="B1192" s="140" t="s">
        <v>3610</v>
      </c>
      <c r="C1192" s="140" t="s">
        <v>3611</v>
      </c>
      <c r="D1192" s="140" t="s">
        <v>3612</v>
      </c>
      <c r="E1192" s="141">
        <v>5</v>
      </c>
      <c r="F1192" s="142">
        <v>46.4</v>
      </c>
      <c r="G1192" s="142">
        <v>232</v>
      </c>
    </row>
    <row r="1193" spans="1:7" ht="12.75">
      <c r="A1193" s="136">
        <v>1185</v>
      </c>
      <c r="B1193" s="140" t="s">
        <v>3613</v>
      </c>
      <c r="C1193" s="140" t="s">
        <v>3614</v>
      </c>
      <c r="D1193" s="140" t="s">
        <v>3615</v>
      </c>
      <c r="E1193" s="141">
        <v>4</v>
      </c>
      <c r="F1193" s="142">
        <v>61.6</v>
      </c>
      <c r="G1193" s="142">
        <v>246.4</v>
      </c>
    </row>
    <row r="1194" spans="1:7" ht="12.75">
      <c r="A1194" s="136">
        <v>1186</v>
      </c>
      <c r="B1194" s="140" t="s">
        <v>3616</v>
      </c>
      <c r="C1194" s="140" t="s">
        <v>3616</v>
      </c>
      <c r="D1194" s="140" t="s">
        <v>3617</v>
      </c>
      <c r="E1194" s="141">
        <v>10</v>
      </c>
      <c r="F1194" s="142">
        <v>14</v>
      </c>
      <c r="G1194" s="142">
        <v>140</v>
      </c>
    </row>
    <row r="1195" spans="1:7" ht="12.75">
      <c r="A1195" s="136">
        <v>1187</v>
      </c>
      <c r="B1195" s="140" t="s">
        <v>3618</v>
      </c>
      <c r="C1195" s="140" t="s">
        <v>3618</v>
      </c>
      <c r="D1195" s="140" t="s">
        <v>3619</v>
      </c>
      <c r="E1195" s="141">
        <v>15</v>
      </c>
      <c r="F1195" s="142">
        <v>58.55</v>
      </c>
      <c r="G1195" s="142">
        <v>878.25</v>
      </c>
    </row>
    <row r="1196" spans="1:7" ht="12.75">
      <c r="A1196" s="136">
        <v>1188</v>
      </c>
      <c r="B1196" s="140" t="s">
        <v>3620</v>
      </c>
      <c r="C1196" s="140" t="s">
        <v>3620</v>
      </c>
      <c r="D1196" s="140" t="s">
        <v>3621</v>
      </c>
      <c r="E1196" s="141">
        <v>48</v>
      </c>
      <c r="F1196" s="142">
        <v>44</v>
      </c>
      <c r="G1196" s="142">
        <v>2112</v>
      </c>
    </row>
    <row r="1197" spans="1:7" ht="12.75">
      <c r="A1197" s="136">
        <v>1189</v>
      </c>
      <c r="B1197" s="140" t="s">
        <v>3622</v>
      </c>
      <c r="C1197" s="140" t="s">
        <v>3622</v>
      </c>
      <c r="D1197" s="140" t="s">
        <v>3623</v>
      </c>
      <c r="E1197" s="141">
        <v>48</v>
      </c>
      <c r="F1197" s="142">
        <v>90</v>
      </c>
      <c r="G1197" s="142">
        <v>4320</v>
      </c>
    </row>
    <row r="1198" spans="1:7" ht="12.75">
      <c r="A1198" s="136">
        <v>1190</v>
      </c>
      <c r="B1198" s="140" t="s">
        <v>3624</v>
      </c>
      <c r="C1198" s="140" t="s">
        <v>3624</v>
      </c>
      <c r="D1198" s="140" t="s">
        <v>3625</v>
      </c>
      <c r="E1198" s="141">
        <v>5</v>
      </c>
      <c r="F1198" s="142">
        <v>306</v>
      </c>
      <c r="G1198" s="142">
        <v>1530</v>
      </c>
    </row>
    <row r="1199" spans="1:7" ht="12.75">
      <c r="A1199" s="136">
        <v>1191</v>
      </c>
      <c r="B1199" s="140" t="s">
        <v>3626</v>
      </c>
      <c r="C1199" s="140" t="s">
        <v>3626</v>
      </c>
      <c r="D1199" s="140" t="s">
        <v>3627</v>
      </c>
      <c r="E1199" s="141">
        <v>4</v>
      </c>
      <c r="F1199" s="142">
        <v>315</v>
      </c>
      <c r="G1199" s="142">
        <v>1260</v>
      </c>
    </row>
    <row r="1200" spans="1:7" ht="12.75">
      <c r="A1200" s="136">
        <v>1192</v>
      </c>
      <c r="B1200" s="140" t="s">
        <v>3628</v>
      </c>
      <c r="C1200" s="140" t="s">
        <v>3628</v>
      </c>
      <c r="D1200" s="140" t="s">
        <v>3629</v>
      </c>
      <c r="E1200" s="141">
        <v>1</v>
      </c>
      <c r="F1200" s="142">
        <v>49.16</v>
      </c>
      <c r="G1200" s="142">
        <v>49.16</v>
      </c>
    </row>
    <row r="1201" spans="1:7" ht="12.75">
      <c r="A1201" s="136">
        <v>1193</v>
      </c>
      <c r="B1201" s="140" t="s">
        <v>3630</v>
      </c>
      <c r="C1201" s="140" t="s">
        <v>3630</v>
      </c>
      <c r="D1201" s="140" t="s">
        <v>3631</v>
      </c>
      <c r="E1201" s="141">
        <v>1</v>
      </c>
      <c r="F1201" s="142">
        <v>55</v>
      </c>
      <c r="G1201" s="142">
        <v>55</v>
      </c>
    </row>
    <row r="1202" spans="1:7" ht="12.75">
      <c r="A1202" s="136">
        <v>1194</v>
      </c>
      <c r="B1202" s="140" t="s">
        <v>3632</v>
      </c>
      <c r="C1202" s="140" t="s">
        <v>3632</v>
      </c>
      <c r="D1202" s="140" t="s">
        <v>3633</v>
      </c>
      <c r="E1202" s="141">
        <v>6</v>
      </c>
      <c r="F1202" s="142">
        <v>64</v>
      </c>
      <c r="G1202" s="142">
        <v>384</v>
      </c>
    </row>
    <row r="1203" spans="1:7" ht="12.75">
      <c r="A1203" s="136">
        <v>1195</v>
      </c>
      <c r="B1203" s="140" t="s">
        <v>3634</v>
      </c>
      <c r="C1203" s="140" t="s">
        <v>3634</v>
      </c>
      <c r="D1203" s="140" t="s">
        <v>3635</v>
      </c>
      <c r="E1203" s="141">
        <v>1</v>
      </c>
      <c r="F1203" s="142">
        <v>213.75</v>
      </c>
      <c r="G1203" s="142">
        <v>213.75</v>
      </c>
    </row>
    <row r="1204" spans="1:7" ht="12.75">
      <c r="A1204" s="136">
        <v>1196</v>
      </c>
      <c r="B1204" s="140" t="s">
        <v>3636</v>
      </c>
      <c r="C1204" s="140" t="s">
        <v>3636</v>
      </c>
      <c r="D1204" s="140" t="s">
        <v>3637</v>
      </c>
      <c r="E1204" s="141">
        <v>1</v>
      </c>
      <c r="F1204" s="142">
        <v>213.75</v>
      </c>
      <c r="G1204" s="142">
        <v>213.75</v>
      </c>
    </row>
    <row r="1205" spans="1:7" ht="12.75">
      <c r="A1205" s="136">
        <v>1197</v>
      </c>
      <c r="B1205" s="140" t="s">
        <v>3638</v>
      </c>
      <c r="C1205" s="140" t="s">
        <v>3638</v>
      </c>
      <c r="D1205" s="140" t="s">
        <v>3639</v>
      </c>
      <c r="E1205" s="141">
        <v>2</v>
      </c>
      <c r="F1205" s="142">
        <v>178.13</v>
      </c>
      <c r="G1205" s="142">
        <v>356.26</v>
      </c>
    </row>
    <row r="1206" spans="1:7" ht="12.75">
      <c r="A1206" s="136">
        <v>1198</v>
      </c>
      <c r="B1206" s="140" t="s">
        <v>3640</v>
      </c>
      <c r="C1206" s="140" t="s">
        <v>3640</v>
      </c>
      <c r="D1206" s="140" t="s">
        <v>3641</v>
      </c>
      <c r="E1206" s="141">
        <v>1</v>
      </c>
      <c r="F1206" s="142">
        <v>197.92</v>
      </c>
      <c r="G1206" s="142">
        <v>197.92</v>
      </c>
    </row>
    <row r="1207" spans="1:7" ht="12.75">
      <c r="A1207" s="136">
        <v>1199</v>
      </c>
      <c r="B1207" s="140" t="s">
        <v>3642</v>
      </c>
      <c r="C1207" s="140" t="s">
        <v>3642</v>
      </c>
      <c r="D1207" s="140" t="s">
        <v>3643</v>
      </c>
      <c r="E1207" s="141">
        <v>2</v>
      </c>
      <c r="F1207" s="142">
        <v>197.92</v>
      </c>
      <c r="G1207" s="142">
        <v>395.84</v>
      </c>
    </row>
    <row r="1208" spans="1:7" ht="12.75">
      <c r="A1208" s="136">
        <v>1200</v>
      </c>
      <c r="B1208" s="140" t="s">
        <v>3644</v>
      </c>
      <c r="C1208" s="140" t="s">
        <v>3644</v>
      </c>
      <c r="D1208" s="140" t="s">
        <v>3645</v>
      </c>
      <c r="E1208" s="141">
        <v>5</v>
      </c>
      <c r="F1208" s="142">
        <v>156</v>
      </c>
      <c r="G1208" s="142">
        <v>780</v>
      </c>
    </row>
    <row r="1209" spans="1:7" ht="12.75">
      <c r="A1209" s="136">
        <v>1201</v>
      </c>
      <c r="B1209" s="140" t="s">
        <v>3646</v>
      </c>
      <c r="C1209" s="140" t="s">
        <v>3646</v>
      </c>
      <c r="D1209" s="140" t="s">
        <v>3645</v>
      </c>
      <c r="E1209" s="141">
        <v>10</v>
      </c>
      <c r="F1209" s="142">
        <v>130</v>
      </c>
      <c r="G1209" s="142">
        <v>1300</v>
      </c>
    </row>
    <row r="1210" spans="1:7" ht="12.75">
      <c r="A1210" s="136">
        <v>1202</v>
      </c>
      <c r="B1210" s="140" t="s">
        <v>3647</v>
      </c>
      <c r="C1210" s="140" t="s">
        <v>3647</v>
      </c>
      <c r="D1210" s="140" t="s">
        <v>3648</v>
      </c>
      <c r="E1210" s="141">
        <v>5</v>
      </c>
      <c r="F1210" s="142">
        <v>90.83</v>
      </c>
      <c r="G1210" s="142">
        <v>454.15</v>
      </c>
    </row>
    <row r="1211" spans="1:7" ht="12.75">
      <c r="A1211" s="136">
        <v>1203</v>
      </c>
      <c r="B1211" s="140" t="s">
        <v>3649</v>
      </c>
      <c r="C1211" s="140" t="s">
        <v>3649</v>
      </c>
      <c r="D1211" s="140" t="s">
        <v>3650</v>
      </c>
      <c r="E1211" s="141">
        <v>16</v>
      </c>
      <c r="F1211" s="142">
        <v>216.67</v>
      </c>
      <c r="G1211" s="142">
        <v>3466.72</v>
      </c>
    </row>
    <row r="1212" spans="1:7" ht="12.75">
      <c r="A1212" s="136">
        <v>1204</v>
      </c>
      <c r="B1212" s="140" t="s">
        <v>3651</v>
      </c>
      <c r="C1212" s="140" t="s">
        <v>3651</v>
      </c>
      <c r="D1212" s="140" t="s">
        <v>3652</v>
      </c>
      <c r="E1212" s="141">
        <v>41</v>
      </c>
      <c r="F1212" s="142">
        <v>217</v>
      </c>
      <c r="G1212" s="142">
        <v>8897</v>
      </c>
    </row>
    <row r="1213" spans="1:7" ht="12.75">
      <c r="A1213" s="136">
        <v>1205</v>
      </c>
      <c r="B1213" s="140" t="s">
        <v>3653</v>
      </c>
      <c r="C1213" s="140" t="s">
        <v>3653</v>
      </c>
      <c r="D1213" s="140" t="s">
        <v>3654</v>
      </c>
      <c r="E1213" s="141">
        <v>24</v>
      </c>
      <c r="F1213" s="142">
        <v>153</v>
      </c>
      <c r="G1213" s="142">
        <v>3672</v>
      </c>
    </row>
    <row r="1214" spans="1:7" ht="12.75">
      <c r="A1214" s="136">
        <v>1206</v>
      </c>
      <c r="B1214" s="140" t="s">
        <v>3655</v>
      </c>
      <c r="C1214" s="140" t="s">
        <v>3655</v>
      </c>
      <c r="D1214" s="140" t="s">
        <v>3654</v>
      </c>
      <c r="E1214" s="141">
        <v>22</v>
      </c>
      <c r="F1214" s="142">
        <v>153.33</v>
      </c>
      <c r="G1214" s="142">
        <v>3373.26</v>
      </c>
    </row>
    <row r="1215" spans="1:7" ht="12.75">
      <c r="A1215" s="136">
        <v>1207</v>
      </c>
      <c r="B1215" s="140" t="s">
        <v>3656</v>
      </c>
      <c r="C1215" s="140" t="s">
        <v>3656</v>
      </c>
      <c r="D1215" s="140" t="s">
        <v>3657</v>
      </c>
      <c r="E1215" s="141">
        <v>6</v>
      </c>
      <c r="F1215" s="142">
        <v>358.33</v>
      </c>
      <c r="G1215" s="142">
        <v>2149.98</v>
      </c>
    </row>
    <row r="1216" spans="1:7" ht="12.75">
      <c r="A1216" s="136">
        <v>1208</v>
      </c>
      <c r="B1216" s="140" t="s">
        <v>3658</v>
      </c>
      <c r="C1216" s="140" t="s">
        <v>3658</v>
      </c>
      <c r="D1216" s="140" t="s">
        <v>3659</v>
      </c>
      <c r="E1216" s="141">
        <v>20</v>
      </c>
      <c r="F1216" s="142">
        <v>300</v>
      </c>
      <c r="G1216" s="142">
        <v>6000</v>
      </c>
    </row>
    <row r="1217" spans="1:7" ht="12.75">
      <c r="A1217" s="136">
        <v>1209</v>
      </c>
      <c r="B1217" s="140" t="s">
        <v>3660</v>
      </c>
      <c r="C1217" s="140" t="s">
        <v>3660</v>
      </c>
      <c r="D1217" s="140" t="s">
        <v>3661</v>
      </c>
      <c r="E1217" s="141">
        <v>10</v>
      </c>
      <c r="F1217" s="142">
        <v>183.33</v>
      </c>
      <c r="G1217" s="142">
        <v>1833.3</v>
      </c>
    </row>
    <row r="1218" spans="1:7" ht="12.75">
      <c r="A1218" s="136">
        <v>1210</v>
      </c>
      <c r="B1218" s="140" t="s">
        <v>3662</v>
      </c>
      <c r="C1218" s="140" t="s">
        <v>3662</v>
      </c>
      <c r="D1218" s="140" t="s">
        <v>3663</v>
      </c>
      <c r="E1218" s="141">
        <v>202</v>
      </c>
      <c r="F1218" s="142">
        <v>187</v>
      </c>
      <c r="G1218" s="142">
        <v>37774</v>
      </c>
    </row>
    <row r="1219" spans="1:7" ht="12.75">
      <c r="A1219" s="136">
        <v>1211</v>
      </c>
      <c r="B1219" s="140" t="s">
        <v>3664</v>
      </c>
      <c r="C1219" s="140" t="s">
        <v>3664</v>
      </c>
      <c r="D1219" s="140" t="s">
        <v>3665</v>
      </c>
      <c r="E1219" s="141">
        <v>24</v>
      </c>
      <c r="F1219" s="142">
        <v>100</v>
      </c>
      <c r="G1219" s="142">
        <v>2400</v>
      </c>
    </row>
    <row r="1220" spans="1:7" ht="12.75">
      <c r="A1220" s="136">
        <v>1212</v>
      </c>
      <c r="B1220" s="140" t="s">
        <v>3666</v>
      </c>
      <c r="C1220" s="140" t="s">
        <v>3666</v>
      </c>
      <c r="D1220" s="140" t="s">
        <v>3667</v>
      </c>
      <c r="E1220" s="141">
        <v>5</v>
      </c>
      <c r="F1220" s="142">
        <v>154</v>
      </c>
      <c r="G1220" s="142">
        <v>770</v>
      </c>
    </row>
    <row r="1221" spans="1:7" ht="12.75">
      <c r="A1221" s="136">
        <v>1213</v>
      </c>
      <c r="B1221" s="140" t="s">
        <v>3668</v>
      </c>
      <c r="C1221" s="140" t="s">
        <v>3668</v>
      </c>
      <c r="D1221" s="140" t="s">
        <v>3669</v>
      </c>
      <c r="E1221" s="141">
        <v>2</v>
      </c>
      <c r="F1221" s="142">
        <v>352.5</v>
      </c>
      <c r="G1221" s="142">
        <v>705</v>
      </c>
    </row>
    <row r="1222" spans="1:7" ht="12.75">
      <c r="A1222" s="136">
        <v>1214</v>
      </c>
      <c r="B1222" s="140" t="s">
        <v>3670</v>
      </c>
      <c r="C1222" s="140" t="s">
        <v>3670</v>
      </c>
      <c r="D1222" s="140" t="s">
        <v>3671</v>
      </c>
      <c r="E1222" s="141">
        <v>5</v>
      </c>
      <c r="F1222" s="142">
        <v>450</v>
      </c>
      <c r="G1222" s="142">
        <v>2250</v>
      </c>
    </row>
    <row r="1223" spans="1:7" ht="12.75">
      <c r="A1223" s="136">
        <v>1215</v>
      </c>
      <c r="B1223" s="140" t="s">
        <v>3672</v>
      </c>
      <c r="C1223" s="140" t="s">
        <v>3673</v>
      </c>
      <c r="D1223" s="140" t="s">
        <v>3674</v>
      </c>
      <c r="E1223" s="141">
        <v>2</v>
      </c>
      <c r="F1223" s="142">
        <v>270</v>
      </c>
      <c r="G1223" s="142">
        <v>540</v>
      </c>
    </row>
    <row r="1224" spans="1:7" ht="12.75">
      <c r="A1224" s="136">
        <v>1216</v>
      </c>
      <c r="B1224" s="140" t="s">
        <v>3675</v>
      </c>
      <c r="C1224" s="140" t="s">
        <v>3676</v>
      </c>
      <c r="D1224" s="140" t="s">
        <v>3677</v>
      </c>
      <c r="E1224" s="141">
        <v>8</v>
      </c>
      <c r="F1224" s="142">
        <v>270</v>
      </c>
      <c r="G1224" s="142">
        <v>2160</v>
      </c>
    </row>
    <row r="1225" spans="1:7" ht="12.75">
      <c r="A1225" s="136">
        <v>1217</v>
      </c>
      <c r="B1225" s="140" t="s">
        <v>3678</v>
      </c>
      <c r="C1225" s="140" t="s">
        <v>3679</v>
      </c>
      <c r="D1225" s="140" t="s">
        <v>3680</v>
      </c>
      <c r="E1225" s="141">
        <v>5</v>
      </c>
      <c r="F1225" s="142">
        <v>180</v>
      </c>
      <c r="G1225" s="142">
        <v>900</v>
      </c>
    </row>
    <row r="1226" spans="1:7" ht="12.75">
      <c r="A1226" s="136">
        <v>1218</v>
      </c>
      <c r="B1226" s="140" t="s">
        <v>3681</v>
      </c>
      <c r="C1226" s="140" t="s">
        <v>3682</v>
      </c>
      <c r="D1226" s="140" t="s">
        <v>3683</v>
      </c>
      <c r="E1226" s="141">
        <v>5</v>
      </c>
      <c r="F1226" s="142">
        <v>200</v>
      </c>
      <c r="G1226" s="142">
        <v>1000</v>
      </c>
    </row>
    <row r="1227" spans="1:7" ht="12.75">
      <c r="A1227" s="136">
        <v>1219</v>
      </c>
      <c r="B1227" s="140" t="s">
        <v>3684</v>
      </c>
      <c r="C1227" s="140" t="s">
        <v>3685</v>
      </c>
      <c r="D1227" s="140" t="s">
        <v>3686</v>
      </c>
      <c r="E1227" s="141">
        <v>5</v>
      </c>
      <c r="F1227" s="142">
        <v>150</v>
      </c>
      <c r="G1227" s="142">
        <v>750</v>
      </c>
    </row>
    <row r="1228" spans="1:7" ht="12.75">
      <c r="A1228" s="136">
        <v>1220</v>
      </c>
      <c r="B1228" s="140" t="s">
        <v>3687</v>
      </c>
      <c r="C1228" s="140" t="s">
        <v>3688</v>
      </c>
      <c r="D1228" s="140" t="s">
        <v>3689</v>
      </c>
      <c r="E1228" s="141">
        <v>3</v>
      </c>
      <c r="F1228" s="142">
        <v>180</v>
      </c>
      <c r="G1228" s="142">
        <v>540</v>
      </c>
    </row>
    <row r="1229" spans="1:7" ht="12.75">
      <c r="A1229" s="136">
        <v>1221</v>
      </c>
      <c r="B1229" s="140" t="s">
        <v>3690</v>
      </c>
      <c r="C1229" s="140" t="s">
        <v>3691</v>
      </c>
      <c r="D1229" s="140" t="s">
        <v>3692</v>
      </c>
      <c r="E1229" s="141">
        <v>5</v>
      </c>
      <c r="F1229" s="142">
        <v>137.5</v>
      </c>
      <c r="G1229" s="142">
        <v>687.5</v>
      </c>
    </row>
    <row r="1230" spans="1:7" ht="12.75">
      <c r="A1230" s="136">
        <v>1222</v>
      </c>
      <c r="B1230" s="140" t="s">
        <v>3693</v>
      </c>
      <c r="C1230" s="140" t="s">
        <v>3694</v>
      </c>
      <c r="D1230" s="140" t="s">
        <v>3695</v>
      </c>
      <c r="E1230" s="141">
        <v>5</v>
      </c>
      <c r="F1230" s="142">
        <v>137.5</v>
      </c>
      <c r="G1230" s="142">
        <v>687.5</v>
      </c>
    </row>
    <row r="1231" spans="1:7" ht="12.75">
      <c r="A1231" s="136">
        <v>1223</v>
      </c>
      <c r="B1231" s="140" t="s">
        <v>3696</v>
      </c>
      <c r="C1231" s="140" t="s">
        <v>3697</v>
      </c>
      <c r="D1231" s="140" t="s">
        <v>3698</v>
      </c>
      <c r="E1231" s="141">
        <v>9</v>
      </c>
      <c r="F1231" s="142">
        <v>165</v>
      </c>
      <c r="G1231" s="142">
        <v>1485</v>
      </c>
    </row>
    <row r="1232" spans="1:7" ht="12.75">
      <c r="A1232" s="136">
        <v>1224</v>
      </c>
      <c r="B1232" s="140" t="s">
        <v>3699</v>
      </c>
      <c r="C1232" s="140" t="s">
        <v>3700</v>
      </c>
      <c r="D1232" s="140" t="s">
        <v>3701</v>
      </c>
      <c r="E1232" s="141">
        <v>12</v>
      </c>
      <c r="F1232" s="142">
        <v>270</v>
      </c>
      <c r="G1232" s="142">
        <v>3240</v>
      </c>
    </row>
    <row r="1233" spans="1:7" ht="12.75">
      <c r="A1233" s="136">
        <v>1225</v>
      </c>
      <c r="B1233" s="140" t="s">
        <v>3702</v>
      </c>
      <c r="C1233" s="140" t="s">
        <v>3703</v>
      </c>
      <c r="D1233" s="140" t="s">
        <v>3704</v>
      </c>
      <c r="E1233" s="141">
        <v>40</v>
      </c>
      <c r="F1233" s="142">
        <v>210</v>
      </c>
      <c r="G1233" s="142">
        <v>8400</v>
      </c>
    </row>
    <row r="1234" spans="1:7" ht="12.75">
      <c r="A1234" s="136">
        <v>1226</v>
      </c>
      <c r="B1234" s="140" t="s">
        <v>3705</v>
      </c>
      <c r="C1234" s="140" t="s">
        <v>3706</v>
      </c>
      <c r="D1234" s="140" t="s">
        <v>3707</v>
      </c>
      <c r="E1234" s="141">
        <v>6</v>
      </c>
      <c r="F1234" s="142">
        <v>210</v>
      </c>
      <c r="G1234" s="142">
        <v>1260</v>
      </c>
    </row>
    <row r="1235" spans="1:7" ht="12.75">
      <c r="A1235" s="136">
        <v>1227</v>
      </c>
      <c r="B1235" s="140" t="s">
        <v>3708</v>
      </c>
      <c r="C1235" s="140" t="s">
        <v>3709</v>
      </c>
      <c r="D1235" s="140" t="s">
        <v>3710</v>
      </c>
      <c r="E1235" s="141">
        <v>42</v>
      </c>
      <c r="F1235" s="142">
        <v>140</v>
      </c>
      <c r="G1235" s="142">
        <v>5880</v>
      </c>
    </row>
    <row r="1236" spans="1:7" ht="12.75">
      <c r="A1236" s="136">
        <v>1228</v>
      </c>
      <c r="B1236" s="140" t="s">
        <v>3711</v>
      </c>
      <c r="C1236" s="140" t="s">
        <v>3711</v>
      </c>
      <c r="D1236" s="140" t="s">
        <v>3712</v>
      </c>
      <c r="E1236" s="141">
        <v>10</v>
      </c>
      <c r="F1236" s="142">
        <v>116.67</v>
      </c>
      <c r="G1236" s="142">
        <v>1166.7</v>
      </c>
    </row>
    <row r="1237" spans="1:7" ht="12.75">
      <c r="A1237" s="136">
        <v>1229</v>
      </c>
      <c r="B1237" s="140" t="s">
        <v>3713</v>
      </c>
      <c r="C1237" s="140" t="s">
        <v>3713</v>
      </c>
      <c r="D1237" s="140" t="s">
        <v>3714</v>
      </c>
      <c r="E1237" s="141">
        <v>10</v>
      </c>
      <c r="F1237" s="142">
        <v>191.67</v>
      </c>
      <c r="G1237" s="142">
        <v>1916.7</v>
      </c>
    </row>
    <row r="1238" spans="1:7" ht="12.75">
      <c r="A1238" s="136">
        <v>1230</v>
      </c>
      <c r="B1238" s="140" t="s">
        <v>3715</v>
      </c>
      <c r="C1238" s="140" t="s">
        <v>3715</v>
      </c>
      <c r="D1238" s="140" t="s">
        <v>3716</v>
      </c>
      <c r="E1238" s="141">
        <v>36</v>
      </c>
      <c r="F1238" s="142">
        <v>108.33</v>
      </c>
      <c r="G1238" s="142">
        <v>3899.88</v>
      </c>
    </row>
    <row r="1239" spans="1:7" ht="12.75">
      <c r="A1239" s="136">
        <v>1231</v>
      </c>
      <c r="B1239" s="140" t="s">
        <v>3717</v>
      </c>
      <c r="C1239" s="140" t="s">
        <v>3717</v>
      </c>
      <c r="D1239" s="140" t="s">
        <v>3718</v>
      </c>
      <c r="E1239" s="141">
        <v>6</v>
      </c>
      <c r="F1239" s="142">
        <v>237.5</v>
      </c>
      <c r="G1239" s="142">
        <v>1425</v>
      </c>
    </row>
    <row r="1240" spans="1:7" ht="12.75">
      <c r="A1240" s="136">
        <v>1232</v>
      </c>
      <c r="B1240" s="140" t="s">
        <v>3719</v>
      </c>
      <c r="C1240" s="140" t="s">
        <v>3719</v>
      </c>
      <c r="D1240" s="140" t="s">
        <v>3720</v>
      </c>
      <c r="E1240" s="141">
        <v>10</v>
      </c>
      <c r="F1240" s="142">
        <v>108.33</v>
      </c>
      <c r="G1240" s="142">
        <v>1083.3</v>
      </c>
    </row>
    <row r="1241" spans="1:7" ht="12.75">
      <c r="A1241" s="136">
        <v>1233</v>
      </c>
      <c r="B1241" s="140" t="s">
        <v>3721</v>
      </c>
      <c r="C1241" s="140" t="s">
        <v>3721</v>
      </c>
      <c r="D1241" s="140" t="s">
        <v>3722</v>
      </c>
      <c r="E1241" s="141">
        <v>10</v>
      </c>
      <c r="F1241" s="142">
        <v>104.17</v>
      </c>
      <c r="G1241" s="142">
        <v>1041.7</v>
      </c>
    </row>
    <row r="1242" spans="1:7" ht="12.75">
      <c r="A1242" s="136">
        <v>1234</v>
      </c>
      <c r="B1242" s="140" t="s">
        <v>3723</v>
      </c>
      <c r="C1242" s="140" t="s">
        <v>3723</v>
      </c>
      <c r="D1242" s="140" t="s">
        <v>3724</v>
      </c>
      <c r="E1242" s="141">
        <v>10</v>
      </c>
      <c r="F1242" s="142">
        <v>129.17</v>
      </c>
      <c r="G1242" s="142">
        <v>1291.7</v>
      </c>
    </row>
    <row r="1243" spans="1:7" ht="12.75">
      <c r="A1243" s="136">
        <v>1235</v>
      </c>
      <c r="B1243" s="140" t="s">
        <v>3725</v>
      </c>
      <c r="C1243" s="140" t="s">
        <v>3725</v>
      </c>
      <c r="D1243" s="140" t="s">
        <v>3726</v>
      </c>
      <c r="E1243" s="141">
        <v>36</v>
      </c>
      <c r="F1243" s="142">
        <v>104.17</v>
      </c>
      <c r="G1243" s="142">
        <v>3750.12</v>
      </c>
    </row>
    <row r="1244" spans="1:7" ht="12.75">
      <c r="A1244" s="136">
        <v>1236</v>
      </c>
      <c r="B1244" s="140" t="s">
        <v>3727</v>
      </c>
      <c r="C1244" s="140" t="s">
        <v>3727</v>
      </c>
      <c r="D1244" s="140" t="s">
        <v>3728</v>
      </c>
      <c r="E1244" s="141">
        <v>2</v>
      </c>
      <c r="F1244" s="142">
        <v>916.67</v>
      </c>
      <c r="G1244" s="142">
        <v>1833.34</v>
      </c>
    </row>
    <row r="1245" spans="1:7" ht="12.75">
      <c r="A1245" s="136">
        <v>1237</v>
      </c>
      <c r="B1245" s="140" t="s">
        <v>3729</v>
      </c>
      <c r="C1245" s="140" t="s">
        <v>3729</v>
      </c>
      <c r="D1245" s="140" t="s">
        <v>3730</v>
      </c>
      <c r="E1245" s="141">
        <v>10</v>
      </c>
      <c r="F1245" s="142">
        <v>129.17</v>
      </c>
      <c r="G1245" s="142">
        <v>1291.7</v>
      </c>
    </row>
    <row r="1246" spans="1:7" ht="12.75">
      <c r="A1246" s="136">
        <v>1238</v>
      </c>
      <c r="B1246" s="140" t="s">
        <v>3731</v>
      </c>
      <c r="C1246" s="140" t="s">
        <v>3731</v>
      </c>
      <c r="D1246" s="140" t="s">
        <v>3732</v>
      </c>
      <c r="E1246" s="141">
        <v>5</v>
      </c>
      <c r="F1246" s="142">
        <v>283.33</v>
      </c>
      <c r="G1246" s="142">
        <v>1416.65</v>
      </c>
    </row>
    <row r="1247" spans="1:7" ht="12.75">
      <c r="A1247" s="136">
        <v>1239</v>
      </c>
      <c r="B1247" s="140" t="s">
        <v>3733</v>
      </c>
      <c r="C1247" s="140" t="s">
        <v>3733</v>
      </c>
      <c r="D1247" s="140" t="s">
        <v>3734</v>
      </c>
      <c r="E1247" s="141">
        <v>10</v>
      </c>
      <c r="F1247" s="142">
        <v>253.33</v>
      </c>
      <c r="G1247" s="142">
        <v>2533.3</v>
      </c>
    </row>
    <row r="1248" spans="1:7" ht="12.75">
      <c r="A1248" s="136">
        <v>1240</v>
      </c>
      <c r="B1248" s="140" t="s">
        <v>3735</v>
      </c>
      <c r="C1248" s="140" t="s">
        <v>3735</v>
      </c>
      <c r="D1248" s="140" t="s">
        <v>3736</v>
      </c>
      <c r="E1248" s="141">
        <v>8</v>
      </c>
      <c r="F1248" s="142">
        <v>69.17</v>
      </c>
      <c r="G1248" s="142">
        <v>553.36</v>
      </c>
    </row>
    <row r="1249" spans="1:7" ht="12.75">
      <c r="A1249" s="136">
        <v>1241</v>
      </c>
      <c r="B1249" s="140" t="s">
        <v>3737</v>
      </c>
      <c r="C1249" s="140" t="s">
        <v>3737</v>
      </c>
      <c r="D1249" s="140" t="s">
        <v>3738</v>
      </c>
      <c r="E1249" s="141">
        <v>8</v>
      </c>
      <c r="F1249" s="142">
        <v>155.2</v>
      </c>
      <c r="G1249" s="142">
        <v>1241.6</v>
      </c>
    </row>
    <row r="1250" spans="1:7" ht="12.75">
      <c r="A1250" s="136">
        <v>1242</v>
      </c>
      <c r="B1250" s="140" t="s">
        <v>3739</v>
      </c>
      <c r="C1250" s="140" t="s">
        <v>3739</v>
      </c>
      <c r="D1250" s="140" t="s">
        <v>3740</v>
      </c>
      <c r="E1250" s="141">
        <v>32</v>
      </c>
      <c r="F1250" s="142">
        <v>78</v>
      </c>
      <c r="G1250" s="142">
        <v>2496</v>
      </c>
    </row>
    <row r="1251" spans="1:7" ht="12.75">
      <c r="A1251" s="136">
        <v>1243</v>
      </c>
      <c r="B1251" s="140" t="s">
        <v>3741</v>
      </c>
      <c r="C1251" s="140" t="s">
        <v>3741</v>
      </c>
      <c r="D1251" s="140" t="s">
        <v>3742</v>
      </c>
      <c r="E1251" s="141">
        <v>5</v>
      </c>
      <c r="F1251" s="142">
        <v>22.56</v>
      </c>
      <c r="G1251" s="142">
        <v>112.8</v>
      </c>
    </row>
    <row r="1252" spans="1:7" ht="12.75">
      <c r="A1252" s="136">
        <v>1244</v>
      </c>
      <c r="B1252" s="140" t="s">
        <v>3743</v>
      </c>
      <c r="C1252" s="140" t="s">
        <v>3743</v>
      </c>
      <c r="D1252" s="140" t="s">
        <v>3744</v>
      </c>
      <c r="E1252" s="141">
        <v>11</v>
      </c>
      <c r="F1252" s="142">
        <v>165.71</v>
      </c>
      <c r="G1252" s="142">
        <v>1822.81</v>
      </c>
    </row>
    <row r="1253" spans="1:7" ht="12.75">
      <c r="A1253" s="136">
        <v>1245</v>
      </c>
      <c r="B1253" s="140" t="s">
        <v>3745</v>
      </c>
      <c r="C1253" s="140" t="s">
        <v>3745</v>
      </c>
      <c r="D1253" s="140" t="s">
        <v>3746</v>
      </c>
      <c r="E1253" s="141">
        <v>6</v>
      </c>
      <c r="F1253" s="142">
        <v>141.46</v>
      </c>
      <c r="G1253" s="142">
        <v>848.76</v>
      </c>
    </row>
    <row r="1254" spans="1:7" ht="12.75">
      <c r="A1254" s="136">
        <v>1246</v>
      </c>
      <c r="B1254" s="140" t="s">
        <v>3747</v>
      </c>
      <c r="C1254" s="140" t="s">
        <v>3747</v>
      </c>
      <c r="D1254" s="140" t="s">
        <v>3748</v>
      </c>
      <c r="E1254" s="141">
        <v>12</v>
      </c>
      <c r="F1254" s="142">
        <v>175</v>
      </c>
      <c r="G1254" s="142">
        <v>2100</v>
      </c>
    </row>
    <row r="1255" spans="1:7" ht="12.75">
      <c r="A1255" s="136">
        <v>1247</v>
      </c>
      <c r="B1255" s="140" t="s">
        <v>3749</v>
      </c>
      <c r="C1255" s="140" t="s">
        <v>3749</v>
      </c>
      <c r="D1255" s="140" t="s">
        <v>3750</v>
      </c>
      <c r="E1255" s="141">
        <v>2</v>
      </c>
      <c r="F1255" s="142">
        <v>742</v>
      </c>
      <c r="G1255" s="142">
        <v>1484</v>
      </c>
    </row>
    <row r="1256" spans="1:7" ht="12.75">
      <c r="A1256" s="136">
        <v>1248</v>
      </c>
      <c r="B1256" s="140" t="s">
        <v>3751</v>
      </c>
      <c r="C1256" s="140" t="s">
        <v>3751</v>
      </c>
      <c r="D1256" s="140" t="s">
        <v>3752</v>
      </c>
      <c r="E1256" s="141">
        <v>6</v>
      </c>
      <c r="F1256" s="142">
        <v>210</v>
      </c>
      <c r="G1256" s="142">
        <v>1260</v>
      </c>
    </row>
    <row r="1257" spans="1:7" ht="12.75">
      <c r="A1257" s="136">
        <v>1249</v>
      </c>
      <c r="B1257" s="140" t="s">
        <v>3753</v>
      </c>
      <c r="C1257" s="140" t="s">
        <v>3753</v>
      </c>
      <c r="D1257" s="140" t="s">
        <v>3754</v>
      </c>
      <c r="E1257" s="141">
        <v>12</v>
      </c>
      <c r="F1257" s="142">
        <v>266.67</v>
      </c>
      <c r="G1257" s="142">
        <v>3200.04</v>
      </c>
    </row>
    <row r="1258" spans="1:7" ht="12.75">
      <c r="A1258" s="136">
        <v>1250</v>
      </c>
      <c r="B1258" s="140" t="s">
        <v>3755</v>
      </c>
      <c r="C1258" s="140" t="s">
        <v>3755</v>
      </c>
      <c r="D1258" s="140" t="s">
        <v>3756</v>
      </c>
      <c r="E1258" s="141">
        <v>8</v>
      </c>
      <c r="F1258" s="142">
        <v>535</v>
      </c>
      <c r="G1258" s="142">
        <v>4280</v>
      </c>
    </row>
    <row r="1259" spans="1:7" ht="12.75">
      <c r="A1259" s="136">
        <v>1251</v>
      </c>
      <c r="B1259" s="140" t="s">
        <v>3757</v>
      </c>
      <c r="C1259" s="140" t="s">
        <v>3757</v>
      </c>
      <c r="D1259" s="140" t="s">
        <v>3758</v>
      </c>
      <c r="E1259" s="141">
        <v>5</v>
      </c>
      <c r="F1259" s="142">
        <v>36.38</v>
      </c>
      <c r="G1259" s="142">
        <v>181.9</v>
      </c>
    </row>
    <row r="1260" spans="1:7" ht="12.75">
      <c r="A1260" s="136">
        <v>1252</v>
      </c>
      <c r="B1260" s="140" t="s">
        <v>3759</v>
      </c>
      <c r="C1260" s="140" t="s">
        <v>3759</v>
      </c>
      <c r="D1260" s="140" t="s">
        <v>3760</v>
      </c>
      <c r="E1260" s="141">
        <v>10</v>
      </c>
      <c r="F1260" s="142">
        <v>213.38</v>
      </c>
      <c r="G1260" s="142">
        <v>2133.8</v>
      </c>
    </row>
    <row r="1261" spans="1:7" ht="12.75">
      <c r="A1261" s="136">
        <v>1253</v>
      </c>
      <c r="B1261" s="140" t="s">
        <v>3761</v>
      </c>
      <c r="C1261" s="140" t="s">
        <v>3761</v>
      </c>
      <c r="D1261" s="140" t="s">
        <v>3762</v>
      </c>
      <c r="E1261" s="141">
        <v>17</v>
      </c>
      <c r="F1261" s="142">
        <v>105.08</v>
      </c>
      <c r="G1261" s="142">
        <v>1786.36</v>
      </c>
    </row>
    <row r="1262" spans="1:7" ht="12.75">
      <c r="A1262" s="136">
        <v>1254</v>
      </c>
      <c r="B1262" s="140" t="s">
        <v>3763</v>
      </c>
      <c r="C1262" s="140" t="s">
        <v>3763</v>
      </c>
      <c r="D1262" s="140" t="s">
        <v>3764</v>
      </c>
      <c r="E1262" s="141">
        <v>3</v>
      </c>
      <c r="F1262" s="142">
        <v>45</v>
      </c>
      <c r="G1262" s="142">
        <v>135</v>
      </c>
    </row>
    <row r="1263" spans="1:7" ht="12.75">
      <c r="A1263" s="136">
        <v>1255</v>
      </c>
      <c r="B1263" s="140" t="s">
        <v>3765</v>
      </c>
      <c r="C1263" s="140" t="s">
        <v>3765</v>
      </c>
      <c r="D1263" s="140" t="s">
        <v>3766</v>
      </c>
      <c r="E1263" s="141">
        <v>3</v>
      </c>
      <c r="F1263" s="142">
        <v>445</v>
      </c>
      <c r="G1263" s="142">
        <v>1335</v>
      </c>
    </row>
    <row r="1264" spans="1:7" ht="12.75">
      <c r="A1264" s="136">
        <v>1256</v>
      </c>
      <c r="B1264" s="140" t="s">
        <v>3767</v>
      </c>
      <c r="C1264" s="140" t="s">
        <v>3767</v>
      </c>
      <c r="D1264" s="140" t="s">
        <v>3768</v>
      </c>
      <c r="E1264" s="141">
        <v>3</v>
      </c>
      <c r="F1264" s="142">
        <v>370.83</v>
      </c>
      <c r="G1264" s="142">
        <v>1112.49</v>
      </c>
    </row>
    <row r="1265" spans="1:7" ht="12.75">
      <c r="A1265" s="136">
        <v>1257</v>
      </c>
      <c r="B1265" s="140" t="s">
        <v>3769</v>
      </c>
      <c r="C1265" s="140" t="s">
        <v>3769</v>
      </c>
      <c r="D1265" s="140" t="s">
        <v>3770</v>
      </c>
      <c r="E1265" s="141">
        <v>3</v>
      </c>
      <c r="F1265" s="142">
        <v>445</v>
      </c>
      <c r="G1265" s="142">
        <v>1335</v>
      </c>
    </row>
    <row r="1266" spans="1:7" ht="12.75">
      <c r="A1266" s="136">
        <v>1258</v>
      </c>
      <c r="B1266" s="140" t="s">
        <v>3771</v>
      </c>
      <c r="C1266" s="140" t="s">
        <v>3771</v>
      </c>
      <c r="D1266" s="140" t="s">
        <v>3772</v>
      </c>
      <c r="E1266" s="141">
        <v>3</v>
      </c>
      <c r="F1266" s="142">
        <v>333</v>
      </c>
      <c r="G1266" s="142">
        <v>999</v>
      </c>
    </row>
    <row r="1267" spans="1:7" ht="12.75">
      <c r="A1267" s="136">
        <v>1259</v>
      </c>
      <c r="B1267" s="140" t="s">
        <v>3773</v>
      </c>
      <c r="C1267" s="140" t="s">
        <v>3773</v>
      </c>
      <c r="D1267" s="140" t="s">
        <v>3774</v>
      </c>
      <c r="E1267" s="141">
        <v>3</v>
      </c>
      <c r="F1267" s="142">
        <v>349.2</v>
      </c>
      <c r="G1267" s="142">
        <v>1047.6</v>
      </c>
    </row>
    <row r="1268" spans="1:7" ht="12.75">
      <c r="A1268" s="136">
        <v>1260</v>
      </c>
      <c r="B1268" s="140" t="s">
        <v>3775</v>
      </c>
      <c r="C1268" s="140" t="s">
        <v>3775</v>
      </c>
      <c r="D1268" s="140" t="s">
        <v>3776</v>
      </c>
      <c r="E1268" s="141">
        <v>3</v>
      </c>
      <c r="F1268" s="142">
        <v>410</v>
      </c>
      <c r="G1268" s="142">
        <v>1230</v>
      </c>
    </row>
    <row r="1269" spans="1:7" ht="12.75">
      <c r="A1269" s="136">
        <v>1261</v>
      </c>
      <c r="B1269" s="140" t="s">
        <v>3777</v>
      </c>
      <c r="C1269" s="140" t="s">
        <v>3777</v>
      </c>
      <c r="D1269" s="140" t="s">
        <v>3778</v>
      </c>
      <c r="E1269" s="141">
        <v>2</v>
      </c>
      <c r="F1269" s="142">
        <v>872.75</v>
      </c>
      <c r="G1269" s="142">
        <v>1745.5</v>
      </c>
    </row>
    <row r="1270" spans="1:7" ht="12.75">
      <c r="A1270" s="136">
        <v>1262</v>
      </c>
      <c r="B1270" s="140" t="s">
        <v>3779</v>
      </c>
      <c r="C1270" s="140" t="s">
        <v>3779</v>
      </c>
      <c r="D1270" s="140" t="s">
        <v>3780</v>
      </c>
      <c r="E1270" s="141">
        <v>3</v>
      </c>
      <c r="F1270" s="142">
        <v>135.8</v>
      </c>
      <c r="G1270" s="142">
        <v>407.4</v>
      </c>
    </row>
    <row r="1271" spans="1:7" ht="12.75">
      <c r="A1271" s="136">
        <v>1263</v>
      </c>
      <c r="B1271" s="140" t="s">
        <v>3781</v>
      </c>
      <c r="C1271" s="140" t="s">
        <v>3781</v>
      </c>
      <c r="D1271" s="140" t="s">
        <v>3782</v>
      </c>
      <c r="E1271" s="141">
        <v>3</v>
      </c>
      <c r="F1271" s="142">
        <v>450</v>
      </c>
      <c r="G1271" s="142">
        <v>1350</v>
      </c>
    </row>
    <row r="1272" spans="1:7" ht="12.75">
      <c r="A1272" s="136">
        <v>1264</v>
      </c>
      <c r="B1272" s="140" t="s">
        <v>3783</v>
      </c>
      <c r="C1272" s="140" t="s">
        <v>3783</v>
      </c>
      <c r="D1272" s="140" t="s">
        <v>3784</v>
      </c>
      <c r="E1272" s="141">
        <v>8</v>
      </c>
      <c r="F1272" s="142">
        <v>510</v>
      </c>
      <c r="G1272" s="142">
        <v>4080</v>
      </c>
    </row>
    <row r="1273" spans="1:7" ht="12.75">
      <c r="A1273" s="136">
        <v>1265</v>
      </c>
      <c r="B1273" s="140" t="s">
        <v>3785</v>
      </c>
      <c r="C1273" s="140" t="s">
        <v>3785</v>
      </c>
      <c r="D1273" s="140" t="s">
        <v>3786</v>
      </c>
      <c r="E1273" s="141">
        <v>12</v>
      </c>
      <c r="F1273" s="142">
        <v>425</v>
      </c>
      <c r="G1273" s="142">
        <v>5100</v>
      </c>
    </row>
    <row r="1274" spans="1:7" ht="12.75">
      <c r="A1274" s="136">
        <v>1266</v>
      </c>
      <c r="B1274" s="140" t="s">
        <v>3787</v>
      </c>
      <c r="C1274" s="140" t="s">
        <v>3787</v>
      </c>
      <c r="D1274" s="140" t="s">
        <v>3788</v>
      </c>
      <c r="E1274" s="141">
        <v>3</v>
      </c>
      <c r="F1274" s="142">
        <v>420</v>
      </c>
      <c r="G1274" s="142">
        <v>1260</v>
      </c>
    </row>
    <row r="1275" spans="1:7" ht="12.75">
      <c r="A1275" s="136">
        <v>1267</v>
      </c>
      <c r="B1275" s="140" t="s">
        <v>3789</v>
      </c>
      <c r="C1275" s="140" t="s">
        <v>3789</v>
      </c>
      <c r="D1275" s="140" t="s">
        <v>3790</v>
      </c>
      <c r="E1275" s="141">
        <v>2</v>
      </c>
      <c r="F1275" s="142">
        <v>412.25</v>
      </c>
      <c r="G1275" s="142">
        <v>824.5</v>
      </c>
    </row>
    <row r="1276" spans="1:7" ht="12.75">
      <c r="A1276" s="136">
        <v>1268</v>
      </c>
      <c r="B1276" s="140" t="s">
        <v>3791</v>
      </c>
      <c r="C1276" s="140" t="s">
        <v>3791</v>
      </c>
      <c r="D1276" s="140" t="s">
        <v>3792</v>
      </c>
      <c r="E1276" s="141">
        <v>2</v>
      </c>
      <c r="F1276" s="142">
        <v>848.75</v>
      </c>
      <c r="G1276" s="142">
        <v>1697.5</v>
      </c>
    </row>
    <row r="1277" spans="1:7" ht="12.75">
      <c r="A1277" s="136">
        <v>1269</v>
      </c>
      <c r="B1277" s="140" t="s">
        <v>3793</v>
      </c>
      <c r="C1277" s="140" t="s">
        <v>3793</v>
      </c>
      <c r="D1277" s="140" t="s">
        <v>3794</v>
      </c>
      <c r="E1277" s="141">
        <v>46</v>
      </c>
      <c r="F1277" s="142">
        <v>233.33</v>
      </c>
      <c r="G1277" s="142">
        <v>10733.18</v>
      </c>
    </row>
    <row r="1278" spans="1:7" ht="12.75">
      <c r="A1278" s="136">
        <v>1270</v>
      </c>
      <c r="B1278" s="140" t="s">
        <v>3795</v>
      </c>
      <c r="C1278" s="140" t="s">
        <v>3795</v>
      </c>
      <c r="D1278" s="140" t="s">
        <v>3796</v>
      </c>
      <c r="E1278" s="141">
        <v>6</v>
      </c>
      <c r="F1278" s="142">
        <v>280</v>
      </c>
      <c r="G1278" s="142">
        <v>1680</v>
      </c>
    </row>
    <row r="1279" spans="1:7" ht="12.75">
      <c r="A1279" s="136">
        <v>1271</v>
      </c>
      <c r="B1279" s="140" t="s">
        <v>3797</v>
      </c>
      <c r="C1279" s="140" t="s">
        <v>3797</v>
      </c>
      <c r="D1279" s="140" t="s">
        <v>3798</v>
      </c>
      <c r="E1279" s="141">
        <v>5</v>
      </c>
      <c r="F1279" s="142">
        <v>310</v>
      </c>
      <c r="G1279" s="142">
        <v>1550</v>
      </c>
    </row>
    <row r="1280" spans="1:7" ht="12.75">
      <c r="A1280" s="136">
        <v>1272</v>
      </c>
      <c r="B1280" s="140" t="s">
        <v>3799</v>
      </c>
      <c r="C1280" s="140" t="s">
        <v>3799</v>
      </c>
      <c r="D1280" s="140" t="s">
        <v>3800</v>
      </c>
      <c r="E1280" s="141">
        <v>12</v>
      </c>
      <c r="F1280" s="142">
        <v>266.67</v>
      </c>
      <c r="G1280" s="142">
        <v>3200.04</v>
      </c>
    </row>
    <row r="1281" spans="1:7" ht="12.75">
      <c r="A1281" s="136">
        <v>1273</v>
      </c>
      <c r="B1281" s="140" t="s">
        <v>3801</v>
      </c>
      <c r="C1281" s="140" t="s">
        <v>3801</v>
      </c>
      <c r="D1281" s="140" t="s">
        <v>3802</v>
      </c>
      <c r="E1281" s="141">
        <v>5</v>
      </c>
      <c r="F1281" s="142">
        <v>202.08</v>
      </c>
      <c r="G1281" s="142">
        <v>1010.4</v>
      </c>
    </row>
    <row r="1282" spans="1:7" ht="12.75">
      <c r="A1282" s="136">
        <v>1274</v>
      </c>
      <c r="B1282" s="140" t="s">
        <v>3803</v>
      </c>
      <c r="C1282" s="140" t="s">
        <v>3803</v>
      </c>
      <c r="D1282" s="140" t="s">
        <v>3804</v>
      </c>
      <c r="E1282" s="141">
        <v>6</v>
      </c>
      <c r="F1282" s="142">
        <v>254.63</v>
      </c>
      <c r="G1282" s="142">
        <v>1527.78</v>
      </c>
    </row>
    <row r="1283" spans="1:7" ht="12.75">
      <c r="A1283" s="136">
        <v>1275</v>
      </c>
      <c r="B1283" s="140" t="s">
        <v>3805</v>
      </c>
      <c r="C1283" s="140" t="s">
        <v>3805</v>
      </c>
      <c r="D1283" s="140" t="s">
        <v>3806</v>
      </c>
      <c r="E1283" s="141">
        <v>6</v>
      </c>
      <c r="F1283" s="142">
        <v>350</v>
      </c>
      <c r="G1283" s="142">
        <v>2100</v>
      </c>
    </row>
    <row r="1284" spans="1:7" ht="12.75">
      <c r="A1284" s="136">
        <v>1276</v>
      </c>
      <c r="B1284" s="140" t="s">
        <v>3807</v>
      </c>
      <c r="C1284" s="140" t="s">
        <v>3807</v>
      </c>
      <c r="D1284" s="140" t="s">
        <v>3808</v>
      </c>
      <c r="E1284" s="141">
        <v>3</v>
      </c>
      <c r="F1284" s="142">
        <v>1300</v>
      </c>
      <c r="G1284" s="142">
        <v>3900</v>
      </c>
    </row>
    <row r="1285" spans="1:7" ht="12.75">
      <c r="A1285" s="136">
        <v>1277</v>
      </c>
      <c r="B1285" s="140" t="s">
        <v>3809</v>
      </c>
      <c r="C1285" s="140" t="s">
        <v>3809</v>
      </c>
      <c r="D1285" s="140" t="s">
        <v>3810</v>
      </c>
      <c r="E1285" s="141">
        <v>9</v>
      </c>
      <c r="F1285" s="142">
        <v>363.75</v>
      </c>
      <c r="G1285" s="142">
        <v>3273.75</v>
      </c>
    </row>
    <row r="1286" spans="1:7" ht="12.75">
      <c r="A1286" s="136">
        <v>1278</v>
      </c>
      <c r="B1286" s="140" t="s">
        <v>3811</v>
      </c>
      <c r="C1286" s="140" t="s">
        <v>3811</v>
      </c>
      <c r="D1286" s="140" t="s">
        <v>3812</v>
      </c>
      <c r="E1286" s="141">
        <v>7</v>
      </c>
      <c r="F1286" s="142">
        <v>371.83</v>
      </c>
      <c r="G1286" s="142">
        <v>2602.81</v>
      </c>
    </row>
    <row r="1287" spans="1:7" ht="12.75">
      <c r="A1287" s="136">
        <v>1279</v>
      </c>
      <c r="B1287" s="140" t="s">
        <v>3813</v>
      </c>
      <c r="C1287" s="140" t="s">
        <v>3813</v>
      </c>
      <c r="D1287" s="140" t="s">
        <v>3814</v>
      </c>
      <c r="E1287" s="141">
        <v>5</v>
      </c>
      <c r="F1287" s="142">
        <v>191.67</v>
      </c>
      <c r="G1287" s="142">
        <v>958.35</v>
      </c>
    </row>
    <row r="1288" spans="1:7" ht="12.75">
      <c r="A1288" s="136">
        <v>1280</v>
      </c>
      <c r="B1288" s="140" t="s">
        <v>3815</v>
      </c>
      <c r="C1288" s="140" t="s">
        <v>3815</v>
      </c>
      <c r="D1288" s="140" t="s">
        <v>3816</v>
      </c>
      <c r="E1288" s="141">
        <v>18</v>
      </c>
      <c r="F1288" s="142">
        <v>516.67</v>
      </c>
      <c r="G1288" s="142">
        <v>9300.06</v>
      </c>
    </row>
    <row r="1289" spans="1:7" ht="12.75">
      <c r="A1289" s="136">
        <v>1281</v>
      </c>
      <c r="B1289" s="140" t="s">
        <v>3817</v>
      </c>
      <c r="C1289" s="140" t="s">
        <v>3817</v>
      </c>
      <c r="D1289" s="140" t="s">
        <v>3818</v>
      </c>
      <c r="E1289" s="141">
        <v>6</v>
      </c>
      <c r="F1289" s="142">
        <v>292</v>
      </c>
      <c r="G1289" s="142">
        <v>1752</v>
      </c>
    </row>
    <row r="1290" spans="1:7" ht="12.75">
      <c r="A1290" s="136">
        <v>1282</v>
      </c>
      <c r="B1290" s="140" t="s">
        <v>3819</v>
      </c>
      <c r="C1290" s="140" t="s">
        <v>3819</v>
      </c>
      <c r="D1290" s="140" t="s">
        <v>3820</v>
      </c>
      <c r="E1290" s="141">
        <v>6</v>
      </c>
      <c r="F1290" s="142">
        <v>233</v>
      </c>
      <c r="G1290" s="142">
        <v>1398</v>
      </c>
    </row>
    <row r="1291" spans="1:7" ht="12.75">
      <c r="A1291" s="136">
        <v>1283</v>
      </c>
      <c r="B1291" s="140" t="s">
        <v>3821</v>
      </c>
      <c r="C1291" s="140" t="s">
        <v>3821</v>
      </c>
      <c r="D1291" s="140" t="s">
        <v>3822</v>
      </c>
      <c r="E1291" s="141">
        <v>6</v>
      </c>
      <c r="F1291" s="142">
        <v>291.67</v>
      </c>
      <c r="G1291" s="142">
        <v>1750.02</v>
      </c>
    </row>
    <row r="1292" spans="1:7" ht="12.75">
      <c r="A1292" s="136">
        <v>1284</v>
      </c>
      <c r="B1292" s="140" t="s">
        <v>3823</v>
      </c>
      <c r="C1292" s="140" t="s">
        <v>3823</v>
      </c>
      <c r="D1292" s="140" t="s">
        <v>3824</v>
      </c>
      <c r="E1292" s="141">
        <v>6</v>
      </c>
      <c r="F1292" s="142">
        <v>208.33</v>
      </c>
      <c r="G1292" s="142">
        <v>1249.98</v>
      </c>
    </row>
    <row r="1293" spans="1:7" ht="12.75">
      <c r="A1293" s="136">
        <v>1285</v>
      </c>
      <c r="B1293" s="140" t="s">
        <v>3825</v>
      </c>
      <c r="C1293" s="140" t="s">
        <v>3825</v>
      </c>
      <c r="D1293" s="140" t="s">
        <v>3826</v>
      </c>
      <c r="E1293" s="141">
        <v>8</v>
      </c>
      <c r="F1293" s="142">
        <v>80</v>
      </c>
      <c r="G1293" s="142">
        <v>640</v>
      </c>
    </row>
    <row r="1294" spans="1:7" ht="12.75">
      <c r="A1294" s="136">
        <v>1286</v>
      </c>
      <c r="B1294" s="140" t="s">
        <v>3827</v>
      </c>
      <c r="C1294" s="140" t="s">
        <v>3827</v>
      </c>
      <c r="D1294" s="140" t="s">
        <v>3828</v>
      </c>
      <c r="E1294" s="141">
        <v>10</v>
      </c>
      <c r="F1294" s="142">
        <v>330</v>
      </c>
      <c r="G1294" s="142">
        <v>3300</v>
      </c>
    </row>
    <row r="1295" spans="1:7" ht="12.75">
      <c r="A1295" s="136">
        <v>1287</v>
      </c>
      <c r="B1295" s="140" t="s">
        <v>3829</v>
      </c>
      <c r="C1295" s="140" t="s">
        <v>3829</v>
      </c>
      <c r="D1295" s="140" t="s">
        <v>3830</v>
      </c>
      <c r="E1295" s="141">
        <v>12</v>
      </c>
      <c r="F1295" s="142">
        <v>265</v>
      </c>
      <c r="G1295" s="142">
        <v>3180</v>
      </c>
    </row>
    <row r="1296" spans="1:7" ht="12.75">
      <c r="A1296" s="136">
        <v>1288</v>
      </c>
      <c r="B1296" s="140" t="s">
        <v>3831</v>
      </c>
      <c r="C1296" s="140" t="s">
        <v>3831</v>
      </c>
      <c r="D1296" s="140" t="s">
        <v>3832</v>
      </c>
      <c r="E1296" s="141">
        <v>1</v>
      </c>
      <c r="F1296" s="142">
        <v>220.83</v>
      </c>
      <c r="G1296" s="142">
        <v>220.83</v>
      </c>
    </row>
    <row r="1297" spans="1:7" ht="12.75">
      <c r="A1297" s="136">
        <v>1289</v>
      </c>
      <c r="B1297" s="140" t="s">
        <v>3833</v>
      </c>
      <c r="C1297" s="140" t="s">
        <v>3833</v>
      </c>
      <c r="D1297" s="140" t="s">
        <v>3834</v>
      </c>
      <c r="E1297" s="141">
        <v>28</v>
      </c>
      <c r="F1297" s="142">
        <v>533.5</v>
      </c>
      <c r="G1297" s="142">
        <v>14938</v>
      </c>
    </row>
    <row r="1298" spans="1:7" ht="12.75">
      <c r="A1298" s="136">
        <v>1290</v>
      </c>
      <c r="B1298" s="140" t="s">
        <v>3835</v>
      </c>
      <c r="C1298" s="140" t="s">
        <v>3835</v>
      </c>
      <c r="D1298" s="140" t="s">
        <v>3836</v>
      </c>
      <c r="E1298" s="141">
        <v>5</v>
      </c>
      <c r="F1298" s="142">
        <v>595</v>
      </c>
      <c r="G1298" s="142">
        <v>2975</v>
      </c>
    </row>
    <row r="1299" spans="1:7" ht="12.75">
      <c r="A1299" s="136">
        <v>1291</v>
      </c>
      <c r="B1299" s="140" t="s">
        <v>3837</v>
      </c>
      <c r="C1299" s="140" t="s">
        <v>3837</v>
      </c>
      <c r="D1299" s="140" t="s">
        <v>3838</v>
      </c>
      <c r="E1299" s="141">
        <v>1</v>
      </c>
      <c r="F1299" s="142">
        <v>480.96</v>
      </c>
      <c r="G1299" s="142">
        <v>480.96</v>
      </c>
    </row>
    <row r="1300" spans="1:7" ht="12.75">
      <c r="A1300" s="136">
        <v>1292</v>
      </c>
      <c r="B1300" s="140" t="s">
        <v>3839</v>
      </c>
      <c r="C1300" s="140" t="s">
        <v>3839</v>
      </c>
      <c r="D1300" s="140" t="s">
        <v>3840</v>
      </c>
      <c r="E1300" s="141">
        <v>8</v>
      </c>
      <c r="F1300" s="142">
        <v>535</v>
      </c>
      <c r="G1300" s="142">
        <v>4280</v>
      </c>
    </row>
    <row r="1301" spans="1:7" ht="12.75">
      <c r="A1301" s="136">
        <v>1293</v>
      </c>
      <c r="B1301" s="140" t="s">
        <v>3841</v>
      </c>
      <c r="C1301" s="140" t="s">
        <v>3841</v>
      </c>
      <c r="D1301" s="140" t="s">
        <v>3842</v>
      </c>
      <c r="E1301" s="141">
        <v>6</v>
      </c>
      <c r="F1301" s="142">
        <v>283</v>
      </c>
      <c r="G1301" s="142">
        <v>1698</v>
      </c>
    </row>
    <row r="1302" spans="1:7" ht="12.75">
      <c r="A1302" s="136">
        <v>1294</v>
      </c>
      <c r="B1302" s="140" t="s">
        <v>3843</v>
      </c>
      <c r="C1302" s="140" t="s">
        <v>3843</v>
      </c>
      <c r="D1302" s="140" t="s">
        <v>3844</v>
      </c>
      <c r="E1302" s="141">
        <v>5</v>
      </c>
      <c r="F1302" s="142">
        <v>230</v>
      </c>
      <c r="G1302" s="142">
        <v>1150</v>
      </c>
    </row>
    <row r="1303" spans="1:7" ht="12.75">
      <c r="A1303" s="136">
        <v>1295</v>
      </c>
      <c r="B1303" s="140" t="s">
        <v>3845</v>
      </c>
      <c r="C1303" s="140" t="s">
        <v>3845</v>
      </c>
      <c r="D1303" s="140" t="s">
        <v>3846</v>
      </c>
      <c r="E1303" s="141">
        <v>10</v>
      </c>
      <c r="F1303" s="142">
        <v>245</v>
      </c>
      <c r="G1303" s="142">
        <v>2450</v>
      </c>
    </row>
    <row r="1304" spans="1:7" ht="12.75">
      <c r="A1304" s="136">
        <v>1296</v>
      </c>
      <c r="B1304" s="140" t="s">
        <v>3847</v>
      </c>
      <c r="C1304" s="140" t="s">
        <v>3847</v>
      </c>
      <c r="D1304" s="140" t="s">
        <v>3848</v>
      </c>
      <c r="E1304" s="141">
        <v>6</v>
      </c>
      <c r="F1304" s="142">
        <v>233</v>
      </c>
      <c r="G1304" s="142">
        <v>1398</v>
      </c>
    </row>
    <row r="1305" spans="1:7" ht="12.75">
      <c r="A1305" s="136">
        <v>1297</v>
      </c>
      <c r="B1305" s="140" t="s">
        <v>3849</v>
      </c>
      <c r="C1305" s="140" t="s">
        <v>3849</v>
      </c>
      <c r="D1305" s="140" t="s">
        <v>3850</v>
      </c>
      <c r="E1305" s="141">
        <v>10</v>
      </c>
      <c r="F1305" s="142">
        <v>282.92</v>
      </c>
      <c r="G1305" s="142">
        <v>2829.2</v>
      </c>
    </row>
    <row r="1306" spans="1:7" ht="12.75">
      <c r="A1306" s="136">
        <v>1298</v>
      </c>
      <c r="B1306" s="140" t="s">
        <v>3851</v>
      </c>
      <c r="C1306" s="140" t="s">
        <v>3851</v>
      </c>
      <c r="D1306" s="140" t="s">
        <v>3852</v>
      </c>
      <c r="E1306" s="141">
        <v>6</v>
      </c>
      <c r="F1306" s="142">
        <v>330</v>
      </c>
      <c r="G1306" s="142">
        <v>1980</v>
      </c>
    </row>
    <row r="1307" spans="1:7" ht="12.75">
      <c r="A1307" s="136">
        <v>1299</v>
      </c>
      <c r="B1307" s="140" t="s">
        <v>3853</v>
      </c>
      <c r="C1307" s="140" t="s">
        <v>3853</v>
      </c>
      <c r="D1307" s="140" t="s">
        <v>3854</v>
      </c>
      <c r="E1307" s="141">
        <v>10</v>
      </c>
      <c r="F1307" s="142">
        <v>350</v>
      </c>
      <c r="G1307" s="142">
        <v>3500</v>
      </c>
    </row>
    <row r="1308" spans="1:7" ht="12.75">
      <c r="A1308" s="136">
        <v>1300</v>
      </c>
      <c r="B1308" s="140" t="s">
        <v>3855</v>
      </c>
      <c r="C1308" s="140" t="s">
        <v>3855</v>
      </c>
      <c r="D1308" s="140" t="s">
        <v>3856</v>
      </c>
      <c r="E1308" s="141">
        <v>1</v>
      </c>
      <c r="F1308" s="142">
        <v>183.33</v>
      </c>
      <c r="G1308" s="142">
        <v>183.33</v>
      </c>
    </row>
    <row r="1309" spans="1:7" ht="12.75">
      <c r="A1309" s="136">
        <v>1301</v>
      </c>
      <c r="B1309" s="140" t="s">
        <v>3857</v>
      </c>
      <c r="C1309" s="140" t="s">
        <v>3857</v>
      </c>
      <c r="D1309" s="140" t="s">
        <v>3858</v>
      </c>
      <c r="E1309" s="141">
        <v>20</v>
      </c>
      <c r="F1309" s="142">
        <v>155</v>
      </c>
      <c r="G1309" s="142">
        <v>3100</v>
      </c>
    </row>
    <row r="1310" spans="1:7" ht="12.75">
      <c r="A1310" s="136">
        <v>1302</v>
      </c>
      <c r="B1310" s="140" t="s">
        <v>3859</v>
      </c>
      <c r="C1310" s="140" t="s">
        <v>3859</v>
      </c>
      <c r="D1310" s="140" t="s">
        <v>3860</v>
      </c>
      <c r="E1310" s="141">
        <v>10</v>
      </c>
      <c r="F1310" s="142">
        <v>158.33</v>
      </c>
      <c r="G1310" s="142">
        <v>1583.3</v>
      </c>
    </row>
    <row r="1311" spans="1:7" ht="12.75">
      <c r="A1311" s="136">
        <v>1303</v>
      </c>
      <c r="B1311" s="140" t="s">
        <v>3861</v>
      </c>
      <c r="C1311" s="140" t="s">
        <v>3861</v>
      </c>
      <c r="D1311" s="140" t="s">
        <v>3862</v>
      </c>
      <c r="E1311" s="141">
        <v>5</v>
      </c>
      <c r="F1311" s="142">
        <v>135.8</v>
      </c>
      <c r="G1311" s="142">
        <v>679</v>
      </c>
    </row>
    <row r="1312" spans="1:7" ht="12.75">
      <c r="A1312" s="136">
        <v>1304</v>
      </c>
      <c r="B1312" s="140" t="s">
        <v>3863</v>
      </c>
      <c r="C1312" s="140" t="s">
        <v>3863</v>
      </c>
      <c r="D1312" s="140" t="s">
        <v>3864</v>
      </c>
      <c r="E1312" s="141">
        <v>16</v>
      </c>
      <c r="F1312" s="142">
        <v>280</v>
      </c>
      <c r="G1312" s="142">
        <v>4480</v>
      </c>
    </row>
    <row r="1313" spans="1:7" ht="12.75">
      <c r="A1313" s="136">
        <v>1305</v>
      </c>
      <c r="B1313" s="140" t="s">
        <v>3865</v>
      </c>
      <c r="C1313" s="140" t="s">
        <v>3865</v>
      </c>
      <c r="D1313" s="140" t="s">
        <v>3866</v>
      </c>
      <c r="E1313" s="141">
        <v>15</v>
      </c>
      <c r="F1313" s="142">
        <v>280</v>
      </c>
      <c r="G1313" s="142">
        <v>4200</v>
      </c>
    </row>
    <row r="1314" spans="1:7" ht="12.75">
      <c r="A1314" s="136">
        <v>1306</v>
      </c>
      <c r="B1314" s="140" t="s">
        <v>3867</v>
      </c>
      <c r="C1314" s="140" t="s">
        <v>3867</v>
      </c>
      <c r="D1314" s="140" t="s">
        <v>3868</v>
      </c>
      <c r="E1314" s="141">
        <v>6</v>
      </c>
      <c r="F1314" s="142">
        <v>280</v>
      </c>
      <c r="G1314" s="142">
        <v>1680</v>
      </c>
    </row>
    <row r="1315" spans="1:7" ht="12.75">
      <c r="A1315" s="136">
        <v>1307</v>
      </c>
      <c r="B1315" s="140" t="s">
        <v>3869</v>
      </c>
      <c r="C1315" s="140" t="s">
        <v>3869</v>
      </c>
      <c r="D1315" s="140" t="s">
        <v>3870</v>
      </c>
      <c r="E1315" s="141">
        <v>8</v>
      </c>
      <c r="F1315" s="142">
        <v>280</v>
      </c>
      <c r="G1315" s="142">
        <v>2240</v>
      </c>
    </row>
    <row r="1316" spans="1:7" ht="12.75">
      <c r="A1316" s="136">
        <v>1308</v>
      </c>
      <c r="B1316" s="140" t="s">
        <v>3871</v>
      </c>
      <c r="C1316" s="140" t="s">
        <v>3871</v>
      </c>
      <c r="D1316" s="140" t="s">
        <v>3872</v>
      </c>
      <c r="E1316" s="141">
        <v>8</v>
      </c>
      <c r="F1316" s="142">
        <v>280</v>
      </c>
      <c r="G1316" s="142">
        <v>2240</v>
      </c>
    </row>
    <row r="1317" spans="1:7" ht="12.75">
      <c r="A1317" s="136">
        <v>1309</v>
      </c>
      <c r="B1317" s="140" t="s">
        <v>3873</v>
      </c>
      <c r="C1317" s="140" t="s">
        <v>3873</v>
      </c>
      <c r="D1317" s="140" t="s">
        <v>3874</v>
      </c>
      <c r="E1317" s="141">
        <v>6</v>
      </c>
      <c r="F1317" s="142">
        <v>323.33</v>
      </c>
      <c r="G1317" s="142">
        <v>1939.98</v>
      </c>
    </row>
    <row r="1318" spans="1:7" ht="12.75">
      <c r="A1318" s="136">
        <v>1310</v>
      </c>
      <c r="B1318" s="140" t="s">
        <v>3875</v>
      </c>
      <c r="C1318" s="140" t="s">
        <v>3875</v>
      </c>
      <c r="D1318" s="140" t="s">
        <v>3876</v>
      </c>
      <c r="E1318" s="141">
        <v>6</v>
      </c>
      <c r="F1318" s="142">
        <v>360</v>
      </c>
      <c r="G1318" s="142">
        <v>2160</v>
      </c>
    </row>
    <row r="1319" spans="1:7" ht="12.75">
      <c r="A1319" s="136">
        <v>1311</v>
      </c>
      <c r="B1319" s="140" t="s">
        <v>3877</v>
      </c>
      <c r="C1319" s="140" t="s">
        <v>3877</v>
      </c>
      <c r="D1319" s="140" t="s">
        <v>3878</v>
      </c>
      <c r="E1319" s="141">
        <v>6</v>
      </c>
      <c r="F1319" s="142">
        <v>290</v>
      </c>
      <c r="G1319" s="142">
        <v>1740</v>
      </c>
    </row>
    <row r="1320" spans="1:7" ht="12.75">
      <c r="A1320" s="136">
        <v>1312</v>
      </c>
      <c r="B1320" s="140" t="s">
        <v>3879</v>
      </c>
      <c r="C1320" s="140" t="s">
        <v>3879</v>
      </c>
      <c r="D1320" s="140" t="s">
        <v>3880</v>
      </c>
      <c r="E1320" s="141">
        <v>24</v>
      </c>
      <c r="F1320" s="142">
        <v>310</v>
      </c>
      <c r="G1320" s="142">
        <v>7440</v>
      </c>
    </row>
    <row r="1321" spans="1:7" ht="12.75">
      <c r="A1321" s="136">
        <v>1313</v>
      </c>
      <c r="B1321" s="140" t="s">
        <v>3881</v>
      </c>
      <c r="C1321" s="140" t="s">
        <v>3881</v>
      </c>
      <c r="D1321" s="140" t="s">
        <v>3882</v>
      </c>
      <c r="E1321" s="141">
        <v>6</v>
      </c>
      <c r="F1321" s="142">
        <v>290</v>
      </c>
      <c r="G1321" s="142">
        <v>1740</v>
      </c>
    </row>
    <row r="1322" spans="1:7" ht="12.75">
      <c r="A1322" s="136">
        <v>1314</v>
      </c>
      <c r="B1322" s="140" t="s">
        <v>3883</v>
      </c>
      <c r="C1322" s="140" t="s">
        <v>3883</v>
      </c>
      <c r="D1322" s="140" t="s">
        <v>3884</v>
      </c>
      <c r="E1322" s="141">
        <v>21</v>
      </c>
      <c r="F1322" s="142">
        <v>360</v>
      </c>
      <c r="G1322" s="142">
        <v>7560</v>
      </c>
    </row>
    <row r="1323" spans="1:7" ht="12.75">
      <c r="A1323" s="136">
        <v>1315</v>
      </c>
      <c r="B1323" s="140" t="s">
        <v>3885</v>
      </c>
      <c r="C1323" s="140" t="s">
        <v>3885</v>
      </c>
      <c r="D1323" s="140" t="s">
        <v>3886</v>
      </c>
      <c r="E1323" s="141">
        <v>17</v>
      </c>
      <c r="F1323" s="142">
        <v>347.58</v>
      </c>
      <c r="G1323" s="142">
        <v>5908.86</v>
      </c>
    </row>
    <row r="1324" spans="1:7" ht="12.75">
      <c r="A1324" s="136">
        <v>1316</v>
      </c>
      <c r="B1324" s="140" t="s">
        <v>3887</v>
      </c>
      <c r="C1324" s="140" t="s">
        <v>3887</v>
      </c>
      <c r="D1324" s="140" t="s">
        <v>3888</v>
      </c>
      <c r="E1324" s="141">
        <v>5</v>
      </c>
      <c r="F1324" s="142">
        <v>250.58</v>
      </c>
      <c r="G1324" s="142">
        <v>1252.9</v>
      </c>
    </row>
    <row r="1325" spans="1:7" ht="12.75">
      <c r="A1325" s="136">
        <v>1317</v>
      </c>
      <c r="B1325" s="140" t="s">
        <v>3889</v>
      </c>
      <c r="C1325" s="140" t="s">
        <v>3889</v>
      </c>
      <c r="D1325" s="140" t="s">
        <v>3890</v>
      </c>
      <c r="E1325" s="141">
        <v>12</v>
      </c>
      <c r="F1325" s="142">
        <v>185.92</v>
      </c>
      <c r="G1325" s="142">
        <v>2231.04</v>
      </c>
    </row>
    <row r="1326" spans="1:7" ht="12.75">
      <c r="A1326" s="136">
        <v>1318</v>
      </c>
      <c r="B1326" s="140" t="s">
        <v>3891</v>
      </c>
      <c r="C1326" s="140" t="s">
        <v>3891</v>
      </c>
      <c r="D1326" s="140" t="s">
        <v>3892</v>
      </c>
      <c r="E1326" s="141">
        <v>5</v>
      </c>
      <c r="F1326" s="142">
        <v>72.75</v>
      </c>
      <c r="G1326" s="142">
        <v>363.75</v>
      </c>
    </row>
    <row r="1327" spans="1:7" ht="12.75">
      <c r="A1327" s="136">
        <v>1319</v>
      </c>
      <c r="B1327" s="140" t="s">
        <v>3893</v>
      </c>
      <c r="C1327" s="140" t="s">
        <v>3893</v>
      </c>
      <c r="D1327" s="140" t="s">
        <v>3894</v>
      </c>
      <c r="E1327" s="141">
        <v>6</v>
      </c>
      <c r="F1327" s="142">
        <v>204</v>
      </c>
      <c r="G1327" s="142">
        <v>1224</v>
      </c>
    </row>
    <row r="1328" spans="1:7" ht="12.75">
      <c r="A1328" s="136">
        <v>1320</v>
      </c>
      <c r="B1328" s="140" t="s">
        <v>3895</v>
      </c>
      <c r="C1328" s="140" t="s">
        <v>3895</v>
      </c>
      <c r="D1328" s="140" t="s">
        <v>3896</v>
      </c>
      <c r="E1328" s="141">
        <v>6</v>
      </c>
      <c r="F1328" s="142">
        <v>266.67</v>
      </c>
      <c r="G1328" s="142">
        <v>1600.02</v>
      </c>
    </row>
    <row r="1329" spans="1:7" ht="12.75">
      <c r="A1329" s="136">
        <v>1321</v>
      </c>
      <c r="B1329" s="140" t="s">
        <v>3897</v>
      </c>
      <c r="C1329" s="140" t="s">
        <v>3897</v>
      </c>
      <c r="D1329" s="140" t="s">
        <v>3898</v>
      </c>
      <c r="E1329" s="141">
        <v>6</v>
      </c>
      <c r="F1329" s="142">
        <v>204</v>
      </c>
      <c r="G1329" s="142">
        <v>1224</v>
      </c>
    </row>
    <row r="1330" spans="1:7" ht="12.75">
      <c r="A1330" s="136">
        <v>1322</v>
      </c>
      <c r="B1330" s="140" t="s">
        <v>3899</v>
      </c>
      <c r="C1330" s="140" t="s">
        <v>3899</v>
      </c>
      <c r="D1330" s="140" t="s">
        <v>3900</v>
      </c>
      <c r="E1330" s="141">
        <v>36</v>
      </c>
      <c r="F1330" s="142">
        <v>208</v>
      </c>
      <c r="G1330" s="142">
        <v>7488</v>
      </c>
    </row>
    <row r="1331" spans="1:7" ht="12.75">
      <c r="A1331" s="136">
        <v>1323</v>
      </c>
      <c r="B1331" s="140" t="s">
        <v>3901</v>
      </c>
      <c r="C1331" s="140" t="s">
        <v>3901</v>
      </c>
      <c r="D1331" s="140" t="s">
        <v>3902</v>
      </c>
      <c r="E1331" s="141">
        <v>12</v>
      </c>
      <c r="F1331" s="142">
        <v>283</v>
      </c>
      <c r="G1331" s="142">
        <v>3396</v>
      </c>
    </row>
    <row r="1332" spans="1:7" ht="12.75">
      <c r="A1332" s="136">
        <v>1324</v>
      </c>
      <c r="B1332" s="140" t="s">
        <v>3903</v>
      </c>
      <c r="C1332" s="140" t="s">
        <v>3903</v>
      </c>
      <c r="D1332" s="140" t="s">
        <v>3904</v>
      </c>
      <c r="E1332" s="141">
        <v>6</v>
      </c>
      <c r="F1332" s="142">
        <v>204</v>
      </c>
      <c r="G1332" s="142">
        <v>1224</v>
      </c>
    </row>
    <row r="1333" spans="1:7" ht="12.75">
      <c r="A1333" s="136">
        <v>1325</v>
      </c>
      <c r="B1333" s="140" t="s">
        <v>3905</v>
      </c>
      <c r="C1333" s="140" t="s">
        <v>3905</v>
      </c>
      <c r="D1333" s="140" t="s">
        <v>3906</v>
      </c>
      <c r="E1333" s="141">
        <v>12</v>
      </c>
      <c r="F1333" s="142">
        <v>137.5</v>
      </c>
      <c r="G1333" s="142">
        <v>1650</v>
      </c>
    </row>
    <row r="1334" spans="1:7" ht="12.75">
      <c r="A1334" s="136">
        <v>1326</v>
      </c>
      <c r="B1334" s="140" t="s">
        <v>3907</v>
      </c>
      <c r="C1334" s="140" t="s">
        <v>3907</v>
      </c>
      <c r="D1334" s="140" t="s">
        <v>3908</v>
      </c>
      <c r="E1334" s="141">
        <v>2</v>
      </c>
      <c r="F1334" s="142">
        <v>226.33</v>
      </c>
      <c r="G1334" s="142">
        <v>452.66</v>
      </c>
    </row>
    <row r="1335" spans="1:7" ht="12.75">
      <c r="A1335" s="136">
        <v>1327</v>
      </c>
      <c r="B1335" s="140" t="s">
        <v>3909</v>
      </c>
      <c r="C1335" s="140" t="s">
        <v>3909</v>
      </c>
      <c r="D1335" s="140" t="s">
        <v>3910</v>
      </c>
      <c r="E1335" s="141">
        <v>6</v>
      </c>
      <c r="F1335" s="142">
        <v>208</v>
      </c>
      <c r="G1335" s="142">
        <v>1248</v>
      </c>
    </row>
    <row r="1336" spans="1:7" ht="12.75">
      <c r="A1336" s="136">
        <v>1328</v>
      </c>
      <c r="B1336" s="140" t="s">
        <v>3911</v>
      </c>
      <c r="C1336" s="140" t="s">
        <v>3911</v>
      </c>
      <c r="D1336" s="140" t="s">
        <v>3912</v>
      </c>
      <c r="E1336" s="141">
        <v>6</v>
      </c>
      <c r="F1336" s="142">
        <v>0.1</v>
      </c>
      <c r="G1336" s="142">
        <v>0.6</v>
      </c>
    </row>
    <row r="1337" spans="1:7" ht="12.75">
      <c r="A1337" s="136">
        <v>1329</v>
      </c>
      <c r="B1337" s="140" t="s">
        <v>3913</v>
      </c>
      <c r="C1337" s="140" t="s">
        <v>3913</v>
      </c>
      <c r="D1337" s="140" t="s">
        <v>3914</v>
      </c>
      <c r="E1337" s="141">
        <v>6</v>
      </c>
      <c r="F1337" s="142">
        <v>0.1</v>
      </c>
      <c r="G1337" s="142">
        <v>0.6</v>
      </c>
    </row>
    <row r="1338" spans="1:7" ht="12.75">
      <c r="A1338" s="136">
        <v>1330</v>
      </c>
      <c r="B1338" s="140" t="s">
        <v>3915</v>
      </c>
      <c r="C1338" s="140" t="s">
        <v>3915</v>
      </c>
      <c r="D1338" s="140" t="s">
        <v>3916</v>
      </c>
      <c r="E1338" s="141">
        <v>4</v>
      </c>
      <c r="F1338" s="142">
        <v>0.1</v>
      </c>
      <c r="G1338" s="142">
        <v>0.4</v>
      </c>
    </row>
    <row r="1339" spans="1:7" ht="12.75">
      <c r="A1339" s="136">
        <v>1331</v>
      </c>
      <c r="B1339" s="140" t="s">
        <v>3917</v>
      </c>
      <c r="C1339" s="140" t="s">
        <v>3917</v>
      </c>
      <c r="D1339" s="140" t="s">
        <v>3918</v>
      </c>
      <c r="E1339" s="141">
        <v>12</v>
      </c>
      <c r="F1339" s="142">
        <v>230</v>
      </c>
      <c r="G1339" s="142">
        <v>2760</v>
      </c>
    </row>
    <row r="1340" spans="1:7" ht="12.75">
      <c r="A1340" s="136">
        <v>1332</v>
      </c>
      <c r="B1340" s="140" t="s">
        <v>3919</v>
      </c>
      <c r="C1340" s="140" t="s">
        <v>3919</v>
      </c>
      <c r="D1340" s="140" t="s">
        <v>3920</v>
      </c>
      <c r="E1340" s="141">
        <v>6</v>
      </c>
      <c r="F1340" s="142">
        <v>230</v>
      </c>
      <c r="G1340" s="142">
        <v>1380</v>
      </c>
    </row>
    <row r="1341" spans="1:7" ht="12.75">
      <c r="A1341" s="136">
        <v>1333</v>
      </c>
      <c r="B1341" s="140" t="s">
        <v>3921</v>
      </c>
      <c r="C1341" s="140" t="s">
        <v>3921</v>
      </c>
      <c r="D1341" s="140" t="s">
        <v>3922</v>
      </c>
      <c r="E1341" s="141">
        <v>28</v>
      </c>
      <c r="F1341" s="142">
        <v>280</v>
      </c>
      <c r="G1341" s="142">
        <v>7840</v>
      </c>
    </row>
    <row r="1342" spans="1:7" ht="12.75">
      <c r="A1342" s="136">
        <v>1334</v>
      </c>
      <c r="B1342" s="140" t="s">
        <v>3923</v>
      </c>
      <c r="C1342" s="140" t="s">
        <v>3923</v>
      </c>
      <c r="D1342" s="140" t="s">
        <v>3924</v>
      </c>
      <c r="E1342" s="141">
        <v>6</v>
      </c>
      <c r="F1342" s="142">
        <v>300</v>
      </c>
      <c r="G1342" s="142">
        <v>1800</v>
      </c>
    </row>
    <row r="1343" spans="1:7" ht="12.75">
      <c r="A1343" s="136">
        <v>1335</v>
      </c>
      <c r="B1343" s="140" t="s">
        <v>3925</v>
      </c>
      <c r="C1343" s="140" t="s">
        <v>3925</v>
      </c>
      <c r="D1343" s="140" t="s">
        <v>3926</v>
      </c>
      <c r="E1343" s="141">
        <v>10</v>
      </c>
      <c r="F1343" s="142">
        <v>280</v>
      </c>
      <c r="G1343" s="142">
        <v>2800</v>
      </c>
    </row>
    <row r="1344" spans="1:7" ht="12.75">
      <c r="A1344" s="136">
        <v>1336</v>
      </c>
      <c r="B1344" s="140" t="s">
        <v>3927</v>
      </c>
      <c r="C1344" s="140" t="s">
        <v>3927</v>
      </c>
      <c r="D1344" s="140" t="s">
        <v>3928</v>
      </c>
      <c r="E1344" s="141">
        <v>12</v>
      </c>
      <c r="F1344" s="142">
        <v>210</v>
      </c>
      <c r="G1344" s="142">
        <v>2520</v>
      </c>
    </row>
    <row r="1345" spans="1:7" ht="12.75">
      <c r="A1345" s="136">
        <v>1337</v>
      </c>
      <c r="B1345" s="140" t="s">
        <v>3929</v>
      </c>
      <c r="C1345" s="140" t="s">
        <v>3929</v>
      </c>
      <c r="D1345" s="140" t="s">
        <v>3930</v>
      </c>
      <c r="E1345" s="141">
        <v>5</v>
      </c>
      <c r="F1345" s="142">
        <v>226.33</v>
      </c>
      <c r="G1345" s="142">
        <v>1131.65</v>
      </c>
    </row>
    <row r="1346" spans="1:7" ht="12.75">
      <c r="A1346" s="136">
        <v>1338</v>
      </c>
      <c r="B1346" s="140" t="s">
        <v>3931</v>
      </c>
      <c r="C1346" s="140" t="s">
        <v>3931</v>
      </c>
      <c r="D1346" s="140" t="s">
        <v>3932</v>
      </c>
      <c r="E1346" s="141">
        <v>12</v>
      </c>
      <c r="F1346" s="142">
        <v>280</v>
      </c>
      <c r="G1346" s="142">
        <v>3360</v>
      </c>
    </row>
    <row r="1347" spans="1:7" ht="12.75">
      <c r="A1347" s="136">
        <v>1339</v>
      </c>
      <c r="B1347" s="140" t="s">
        <v>3933</v>
      </c>
      <c r="C1347" s="140" t="s">
        <v>3933</v>
      </c>
      <c r="D1347" s="140" t="s">
        <v>3934</v>
      </c>
      <c r="E1347" s="141">
        <v>3</v>
      </c>
      <c r="F1347" s="142">
        <v>258.67</v>
      </c>
      <c r="G1347" s="142">
        <v>776.01</v>
      </c>
    </row>
    <row r="1348" spans="1:7" ht="12.75">
      <c r="A1348" s="136">
        <v>1340</v>
      </c>
      <c r="B1348" s="140" t="s">
        <v>3935</v>
      </c>
      <c r="C1348" s="140" t="s">
        <v>3935</v>
      </c>
      <c r="D1348" s="140" t="s">
        <v>3936</v>
      </c>
      <c r="E1348" s="141">
        <v>8</v>
      </c>
      <c r="F1348" s="142">
        <v>280</v>
      </c>
      <c r="G1348" s="142">
        <v>2240</v>
      </c>
    </row>
    <row r="1349" spans="1:7" ht="12.75">
      <c r="A1349" s="136">
        <v>1341</v>
      </c>
      <c r="B1349" s="140" t="s">
        <v>3937</v>
      </c>
      <c r="C1349" s="140" t="s">
        <v>3937</v>
      </c>
      <c r="D1349" s="140" t="s">
        <v>3938</v>
      </c>
      <c r="E1349" s="141">
        <v>12</v>
      </c>
      <c r="F1349" s="142">
        <v>230</v>
      </c>
      <c r="G1349" s="142">
        <v>2760</v>
      </c>
    </row>
    <row r="1350" spans="1:7" ht="12.75">
      <c r="A1350" s="136">
        <v>1342</v>
      </c>
      <c r="B1350" s="140" t="s">
        <v>3939</v>
      </c>
      <c r="C1350" s="140" t="s">
        <v>3939</v>
      </c>
      <c r="D1350" s="140" t="s">
        <v>3940</v>
      </c>
      <c r="E1350" s="141">
        <v>6</v>
      </c>
      <c r="F1350" s="142">
        <v>230</v>
      </c>
      <c r="G1350" s="142">
        <v>1380</v>
      </c>
    </row>
    <row r="1351" spans="1:7" ht="12.75">
      <c r="A1351" s="136">
        <v>1343</v>
      </c>
      <c r="B1351" s="140" t="s">
        <v>3941</v>
      </c>
      <c r="C1351" s="140" t="s">
        <v>3941</v>
      </c>
      <c r="D1351" s="140" t="s">
        <v>3942</v>
      </c>
      <c r="E1351" s="141">
        <v>2</v>
      </c>
      <c r="F1351" s="142">
        <v>198</v>
      </c>
      <c r="G1351" s="142">
        <v>396</v>
      </c>
    </row>
    <row r="1352" spans="1:7" ht="12.75">
      <c r="A1352" s="136">
        <v>1344</v>
      </c>
      <c r="B1352" s="140" t="s">
        <v>3943</v>
      </c>
      <c r="C1352" s="140" t="s">
        <v>3943</v>
      </c>
      <c r="D1352" s="140" t="s">
        <v>3944</v>
      </c>
      <c r="E1352" s="141">
        <v>102</v>
      </c>
      <c r="F1352" s="142">
        <v>76.5</v>
      </c>
      <c r="G1352" s="142">
        <v>7803</v>
      </c>
    </row>
    <row r="1353" spans="1:7" ht="12.75">
      <c r="A1353" s="136">
        <v>1345</v>
      </c>
      <c r="B1353" s="140" t="s">
        <v>3945</v>
      </c>
      <c r="C1353" s="140" t="s">
        <v>3945</v>
      </c>
      <c r="D1353" s="140" t="s">
        <v>3946</v>
      </c>
      <c r="E1353" s="141">
        <v>2</v>
      </c>
      <c r="F1353" s="142">
        <v>64.8</v>
      </c>
      <c r="G1353" s="142">
        <v>129.6</v>
      </c>
    </row>
    <row r="1354" spans="1:7" ht="12.75">
      <c r="A1354" s="136">
        <v>1346</v>
      </c>
      <c r="B1354" s="140" t="s">
        <v>3947</v>
      </c>
      <c r="C1354" s="140" t="s">
        <v>3947</v>
      </c>
      <c r="D1354" s="140" t="s">
        <v>3948</v>
      </c>
      <c r="E1354" s="141">
        <v>2</v>
      </c>
      <c r="F1354" s="142">
        <v>64.8</v>
      </c>
      <c r="G1354" s="142">
        <v>129.6</v>
      </c>
    </row>
    <row r="1355" spans="1:7" ht="12.75">
      <c r="A1355" s="136">
        <v>1347</v>
      </c>
      <c r="B1355" s="140" t="s">
        <v>3949</v>
      </c>
      <c r="C1355" s="140" t="s">
        <v>3949</v>
      </c>
      <c r="D1355" s="140" t="s">
        <v>3950</v>
      </c>
      <c r="E1355" s="141">
        <v>32</v>
      </c>
      <c r="F1355" s="142">
        <v>187.5</v>
      </c>
      <c r="G1355" s="142">
        <v>6000</v>
      </c>
    </row>
    <row r="1356" spans="1:7" ht="12.75">
      <c r="A1356" s="136">
        <v>1348</v>
      </c>
      <c r="B1356" s="140" t="s">
        <v>3951</v>
      </c>
      <c r="C1356" s="140" t="s">
        <v>3951</v>
      </c>
      <c r="D1356" s="140" t="s">
        <v>3952</v>
      </c>
      <c r="E1356" s="141">
        <v>1</v>
      </c>
      <c r="F1356" s="142">
        <v>270</v>
      </c>
      <c r="G1356" s="142">
        <v>270</v>
      </c>
    </row>
    <row r="1357" spans="1:7" ht="12.75">
      <c r="A1357" s="136">
        <v>1349</v>
      </c>
      <c r="B1357" s="140" t="s">
        <v>3953</v>
      </c>
      <c r="C1357" s="140" t="s">
        <v>3953</v>
      </c>
      <c r="D1357" s="140" t="s">
        <v>3954</v>
      </c>
      <c r="E1357" s="141">
        <v>1</v>
      </c>
      <c r="F1357" s="142">
        <v>85.5</v>
      </c>
      <c r="G1357" s="142">
        <v>85.5</v>
      </c>
    </row>
    <row r="1358" spans="1:7" ht="12.75">
      <c r="A1358" s="136">
        <v>1350</v>
      </c>
      <c r="B1358" s="140" t="s">
        <v>3955</v>
      </c>
      <c r="C1358" s="140" t="s">
        <v>3955</v>
      </c>
      <c r="D1358" s="140" t="s">
        <v>3956</v>
      </c>
      <c r="E1358" s="141">
        <v>10</v>
      </c>
      <c r="F1358" s="142">
        <v>56.67</v>
      </c>
      <c r="G1358" s="142">
        <v>566.7</v>
      </c>
    </row>
    <row r="1359" spans="1:7" ht="12.75">
      <c r="A1359" s="136">
        <v>1351</v>
      </c>
      <c r="B1359" s="140" t="s">
        <v>3957</v>
      </c>
      <c r="C1359" s="140" t="s">
        <v>3957</v>
      </c>
      <c r="D1359" s="140" t="s">
        <v>3958</v>
      </c>
      <c r="E1359" s="141">
        <v>2</v>
      </c>
      <c r="F1359" s="142">
        <v>64.8</v>
      </c>
      <c r="G1359" s="142">
        <v>129.6</v>
      </c>
    </row>
    <row r="1360" spans="1:7" ht="12.75">
      <c r="A1360" s="136">
        <v>1352</v>
      </c>
      <c r="B1360" s="140" t="s">
        <v>3959</v>
      </c>
      <c r="C1360" s="140" t="s">
        <v>3959</v>
      </c>
      <c r="D1360" s="140" t="s">
        <v>3960</v>
      </c>
      <c r="E1360" s="141">
        <v>24</v>
      </c>
      <c r="F1360" s="142">
        <v>67.5</v>
      </c>
      <c r="G1360" s="142">
        <v>1620</v>
      </c>
    </row>
    <row r="1361" spans="1:7" ht="12.75">
      <c r="A1361" s="136">
        <v>1353</v>
      </c>
      <c r="B1361" s="140" t="s">
        <v>3961</v>
      </c>
      <c r="C1361" s="140" t="s">
        <v>3961</v>
      </c>
      <c r="D1361" s="140" t="s">
        <v>3962</v>
      </c>
      <c r="E1361" s="141">
        <v>2</v>
      </c>
      <c r="F1361" s="142">
        <v>108.75</v>
      </c>
      <c r="G1361" s="142">
        <v>217.5</v>
      </c>
    </row>
    <row r="1362" spans="1:7" ht="12.75">
      <c r="A1362" s="136">
        <v>1354</v>
      </c>
      <c r="B1362" s="140" t="s">
        <v>3963</v>
      </c>
      <c r="C1362" s="140" t="s">
        <v>3963</v>
      </c>
      <c r="D1362" s="140" t="s">
        <v>3964</v>
      </c>
      <c r="E1362" s="141">
        <v>2</v>
      </c>
      <c r="F1362" s="142">
        <v>63.75</v>
      </c>
      <c r="G1362" s="142">
        <v>127.5</v>
      </c>
    </row>
    <row r="1363" spans="1:7" ht="12.75">
      <c r="A1363" s="136">
        <v>1355</v>
      </c>
      <c r="B1363" s="140" t="s">
        <v>3965</v>
      </c>
      <c r="C1363" s="140" t="s">
        <v>3965</v>
      </c>
      <c r="D1363" s="140" t="s">
        <v>3966</v>
      </c>
      <c r="E1363" s="141">
        <v>2</v>
      </c>
      <c r="F1363" s="142">
        <v>49.5</v>
      </c>
      <c r="G1363" s="142">
        <v>99</v>
      </c>
    </row>
    <row r="1364" spans="1:7" ht="12.75">
      <c r="A1364" s="136">
        <v>1356</v>
      </c>
      <c r="B1364" s="140" t="s">
        <v>3967</v>
      </c>
      <c r="C1364" s="140" t="s">
        <v>3967</v>
      </c>
      <c r="D1364" s="140" t="s">
        <v>3968</v>
      </c>
      <c r="E1364" s="141">
        <v>2</v>
      </c>
      <c r="F1364" s="142">
        <v>58.5</v>
      </c>
      <c r="G1364" s="142">
        <v>117</v>
      </c>
    </row>
    <row r="1365" spans="1:7" ht="12.75">
      <c r="A1365" s="136">
        <v>1357</v>
      </c>
      <c r="B1365" s="140" t="s">
        <v>3969</v>
      </c>
      <c r="C1365" s="140" t="s">
        <v>3969</v>
      </c>
      <c r="D1365" s="140" t="s">
        <v>3970</v>
      </c>
      <c r="E1365" s="141">
        <v>2</v>
      </c>
      <c r="F1365" s="142">
        <v>112.5</v>
      </c>
      <c r="G1365" s="142">
        <v>225</v>
      </c>
    </row>
    <row r="1366" spans="1:7" ht="12.75">
      <c r="A1366" s="136">
        <v>1358</v>
      </c>
      <c r="B1366" s="140" t="s">
        <v>3971</v>
      </c>
      <c r="C1366" s="140" t="s">
        <v>3971</v>
      </c>
      <c r="D1366" s="140" t="s">
        <v>3972</v>
      </c>
      <c r="E1366" s="141">
        <v>2</v>
      </c>
      <c r="F1366" s="142">
        <v>157.5</v>
      </c>
      <c r="G1366" s="142">
        <v>315</v>
      </c>
    </row>
    <row r="1367" spans="1:7" ht="12.75">
      <c r="A1367" s="136">
        <v>1359</v>
      </c>
      <c r="B1367" s="140" t="s">
        <v>3973</v>
      </c>
      <c r="C1367" s="140" t="s">
        <v>3973</v>
      </c>
      <c r="D1367" s="140" t="s">
        <v>3974</v>
      </c>
      <c r="E1367" s="141">
        <v>5</v>
      </c>
      <c r="F1367" s="142">
        <v>75</v>
      </c>
      <c r="G1367" s="142">
        <v>375</v>
      </c>
    </row>
    <row r="1368" spans="1:7" ht="12.75">
      <c r="A1368" s="136">
        <v>1360</v>
      </c>
      <c r="B1368" s="140" t="s">
        <v>3975</v>
      </c>
      <c r="C1368" s="140" t="s">
        <v>3975</v>
      </c>
      <c r="D1368" s="140" t="s">
        <v>3976</v>
      </c>
      <c r="E1368" s="141">
        <v>48</v>
      </c>
      <c r="F1368" s="142">
        <v>52.5</v>
      </c>
      <c r="G1368" s="142">
        <v>2520</v>
      </c>
    </row>
    <row r="1369" spans="1:7" ht="12.75">
      <c r="A1369" s="136">
        <v>1361</v>
      </c>
      <c r="B1369" s="140" t="s">
        <v>3977</v>
      </c>
      <c r="C1369" s="140" t="s">
        <v>3977</v>
      </c>
      <c r="D1369" s="140" t="s">
        <v>3964</v>
      </c>
      <c r="E1369" s="141">
        <v>2</v>
      </c>
      <c r="F1369" s="142">
        <v>102.7</v>
      </c>
      <c r="G1369" s="142">
        <v>205.4</v>
      </c>
    </row>
    <row r="1370" spans="1:7" ht="12.75">
      <c r="A1370" s="136">
        <v>1362</v>
      </c>
      <c r="B1370" s="140" t="s">
        <v>3978</v>
      </c>
      <c r="C1370" s="140" t="s">
        <v>3978</v>
      </c>
      <c r="D1370" s="140" t="s">
        <v>3964</v>
      </c>
      <c r="E1370" s="141">
        <v>1</v>
      </c>
      <c r="F1370" s="142">
        <v>63.75</v>
      </c>
      <c r="G1370" s="142">
        <v>63.75</v>
      </c>
    </row>
    <row r="1371" spans="1:7" ht="12.75">
      <c r="A1371" s="136">
        <v>1363</v>
      </c>
      <c r="B1371" s="140" t="s">
        <v>3979</v>
      </c>
      <c r="C1371" s="140" t="s">
        <v>3979</v>
      </c>
      <c r="D1371" s="140" t="s">
        <v>3980</v>
      </c>
      <c r="E1371" s="141">
        <v>2</v>
      </c>
      <c r="F1371" s="142">
        <v>99</v>
      </c>
      <c r="G1371" s="142">
        <v>198</v>
      </c>
    </row>
    <row r="1372" spans="1:7" ht="12.75">
      <c r="A1372" s="136">
        <v>1364</v>
      </c>
      <c r="B1372" s="140" t="s">
        <v>3981</v>
      </c>
      <c r="C1372" s="140" t="s">
        <v>3982</v>
      </c>
      <c r="D1372" s="140" t="s">
        <v>3983</v>
      </c>
      <c r="E1372" s="141">
        <v>10</v>
      </c>
      <c r="F1372" s="142">
        <v>285</v>
      </c>
      <c r="G1372" s="142">
        <v>2850</v>
      </c>
    </row>
    <row r="1373" spans="1:7" ht="12.75">
      <c r="A1373" s="136">
        <v>1365</v>
      </c>
      <c r="B1373" s="140" t="s">
        <v>3984</v>
      </c>
      <c r="C1373" s="140" t="s">
        <v>3984</v>
      </c>
      <c r="D1373" s="140" t="s">
        <v>3985</v>
      </c>
      <c r="E1373" s="141">
        <v>2</v>
      </c>
      <c r="F1373" s="142">
        <v>135</v>
      </c>
      <c r="G1373" s="142">
        <v>270</v>
      </c>
    </row>
    <row r="1374" spans="1:7" ht="12.75">
      <c r="A1374" s="136">
        <v>1366</v>
      </c>
      <c r="B1374" s="140" t="s">
        <v>3986</v>
      </c>
      <c r="C1374" s="140" t="s">
        <v>3986</v>
      </c>
      <c r="D1374" s="140" t="s">
        <v>3987</v>
      </c>
      <c r="E1374" s="141">
        <v>2</v>
      </c>
      <c r="F1374" s="142">
        <v>63.75</v>
      </c>
      <c r="G1374" s="142">
        <v>127.5</v>
      </c>
    </row>
    <row r="1375" spans="1:7" ht="12.75">
      <c r="A1375" s="136">
        <v>1367</v>
      </c>
      <c r="B1375" s="140" t="s">
        <v>3988</v>
      </c>
      <c r="C1375" s="140" t="s">
        <v>3988</v>
      </c>
      <c r="D1375" s="140" t="s">
        <v>3989</v>
      </c>
      <c r="E1375" s="141">
        <v>1</v>
      </c>
      <c r="F1375" s="142">
        <v>81</v>
      </c>
      <c r="G1375" s="142">
        <v>81</v>
      </c>
    </row>
    <row r="1376" spans="1:7" ht="12.75">
      <c r="A1376" s="136">
        <v>1368</v>
      </c>
      <c r="B1376" s="140" t="s">
        <v>3990</v>
      </c>
      <c r="C1376" s="140" t="s">
        <v>3990</v>
      </c>
      <c r="D1376" s="140" t="s">
        <v>3991</v>
      </c>
      <c r="E1376" s="141">
        <v>12</v>
      </c>
      <c r="F1376" s="142">
        <v>221</v>
      </c>
      <c r="G1376" s="142">
        <v>2652</v>
      </c>
    </row>
    <row r="1377" spans="1:7" ht="12.75">
      <c r="A1377" s="136">
        <v>1369</v>
      </c>
      <c r="B1377" s="140" t="s">
        <v>3992</v>
      </c>
      <c r="C1377" s="140" t="s">
        <v>3993</v>
      </c>
      <c r="D1377" s="140" t="s">
        <v>3994</v>
      </c>
      <c r="E1377" s="141">
        <v>45</v>
      </c>
      <c r="F1377" s="142">
        <v>77.6</v>
      </c>
      <c r="G1377" s="142">
        <v>3492</v>
      </c>
    </row>
    <row r="1378" spans="1:7" ht="12.75">
      <c r="A1378" s="136">
        <v>1370</v>
      </c>
      <c r="B1378" s="140" t="s">
        <v>3995</v>
      </c>
      <c r="C1378" s="140" t="s">
        <v>3996</v>
      </c>
      <c r="D1378" s="140" t="s">
        <v>1178</v>
      </c>
      <c r="E1378" s="141">
        <v>5</v>
      </c>
      <c r="F1378" s="142">
        <v>49.6</v>
      </c>
      <c r="G1378" s="142">
        <v>248</v>
      </c>
    </row>
    <row r="1379" spans="1:7" ht="12.75">
      <c r="A1379" s="136">
        <v>1371</v>
      </c>
      <c r="B1379" s="140" t="s">
        <v>3997</v>
      </c>
      <c r="C1379" s="140" t="s">
        <v>3998</v>
      </c>
      <c r="D1379" s="140" t="s">
        <v>3999</v>
      </c>
      <c r="E1379" s="141">
        <v>35</v>
      </c>
      <c r="F1379" s="142">
        <v>50</v>
      </c>
      <c r="G1379" s="142">
        <v>1750</v>
      </c>
    </row>
    <row r="1380" spans="1:7" ht="12.75">
      <c r="A1380" s="136">
        <v>1372</v>
      </c>
      <c r="B1380" s="140" t="s">
        <v>4000</v>
      </c>
      <c r="C1380" s="140" t="s">
        <v>4001</v>
      </c>
      <c r="D1380" s="140" t="s">
        <v>4002</v>
      </c>
      <c r="E1380" s="141">
        <v>4</v>
      </c>
      <c r="F1380" s="142">
        <v>52.77</v>
      </c>
      <c r="G1380" s="142">
        <v>211.08</v>
      </c>
    </row>
    <row r="1381" spans="1:7" ht="12.75">
      <c r="A1381" s="136">
        <v>1373</v>
      </c>
      <c r="B1381" s="140" t="s">
        <v>4003</v>
      </c>
      <c r="C1381" s="140" t="s">
        <v>4003</v>
      </c>
      <c r="D1381" s="140" t="s">
        <v>4004</v>
      </c>
      <c r="E1381" s="141">
        <v>2</v>
      </c>
      <c r="F1381" s="142">
        <v>211.2</v>
      </c>
      <c r="G1381" s="142">
        <v>422.4</v>
      </c>
    </row>
    <row r="1382" spans="1:7" ht="12.75">
      <c r="A1382" s="136">
        <v>1374</v>
      </c>
      <c r="B1382" s="140" t="s">
        <v>4005</v>
      </c>
      <c r="C1382" s="140" t="s">
        <v>4005</v>
      </c>
      <c r="D1382" s="140" t="s">
        <v>4006</v>
      </c>
      <c r="E1382" s="141">
        <v>10</v>
      </c>
      <c r="F1382" s="142">
        <v>110</v>
      </c>
      <c r="G1382" s="142">
        <v>1100</v>
      </c>
    </row>
    <row r="1383" spans="1:7" ht="12.75">
      <c r="A1383" s="136">
        <v>1375</v>
      </c>
      <c r="B1383" s="140" t="s">
        <v>4007</v>
      </c>
      <c r="C1383" s="140" t="s">
        <v>4007</v>
      </c>
      <c r="D1383" s="140" t="s">
        <v>4008</v>
      </c>
      <c r="E1383" s="141">
        <v>5</v>
      </c>
      <c r="F1383" s="142">
        <v>252</v>
      </c>
      <c r="G1383" s="142">
        <v>1260</v>
      </c>
    </row>
    <row r="1384" spans="1:7" ht="12.75">
      <c r="A1384" s="136">
        <v>1376</v>
      </c>
      <c r="B1384" s="140" t="s">
        <v>4009</v>
      </c>
      <c r="C1384" s="140" t="s">
        <v>4009</v>
      </c>
      <c r="D1384" s="140" t="s">
        <v>4010</v>
      </c>
      <c r="E1384" s="141">
        <v>1</v>
      </c>
      <c r="F1384" s="142">
        <v>132</v>
      </c>
      <c r="G1384" s="142">
        <v>132</v>
      </c>
    </row>
    <row r="1385" spans="1:7" ht="12.75">
      <c r="A1385" s="136">
        <v>1377</v>
      </c>
      <c r="B1385" s="140" t="s">
        <v>4011</v>
      </c>
      <c r="C1385" s="140" t="s">
        <v>4011</v>
      </c>
      <c r="D1385" s="140" t="s">
        <v>4012</v>
      </c>
      <c r="E1385" s="141">
        <v>12</v>
      </c>
      <c r="F1385" s="142">
        <v>66</v>
      </c>
      <c r="G1385" s="142">
        <v>792</v>
      </c>
    </row>
    <row r="1386" spans="1:7" ht="12.75">
      <c r="A1386" s="136">
        <v>1378</v>
      </c>
      <c r="B1386" s="140" t="s">
        <v>4013</v>
      </c>
      <c r="C1386" s="140" t="s">
        <v>4013</v>
      </c>
      <c r="D1386" s="140" t="s">
        <v>4014</v>
      </c>
      <c r="E1386" s="141">
        <v>12</v>
      </c>
      <c r="F1386" s="142">
        <v>142.5</v>
      </c>
      <c r="G1386" s="142">
        <v>1710</v>
      </c>
    </row>
    <row r="1387" spans="1:7" ht="12.75">
      <c r="A1387" s="136">
        <v>1379</v>
      </c>
      <c r="B1387" s="140" t="s">
        <v>4015</v>
      </c>
      <c r="C1387" s="140" t="s">
        <v>4015</v>
      </c>
      <c r="D1387" s="140" t="s">
        <v>4016</v>
      </c>
      <c r="E1387" s="141">
        <v>5</v>
      </c>
      <c r="F1387" s="142">
        <v>142.5</v>
      </c>
      <c r="G1387" s="142">
        <v>712.5</v>
      </c>
    </row>
    <row r="1388" spans="1:7" ht="12.75">
      <c r="A1388" s="136">
        <v>1380</v>
      </c>
      <c r="B1388" s="140" t="s">
        <v>4017</v>
      </c>
      <c r="C1388" s="140" t="s">
        <v>4017</v>
      </c>
      <c r="D1388" s="140" t="s">
        <v>4018</v>
      </c>
      <c r="E1388" s="141">
        <v>5</v>
      </c>
      <c r="F1388" s="142">
        <v>146.46</v>
      </c>
      <c r="G1388" s="142">
        <v>732.3</v>
      </c>
    </row>
    <row r="1389" spans="1:7" ht="12.75">
      <c r="A1389" s="136">
        <v>1381</v>
      </c>
      <c r="B1389" s="140" t="s">
        <v>4019</v>
      </c>
      <c r="C1389" s="140" t="s">
        <v>4019</v>
      </c>
      <c r="D1389" s="140" t="s">
        <v>4020</v>
      </c>
      <c r="E1389" s="141">
        <v>10</v>
      </c>
      <c r="F1389" s="142">
        <v>287</v>
      </c>
      <c r="G1389" s="142">
        <v>2870</v>
      </c>
    </row>
    <row r="1390" spans="1:7" ht="12.75">
      <c r="A1390" s="136">
        <v>1382</v>
      </c>
      <c r="B1390" s="140" t="s">
        <v>4021</v>
      </c>
      <c r="C1390" s="140" t="s">
        <v>4021</v>
      </c>
      <c r="D1390" s="140" t="s">
        <v>4022</v>
      </c>
      <c r="E1390" s="141">
        <v>2</v>
      </c>
      <c r="F1390" s="142">
        <v>287</v>
      </c>
      <c r="G1390" s="142">
        <v>574</v>
      </c>
    </row>
    <row r="1391" spans="1:7" ht="12.75">
      <c r="A1391" s="136">
        <v>1383</v>
      </c>
      <c r="B1391" s="140" t="s">
        <v>4023</v>
      </c>
      <c r="C1391" s="140" t="s">
        <v>4023</v>
      </c>
      <c r="D1391" s="140" t="s">
        <v>4024</v>
      </c>
      <c r="E1391" s="141">
        <v>101</v>
      </c>
      <c r="F1391" s="142">
        <v>233</v>
      </c>
      <c r="G1391" s="142">
        <v>23533</v>
      </c>
    </row>
    <row r="1392" spans="1:7" ht="12.75">
      <c r="A1392" s="136">
        <v>1384</v>
      </c>
      <c r="B1392" s="140" t="s">
        <v>4025</v>
      </c>
      <c r="C1392" s="140" t="s">
        <v>4025</v>
      </c>
      <c r="D1392" s="140" t="s">
        <v>4026</v>
      </c>
      <c r="E1392" s="141">
        <v>7</v>
      </c>
      <c r="F1392" s="142">
        <v>407</v>
      </c>
      <c r="G1392" s="142">
        <v>2849</v>
      </c>
    </row>
    <row r="1393" spans="1:7" ht="12.75">
      <c r="A1393" s="136">
        <v>1385</v>
      </c>
      <c r="B1393" s="140" t="s">
        <v>4027</v>
      </c>
      <c r="C1393" s="140" t="s">
        <v>4027</v>
      </c>
      <c r="D1393" s="140" t="s">
        <v>4028</v>
      </c>
      <c r="E1393" s="141">
        <v>15</v>
      </c>
      <c r="F1393" s="142">
        <v>308</v>
      </c>
      <c r="G1393" s="142">
        <v>4620</v>
      </c>
    </row>
    <row r="1394" spans="1:7" ht="12.75">
      <c r="A1394" s="136">
        <v>1386</v>
      </c>
      <c r="B1394" s="140" t="s">
        <v>4029</v>
      </c>
      <c r="C1394" s="140" t="s">
        <v>4030</v>
      </c>
      <c r="D1394" s="140" t="s">
        <v>4031</v>
      </c>
      <c r="E1394" s="141">
        <v>20</v>
      </c>
      <c r="F1394" s="142">
        <v>20</v>
      </c>
      <c r="G1394" s="142">
        <v>400</v>
      </c>
    </row>
    <row r="1395" spans="1:7" ht="12.75">
      <c r="A1395" s="136">
        <v>1387</v>
      </c>
      <c r="B1395" s="140" t="s">
        <v>4032</v>
      </c>
      <c r="C1395" s="140" t="s">
        <v>4033</v>
      </c>
      <c r="D1395" s="140" t="s">
        <v>4034</v>
      </c>
      <c r="E1395" s="141">
        <v>10</v>
      </c>
      <c r="F1395" s="142">
        <v>64.8</v>
      </c>
      <c r="G1395" s="142">
        <v>648</v>
      </c>
    </row>
    <row r="1396" spans="1:7" ht="12.75">
      <c r="A1396" s="136">
        <v>1388</v>
      </c>
      <c r="B1396" s="140" t="s">
        <v>4035</v>
      </c>
      <c r="C1396" s="140" t="s">
        <v>4035</v>
      </c>
      <c r="D1396" s="140" t="s">
        <v>4036</v>
      </c>
      <c r="E1396" s="141">
        <v>5</v>
      </c>
      <c r="F1396" s="142">
        <v>35</v>
      </c>
      <c r="G1396" s="142">
        <v>175</v>
      </c>
    </row>
    <row r="1397" spans="1:7" ht="12.75">
      <c r="A1397" s="136">
        <v>1389</v>
      </c>
      <c r="B1397" s="140" t="s">
        <v>4037</v>
      </c>
      <c r="C1397" s="140" t="s">
        <v>4038</v>
      </c>
      <c r="D1397" s="140" t="s">
        <v>4039</v>
      </c>
      <c r="E1397" s="141">
        <v>15</v>
      </c>
      <c r="F1397" s="142">
        <v>116</v>
      </c>
      <c r="G1397" s="142">
        <v>1740</v>
      </c>
    </row>
    <row r="1398" spans="1:7" ht="12.75">
      <c r="A1398" s="136">
        <v>1390</v>
      </c>
      <c r="B1398" s="140" t="s">
        <v>4040</v>
      </c>
      <c r="C1398" s="140" t="s">
        <v>4041</v>
      </c>
      <c r="D1398" s="140" t="s">
        <v>4042</v>
      </c>
      <c r="E1398" s="141">
        <v>5</v>
      </c>
      <c r="F1398" s="142">
        <v>77.57</v>
      </c>
      <c r="G1398" s="142">
        <v>387.85</v>
      </c>
    </row>
    <row r="1399" spans="1:7" ht="12.75">
      <c r="A1399" s="136">
        <v>1391</v>
      </c>
      <c r="B1399" s="140" t="s">
        <v>4043</v>
      </c>
      <c r="C1399" s="140" t="s">
        <v>4044</v>
      </c>
      <c r="D1399" s="140" t="s">
        <v>4045</v>
      </c>
      <c r="E1399" s="141">
        <v>22</v>
      </c>
      <c r="F1399" s="142">
        <v>152.8</v>
      </c>
      <c r="G1399" s="142">
        <v>3361.6</v>
      </c>
    </row>
    <row r="1400" spans="1:7" ht="12.75">
      <c r="A1400" s="136">
        <v>1392</v>
      </c>
      <c r="B1400" s="140" t="s">
        <v>4046</v>
      </c>
      <c r="C1400" s="140" t="s">
        <v>4047</v>
      </c>
      <c r="D1400" s="140" t="s">
        <v>4048</v>
      </c>
      <c r="E1400" s="141">
        <v>5</v>
      </c>
      <c r="F1400" s="142">
        <v>99.2</v>
      </c>
      <c r="G1400" s="142">
        <v>496</v>
      </c>
    </row>
    <row r="1401" spans="1:7" ht="12.75">
      <c r="A1401" s="136">
        <v>1393</v>
      </c>
      <c r="B1401" s="140" t="s">
        <v>4049</v>
      </c>
      <c r="C1401" s="140" t="s">
        <v>4049</v>
      </c>
      <c r="D1401" s="140" t="s">
        <v>4050</v>
      </c>
      <c r="E1401" s="141">
        <v>12</v>
      </c>
      <c r="F1401" s="142">
        <v>93.08</v>
      </c>
      <c r="G1401" s="142">
        <v>1116.96</v>
      </c>
    </row>
    <row r="1402" spans="1:7" ht="12.75">
      <c r="A1402" s="136">
        <v>1394</v>
      </c>
      <c r="B1402" s="140" t="s">
        <v>4051</v>
      </c>
      <c r="C1402" s="140" t="s">
        <v>4052</v>
      </c>
      <c r="D1402" s="140" t="s">
        <v>4053</v>
      </c>
      <c r="E1402" s="141">
        <v>11</v>
      </c>
      <c r="F1402" s="142">
        <v>125.76</v>
      </c>
      <c r="G1402" s="142">
        <v>1383.36</v>
      </c>
    </row>
    <row r="1403" spans="1:7" ht="12.75">
      <c r="A1403" s="136">
        <v>1395</v>
      </c>
      <c r="B1403" s="140" t="s">
        <v>4054</v>
      </c>
      <c r="C1403" s="140" t="s">
        <v>4055</v>
      </c>
      <c r="D1403" s="140" t="s">
        <v>4056</v>
      </c>
      <c r="E1403" s="141">
        <v>12</v>
      </c>
      <c r="F1403" s="142">
        <v>125.76</v>
      </c>
      <c r="G1403" s="142">
        <v>1509.12</v>
      </c>
    </row>
    <row r="1404" spans="1:7" ht="12.75">
      <c r="A1404" s="136">
        <v>1396</v>
      </c>
      <c r="B1404" s="140" t="s">
        <v>4057</v>
      </c>
      <c r="C1404" s="140" t="s">
        <v>4058</v>
      </c>
      <c r="D1404" s="140" t="s">
        <v>4059</v>
      </c>
      <c r="E1404" s="141">
        <v>13</v>
      </c>
      <c r="F1404" s="142">
        <v>101.76</v>
      </c>
      <c r="G1404" s="142">
        <v>1322.88</v>
      </c>
    </row>
    <row r="1405" spans="1:7" ht="12.75">
      <c r="A1405" s="136">
        <v>1397</v>
      </c>
      <c r="B1405" s="140" t="s">
        <v>4060</v>
      </c>
      <c r="C1405" s="140" t="s">
        <v>4060</v>
      </c>
      <c r="D1405" s="140" t="s">
        <v>4061</v>
      </c>
      <c r="E1405" s="141">
        <v>40</v>
      </c>
      <c r="F1405" s="142">
        <v>147</v>
      </c>
      <c r="G1405" s="142">
        <v>5880</v>
      </c>
    </row>
    <row r="1406" spans="1:7" ht="12.75">
      <c r="A1406" s="136">
        <v>1398</v>
      </c>
      <c r="B1406" s="140" t="s">
        <v>4062</v>
      </c>
      <c r="C1406" s="140" t="s">
        <v>4062</v>
      </c>
      <c r="D1406" s="140" t="s">
        <v>4063</v>
      </c>
      <c r="E1406" s="141">
        <v>40</v>
      </c>
      <c r="F1406" s="142">
        <v>138</v>
      </c>
      <c r="G1406" s="142">
        <v>5520</v>
      </c>
    </row>
    <row r="1407" spans="1:7" ht="12.75">
      <c r="A1407" s="136">
        <v>1399</v>
      </c>
      <c r="B1407" s="140" t="s">
        <v>4064</v>
      </c>
      <c r="C1407" s="140" t="s">
        <v>4064</v>
      </c>
      <c r="D1407" s="140" t="s">
        <v>4065</v>
      </c>
      <c r="E1407" s="141">
        <v>1</v>
      </c>
      <c r="F1407" s="142">
        <v>810</v>
      </c>
      <c r="G1407" s="142">
        <v>810</v>
      </c>
    </row>
    <row r="1408" spans="1:7" ht="12.75">
      <c r="A1408" s="136">
        <v>1400</v>
      </c>
      <c r="B1408" s="140" t="s">
        <v>4066</v>
      </c>
      <c r="C1408" s="140" t="s">
        <v>4066</v>
      </c>
      <c r="D1408" s="140" t="s">
        <v>4067</v>
      </c>
      <c r="E1408" s="141">
        <v>20</v>
      </c>
      <c r="F1408" s="142">
        <v>577</v>
      </c>
      <c r="G1408" s="142">
        <v>11540</v>
      </c>
    </row>
    <row r="1409" spans="1:7" ht="12.75">
      <c r="A1409" s="136">
        <v>1401</v>
      </c>
      <c r="B1409" s="140" t="s">
        <v>4068</v>
      </c>
      <c r="C1409" s="140" t="s">
        <v>4068</v>
      </c>
      <c r="D1409" s="140" t="s">
        <v>4069</v>
      </c>
      <c r="E1409" s="141">
        <v>16</v>
      </c>
      <c r="F1409" s="142">
        <v>63.99</v>
      </c>
      <c r="G1409" s="142">
        <v>1023.84</v>
      </c>
    </row>
    <row r="1410" spans="1:7" ht="12.75">
      <c r="A1410" s="136">
        <v>1402</v>
      </c>
      <c r="B1410" s="140" t="s">
        <v>4070</v>
      </c>
      <c r="C1410" s="140" t="s">
        <v>4070</v>
      </c>
      <c r="D1410" s="140" t="s">
        <v>4071</v>
      </c>
      <c r="E1410" s="141">
        <v>24</v>
      </c>
      <c r="F1410" s="142">
        <v>72</v>
      </c>
      <c r="G1410" s="142">
        <v>1728</v>
      </c>
    </row>
    <row r="1411" spans="1:7" ht="12.75">
      <c r="A1411" s="136">
        <v>1403</v>
      </c>
      <c r="B1411" s="140" t="s">
        <v>4072</v>
      </c>
      <c r="C1411" s="140" t="s">
        <v>4072</v>
      </c>
      <c r="D1411" s="140" t="s">
        <v>4073</v>
      </c>
      <c r="E1411" s="141">
        <v>24</v>
      </c>
      <c r="F1411" s="142">
        <v>108.99</v>
      </c>
      <c r="G1411" s="142">
        <v>2615.76</v>
      </c>
    </row>
    <row r="1412" spans="1:7" ht="12.75">
      <c r="A1412" s="136">
        <v>1404</v>
      </c>
      <c r="B1412" s="140" t="s">
        <v>4074</v>
      </c>
      <c r="C1412" s="140" t="s">
        <v>4074</v>
      </c>
      <c r="D1412" s="140" t="s">
        <v>4075</v>
      </c>
      <c r="E1412" s="141">
        <v>10</v>
      </c>
      <c r="F1412" s="142">
        <v>88</v>
      </c>
      <c r="G1412" s="142">
        <v>880</v>
      </c>
    </row>
    <row r="1413" spans="1:7" ht="12.75">
      <c r="A1413" s="136">
        <v>1405</v>
      </c>
      <c r="B1413" s="140" t="s">
        <v>4076</v>
      </c>
      <c r="C1413" s="140" t="s">
        <v>4076</v>
      </c>
      <c r="D1413" s="140" t="s">
        <v>4077</v>
      </c>
      <c r="E1413" s="141">
        <v>20</v>
      </c>
      <c r="F1413" s="142">
        <v>69</v>
      </c>
      <c r="G1413" s="142">
        <v>1380</v>
      </c>
    </row>
    <row r="1414" spans="1:7" ht="12.75">
      <c r="A1414" s="136">
        <v>1406</v>
      </c>
      <c r="B1414" s="140" t="s">
        <v>4078</v>
      </c>
      <c r="C1414" s="140" t="s">
        <v>4078</v>
      </c>
      <c r="D1414" s="140" t="s">
        <v>4079</v>
      </c>
      <c r="E1414" s="141">
        <v>20</v>
      </c>
      <c r="F1414" s="142">
        <v>112</v>
      </c>
      <c r="G1414" s="142">
        <v>2240</v>
      </c>
    </row>
    <row r="1415" spans="1:7" ht="12.75">
      <c r="A1415" s="136">
        <v>1407</v>
      </c>
      <c r="B1415" s="140" t="s">
        <v>4080</v>
      </c>
      <c r="C1415" s="140" t="s">
        <v>4080</v>
      </c>
      <c r="D1415" s="140" t="s">
        <v>4081</v>
      </c>
      <c r="E1415" s="141">
        <v>40</v>
      </c>
      <c r="F1415" s="142">
        <v>199</v>
      </c>
      <c r="G1415" s="142">
        <v>7960</v>
      </c>
    </row>
    <row r="1416" spans="1:7" ht="12.75">
      <c r="A1416" s="136">
        <v>1408</v>
      </c>
      <c r="B1416" s="140" t="s">
        <v>4082</v>
      </c>
      <c r="C1416" s="140" t="s">
        <v>4082</v>
      </c>
      <c r="D1416" s="140" t="s">
        <v>4083</v>
      </c>
      <c r="E1416" s="141">
        <v>20</v>
      </c>
      <c r="F1416" s="142">
        <v>112</v>
      </c>
      <c r="G1416" s="142">
        <v>2240</v>
      </c>
    </row>
    <row r="1417" spans="1:7" ht="12.75">
      <c r="A1417" s="136">
        <v>1409</v>
      </c>
      <c r="B1417" s="140" t="s">
        <v>4084</v>
      </c>
      <c r="C1417" s="140" t="s">
        <v>4084</v>
      </c>
      <c r="D1417" s="140" t="s">
        <v>4085</v>
      </c>
      <c r="E1417" s="141">
        <v>20</v>
      </c>
      <c r="F1417" s="142">
        <v>199</v>
      </c>
      <c r="G1417" s="142">
        <v>3980</v>
      </c>
    </row>
    <row r="1418" spans="1:7" ht="12.75">
      <c r="A1418" s="136">
        <v>1410</v>
      </c>
      <c r="B1418" s="140" t="s">
        <v>4086</v>
      </c>
      <c r="C1418" s="140" t="s">
        <v>4086</v>
      </c>
      <c r="D1418" s="140" t="s">
        <v>4087</v>
      </c>
      <c r="E1418" s="141">
        <v>10</v>
      </c>
      <c r="F1418" s="142">
        <v>187</v>
      </c>
      <c r="G1418" s="142">
        <v>1870</v>
      </c>
    </row>
    <row r="1419" spans="1:7" ht="12.75">
      <c r="A1419" s="136">
        <v>1411</v>
      </c>
      <c r="B1419" s="140" t="s">
        <v>4088</v>
      </c>
      <c r="C1419" s="140" t="s">
        <v>4088</v>
      </c>
      <c r="D1419" s="140" t="s">
        <v>4089</v>
      </c>
      <c r="E1419" s="141">
        <v>6</v>
      </c>
      <c r="F1419" s="142">
        <v>500</v>
      </c>
      <c r="G1419" s="142">
        <v>3000</v>
      </c>
    </row>
    <row r="1420" spans="1:7" ht="12.75">
      <c r="A1420" s="136">
        <v>1412</v>
      </c>
      <c r="B1420" s="140" t="s">
        <v>4090</v>
      </c>
      <c r="C1420" s="140" t="s">
        <v>4090</v>
      </c>
      <c r="D1420" s="140" t="s">
        <v>4065</v>
      </c>
      <c r="E1420" s="141">
        <v>4</v>
      </c>
      <c r="F1420" s="142">
        <v>460</v>
      </c>
      <c r="G1420" s="142">
        <v>1840</v>
      </c>
    </row>
    <row r="1421" spans="1:7" ht="12.75">
      <c r="A1421" s="136">
        <v>1413</v>
      </c>
      <c r="B1421" s="140" t="s">
        <v>4091</v>
      </c>
      <c r="C1421" s="140" t="s">
        <v>4091</v>
      </c>
      <c r="D1421" s="140" t="s">
        <v>4092</v>
      </c>
      <c r="E1421" s="141">
        <v>24</v>
      </c>
      <c r="F1421" s="142">
        <v>65</v>
      </c>
      <c r="G1421" s="142">
        <v>1560</v>
      </c>
    </row>
    <row r="1422" spans="1:7" ht="12.75">
      <c r="A1422" s="136">
        <v>1414</v>
      </c>
      <c r="B1422" s="140" t="s">
        <v>4093</v>
      </c>
      <c r="C1422" s="140" t="s">
        <v>4093</v>
      </c>
      <c r="D1422" s="140" t="s">
        <v>4094</v>
      </c>
      <c r="E1422" s="141">
        <v>32</v>
      </c>
      <c r="F1422" s="142">
        <v>175</v>
      </c>
      <c r="G1422" s="142">
        <v>5600</v>
      </c>
    </row>
    <row r="1423" spans="1:7" ht="12.75">
      <c r="A1423" s="136">
        <v>1415</v>
      </c>
      <c r="B1423" s="140" t="s">
        <v>4095</v>
      </c>
      <c r="C1423" s="140" t="s">
        <v>4095</v>
      </c>
      <c r="D1423" s="140" t="s">
        <v>4096</v>
      </c>
      <c r="E1423" s="141">
        <v>5</v>
      </c>
      <c r="F1423" s="142">
        <v>113.33</v>
      </c>
      <c r="G1423" s="142">
        <v>566.65</v>
      </c>
    </row>
    <row r="1424" spans="1:7" ht="12.75">
      <c r="A1424" s="136">
        <v>1416</v>
      </c>
      <c r="B1424" s="140" t="s">
        <v>4097</v>
      </c>
      <c r="C1424" s="140" t="s">
        <v>4097</v>
      </c>
      <c r="D1424" s="140" t="s">
        <v>4098</v>
      </c>
      <c r="E1424" s="141">
        <v>8</v>
      </c>
      <c r="F1424" s="142">
        <v>126</v>
      </c>
      <c r="G1424" s="142">
        <v>1008</v>
      </c>
    </row>
    <row r="1425" spans="1:7" ht="12.75">
      <c r="A1425" s="136">
        <v>1417</v>
      </c>
      <c r="B1425" s="140" t="s">
        <v>4099</v>
      </c>
      <c r="C1425" s="140" t="s">
        <v>4099</v>
      </c>
      <c r="D1425" s="140" t="s">
        <v>4100</v>
      </c>
      <c r="E1425" s="141">
        <v>10</v>
      </c>
      <c r="F1425" s="142">
        <v>200</v>
      </c>
      <c r="G1425" s="142">
        <v>2000</v>
      </c>
    </row>
    <row r="1426" spans="1:7" ht="12.75">
      <c r="A1426" s="136">
        <v>1418</v>
      </c>
      <c r="B1426" s="140" t="s">
        <v>4101</v>
      </c>
      <c r="C1426" s="140" t="s">
        <v>4101</v>
      </c>
      <c r="D1426" s="140" t="s">
        <v>4102</v>
      </c>
      <c r="E1426" s="141">
        <v>40</v>
      </c>
      <c r="F1426" s="142">
        <v>200</v>
      </c>
      <c r="G1426" s="142">
        <v>8000</v>
      </c>
    </row>
    <row r="1427" spans="1:7" ht="12.75">
      <c r="A1427" s="136">
        <v>1419</v>
      </c>
      <c r="B1427" s="140" t="s">
        <v>4103</v>
      </c>
      <c r="C1427" s="140" t="s">
        <v>4103</v>
      </c>
      <c r="D1427" s="140" t="s">
        <v>4104</v>
      </c>
      <c r="E1427" s="141">
        <v>5</v>
      </c>
      <c r="F1427" s="142">
        <v>129.94</v>
      </c>
      <c r="G1427" s="142">
        <v>649.7</v>
      </c>
    </row>
    <row r="1428" spans="1:7" ht="12.75">
      <c r="A1428" s="136">
        <v>1420</v>
      </c>
      <c r="B1428" s="140" t="s">
        <v>4105</v>
      </c>
      <c r="C1428" s="140" t="s">
        <v>4105</v>
      </c>
      <c r="D1428" s="140" t="s">
        <v>4106</v>
      </c>
      <c r="E1428" s="141">
        <v>5</v>
      </c>
      <c r="F1428" s="142">
        <v>173.25</v>
      </c>
      <c r="G1428" s="142">
        <v>866.25</v>
      </c>
    </row>
    <row r="1429" spans="1:7" ht="12.75">
      <c r="A1429" s="136">
        <v>1421</v>
      </c>
      <c r="B1429" s="140" t="s">
        <v>4107</v>
      </c>
      <c r="C1429" s="140" t="s">
        <v>4107</v>
      </c>
      <c r="D1429" s="140" t="s">
        <v>4108</v>
      </c>
      <c r="E1429" s="141">
        <v>5</v>
      </c>
      <c r="F1429" s="142">
        <v>672.92</v>
      </c>
      <c r="G1429" s="142">
        <v>3364.6</v>
      </c>
    </row>
    <row r="1430" spans="1:7" ht="12.75">
      <c r="A1430" s="136">
        <v>1422</v>
      </c>
      <c r="B1430" s="140" t="s">
        <v>4109</v>
      </c>
      <c r="C1430" s="140" t="s">
        <v>4109</v>
      </c>
      <c r="D1430" s="140" t="s">
        <v>4110</v>
      </c>
      <c r="E1430" s="141">
        <v>6</v>
      </c>
      <c r="F1430" s="142">
        <v>280</v>
      </c>
      <c r="G1430" s="142">
        <v>1680</v>
      </c>
    </row>
    <row r="1431" spans="1:7" ht="12.75">
      <c r="A1431" s="136">
        <v>1423</v>
      </c>
      <c r="B1431" s="140" t="s">
        <v>4111</v>
      </c>
      <c r="C1431" s="140" t="s">
        <v>4111</v>
      </c>
      <c r="D1431" s="140" t="s">
        <v>4112</v>
      </c>
      <c r="E1431" s="141">
        <v>8</v>
      </c>
      <c r="F1431" s="142">
        <v>135</v>
      </c>
      <c r="G1431" s="142">
        <v>1080</v>
      </c>
    </row>
    <row r="1432" spans="1:7" ht="12.75">
      <c r="A1432" s="136">
        <v>1424</v>
      </c>
      <c r="B1432" s="140" t="s">
        <v>4113</v>
      </c>
      <c r="C1432" s="140" t="s">
        <v>4113</v>
      </c>
      <c r="D1432" s="140" t="s">
        <v>4114</v>
      </c>
      <c r="E1432" s="141">
        <v>8</v>
      </c>
      <c r="F1432" s="142">
        <v>179.17</v>
      </c>
      <c r="G1432" s="142">
        <v>1433.36</v>
      </c>
    </row>
    <row r="1433" spans="1:7" ht="12.75">
      <c r="A1433" s="136">
        <v>1425</v>
      </c>
      <c r="B1433" s="140" t="s">
        <v>4115</v>
      </c>
      <c r="C1433" s="140" t="s">
        <v>4115</v>
      </c>
      <c r="D1433" s="140" t="s">
        <v>4116</v>
      </c>
      <c r="E1433" s="141">
        <v>7</v>
      </c>
      <c r="F1433" s="142">
        <v>290</v>
      </c>
      <c r="G1433" s="142">
        <v>2030</v>
      </c>
    </row>
    <row r="1434" spans="1:7" ht="12.75">
      <c r="A1434" s="136">
        <v>1426</v>
      </c>
      <c r="B1434" s="140" t="s">
        <v>4117</v>
      </c>
      <c r="C1434" s="140" t="s">
        <v>4117</v>
      </c>
      <c r="D1434" s="140" t="s">
        <v>4118</v>
      </c>
      <c r="E1434" s="141">
        <v>8</v>
      </c>
      <c r="F1434" s="142">
        <v>241.67</v>
      </c>
      <c r="G1434" s="142">
        <v>1933.36</v>
      </c>
    </row>
    <row r="1435" spans="1:7" ht="12.75">
      <c r="A1435" s="136">
        <v>1427</v>
      </c>
      <c r="B1435" s="140" t="s">
        <v>4119</v>
      </c>
      <c r="C1435" s="140" t="s">
        <v>4119</v>
      </c>
      <c r="D1435" s="140" t="s">
        <v>4120</v>
      </c>
      <c r="E1435" s="141">
        <v>1</v>
      </c>
      <c r="F1435" s="142">
        <v>310</v>
      </c>
      <c r="G1435" s="142">
        <v>310</v>
      </c>
    </row>
    <row r="1436" spans="1:7" ht="12.75">
      <c r="A1436" s="136">
        <v>1428</v>
      </c>
      <c r="B1436" s="140" t="s">
        <v>4121</v>
      </c>
      <c r="C1436" s="140" t="s">
        <v>4121</v>
      </c>
      <c r="D1436" s="140" t="s">
        <v>4122</v>
      </c>
      <c r="E1436" s="141">
        <v>10</v>
      </c>
      <c r="F1436" s="142">
        <v>291.67</v>
      </c>
      <c r="G1436" s="142">
        <v>2916.7</v>
      </c>
    </row>
    <row r="1437" spans="1:7" ht="12.75">
      <c r="A1437" s="136">
        <v>1429</v>
      </c>
      <c r="B1437" s="140" t="s">
        <v>4123</v>
      </c>
      <c r="C1437" s="140" t="s">
        <v>4123</v>
      </c>
      <c r="D1437" s="140" t="s">
        <v>4124</v>
      </c>
      <c r="E1437" s="141">
        <v>30</v>
      </c>
      <c r="F1437" s="142">
        <v>75</v>
      </c>
      <c r="G1437" s="142">
        <v>2250</v>
      </c>
    </row>
    <row r="1438" spans="1:7" ht="12.75">
      <c r="A1438" s="136">
        <v>1430</v>
      </c>
      <c r="B1438" s="140" t="s">
        <v>4125</v>
      </c>
      <c r="C1438" s="140" t="s">
        <v>4125</v>
      </c>
      <c r="D1438" s="140" t="s">
        <v>4126</v>
      </c>
      <c r="E1438" s="141">
        <v>30</v>
      </c>
      <c r="F1438" s="142">
        <v>90</v>
      </c>
      <c r="G1438" s="142">
        <v>2700</v>
      </c>
    </row>
    <row r="1439" spans="1:7" ht="12.75">
      <c r="A1439" s="136">
        <v>1431</v>
      </c>
      <c r="B1439" s="140" t="s">
        <v>4127</v>
      </c>
      <c r="C1439" s="140" t="s">
        <v>4127</v>
      </c>
      <c r="D1439" s="140" t="s">
        <v>4128</v>
      </c>
      <c r="E1439" s="141">
        <v>48</v>
      </c>
      <c r="F1439" s="142">
        <v>140</v>
      </c>
      <c r="G1439" s="142">
        <v>6720</v>
      </c>
    </row>
    <row r="1440" spans="1:7" ht="12.75">
      <c r="A1440" s="136">
        <v>1432</v>
      </c>
      <c r="B1440" s="140" t="s">
        <v>4129</v>
      </c>
      <c r="C1440" s="140" t="s">
        <v>4129</v>
      </c>
      <c r="D1440" s="140" t="s">
        <v>4130</v>
      </c>
      <c r="E1440" s="141">
        <v>5</v>
      </c>
      <c r="F1440" s="142">
        <v>266</v>
      </c>
      <c r="G1440" s="142">
        <v>1330</v>
      </c>
    </row>
    <row r="1441" spans="1:7" ht="12.75">
      <c r="A1441" s="136">
        <v>1433</v>
      </c>
      <c r="B1441" s="140" t="s">
        <v>4131</v>
      </c>
      <c r="C1441" s="140" t="s">
        <v>4131</v>
      </c>
      <c r="D1441" s="140" t="s">
        <v>4132</v>
      </c>
      <c r="E1441" s="141">
        <v>1</v>
      </c>
      <c r="F1441" s="142">
        <v>380</v>
      </c>
      <c r="G1441" s="142">
        <v>380</v>
      </c>
    </row>
    <row r="1442" spans="1:7" ht="12.75">
      <c r="A1442" s="136">
        <v>1434</v>
      </c>
      <c r="B1442" s="140" t="s">
        <v>4133</v>
      </c>
      <c r="C1442" s="140" t="s">
        <v>4133</v>
      </c>
      <c r="D1442" s="140" t="s">
        <v>4134</v>
      </c>
      <c r="E1442" s="141">
        <v>2</v>
      </c>
      <c r="F1442" s="142">
        <v>247</v>
      </c>
      <c r="G1442" s="142">
        <v>494</v>
      </c>
    </row>
    <row r="1443" spans="1:7" ht="12.75">
      <c r="A1443" s="136">
        <v>1435</v>
      </c>
      <c r="B1443" s="140" t="s">
        <v>4135</v>
      </c>
      <c r="C1443" s="140" t="s">
        <v>4135</v>
      </c>
      <c r="D1443" s="140" t="s">
        <v>4136</v>
      </c>
      <c r="E1443" s="141">
        <v>1</v>
      </c>
      <c r="F1443" s="142">
        <v>419.58</v>
      </c>
      <c r="G1443" s="142">
        <v>419.58</v>
      </c>
    </row>
    <row r="1444" spans="1:7" ht="12.75">
      <c r="A1444" s="136">
        <v>1436</v>
      </c>
      <c r="B1444" s="140" t="s">
        <v>4137</v>
      </c>
      <c r="C1444" s="140" t="s">
        <v>4137</v>
      </c>
      <c r="D1444" s="140" t="s">
        <v>4138</v>
      </c>
      <c r="E1444" s="141">
        <v>11</v>
      </c>
      <c r="F1444" s="142">
        <v>221.67</v>
      </c>
      <c r="G1444" s="142">
        <v>2438.37</v>
      </c>
    </row>
    <row r="1445" spans="1:7" ht="12.75">
      <c r="A1445" s="136">
        <v>1437</v>
      </c>
      <c r="B1445" s="140" t="s">
        <v>4139</v>
      </c>
      <c r="C1445" s="140" t="s">
        <v>4139</v>
      </c>
      <c r="D1445" s="140" t="s">
        <v>4140</v>
      </c>
      <c r="E1445" s="141">
        <v>1</v>
      </c>
      <c r="F1445" s="142">
        <v>342</v>
      </c>
      <c r="G1445" s="142">
        <v>342</v>
      </c>
    </row>
    <row r="1446" spans="1:7" ht="12.75">
      <c r="A1446" s="136">
        <v>1438</v>
      </c>
      <c r="B1446" s="140" t="s">
        <v>4141</v>
      </c>
      <c r="C1446" s="140" t="s">
        <v>4141</v>
      </c>
      <c r="D1446" s="140" t="s">
        <v>4142</v>
      </c>
      <c r="E1446" s="141">
        <v>15</v>
      </c>
      <c r="F1446" s="142">
        <v>116.67</v>
      </c>
      <c r="G1446" s="142">
        <v>1750.05</v>
      </c>
    </row>
    <row r="1447" spans="1:7" ht="12.75">
      <c r="A1447" s="136">
        <v>1439</v>
      </c>
      <c r="B1447" s="140" t="s">
        <v>4143</v>
      </c>
      <c r="C1447" s="140" t="s">
        <v>4143</v>
      </c>
      <c r="D1447" s="140" t="s">
        <v>4144</v>
      </c>
      <c r="E1447" s="141">
        <v>1</v>
      </c>
      <c r="F1447" s="142">
        <v>120</v>
      </c>
      <c r="G1447" s="142">
        <v>120</v>
      </c>
    </row>
    <row r="1448" spans="1:7" ht="12.75">
      <c r="A1448" s="136">
        <v>1440</v>
      </c>
      <c r="B1448" s="140" t="s">
        <v>4145</v>
      </c>
      <c r="C1448" s="140" t="s">
        <v>4145</v>
      </c>
      <c r="D1448" s="140" t="s">
        <v>4146</v>
      </c>
      <c r="E1448" s="141">
        <v>1</v>
      </c>
      <c r="F1448" s="142">
        <v>160</v>
      </c>
      <c r="G1448" s="142">
        <v>160</v>
      </c>
    </row>
    <row r="1449" spans="1:7" ht="12.75">
      <c r="A1449" s="136">
        <v>1441</v>
      </c>
      <c r="B1449" s="140" t="s">
        <v>4147</v>
      </c>
      <c r="C1449" s="140" t="s">
        <v>4147</v>
      </c>
      <c r="D1449" s="140" t="s">
        <v>4148</v>
      </c>
      <c r="E1449" s="141">
        <v>10</v>
      </c>
      <c r="F1449" s="142">
        <v>291.67</v>
      </c>
      <c r="G1449" s="142">
        <v>2916.7</v>
      </c>
    </row>
    <row r="1450" spans="1:7" ht="12.75">
      <c r="A1450" s="136">
        <v>1442</v>
      </c>
      <c r="B1450" s="140" t="s">
        <v>4149</v>
      </c>
      <c r="C1450" s="140" t="s">
        <v>4149</v>
      </c>
      <c r="D1450" s="140" t="s">
        <v>4150</v>
      </c>
      <c r="E1450" s="141">
        <v>8</v>
      </c>
      <c r="F1450" s="142">
        <v>112.5</v>
      </c>
      <c r="G1450" s="142">
        <v>900</v>
      </c>
    </row>
    <row r="1451" spans="1:7" ht="12.75">
      <c r="A1451" s="136">
        <v>1443</v>
      </c>
      <c r="B1451" s="140" t="s">
        <v>4151</v>
      </c>
      <c r="C1451" s="140" t="s">
        <v>4151</v>
      </c>
      <c r="D1451" s="140" t="s">
        <v>4152</v>
      </c>
      <c r="E1451" s="141">
        <v>1</v>
      </c>
      <c r="F1451" s="142">
        <v>135</v>
      </c>
      <c r="G1451" s="142">
        <v>135</v>
      </c>
    </row>
    <row r="1452" spans="1:7" ht="12.75">
      <c r="A1452" s="136">
        <v>1444</v>
      </c>
      <c r="B1452" s="140" t="s">
        <v>4153</v>
      </c>
      <c r="C1452" s="140" t="s">
        <v>4153</v>
      </c>
      <c r="D1452" s="140" t="s">
        <v>4154</v>
      </c>
      <c r="E1452" s="141">
        <v>15</v>
      </c>
      <c r="F1452" s="142">
        <v>250</v>
      </c>
      <c r="G1452" s="142">
        <v>3750</v>
      </c>
    </row>
    <row r="1453" spans="1:7" ht="12.75">
      <c r="A1453" s="136">
        <v>1445</v>
      </c>
      <c r="B1453" s="140" t="s">
        <v>4155</v>
      </c>
      <c r="C1453" s="140" t="s">
        <v>4155</v>
      </c>
      <c r="D1453" s="140" t="s">
        <v>4156</v>
      </c>
      <c r="E1453" s="141">
        <v>1</v>
      </c>
      <c r="F1453" s="142">
        <v>100</v>
      </c>
      <c r="G1453" s="142">
        <v>100</v>
      </c>
    </row>
    <row r="1454" spans="1:7" ht="12.75">
      <c r="A1454" s="136">
        <v>1446</v>
      </c>
      <c r="B1454" s="140" t="s">
        <v>4157</v>
      </c>
      <c r="C1454" s="140" t="s">
        <v>4157</v>
      </c>
      <c r="D1454" s="140" t="s">
        <v>4158</v>
      </c>
      <c r="E1454" s="141">
        <v>6</v>
      </c>
      <c r="F1454" s="142">
        <v>108.33</v>
      </c>
      <c r="G1454" s="142">
        <v>649.98</v>
      </c>
    </row>
    <row r="1455" spans="1:7" ht="12.75">
      <c r="A1455" s="136">
        <v>1447</v>
      </c>
      <c r="B1455" s="140" t="s">
        <v>4159</v>
      </c>
      <c r="C1455" s="140" t="s">
        <v>4159</v>
      </c>
      <c r="D1455" s="140" t="s">
        <v>4160</v>
      </c>
      <c r="E1455" s="141">
        <v>40</v>
      </c>
      <c r="F1455" s="142">
        <v>184</v>
      </c>
      <c r="G1455" s="142">
        <v>7360</v>
      </c>
    </row>
    <row r="1456" spans="1:7" ht="12.75">
      <c r="A1456" s="136">
        <v>1448</v>
      </c>
      <c r="B1456" s="140" t="s">
        <v>4161</v>
      </c>
      <c r="C1456" s="140" t="s">
        <v>4161</v>
      </c>
      <c r="D1456" s="140" t="s">
        <v>4162</v>
      </c>
      <c r="E1456" s="141">
        <v>8</v>
      </c>
      <c r="F1456" s="142">
        <v>135.5</v>
      </c>
      <c r="G1456" s="142">
        <v>1084</v>
      </c>
    </row>
    <row r="1457" spans="1:7" ht="12.75">
      <c r="A1457" s="136">
        <v>1449</v>
      </c>
      <c r="B1457" s="140" t="s">
        <v>4163</v>
      </c>
      <c r="C1457" s="140" t="s">
        <v>4164</v>
      </c>
      <c r="D1457" s="140" t="s">
        <v>4165</v>
      </c>
      <c r="E1457" s="141">
        <v>5</v>
      </c>
      <c r="F1457" s="142">
        <v>52</v>
      </c>
      <c r="G1457" s="142">
        <v>260</v>
      </c>
    </row>
    <row r="1458" spans="1:7" ht="12.75">
      <c r="A1458" s="136">
        <v>1450</v>
      </c>
      <c r="B1458" s="140" t="s">
        <v>4166</v>
      </c>
      <c r="C1458" s="140" t="s">
        <v>4167</v>
      </c>
      <c r="D1458" s="140" t="s">
        <v>4168</v>
      </c>
      <c r="E1458" s="141">
        <v>5</v>
      </c>
      <c r="F1458" s="142">
        <v>52</v>
      </c>
      <c r="G1458" s="142">
        <v>260</v>
      </c>
    </row>
    <row r="1459" spans="1:7" ht="12.75">
      <c r="A1459" s="136">
        <v>1451</v>
      </c>
      <c r="B1459" s="140" t="s">
        <v>4169</v>
      </c>
      <c r="C1459" s="140" t="s">
        <v>4169</v>
      </c>
      <c r="D1459" s="140" t="s">
        <v>4170</v>
      </c>
      <c r="E1459" s="141">
        <v>48</v>
      </c>
      <c r="F1459" s="142">
        <v>184</v>
      </c>
      <c r="G1459" s="142">
        <v>8832</v>
      </c>
    </row>
    <row r="1460" spans="1:7" ht="12.75">
      <c r="A1460" s="136">
        <v>1452</v>
      </c>
      <c r="B1460" s="140" t="s">
        <v>4171</v>
      </c>
      <c r="C1460" s="140" t="s">
        <v>4172</v>
      </c>
      <c r="D1460" s="140" t="s">
        <v>4173</v>
      </c>
      <c r="E1460" s="141">
        <v>7</v>
      </c>
      <c r="F1460" s="142">
        <v>55.2</v>
      </c>
      <c r="G1460" s="142">
        <v>386.4</v>
      </c>
    </row>
    <row r="1461" spans="1:7" ht="12.75">
      <c r="A1461" s="136">
        <v>1453</v>
      </c>
      <c r="B1461" s="140" t="s">
        <v>4174</v>
      </c>
      <c r="C1461" s="140" t="s">
        <v>4174</v>
      </c>
      <c r="D1461" s="140" t="s">
        <v>4175</v>
      </c>
      <c r="E1461" s="141">
        <v>42</v>
      </c>
      <c r="F1461" s="142">
        <v>40.91</v>
      </c>
      <c r="G1461" s="142">
        <v>1718.22</v>
      </c>
    </row>
    <row r="1462" spans="1:7" ht="12.75">
      <c r="A1462" s="136">
        <v>1454</v>
      </c>
      <c r="B1462" s="140" t="s">
        <v>4176</v>
      </c>
      <c r="C1462" s="140" t="s">
        <v>4176</v>
      </c>
      <c r="D1462" s="140" t="s">
        <v>4177</v>
      </c>
      <c r="E1462" s="141">
        <v>4</v>
      </c>
      <c r="F1462" s="142">
        <v>224.13</v>
      </c>
      <c r="G1462" s="142">
        <v>896.52</v>
      </c>
    </row>
    <row r="1463" spans="1:7" ht="12.75">
      <c r="A1463" s="136">
        <v>1455</v>
      </c>
      <c r="B1463" s="140" t="s">
        <v>4178</v>
      </c>
      <c r="C1463" s="140" t="s">
        <v>4178</v>
      </c>
      <c r="D1463" s="140" t="s">
        <v>4179</v>
      </c>
      <c r="E1463" s="141">
        <v>5</v>
      </c>
      <c r="F1463" s="142">
        <v>26.4</v>
      </c>
      <c r="G1463" s="142">
        <v>132</v>
      </c>
    </row>
    <row r="1464" spans="1:7" ht="12.75">
      <c r="A1464" s="136">
        <v>1456</v>
      </c>
      <c r="B1464" s="140" t="s">
        <v>4180</v>
      </c>
      <c r="C1464" s="140" t="s">
        <v>4181</v>
      </c>
      <c r="D1464" s="140" t="s">
        <v>4182</v>
      </c>
      <c r="E1464" s="141">
        <v>5</v>
      </c>
      <c r="F1464" s="142">
        <v>27.5</v>
      </c>
      <c r="G1464" s="142">
        <v>137.5</v>
      </c>
    </row>
    <row r="1465" spans="1:7" ht="12.75">
      <c r="A1465" s="136">
        <v>1457</v>
      </c>
      <c r="B1465" s="140" t="s">
        <v>4183</v>
      </c>
      <c r="C1465" s="140" t="s">
        <v>4184</v>
      </c>
      <c r="D1465" s="140" t="s">
        <v>4185</v>
      </c>
      <c r="E1465" s="141">
        <v>5</v>
      </c>
      <c r="F1465" s="142">
        <v>52.8</v>
      </c>
      <c r="G1465" s="142">
        <v>264</v>
      </c>
    </row>
    <row r="1466" spans="1:7" ht="12.75">
      <c r="A1466" s="136">
        <v>1458</v>
      </c>
      <c r="B1466" s="140" t="s">
        <v>4186</v>
      </c>
      <c r="C1466" s="140" t="s">
        <v>4187</v>
      </c>
      <c r="D1466" s="140" t="s">
        <v>4188</v>
      </c>
      <c r="E1466" s="141">
        <v>46</v>
      </c>
      <c r="F1466" s="142">
        <v>149.59</v>
      </c>
      <c r="G1466" s="142">
        <v>6881.14</v>
      </c>
    </row>
    <row r="1467" spans="1:7" ht="12.75">
      <c r="A1467" s="136">
        <v>1459</v>
      </c>
      <c r="B1467" s="140" t="s">
        <v>4189</v>
      </c>
      <c r="C1467" s="140" t="s">
        <v>4190</v>
      </c>
      <c r="D1467" s="140" t="s">
        <v>4191</v>
      </c>
      <c r="E1467" s="141">
        <v>36</v>
      </c>
      <c r="F1467" s="142">
        <v>141.6</v>
      </c>
      <c r="G1467" s="142">
        <v>5097.6</v>
      </c>
    </row>
    <row r="1468" spans="1:7" ht="12.75">
      <c r="A1468" s="136">
        <v>1460</v>
      </c>
      <c r="B1468" s="140" t="s">
        <v>4192</v>
      </c>
      <c r="C1468" s="140" t="s">
        <v>4192</v>
      </c>
      <c r="D1468" s="140" t="s">
        <v>4193</v>
      </c>
      <c r="E1468" s="141">
        <v>5</v>
      </c>
      <c r="F1468" s="142">
        <v>149.59</v>
      </c>
      <c r="G1468" s="142">
        <v>747.95</v>
      </c>
    </row>
    <row r="1469" spans="1:7" ht="12.75">
      <c r="A1469" s="136">
        <v>1461</v>
      </c>
      <c r="B1469" s="140" t="s">
        <v>4194</v>
      </c>
      <c r="C1469" s="140" t="s">
        <v>4195</v>
      </c>
      <c r="D1469" s="140" t="s">
        <v>4196</v>
      </c>
      <c r="E1469" s="141">
        <v>5</v>
      </c>
      <c r="F1469" s="142">
        <v>99.12</v>
      </c>
      <c r="G1469" s="142">
        <v>495.6</v>
      </c>
    </row>
    <row r="1470" spans="1:7" ht="12.75">
      <c r="A1470" s="136">
        <v>1462</v>
      </c>
      <c r="B1470" s="140" t="s">
        <v>4197</v>
      </c>
      <c r="C1470" s="140" t="s">
        <v>4198</v>
      </c>
      <c r="D1470" s="140" t="s">
        <v>4199</v>
      </c>
      <c r="E1470" s="141">
        <v>26</v>
      </c>
      <c r="F1470" s="142">
        <v>34.4</v>
      </c>
      <c r="G1470" s="142">
        <v>894.4</v>
      </c>
    </row>
    <row r="1471" spans="1:7" ht="12.75">
      <c r="A1471" s="136">
        <v>1463</v>
      </c>
      <c r="B1471" s="140" t="s">
        <v>4200</v>
      </c>
      <c r="C1471" s="140" t="s">
        <v>4201</v>
      </c>
      <c r="D1471" s="140" t="s">
        <v>4202</v>
      </c>
      <c r="E1471" s="141">
        <v>5</v>
      </c>
      <c r="F1471" s="142">
        <v>32</v>
      </c>
      <c r="G1471" s="142">
        <v>160</v>
      </c>
    </row>
    <row r="1472" spans="1:7" ht="12.75">
      <c r="A1472" s="136">
        <v>1464</v>
      </c>
      <c r="B1472" s="140" t="s">
        <v>4203</v>
      </c>
      <c r="C1472" s="140" t="s">
        <v>4204</v>
      </c>
      <c r="D1472" s="140" t="s">
        <v>4205</v>
      </c>
      <c r="E1472" s="141">
        <v>2</v>
      </c>
      <c r="F1472" s="142">
        <v>57.6</v>
      </c>
      <c r="G1472" s="142">
        <v>115.2</v>
      </c>
    </row>
    <row r="1473" spans="1:7" ht="12.75">
      <c r="A1473" s="136">
        <v>1465</v>
      </c>
      <c r="B1473" s="140" t="s">
        <v>4206</v>
      </c>
      <c r="C1473" s="140" t="s">
        <v>4207</v>
      </c>
      <c r="D1473" s="140" t="s">
        <v>4208</v>
      </c>
      <c r="E1473" s="141">
        <v>8</v>
      </c>
      <c r="F1473" s="142">
        <v>48</v>
      </c>
      <c r="G1473" s="142">
        <v>384</v>
      </c>
    </row>
    <row r="1474" spans="1:7" ht="12.75">
      <c r="A1474" s="136">
        <v>1466</v>
      </c>
      <c r="B1474" s="140" t="s">
        <v>4209</v>
      </c>
      <c r="C1474" s="140" t="s">
        <v>4209</v>
      </c>
      <c r="D1474" s="140" t="s">
        <v>4210</v>
      </c>
      <c r="E1474" s="141">
        <v>6</v>
      </c>
      <c r="F1474" s="142">
        <v>171.67</v>
      </c>
      <c r="G1474" s="142">
        <v>1030.02</v>
      </c>
    </row>
    <row r="1475" spans="1:7" ht="12.75">
      <c r="A1475" s="136">
        <v>1467</v>
      </c>
      <c r="B1475" s="140" t="s">
        <v>4211</v>
      </c>
      <c r="C1475" s="140" t="s">
        <v>4211</v>
      </c>
      <c r="D1475" s="140" t="s">
        <v>4212</v>
      </c>
      <c r="E1475" s="141">
        <v>18</v>
      </c>
      <c r="F1475" s="142">
        <v>282</v>
      </c>
      <c r="G1475" s="142">
        <v>5076</v>
      </c>
    </row>
    <row r="1476" spans="1:7" ht="12.75">
      <c r="A1476" s="136">
        <v>1468</v>
      </c>
      <c r="B1476" s="140" t="s">
        <v>4213</v>
      </c>
      <c r="C1476" s="140" t="s">
        <v>4213</v>
      </c>
      <c r="D1476" s="140" t="s">
        <v>4214</v>
      </c>
      <c r="E1476" s="141">
        <v>18</v>
      </c>
      <c r="F1476" s="142">
        <v>119</v>
      </c>
      <c r="G1476" s="142">
        <v>2142</v>
      </c>
    </row>
    <row r="1477" spans="1:7" ht="12.75">
      <c r="A1477" s="136">
        <v>1469</v>
      </c>
      <c r="B1477" s="140" t="s">
        <v>4215</v>
      </c>
      <c r="C1477" s="140" t="s">
        <v>4215</v>
      </c>
      <c r="D1477" s="140" t="s">
        <v>4216</v>
      </c>
      <c r="E1477" s="141">
        <v>20</v>
      </c>
      <c r="F1477" s="142">
        <v>178.25</v>
      </c>
      <c r="G1477" s="142">
        <v>3565</v>
      </c>
    </row>
    <row r="1478" spans="1:7" ht="12.75">
      <c r="A1478" s="136">
        <v>1470</v>
      </c>
      <c r="B1478" s="140" t="s">
        <v>4217</v>
      </c>
      <c r="C1478" s="140" t="s">
        <v>4217</v>
      </c>
      <c r="D1478" s="140" t="s">
        <v>4218</v>
      </c>
      <c r="E1478" s="141">
        <v>35</v>
      </c>
      <c r="F1478" s="142">
        <v>182</v>
      </c>
      <c r="G1478" s="142">
        <v>6370</v>
      </c>
    </row>
    <row r="1479" spans="1:7" ht="12.75">
      <c r="A1479" s="136">
        <v>1471</v>
      </c>
      <c r="B1479" s="140" t="s">
        <v>4219</v>
      </c>
      <c r="C1479" s="140" t="s">
        <v>4219</v>
      </c>
      <c r="D1479" s="140" t="s">
        <v>4218</v>
      </c>
      <c r="E1479" s="141">
        <v>10</v>
      </c>
      <c r="F1479" s="142">
        <v>182</v>
      </c>
      <c r="G1479" s="142">
        <v>1820</v>
      </c>
    </row>
    <row r="1480" spans="1:7" ht="12.75">
      <c r="A1480" s="136">
        <v>1472</v>
      </c>
      <c r="B1480" s="140" t="s">
        <v>4220</v>
      </c>
      <c r="C1480" s="140" t="s">
        <v>4220</v>
      </c>
      <c r="D1480" s="140" t="s">
        <v>4221</v>
      </c>
      <c r="E1480" s="141">
        <v>30</v>
      </c>
      <c r="F1480" s="142">
        <v>221.67</v>
      </c>
      <c r="G1480" s="142">
        <v>6650.1</v>
      </c>
    </row>
    <row r="1481" spans="1:7" ht="12.75">
      <c r="A1481" s="136">
        <v>1473</v>
      </c>
      <c r="B1481" s="140" t="s">
        <v>4222</v>
      </c>
      <c r="C1481" s="140" t="s">
        <v>4222</v>
      </c>
      <c r="D1481" s="140" t="s">
        <v>4223</v>
      </c>
      <c r="E1481" s="141">
        <v>10</v>
      </c>
      <c r="F1481" s="142">
        <v>182</v>
      </c>
      <c r="G1481" s="142">
        <v>1820</v>
      </c>
    </row>
    <row r="1482" spans="1:7" ht="12.75">
      <c r="A1482" s="136">
        <v>1474</v>
      </c>
      <c r="B1482" s="140" t="s">
        <v>4224</v>
      </c>
      <c r="C1482" s="140" t="s">
        <v>4224</v>
      </c>
      <c r="D1482" s="140" t="s">
        <v>4225</v>
      </c>
      <c r="E1482" s="141">
        <v>5</v>
      </c>
      <c r="F1482" s="142">
        <v>221.67</v>
      </c>
      <c r="G1482" s="142">
        <v>1108.35</v>
      </c>
    </row>
    <row r="1483" spans="1:7" ht="12.75">
      <c r="A1483" s="136">
        <v>1475</v>
      </c>
      <c r="B1483" s="140" t="s">
        <v>4226</v>
      </c>
      <c r="C1483" s="140" t="s">
        <v>4226</v>
      </c>
      <c r="D1483" s="140" t="s">
        <v>4227</v>
      </c>
      <c r="E1483" s="141">
        <v>24</v>
      </c>
      <c r="F1483" s="142">
        <v>41.17</v>
      </c>
      <c r="G1483" s="142">
        <v>988.08</v>
      </c>
    </row>
    <row r="1484" spans="1:7" ht="12.75">
      <c r="A1484" s="136">
        <v>1476</v>
      </c>
      <c r="B1484" s="140" t="s">
        <v>4228</v>
      </c>
      <c r="C1484" s="140" t="s">
        <v>4229</v>
      </c>
      <c r="D1484" s="140" t="s">
        <v>4230</v>
      </c>
      <c r="E1484" s="141">
        <v>8</v>
      </c>
      <c r="F1484" s="142">
        <v>40.81</v>
      </c>
      <c r="G1484" s="142">
        <v>326.48</v>
      </c>
    </row>
    <row r="1485" spans="1:7" ht="12.75">
      <c r="A1485" s="136">
        <v>1477</v>
      </c>
      <c r="B1485" s="140" t="s">
        <v>4231</v>
      </c>
      <c r="C1485" s="140" t="s">
        <v>4231</v>
      </c>
      <c r="D1485" s="140" t="s">
        <v>4232</v>
      </c>
      <c r="E1485" s="141">
        <v>8</v>
      </c>
      <c r="F1485" s="142">
        <v>35</v>
      </c>
      <c r="G1485" s="142">
        <v>280</v>
      </c>
    </row>
    <row r="1486" spans="1:7" ht="12.75">
      <c r="A1486" s="136">
        <v>1478</v>
      </c>
      <c r="B1486" s="140" t="s">
        <v>4233</v>
      </c>
      <c r="C1486" s="140" t="s">
        <v>4233</v>
      </c>
      <c r="D1486" s="140" t="s">
        <v>4234</v>
      </c>
      <c r="E1486" s="141">
        <v>20</v>
      </c>
      <c r="F1486" s="142">
        <v>41</v>
      </c>
      <c r="G1486" s="142">
        <v>820</v>
      </c>
    </row>
    <row r="1487" spans="1:7" ht="12.75">
      <c r="A1487" s="136">
        <v>1479</v>
      </c>
      <c r="B1487" s="140" t="s">
        <v>4235</v>
      </c>
      <c r="C1487" s="140" t="s">
        <v>4235</v>
      </c>
      <c r="D1487" s="140" t="s">
        <v>4236</v>
      </c>
      <c r="E1487" s="141">
        <v>5</v>
      </c>
      <c r="F1487" s="142">
        <v>40.74</v>
      </c>
      <c r="G1487" s="142">
        <v>203.7</v>
      </c>
    </row>
    <row r="1488" spans="1:7" ht="12.75">
      <c r="A1488" s="136">
        <v>1480</v>
      </c>
      <c r="B1488" s="140" t="s">
        <v>4237</v>
      </c>
      <c r="C1488" s="140" t="s">
        <v>4237</v>
      </c>
      <c r="D1488" s="140" t="s">
        <v>4238</v>
      </c>
      <c r="E1488" s="141">
        <v>8</v>
      </c>
      <c r="F1488" s="142">
        <v>41.17</v>
      </c>
      <c r="G1488" s="142">
        <v>329.36</v>
      </c>
    </row>
    <row r="1489" spans="1:7" ht="12.75">
      <c r="A1489" s="136">
        <v>1481</v>
      </c>
      <c r="B1489" s="140" t="s">
        <v>4239</v>
      </c>
      <c r="C1489" s="140" t="s">
        <v>4239</v>
      </c>
      <c r="D1489" s="140" t="s">
        <v>4240</v>
      </c>
      <c r="E1489" s="141">
        <v>7</v>
      </c>
      <c r="F1489" s="142">
        <v>280</v>
      </c>
      <c r="G1489" s="142">
        <v>1960</v>
      </c>
    </row>
    <row r="1490" spans="1:7" ht="12.75">
      <c r="A1490" s="136">
        <v>1482</v>
      </c>
      <c r="B1490" s="140" t="s">
        <v>4241</v>
      </c>
      <c r="C1490" s="140" t="s">
        <v>4241</v>
      </c>
      <c r="D1490" s="140" t="s">
        <v>4242</v>
      </c>
      <c r="E1490" s="141">
        <v>6</v>
      </c>
      <c r="F1490" s="142">
        <v>280</v>
      </c>
      <c r="G1490" s="142">
        <v>1680</v>
      </c>
    </row>
    <row r="1491" spans="1:7" ht="12.75">
      <c r="A1491" s="136">
        <v>1483</v>
      </c>
      <c r="B1491" s="140" t="s">
        <v>4243</v>
      </c>
      <c r="C1491" s="140" t="s">
        <v>4243</v>
      </c>
      <c r="D1491" s="140" t="s">
        <v>4244</v>
      </c>
      <c r="E1491" s="141">
        <v>22</v>
      </c>
      <c r="F1491" s="142">
        <v>100.83</v>
      </c>
      <c r="G1491" s="142">
        <v>2218.26</v>
      </c>
    </row>
    <row r="1492" spans="1:7" ht="12.75">
      <c r="A1492" s="136">
        <v>1484</v>
      </c>
      <c r="B1492" s="140" t="s">
        <v>4245</v>
      </c>
      <c r="C1492" s="140" t="s">
        <v>4245</v>
      </c>
      <c r="D1492" s="140" t="s">
        <v>4246</v>
      </c>
      <c r="E1492" s="141">
        <v>20</v>
      </c>
      <c r="F1492" s="142">
        <v>230.05</v>
      </c>
      <c r="G1492" s="142">
        <v>4601</v>
      </c>
    </row>
    <row r="1493" spans="1:7" ht="12.75">
      <c r="A1493" s="136">
        <v>1485</v>
      </c>
      <c r="B1493" s="140" t="s">
        <v>4247</v>
      </c>
      <c r="C1493" s="140" t="s">
        <v>4247</v>
      </c>
      <c r="D1493" s="140" t="s">
        <v>4248</v>
      </c>
      <c r="E1493" s="141">
        <v>15</v>
      </c>
      <c r="F1493" s="142">
        <v>133.38</v>
      </c>
      <c r="G1493" s="142">
        <v>2000.7</v>
      </c>
    </row>
    <row r="1494" spans="1:7" ht="12.75">
      <c r="A1494" s="136">
        <v>1486</v>
      </c>
      <c r="B1494" s="140" t="s">
        <v>4249</v>
      </c>
      <c r="C1494" s="140" t="s">
        <v>4249</v>
      </c>
      <c r="D1494" s="140" t="s">
        <v>4250</v>
      </c>
      <c r="E1494" s="141">
        <v>20</v>
      </c>
      <c r="F1494" s="142">
        <v>139</v>
      </c>
      <c r="G1494" s="142">
        <v>2780</v>
      </c>
    </row>
    <row r="1495" spans="1:7" ht="12.75">
      <c r="A1495" s="136">
        <v>1487</v>
      </c>
      <c r="B1495" s="140" t="s">
        <v>4251</v>
      </c>
      <c r="C1495" s="140" t="s">
        <v>4251</v>
      </c>
      <c r="D1495" s="140" t="s">
        <v>4252</v>
      </c>
      <c r="E1495" s="141">
        <v>12</v>
      </c>
      <c r="F1495" s="142">
        <v>599</v>
      </c>
      <c r="G1495" s="142">
        <v>7188</v>
      </c>
    </row>
    <row r="1496" spans="1:7" ht="12.75">
      <c r="A1496" s="136">
        <v>1488</v>
      </c>
      <c r="B1496" s="140" t="s">
        <v>4253</v>
      </c>
      <c r="C1496" s="140" t="s">
        <v>4253</v>
      </c>
      <c r="D1496" s="140" t="s">
        <v>4254</v>
      </c>
      <c r="E1496" s="141">
        <v>24</v>
      </c>
      <c r="F1496" s="142">
        <v>220</v>
      </c>
      <c r="G1496" s="142">
        <v>5280</v>
      </c>
    </row>
    <row r="1497" spans="1:7" ht="12.75">
      <c r="A1497" s="136">
        <v>1489</v>
      </c>
      <c r="B1497" s="140" t="s">
        <v>4255</v>
      </c>
      <c r="C1497" s="140" t="s">
        <v>4255</v>
      </c>
      <c r="D1497" s="140" t="s">
        <v>4256</v>
      </c>
      <c r="E1497" s="141">
        <v>25</v>
      </c>
      <c r="F1497" s="142">
        <v>311</v>
      </c>
      <c r="G1497" s="142">
        <v>7775</v>
      </c>
    </row>
    <row r="1498" spans="1:7" ht="12.75">
      <c r="A1498" s="136">
        <v>1490</v>
      </c>
      <c r="B1498" s="140" t="s">
        <v>4257</v>
      </c>
      <c r="C1498" s="140" t="s">
        <v>4257</v>
      </c>
      <c r="D1498" s="140" t="s">
        <v>4258</v>
      </c>
      <c r="E1498" s="141">
        <v>4</v>
      </c>
      <c r="F1498" s="142">
        <v>434</v>
      </c>
      <c r="G1498" s="142">
        <v>1736</v>
      </c>
    </row>
    <row r="1499" spans="1:7" ht="12.75">
      <c r="A1499" s="136">
        <v>1491</v>
      </c>
      <c r="B1499" s="140" t="s">
        <v>4259</v>
      </c>
      <c r="C1499" s="140" t="s">
        <v>4259</v>
      </c>
      <c r="D1499" s="140" t="s">
        <v>4260</v>
      </c>
      <c r="E1499" s="141">
        <v>24</v>
      </c>
      <c r="F1499" s="142">
        <v>82</v>
      </c>
      <c r="G1499" s="142">
        <v>1968</v>
      </c>
    </row>
    <row r="1500" spans="1:7" ht="12.75">
      <c r="A1500" s="136">
        <v>1492</v>
      </c>
      <c r="B1500" s="140" t="s">
        <v>4261</v>
      </c>
      <c r="C1500" s="140" t="s">
        <v>4261</v>
      </c>
      <c r="D1500" s="140" t="s">
        <v>4262</v>
      </c>
      <c r="E1500" s="141">
        <v>6</v>
      </c>
      <c r="F1500" s="142">
        <v>73.33</v>
      </c>
      <c r="G1500" s="142">
        <v>439.98</v>
      </c>
    </row>
    <row r="1501" spans="1:7" ht="12.75">
      <c r="A1501" s="136">
        <v>1493</v>
      </c>
      <c r="B1501" s="140" t="s">
        <v>4263</v>
      </c>
      <c r="C1501" s="140" t="s">
        <v>4263</v>
      </c>
      <c r="D1501" s="140" t="s">
        <v>4264</v>
      </c>
      <c r="E1501" s="141">
        <v>10</v>
      </c>
      <c r="F1501" s="142">
        <v>65.85</v>
      </c>
      <c r="G1501" s="142">
        <v>658.5</v>
      </c>
    </row>
    <row r="1502" spans="1:7" ht="12.75">
      <c r="A1502" s="136">
        <v>1494</v>
      </c>
      <c r="B1502" s="140" t="s">
        <v>4265</v>
      </c>
      <c r="C1502" s="140" t="s">
        <v>4265</v>
      </c>
      <c r="D1502" s="140" t="s">
        <v>4266</v>
      </c>
      <c r="E1502" s="141">
        <v>5</v>
      </c>
      <c r="F1502" s="142">
        <v>61.67</v>
      </c>
      <c r="G1502" s="142">
        <v>308.35</v>
      </c>
    </row>
    <row r="1503" spans="1:7" ht="12.75">
      <c r="A1503" s="136">
        <v>1495</v>
      </c>
      <c r="B1503" s="140" t="s">
        <v>4267</v>
      </c>
      <c r="C1503" s="140" t="s">
        <v>4267</v>
      </c>
      <c r="D1503" s="140" t="s">
        <v>4268</v>
      </c>
      <c r="E1503" s="141">
        <v>5</v>
      </c>
      <c r="F1503" s="142">
        <v>91.67</v>
      </c>
      <c r="G1503" s="142">
        <v>458.35</v>
      </c>
    </row>
    <row r="1504" spans="1:7" ht="12.75">
      <c r="A1504" s="136">
        <v>1496</v>
      </c>
      <c r="B1504" s="140" t="s">
        <v>4269</v>
      </c>
      <c r="C1504" s="140" t="s">
        <v>4269</v>
      </c>
      <c r="D1504" s="140" t="s">
        <v>4270</v>
      </c>
      <c r="E1504" s="141">
        <v>7</v>
      </c>
      <c r="F1504" s="142">
        <v>133.33</v>
      </c>
      <c r="G1504" s="142">
        <v>933.31</v>
      </c>
    </row>
    <row r="1505" spans="1:7" ht="12.75">
      <c r="A1505" s="136">
        <v>1497</v>
      </c>
      <c r="B1505" s="140" t="s">
        <v>4271</v>
      </c>
      <c r="C1505" s="140" t="s">
        <v>4271</v>
      </c>
      <c r="D1505" s="140" t="s">
        <v>4272</v>
      </c>
      <c r="E1505" s="141">
        <v>5</v>
      </c>
      <c r="F1505" s="142">
        <v>70</v>
      </c>
      <c r="G1505" s="142">
        <v>350</v>
      </c>
    </row>
    <row r="1506" spans="1:7" ht="12.75">
      <c r="A1506" s="136">
        <v>1498</v>
      </c>
      <c r="B1506" s="140" t="s">
        <v>4273</v>
      </c>
      <c r="C1506" s="140" t="s">
        <v>4273</v>
      </c>
      <c r="D1506" s="140" t="s">
        <v>4274</v>
      </c>
      <c r="E1506" s="141">
        <v>12</v>
      </c>
      <c r="F1506" s="142">
        <v>83.33</v>
      </c>
      <c r="G1506" s="142">
        <v>999.96</v>
      </c>
    </row>
    <row r="1507" spans="1:7" ht="12.75">
      <c r="A1507" s="136">
        <v>1499</v>
      </c>
      <c r="B1507" s="140" t="s">
        <v>4275</v>
      </c>
      <c r="C1507" s="140" t="s">
        <v>4275</v>
      </c>
      <c r="D1507" s="140" t="s">
        <v>4276</v>
      </c>
      <c r="E1507" s="141">
        <v>3</v>
      </c>
      <c r="F1507" s="142">
        <v>35</v>
      </c>
      <c r="G1507" s="142">
        <v>105</v>
      </c>
    </row>
    <row r="1508" spans="1:7" ht="12.75">
      <c r="A1508" s="136">
        <v>1500</v>
      </c>
      <c r="B1508" s="140" t="s">
        <v>4277</v>
      </c>
      <c r="C1508" s="140" t="s">
        <v>4277</v>
      </c>
      <c r="D1508" s="140" t="s">
        <v>4278</v>
      </c>
      <c r="E1508" s="141">
        <v>12</v>
      </c>
      <c r="F1508" s="142">
        <v>48.34</v>
      </c>
      <c r="G1508" s="142">
        <v>580.08</v>
      </c>
    </row>
    <row r="1509" spans="1:7" ht="12.75">
      <c r="A1509" s="136">
        <v>1501</v>
      </c>
      <c r="B1509" s="140" t="s">
        <v>4279</v>
      </c>
      <c r="C1509" s="140" t="s">
        <v>4279</v>
      </c>
      <c r="D1509" s="140" t="s">
        <v>4280</v>
      </c>
      <c r="E1509" s="141">
        <v>5</v>
      </c>
      <c r="F1509" s="142">
        <v>103</v>
      </c>
      <c r="G1509" s="142">
        <v>515</v>
      </c>
    </row>
    <row r="1510" spans="1:7" ht="12.75">
      <c r="A1510" s="136">
        <v>1502</v>
      </c>
      <c r="B1510" s="140" t="s">
        <v>4281</v>
      </c>
      <c r="C1510" s="140" t="s">
        <v>4281</v>
      </c>
      <c r="D1510" s="140" t="s">
        <v>4282</v>
      </c>
      <c r="E1510" s="141">
        <v>5</v>
      </c>
      <c r="F1510" s="142">
        <v>85.83</v>
      </c>
      <c r="G1510" s="142">
        <v>429.15</v>
      </c>
    </row>
    <row r="1511" spans="1:7" ht="12.75">
      <c r="A1511" s="136">
        <v>1503</v>
      </c>
      <c r="B1511" s="140" t="s">
        <v>4283</v>
      </c>
      <c r="C1511" s="140" t="s">
        <v>4283</v>
      </c>
      <c r="D1511" s="140" t="s">
        <v>4284</v>
      </c>
      <c r="E1511" s="141">
        <v>5</v>
      </c>
      <c r="F1511" s="142">
        <v>36</v>
      </c>
      <c r="G1511" s="142">
        <v>180</v>
      </c>
    </row>
    <row r="1512" spans="1:7" ht="12.75">
      <c r="A1512" s="136">
        <v>1504</v>
      </c>
      <c r="B1512" s="140" t="s">
        <v>4285</v>
      </c>
      <c r="C1512" s="140" t="s">
        <v>4285</v>
      </c>
      <c r="D1512" s="140" t="s">
        <v>4286</v>
      </c>
      <c r="E1512" s="141">
        <v>33</v>
      </c>
      <c r="F1512" s="142">
        <v>37.5</v>
      </c>
      <c r="G1512" s="142">
        <v>1237.5</v>
      </c>
    </row>
    <row r="1513" spans="1:7" ht="12.75">
      <c r="A1513" s="136">
        <v>1505</v>
      </c>
      <c r="B1513" s="140" t="s">
        <v>4287</v>
      </c>
      <c r="C1513" s="140" t="s">
        <v>4287</v>
      </c>
      <c r="D1513" s="140" t="s">
        <v>4288</v>
      </c>
      <c r="E1513" s="141">
        <v>12</v>
      </c>
      <c r="F1513" s="142">
        <v>49.17</v>
      </c>
      <c r="G1513" s="142">
        <v>590.04</v>
      </c>
    </row>
    <row r="1514" spans="1:7" ht="12.75">
      <c r="A1514" s="136">
        <v>1506</v>
      </c>
      <c r="B1514" s="140" t="s">
        <v>4289</v>
      </c>
      <c r="C1514" s="140" t="s">
        <v>4289</v>
      </c>
      <c r="D1514" s="140" t="s">
        <v>4290</v>
      </c>
      <c r="E1514" s="141">
        <v>8</v>
      </c>
      <c r="F1514" s="142">
        <v>100</v>
      </c>
      <c r="G1514" s="142">
        <v>800</v>
      </c>
    </row>
    <row r="1515" spans="1:7" ht="12.75">
      <c r="A1515" s="136">
        <v>1507</v>
      </c>
      <c r="B1515" s="140" t="s">
        <v>4291</v>
      </c>
      <c r="C1515" s="140" t="s">
        <v>4291</v>
      </c>
      <c r="D1515" s="140" t="s">
        <v>4292</v>
      </c>
      <c r="E1515" s="141">
        <v>6</v>
      </c>
      <c r="F1515" s="142">
        <v>160</v>
      </c>
      <c r="G1515" s="142">
        <v>960</v>
      </c>
    </row>
    <row r="1516" spans="1:7" ht="12.75">
      <c r="A1516" s="136">
        <v>1508</v>
      </c>
      <c r="B1516" s="140" t="s">
        <v>4293</v>
      </c>
      <c r="C1516" s="140" t="s">
        <v>4293</v>
      </c>
      <c r="D1516" s="140" t="s">
        <v>4294</v>
      </c>
      <c r="E1516" s="141">
        <v>1</v>
      </c>
      <c r="F1516" s="142">
        <v>38</v>
      </c>
      <c r="G1516" s="142">
        <v>38</v>
      </c>
    </row>
    <row r="1517" spans="1:7" ht="12.75">
      <c r="A1517" s="136">
        <v>1509</v>
      </c>
      <c r="B1517" s="140" t="s">
        <v>4295</v>
      </c>
      <c r="C1517" s="140" t="s">
        <v>4295</v>
      </c>
      <c r="D1517" s="140" t="s">
        <v>4296</v>
      </c>
      <c r="E1517" s="141">
        <v>5</v>
      </c>
      <c r="F1517" s="142">
        <v>66.67</v>
      </c>
      <c r="G1517" s="142">
        <v>333.35</v>
      </c>
    </row>
    <row r="1518" spans="1:7" ht="12.75">
      <c r="A1518" s="136">
        <v>1510</v>
      </c>
      <c r="B1518" s="140" t="s">
        <v>4297</v>
      </c>
      <c r="C1518" s="140" t="s">
        <v>4297</v>
      </c>
      <c r="D1518" s="140" t="s">
        <v>4298</v>
      </c>
      <c r="E1518" s="141">
        <v>5</v>
      </c>
      <c r="F1518" s="142">
        <v>122.5</v>
      </c>
      <c r="G1518" s="142">
        <v>612.5</v>
      </c>
    </row>
    <row r="1519" spans="1:7" ht="12.75">
      <c r="A1519" s="136">
        <v>1511</v>
      </c>
      <c r="B1519" s="140" t="s">
        <v>4299</v>
      </c>
      <c r="C1519" s="140" t="s">
        <v>4299</v>
      </c>
      <c r="D1519" s="140" t="s">
        <v>4300</v>
      </c>
      <c r="E1519" s="141">
        <v>5</v>
      </c>
      <c r="F1519" s="142">
        <v>44.17</v>
      </c>
      <c r="G1519" s="142">
        <v>220.85</v>
      </c>
    </row>
    <row r="1520" spans="1:7" ht="12.75">
      <c r="A1520" s="136">
        <v>1512</v>
      </c>
      <c r="B1520" s="140" t="s">
        <v>4301</v>
      </c>
      <c r="C1520" s="140" t="s">
        <v>4301</v>
      </c>
      <c r="D1520" s="140" t="s">
        <v>4302</v>
      </c>
      <c r="E1520" s="141">
        <v>11</v>
      </c>
      <c r="F1520" s="142">
        <v>122.5</v>
      </c>
      <c r="G1520" s="142">
        <v>1347.5</v>
      </c>
    </row>
    <row r="1521" spans="1:7" ht="12.75">
      <c r="A1521" s="136">
        <v>1513</v>
      </c>
      <c r="B1521" s="140" t="s">
        <v>4303</v>
      </c>
      <c r="C1521" s="140" t="s">
        <v>4303</v>
      </c>
      <c r="D1521" s="140" t="s">
        <v>4304</v>
      </c>
      <c r="E1521" s="141">
        <v>10</v>
      </c>
      <c r="F1521" s="142">
        <v>683.33</v>
      </c>
      <c r="G1521" s="142">
        <v>6833.3</v>
      </c>
    </row>
    <row r="1522" spans="1:7" ht="12.75">
      <c r="A1522" s="136">
        <v>1514</v>
      </c>
      <c r="B1522" s="140" t="s">
        <v>4305</v>
      </c>
      <c r="C1522" s="140" t="s">
        <v>4305</v>
      </c>
      <c r="D1522" s="140" t="s">
        <v>4306</v>
      </c>
      <c r="E1522" s="141">
        <v>20</v>
      </c>
      <c r="F1522" s="142">
        <v>230.4</v>
      </c>
      <c r="G1522" s="142">
        <v>4608</v>
      </c>
    </row>
    <row r="1523" spans="1:7" ht="12.75">
      <c r="A1523" s="136">
        <v>1515</v>
      </c>
      <c r="B1523" s="140" t="s">
        <v>4307</v>
      </c>
      <c r="C1523" s="140" t="s">
        <v>4307</v>
      </c>
      <c r="D1523" s="140" t="s">
        <v>4308</v>
      </c>
      <c r="E1523" s="141">
        <v>10</v>
      </c>
      <c r="F1523" s="142">
        <v>230.4</v>
      </c>
      <c r="G1523" s="142">
        <v>2304</v>
      </c>
    </row>
    <row r="1524" spans="1:7" ht="12.75">
      <c r="A1524" s="136">
        <v>1516</v>
      </c>
      <c r="B1524" s="140" t="s">
        <v>4309</v>
      </c>
      <c r="C1524" s="140" t="s">
        <v>4309</v>
      </c>
      <c r="D1524" s="140" t="s">
        <v>4310</v>
      </c>
      <c r="E1524" s="141">
        <v>3</v>
      </c>
      <c r="F1524" s="142">
        <v>230.4</v>
      </c>
      <c r="G1524" s="142">
        <v>691.2</v>
      </c>
    </row>
    <row r="1525" spans="1:7" ht="12.75">
      <c r="A1525" s="136">
        <v>1517</v>
      </c>
      <c r="B1525" s="140" t="s">
        <v>4311</v>
      </c>
      <c r="C1525" s="140" t="s">
        <v>4311</v>
      </c>
      <c r="D1525" s="140" t="s">
        <v>4312</v>
      </c>
      <c r="E1525" s="141">
        <v>3</v>
      </c>
      <c r="F1525" s="142">
        <v>278.4</v>
      </c>
      <c r="G1525" s="142">
        <v>835.2</v>
      </c>
    </row>
    <row r="1526" spans="1:7" ht="12.75">
      <c r="A1526" s="136">
        <v>1518</v>
      </c>
      <c r="B1526" s="140" t="s">
        <v>4313</v>
      </c>
      <c r="C1526" s="140" t="s">
        <v>4313</v>
      </c>
      <c r="D1526" s="140" t="s">
        <v>4314</v>
      </c>
      <c r="E1526" s="141">
        <v>20</v>
      </c>
      <c r="F1526" s="142">
        <v>238</v>
      </c>
      <c r="G1526" s="142">
        <v>4760</v>
      </c>
    </row>
    <row r="1527" spans="1:7" ht="12.75">
      <c r="A1527" s="136">
        <v>1519</v>
      </c>
      <c r="B1527" s="140" t="s">
        <v>4315</v>
      </c>
      <c r="C1527" s="140" t="s">
        <v>4315</v>
      </c>
      <c r="D1527" s="140" t="s">
        <v>4316</v>
      </c>
      <c r="E1527" s="141">
        <v>3</v>
      </c>
      <c r="F1527" s="142">
        <v>278.4</v>
      </c>
      <c r="G1527" s="142">
        <v>835.2</v>
      </c>
    </row>
    <row r="1528" spans="1:7" ht="12.75">
      <c r="A1528" s="136">
        <v>1520</v>
      </c>
      <c r="B1528" s="140" t="s">
        <v>4317</v>
      </c>
      <c r="C1528" s="140" t="s">
        <v>4317</v>
      </c>
      <c r="D1528" s="140" t="s">
        <v>4318</v>
      </c>
      <c r="E1528" s="141">
        <v>3</v>
      </c>
      <c r="F1528" s="142">
        <v>278.4</v>
      </c>
      <c r="G1528" s="142">
        <v>835.2</v>
      </c>
    </row>
    <row r="1529" spans="1:7" ht="12.75">
      <c r="A1529" s="136">
        <v>1521</v>
      </c>
      <c r="B1529" s="140" t="s">
        <v>4319</v>
      </c>
      <c r="C1529" s="140" t="s">
        <v>4319</v>
      </c>
      <c r="D1529" s="140" t="s">
        <v>4320</v>
      </c>
      <c r="E1529" s="141">
        <v>3</v>
      </c>
      <c r="F1529" s="142">
        <v>237</v>
      </c>
      <c r="G1529" s="142">
        <v>711</v>
      </c>
    </row>
    <row r="1530" spans="1:7" ht="12.75">
      <c r="A1530" s="136">
        <v>1522</v>
      </c>
      <c r="B1530" s="140" t="s">
        <v>4321</v>
      </c>
      <c r="C1530" s="140" t="s">
        <v>4321</v>
      </c>
      <c r="D1530" s="140" t="s">
        <v>4322</v>
      </c>
      <c r="E1530" s="141">
        <v>12</v>
      </c>
      <c r="F1530" s="142">
        <v>163.87</v>
      </c>
      <c r="G1530" s="142">
        <v>1966.44</v>
      </c>
    </row>
    <row r="1531" spans="1:7" ht="12.75">
      <c r="A1531" s="136">
        <v>1523</v>
      </c>
      <c r="B1531" s="140" t="s">
        <v>4323</v>
      </c>
      <c r="C1531" s="140" t="s">
        <v>4323</v>
      </c>
      <c r="D1531" s="140" t="s">
        <v>4324</v>
      </c>
      <c r="E1531" s="141">
        <v>1</v>
      </c>
      <c r="F1531" s="142">
        <v>160.43</v>
      </c>
      <c r="G1531" s="142">
        <v>160.43</v>
      </c>
    </row>
    <row r="1532" spans="1:7" ht="12.75">
      <c r="A1532" s="136">
        <v>1524</v>
      </c>
      <c r="B1532" s="140" t="s">
        <v>4325</v>
      </c>
      <c r="C1532" s="140" t="s">
        <v>4325</v>
      </c>
      <c r="D1532" s="140" t="s">
        <v>4326</v>
      </c>
      <c r="E1532" s="141">
        <v>26</v>
      </c>
      <c r="F1532" s="142">
        <v>132.99</v>
      </c>
      <c r="G1532" s="142">
        <v>3457.74</v>
      </c>
    </row>
    <row r="1533" spans="1:7" ht="12.75">
      <c r="A1533" s="136">
        <v>1525</v>
      </c>
      <c r="B1533" s="140" t="s">
        <v>4327</v>
      </c>
      <c r="C1533" s="140" t="s">
        <v>4327</v>
      </c>
      <c r="D1533" s="140" t="s">
        <v>4328</v>
      </c>
      <c r="E1533" s="141">
        <v>24</v>
      </c>
      <c r="F1533" s="142">
        <v>160.43</v>
      </c>
      <c r="G1533" s="142">
        <v>3850.32</v>
      </c>
    </row>
    <row r="1534" spans="1:7" ht="12.75">
      <c r="A1534" s="136">
        <v>1526</v>
      </c>
      <c r="B1534" s="140" t="s">
        <v>4329</v>
      </c>
      <c r="C1534" s="140" t="s">
        <v>4329</v>
      </c>
      <c r="D1534" s="140" t="s">
        <v>4330</v>
      </c>
      <c r="E1534" s="141">
        <v>24</v>
      </c>
      <c r="F1534" s="142">
        <v>89.13</v>
      </c>
      <c r="G1534" s="142">
        <v>2139.12</v>
      </c>
    </row>
    <row r="1535" spans="1:7" ht="12.75">
      <c r="A1535" s="136">
        <v>1527</v>
      </c>
      <c r="B1535" s="140" t="s">
        <v>4331</v>
      </c>
      <c r="C1535" s="140" t="s">
        <v>4331</v>
      </c>
      <c r="D1535" s="140" t="s">
        <v>4332</v>
      </c>
      <c r="E1535" s="141">
        <v>47</v>
      </c>
      <c r="F1535" s="142">
        <v>91.04</v>
      </c>
      <c r="G1535" s="142">
        <v>4278.88</v>
      </c>
    </row>
    <row r="1536" spans="1:7" ht="12.75">
      <c r="A1536" s="136">
        <v>1528</v>
      </c>
      <c r="B1536" s="140" t="s">
        <v>4333</v>
      </c>
      <c r="C1536" s="140" t="s">
        <v>4333</v>
      </c>
      <c r="D1536" s="140" t="s">
        <v>4334</v>
      </c>
      <c r="E1536" s="141">
        <v>3</v>
      </c>
      <c r="F1536" s="142">
        <v>104.87</v>
      </c>
      <c r="G1536" s="142">
        <v>314.61</v>
      </c>
    </row>
    <row r="1537" spans="1:7" ht="12.75">
      <c r="A1537" s="136">
        <v>1529</v>
      </c>
      <c r="B1537" s="140" t="s">
        <v>4335</v>
      </c>
      <c r="C1537" s="140" t="s">
        <v>4335</v>
      </c>
      <c r="D1537" s="140" t="s">
        <v>4336</v>
      </c>
      <c r="E1537" s="141">
        <v>5</v>
      </c>
      <c r="F1537" s="142">
        <v>160.43</v>
      </c>
      <c r="G1537" s="142">
        <v>802.15</v>
      </c>
    </row>
    <row r="1538" spans="1:7" ht="12.75">
      <c r="A1538" s="136">
        <v>1530</v>
      </c>
      <c r="B1538" s="140" t="s">
        <v>4337</v>
      </c>
      <c r="C1538" s="140" t="s">
        <v>4337</v>
      </c>
      <c r="D1538" s="140" t="s">
        <v>4338</v>
      </c>
      <c r="E1538" s="141">
        <v>6</v>
      </c>
      <c r="F1538" s="142">
        <v>366.3</v>
      </c>
      <c r="G1538" s="142">
        <v>2197.8</v>
      </c>
    </row>
    <row r="1539" spans="1:7" ht="12.75">
      <c r="A1539" s="136">
        <v>1531</v>
      </c>
      <c r="B1539" s="140" t="s">
        <v>4339</v>
      </c>
      <c r="C1539" s="140" t="s">
        <v>4339</v>
      </c>
      <c r="D1539" s="140" t="s">
        <v>4340</v>
      </c>
      <c r="E1539" s="141">
        <v>24</v>
      </c>
      <c r="F1539" s="142">
        <v>109.08</v>
      </c>
      <c r="G1539" s="142">
        <v>2617.92</v>
      </c>
    </row>
    <row r="1540" spans="1:7" ht="12.75">
      <c r="A1540" s="136">
        <v>1532</v>
      </c>
      <c r="B1540" s="140" t="s">
        <v>4341</v>
      </c>
      <c r="C1540" s="140" t="s">
        <v>4341</v>
      </c>
      <c r="D1540" s="140" t="s">
        <v>4342</v>
      </c>
      <c r="E1540" s="141">
        <v>3</v>
      </c>
      <c r="F1540" s="142">
        <v>1408.95</v>
      </c>
      <c r="G1540" s="142">
        <v>4226.85</v>
      </c>
    </row>
    <row r="1541" spans="1:7" ht="12.75">
      <c r="A1541" s="136">
        <v>1533</v>
      </c>
      <c r="B1541" s="140" t="s">
        <v>4343</v>
      </c>
      <c r="C1541" s="140" t="s">
        <v>4343</v>
      </c>
      <c r="D1541" s="140" t="s">
        <v>4344</v>
      </c>
      <c r="E1541" s="141">
        <v>4</v>
      </c>
      <c r="F1541" s="142">
        <v>1791.18</v>
      </c>
      <c r="G1541" s="142">
        <v>7164.72</v>
      </c>
    </row>
    <row r="1542" spans="1:7" ht="12.75">
      <c r="A1542" s="136">
        <v>1534</v>
      </c>
      <c r="B1542" s="140" t="s">
        <v>4345</v>
      </c>
      <c r="C1542" s="140" t="s">
        <v>4345</v>
      </c>
      <c r="D1542" s="140" t="s">
        <v>4346</v>
      </c>
      <c r="E1542" s="141">
        <v>1</v>
      </c>
      <c r="F1542" s="142">
        <v>595.33</v>
      </c>
      <c r="G1542" s="142">
        <v>595.33</v>
      </c>
    </row>
    <row r="1543" spans="1:7" ht="12.75">
      <c r="A1543" s="136">
        <v>1535</v>
      </c>
      <c r="B1543" s="140" t="s">
        <v>4347</v>
      </c>
      <c r="C1543" s="140" t="s">
        <v>4347</v>
      </c>
      <c r="D1543" s="140" t="s">
        <v>4348</v>
      </c>
      <c r="E1543" s="141">
        <v>1</v>
      </c>
      <c r="F1543" s="142">
        <v>1235</v>
      </c>
      <c r="G1543" s="142">
        <v>1235</v>
      </c>
    </row>
    <row r="1544" spans="1:7" ht="12.75">
      <c r="A1544" s="136">
        <v>1536</v>
      </c>
      <c r="B1544" s="140" t="s">
        <v>4349</v>
      </c>
      <c r="C1544" s="140" t="s">
        <v>4349</v>
      </c>
      <c r="D1544" s="140" t="s">
        <v>4350</v>
      </c>
      <c r="E1544" s="141">
        <v>2</v>
      </c>
      <c r="F1544" s="142">
        <v>1158.62</v>
      </c>
      <c r="G1544" s="142">
        <v>2317.24</v>
      </c>
    </row>
    <row r="1545" spans="1:7" ht="12.75">
      <c r="A1545" s="136">
        <v>1537</v>
      </c>
      <c r="B1545" s="140" t="s">
        <v>4351</v>
      </c>
      <c r="C1545" s="140" t="s">
        <v>4351</v>
      </c>
      <c r="D1545" s="140" t="s">
        <v>4352</v>
      </c>
      <c r="E1545" s="141">
        <v>3</v>
      </c>
      <c r="F1545" s="142">
        <v>1348.5</v>
      </c>
      <c r="G1545" s="142">
        <v>4045.5</v>
      </c>
    </row>
    <row r="1546" spans="1:7" ht="12.75">
      <c r="A1546" s="136">
        <v>1538</v>
      </c>
      <c r="B1546" s="140" t="s">
        <v>4353</v>
      </c>
      <c r="C1546" s="140" t="s">
        <v>4353</v>
      </c>
      <c r="D1546" s="140" t="s">
        <v>4354</v>
      </c>
      <c r="E1546" s="141">
        <v>16</v>
      </c>
      <c r="F1546" s="142">
        <v>271.25</v>
      </c>
      <c r="G1546" s="142">
        <v>4340</v>
      </c>
    </row>
    <row r="1547" spans="1:7" ht="12.75">
      <c r="A1547" s="136">
        <v>1539</v>
      </c>
      <c r="B1547" s="140" t="s">
        <v>4355</v>
      </c>
      <c r="C1547" s="140" t="s">
        <v>4355</v>
      </c>
      <c r="D1547" s="140" t="s">
        <v>4356</v>
      </c>
      <c r="E1547" s="141">
        <v>12</v>
      </c>
      <c r="F1547" s="142">
        <v>247.23</v>
      </c>
      <c r="G1547" s="142">
        <v>2966.76</v>
      </c>
    </row>
    <row r="1548" spans="1:7" ht="12.75">
      <c r="A1548" s="136">
        <v>1540</v>
      </c>
      <c r="B1548" s="140" t="s">
        <v>4357</v>
      </c>
      <c r="C1548" s="140" t="s">
        <v>4357</v>
      </c>
      <c r="D1548" s="140" t="s">
        <v>4358</v>
      </c>
      <c r="E1548" s="141">
        <v>1</v>
      </c>
      <c r="F1548" s="142">
        <v>358.59</v>
      </c>
      <c r="G1548" s="142">
        <v>358.59</v>
      </c>
    </row>
    <row r="1549" spans="1:7" ht="12.75">
      <c r="A1549" s="136">
        <v>1541</v>
      </c>
      <c r="B1549" s="140" t="s">
        <v>4359</v>
      </c>
      <c r="C1549" s="140" t="s">
        <v>4359</v>
      </c>
      <c r="D1549" s="140" t="s">
        <v>4360</v>
      </c>
      <c r="E1549" s="141">
        <v>4</v>
      </c>
      <c r="F1549" s="142">
        <v>275.9</v>
      </c>
      <c r="G1549" s="142">
        <v>1103.6</v>
      </c>
    </row>
    <row r="1550" spans="1:7" ht="12.75">
      <c r="A1550" s="136">
        <v>1542</v>
      </c>
      <c r="B1550" s="140" t="s">
        <v>4361</v>
      </c>
      <c r="C1550" s="140" t="s">
        <v>4361</v>
      </c>
      <c r="D1550" s="140" t="s">
        <v>4362</v>
      </c>
      <c r="E1550" s="141">
        <v>6</v>
      </c>
      <c r="F1550" s="142">
        <v>784.3</v>
      </c>
      <c r="G1550" s="142">
        <v>4705.8</v>
      </c>
    </row>
    <row r="1551" spans="1:7" ht="12.75">
      <c r="A1551" s="136">
        <v>1543</v>
      </c>
      <c r="B1551" s="140" t="s">
        <v>4363</v>
      </c>
      <c r="C1551" s="140" t="s">
        <v>4363</v>
      </c>
      <c r="D1551" s="140" t="s">
        <v>4364</v>
      </c>
      <c r="E1551" s="141">
        <v>22</v>
      </c>
      <c r="F1551" s="142">
        <v>91.04</v>
      </c>
      <c r="G1551" s="142">
        <v>2002.88</v>
      </c>
    </row>
    <row r="1552" spans="1:7" ht="12.75">
      <c r="A1552" s="136">
        <v>1544</v>
      </c>
      <c r="B1552" s="140" t="s">
        <v>4365</v>
      </c>
      <c r="C1552" s="140" t="s">
        <v>4365</v>
      </c>
      <c r="D1552" s="140" t="s">
        <v>4366</v>
      </c>
      <c r="E1552" s="141">
        <v>21</v>
      </c>
      <c r="F1552" s="142">
        <v>163.87</v>
      </c>
      <c r="G1552" s="142">
        <v>3441.27</v>
      </c>
    </row>
    <row r="1553" spans="1:7" ht="12.75">
      <c r="A1553" s="136">
        <v>1545</v>
      </c>
      <c r="B1553" s="140" t="s">
        <v>4367</v>
      </c>
      <c r="C1553" s="140" t="s">
        <v>4367</v>
      </c>
      <c r="D1553" s="140" t="s">
        <v>4368</v>
      </c>
      <c r="E1553" s="141">
        <v>8</v>
      </c>
      <c r="F1553" s="142">
        <v>216</v>
      </c>
      <c r="G1553" s="142">
        <v>1728</v>
      </c>
    </row>
    <row r="1554" spans="1:7" ht="12.75">
      <c r="A1554" s="136">
        <v>1546</v>
      </c>
      <c r="B1554" s="140" t="s">
        <v>4369</v>
      </c>
      <c r="C1554" s="140" t="s">
        <v>4369</v>
      </c>
      <c r="D1554" s="140" t="s">
        <v>4370</v>
      </c>
      <c r="E1554" s="141">
        <v>24</v>
      </c>
      <c r="F1554" s="142">
        <v>1075.7</v>
      </c>
      <c r="G1554" s="142">
        <v>25816.8</v>
      </c>
    </row>
    <row r="1555" spans="1:7" ht="12.75">
      <c r="A1555" s="136">
        <v>1547</v>
      </c>
      <c r="B1555" s="140" t="s">
        <v>4371</v>
      </c>
      <c r="C1555" s="140" t="s">
        <v>4371</v>
      </c>
      <c r="D1555" s="140" t="s">
        <v>4372</v>
      </c>
      <c r="E1555" s="141">
        <v>4</v>
      </c>
      <c r="F1555" s="142">
        <v>974</v>
      </c>
      <c r="G1555" s="142">
        <v>3896</v>
      </c>
    </row>
    <row r="1556" spans="1:7" ht="12.75">
      <c r="A1556" s="136">
        <v>1548</v>
      </c>
      <c r="B1556" s="140" t="s">
        <v>4373</v>
      </c>
      <c r="C1556" s="140" t="s">
        <v>4373</v>
      </c>
      <c r="D1556" s="140" t="s">
        <v>4374</v>
      </c>
      <c r="E1556" s="141">
        <v>5</v>
      </c>
      <c r="F1556" s="142">
        <v>274.7</v>
      </c>
      <c r="G1556" s="142">
        <v>1373.5</v>
      </c>
    </row>
    <row r="1557" spans="1:7" ht="12.75">
      <c r="A1557" s="136">
        <v>1549</v>
      </c>
      <c r="B1557" s="140" t="s">
        <v>4375</v>
      </c>
      <c r="C1557" s="140" t="s">
        <v>4375</v>
      </c>
      <c r="D1557" s="140" t="s">
        <v>4376</v>
      </c>
      <c r="E1557" s="141">
        <v>5</v>
      </c>
      <c r="F1557" s="142">
        <v>1791.18</v>
      </c>
      <c r="G1557" s="142">
        <v>8955.9</v>
      </c>
    </row>
    <row r="1558" spans="1:7" ht="12.75">
      <c r="A1558" s="136">
        <v>1550</v>
      </c>
      <c r="B1558" s="140" t="s">
        <v>4377</v>
      </c>
      <c r="C1558" s="140" t="s">
        <v>4377</v>
      </c>
      <c r="D1558" s="140" t="s">
        <v>4378</v>
      </c>
      <c r="E1558" s="141">
        <v>8</v>
      </c>
      <c r="F1558" s="142">
        <v>1791.18</v>
      </c>
      <c r="G1558" s="142">
        <v>14329.44</v>
      </c>
    </row>
    <row r="1559" spans="1:7" ht="12.75">
      <c r="A1559" s="136">
        <v>1551</v>
      </c>
      <c r="B1559" s="140" t="s">
        <v>4379</v>
      </c>
      <c r="C1559" s="140" t="s">
        <v>4379</v>
      </c>
      <c r="D1559" s="140" t="s">
        <v>4380</v>
      </c>
      <c r="E1559" s="141">
        <v>33</v>
      </c>
      <c r="F1559" s="142">
        <v>1582.55</v>
      </c>
      <c r="G1559" s="142">
        <v>52224.15</v>
      </c>
    </row>
    <row r="1560" spans="1:7" ht="12.75">
      <c r="A1560" s="136">
        <v>1552</v>
      </c>
      <c r="B1560" s="140" t="s">
        <v>4381</v>
      </c>
      <c r="C1560" s="140" t="s">
        <v>4381</v>
      </c>
      <c r="D1560" s="140" t="s">
        <v>4382</v>
      </c>
      <c r="E1560" s="141">
        <v>5</v>
      </c>
      <c r="F1560" s="142">
        <v>1900</v>
      </c>
      <c r="G1560" s="142">
        <v>9500</v>
      </c>
    </row>
    <row r="1561" spans="1:7" ht="12.75">
      <c r="A1561" s="136">
        <v>1553</v>
      </c>
      <c r="B1561" s="140" t="s">
        <v>4383</v>
      </c>
      <c r="C1561" s="140" t="s">
        <v>4383</v>
      </c>
      <c r="D1561" s="140" t="s">
        <v>4384</v>
      </c>
      <c r="E1561" s="141">
        <v>20</v>
      </c>
      <c r="F1561" s="142">
        <v>872.42</v>
      </c>
      <c r="G1561" s="142">
        <v>17448.4</v>
      </c>
    </row>
    <row r="1562" spans="1:7" ht="12.75">
      <c r="A1562" s="136">
        <v>1554</v>
      </c>
      <c r="B1562" s="140" t="s">
        <v>4385</v>
      </c>
      <c r="C1562" s="140" t="s">
        <v>4385</v>
      </c>
      <c r="D1562" s="140" t="s">
        <v>4386</v>
      </c>
      <c r="E1562" s="141">
        <v>5</v>
      </c>
      <c r="F1562" s="142">
        <v>552.42</v>
      </c>
      <c r="G1562" s="142">
        <v>2762.1</v>
      </c>
    </row>
    <row r="1563" spans="1:7" ht="12.75">
      <c r="A1563" s="136">
        <v>1555</v>
      </c>
      <c r="B1563" s="140" t="s">
        <v>4387</v>
      </c>
      <c r="C1563" s="140" t="s">
        <v>4387</v>
      </c>
      <c r="D1563" s="140" t="s">
        <v>4388</v>
      </c>
      <c r="E1563" s="141">
        <v>3</v>
      </c>
      <c r="F1563" s="142">
        <v>554.3</v>
      </c>
      <c r="G1563" s="142">
        <v>1662.9</v>
      </c>
    </row>
    <row r="1564" spans="1:7" ht="12.75">
      <c r="A1564" s="136">
        <v>1556</v>
      </c>
      <c r="B1564" s="140" t="s">
        <v>4389</v>
      </c>
      <c r="C1564" s="140" t="s">
        <v>4389</v>
      </c>
      <c r="D1564" s="140" t="s">
        <v>4390</v>
      </c>
      <c r="E1564" s="141">
        <v>6</v>
      </c>
      <c r="F1564" s="142">
        <v>474.3</v>
      </c>
      <c r="G1564" s="142">
        <v>2845.8</v>
      </c>
    </row>
    <row r="1565" spans="1:7" ht="12.75">
      <c r="A1565" s="136">
        <v>1557</v>
      </c>
      <c r="B1565" s="140" t="s">
        <v>4391</v>
      </c>
      <c r="C1565" s="140" t="s">
        <v>4391</v>
      </c>
      <c r="D1565" s="140" t="s">
        <v>4392</v>
      </c>
      <c r="E1565" s="141">
        <v>2</v>
      </c>
      <c r="F1565" s="142">
        <v>879.63</v>
      </c>
      <c r="G1565" s="142">
        <v>1759.26</v>
      </c>
    </row>
    <row r="1566" spans="1:7" ht="12.75">
      <c r="A1566" s="136">
        <v>1558</v>
      </c>
      <c r="B1566" s="140" t="s">
        <v>4393</v>
      </c>
      <c r="C1566" s="140" t="s">
        <v>4393</v>
      </c>
      <c r="D1566" s="140" t="s">
        <v>4394</v>
      </c>
      <c r="E1566" s="141">
        <v>5</v>
      </c>
      <c r="F1566" s="142">
        <v>995.1</v>
      </c>
      <c r="G1566" s="142">
        <v>4975.5</v>
      </c>
    </row>
    <row r="1567" spans="1:7" ht="12.75">
      <c r="A1567" s="136">
        <v>1559</v>
      </c>
      <c r="B1567" s="140" t="s">
        <v>4395</v>
      </c>
      <c r="C1567" s="140" t="s">
        <v>4395</v>
      </c>
      <c r="D1567" s="140" t="s">
        <v>4396</v>
      </c>
      <c r="E1567" s="141">
        <v>3</v>
      </c>
      <c r="F1567" s="142">
        <v>872.42</v>
      </c>
      <c r="G1567" s="142">
        <v>2617.26</v>
      </c>
    </row>
    <row r="1568" spans="1:7" ht="12.75">
      <c r="A1568" s="136">
        <v>1560</v>
      </c>
      <c r="B1568" s="140" t="s">
        <v>4397</v>
      </c>
      <c r="C1568" s="140" t="s">
        <v>4397</v>
      </c>
      <c r="D1568" s="140" t="s">
        <v>4398</v>
      </c>
      <c r="E1568" s="141">
        <v>38</v>
      </c>
      <c r="F1568" s="142">
        <v>1571.46</v>
      </c>
      <c r="G1568" s="142">
        <v>59715.48</v>
      </c>
    </row>
    <row r="1569" spans="1:7" ht="12.75">
      <c r="A1569" s="136">
        <v>1561</v>
      </c>
      <c r="B1569" s="140" t="s">
        <v>4399</v>
      </c>
      <c r="C1569" s="140" t="s">
        <v>4399</v>
      </c>
      <c r="D1569" s="140" t="s">
        <v>4400</v>
      </c>
      <c r="E1569" s="141">
        <v>11</v>
      </c>
      <c r="F1569" s="142">
        <v>1571.46</v>
      </c>
      <c r="G1569" s="142">
        <v>17286.06</v>
      </c>
    </row>
    <row r="1570" spans="1:7" ht="12.75">
      <c r="A1570" s="136">
        <v>1562</v>
      </c>
      <c r="B1570" s="140" t="s">
        <v>4401</v>
      </c>
      <c r="C1570" s="140" t="s">
        <v>4401</v>
      </c>
      <c r="D1570" s="140" t="s">
        <v>4402</v>
      </c>
      <c r="E1570" s="141">
        <v>16</v>
      </c>
      <c r="F1570" s="142">
        <v>806</v>
      </c>
      <c r="G1570" s="142">
        <v>12896</v>
      </c>
    </row>
    <row r="1571" spans="1:7" ht="12.75">
      <c r="A1571" s="136">
        <v>1563</v>
      </c>
      <c r="B1571" s="140" t="s">
        <v>4403</v>
      </c>
      <c r="C1571" s="140" t="s">
        <v>4403</v>
      </c>
      <c r="D1571" s="140" t="s">
        <v>4404</v>
      </c>
      <c r="E1571" s="141">
        <v>3</v>
      </c>
      <c r="F1571" s="142">
        <v>1582.55</v>
      </c>
      <c r="G1571" s="142">
        <v>4747.65</v>
      </c>
    </row>
    <row r="1572" spans="1:7" ht="12.75">
      <c r="A1572" s="136">
        <v>1564</v>
      </c>
      <c r="B1572" s="140" t="s">
        <v>4405</v>
      </c>
      <c r="C1572" s="140" t="s">
        <v>4405</v>
      </c>
      <c r="D1572" s="140" t="s">
        <v>4406</v>
      </c>
      <c r="E1572" s="141">
        <v>23</v>
      </c>
      <c r="F1572" s="142">
        <v>1235</v>
      </c>
      <c r="G1572" s="142">
        <v>28405</v>
      </c>
    </row>
    <row r="1573" spans="1:7" ht="12.75">
      <c r="A1573" s="136">
        <v>1565</v>
      </c>
      <c r="B1573" s="140" t="s">
        <v>4407</v>
      </c>
      <c r="C1573" s="140" t="s">
        <v>4407</v>
      </c>
      <c r="D1573" s="140" t="s">
        <v>4408</v>
      </c>
      <c r="E1573" s="141">
        <v>22</v>
      </c>
      <c r="F1573" s="142">
        <v>1582.55</v>
      </c>
      <c r="G1573" s="142">
        <v>34816.1</v>
      </c>
    </row>
    <row r="1574" spans="1:7" ht="12.75">
      <c r="A1574" s="136">
        <v>1566</v>
      </c>
      <c r="B1574" s="140" t="s">
        <v>4409</v>
      </c>
      <c r="C1574" s="140" t="s">
        <v>4409</v>
      </c>
      <c r="D1574" s="140" t="s">
        <v>4410</v>
      </c>
      <c r="E1574" s="141">
        <v>21</v>
      </c>
      <c r="F1574" s="142">
        <v>1235</v>
      </c>
      <c r="G1574" s="142">
        <v>25935</v>
      </c>
    </row>
    <row r="1575" spans="1:7" ht="12.75">
      <c r="A1575" s="136">
        <v>1567</v>
      </c>
      <c r="B1575" s="140" t="s">
        <v>4411</v>
      </c>
      <c r="C1575" s="140" t="s">
        <v>4411</v>
      </c>
      <c r="D1575" s="140" t="s">
        <v>4412</v>
      </c>
      <c r="E1575" s="141">
        <v>36</v>
      </c>
      <c r="F1575" s="142">
        <v>1571.46</v>
      </c>
      <c r="G1575" s="142">
        <v>56572.56</v>
      </c>
    </row>
    <row r="1576" spans="1:7" ht="12.75">
      <c r="A1576" s="136">
        <v>1568</v>
      </c>
      <c r="B1576" s="140" t="s">
        <v>4413</v>
      </c>
      <c r="C1576" s="140" t="s">
        <v>4413</v>
      </c>
      <c r="D1576" s="140" t="s">
        <v>4414</v>
      </c>
      <c r="E1576" s="141">
        <v>6</v>
      </c>
      <c r="F1576" s="142">
        <v>1500.4</v>
      </c>
      <c r="G1576" s="142">
        <v>9002.4</v>
      </c>
    </row>
    <row r="1577" spans="1:7" ht="12.75">
      <c r="A1577" s="136">
        <v>1569</v>
      </c>
      <c r="B1577" s="140" t="s">
        <v>4415</v>
      </c>
      <c r="C1577" s="140" t="s">
        <v>4415</v>
      </c>
      <c r="D1577" s="140" t="s">
        <v>4416</v>
      </c>
      <c r="E1577" s="141">
        <v>8</v>
      </c>
      <c r="F1577" s="142">
        <v>726.95</v>
      </c>
      <c r="G1577" s="142">
        <v>5815.6</v>
      </c>
    </row>
    <row r="1578" spans="1:7" ht="12.75">
      <c r="A1578" s="136">
        <v>1570</v>
      </c>
      <c r="B1578" s="140" t="s">
        <v>4417</v>
      </c>
      <c r="C1578" s="140" t="s">
        <v>4417</v>
      </c>
      <c r="D1578" s="140" t="s">
        <v>4418</v>
      </c>
      <c r="E1578" s="141">
        <v>14</v>
      </c>
      <c r="F1578" s="142">
        <v>1533.73</v>
      </c>
      <c r="G1578" s="142">
        <v>21472.22</v>
      </c>
    </row>
    <row r="1579" spans="1:7" ht="12.75">
      <c r="A1579" s="136">
        <v>1571</v>
      </c>
      <c r="B1579" s="140" t="s">
        <v>4419</v>
      </c>
      <c r="C1579" s="140" t="s">
        <v>4419</v>
      </c>
      <c r="D1579" s="140" t="s">
        <v>4420</v>
      </c>
      <c r="E1579" s="141">
        <v>4</v>
      </c>
      <c r="F1579" s="142">
        <v>726.95</v>
      </c>
      <c r="G1579" s="142">
        <v>2907.8</v>
      </c>
    </row>
    <row r="1580" spans="1:7" ht="12.75">
      <c r="A1580" s="136">
        <v>1572</v>
      </c>
      <c r="B1580" s="140" t="s">
        <v>4421</v>
      </c>
      <c r="C1580" s="140" t="s">
        <v>4421</v>
      </c>
      <c r="D1580" s="140" t="s">
        <v>4422</v>
      </c>
      <c r="E1580" s="141">
        <v>7</v>
      </c>
      <c r="F1580" s="142">
        <v>1564.73</v>
      </c>
      <c r="G1580" s="142">
        <v>10953.11</v>
      </c>
    </row>
    <row r="1581" spans="1:7" ht="12.75">
      <c r="A1581" s="136">
        <v>1573</v>
      </c>
      <c r="B1581" s="140" t="s">
        <v>4423</v>
      </c>
      <c r="C1581" s="140" t="s">
        <v>4423</v>
      </c>
      <c r="D1581" s="140" t="s">
        <v>4424</v>
      </c>
      <c r="E1581" s="141">
        <v>4</v>
      </c>
      <c r="F1581" s="142">
        <v>726.95</v>
      </c>
      <c r="G1581" s="142">
        <v>2907.8</v>
      </c>
    </row>
    <row r="1582" spans="1:7" ht="12.75">
      <c r="A1582" s="136">
        <v>1574</v>
      </c>
      <c r="B1582" s="140" t="s">
        <v>4425</v>
      </c>
      <c r="C1582" s="140" t="s">
        <v>4425</v>
      </c>
      <c r="D1582" s="140" t="s">
        <v>4426</v>
      </c>
      <c r="E1582" s="141">
        <v>4</v>
      </c>
      <c r="F1582" s="142">
        <v>1533.67</v>
      </c>
      <c r="G1582" s="142">
        <v>6134.68</v>
      </c>
    </row>
    <row r="1583" spans="1:7" ht="12.75">
      <c r="A1583" s="136">
        <v>1575</v>
      </c>
      <c r="B1583" s="140" t="s">
        <v>4427</v>
      </c>
      <c r="C1583" s="140" t="s">
        <v>4427</v>
      </c>
      <c r="D1583" s="140" t="s">
        <v>4428</v>
      </c>
      <c r="E1583" s="141">
        <v>4</v>
      </c>
      <c r="F1583" s="142">
        <v>726.95</v>
      </c>
      <c r="G1583" s="142">
        <v>2907.8</v>
      </c>
    </row>
    <row r="1584" spans="1:7" ht="12.75">
      <c r="A1584" s="136">
        <v>1576</v>
      </c>
      <c r="B1584" s="140" t="s">
        <v>4429</v>
      </c>
      <c r="C1584" s="140" t="s">
        <v>4429</v>
      </c>
      <c r="D1584" s="140" t="s">
        <v>4430</v>
      </c>
      <c r="E1584" s="141">
        <v>2</v>
      </c>
      <c r="F1584" s="142">
        <v>1533.73</v>
      </c>
      <c r="G1584" s="142">
        <v>3067.46</v>
      </c>
    </row>
    <row r="1585" spans="1:7" ht="12.75">
      <c r="A1585" s="136">
        <v>1577</v>
      </c>
      <c r="B1585" s="140" t="s">
        <v>4431</v>
      </c>
      <c r="C1585" s="140" t="s">
        <v>4431</v>
      </c>
      <c r="D1585" s="140" t="s">
        <v>4432</v>
      </c>
      <c r="E1585" s="141">
        <v>47</v>
      </c>
      <c r="F1585" s="142">
        <v>1245.43</v>
      </c>
      <c r="G1585" s="142">
        <v>58535.21</v>
      </c>
    </row>
    <row r="1586" spans="1:7" ht="12.75">
      <c r="A1586" s="136">
        <v>1578</v>
      </c>
      <c r="B1586" s="140" t="s">
        <v>4433</v>
      </c>
      <c r="C1586" s="140" t="s">
        <v>4433</v>
      </c>
      <c r="D1586" s="140" t="s">
        <v>4434</v>
      </c>
      <c r="E1586" s="141">
        <v>6</v>
      </c>
      <c r="F1586" s="142">
        <v>1245.43</v>
      </c>
      <c r="G1586" s="142">
        <v>7472.58</v>
      </c>
    </row>
    <row r="1587" spans="1:7" ht="12.75">
      <c r="A1587" s="136">
        <v>1579</v>
      </c>
      <c r="B1587" s="140" t="s">
        <v>4435</v>
      </c>
      <c r="C1587" s="140" t="s">
        <v>4435</v>
      </c>
      <c r="D1587" s="140" t="s">
        <v>4436</v>
      </c>
      <c r="E1587" s="141">
        <v>2</v>
      </c>
      <c r="F1587" s="142">
        <v>879.63</v>
      </c>
      <c r="G1587" s="142">
        <v>1759.26</v>
      </c>
    </row>
    <row r="1588" spans="1:7" ht="12.75">
      <c r="A1588" s="136">
        <v>1580</v>
      </c>
      <c r="B1588" s="140" t="s">
        <v>4437</v>
      </c>
      <c r="C1588" s="140" t="s">
        <v>4437</v>
      </c>
      <c r="D1588" s="140" t="s">
        <v>4438</v>
      </c>
      <c r="E1588" s="141">
        <v>7</v>
      </c>
      <c r="F1588" s="142">
        <v>1245.43</v>
      </c>
      <c r="G1588" s="142">
        <v>8718.01</v>
      </c>
    </row>
    <row r="1589" spans="1:7" ht="12.75">
      <c r="A1589" s="136">
        <v>1581</v>
      </c>
      <c r="B1589" s="140" t="s">
        <v>4439</v>
      </c>
      <c r="C1589" s="140" t="s">
        <v>4439</v>
      </c>
      <c r="D1589" s="140" t="s">
        <v>4440</v>
      </c>
      <c r="E1589" s="141">
        <v>6</v>
      </c>
      <c r="F1589" s="142">
        <v>2071.58</v>
      </c>
      <c r="G1589" s="142">
        <v>12429.48</v>
      </c>
    </row>
    <row r="1590" spans="1:7" ht="12.75">
      <c r="A1590" s="136">
        <v>1582</v>
      </c>
      <c r="B1590" s="140" t="s">
        <v>4441</v>
      </c>
      <c r="C1590" s="140" t="s">
        <v>4441</v>
      </c>
      <c r="D1590" s="140" t="s">
        <v>4442</v>
      </c>
      <c r="E1590" s="141">
        <v>10</v>
      </c>
      <c r="F1590" s="142">
        <v>370</v>
      </c>
      <c r="G1590" s="142">
        <v>3700</v>
      </c>
    </row>
    <row r="1591" spans="1:7" ht="12.75">
      <c r="A1591" s="136">
        <v>1583</v>
      </c>
      <c r="B1591" s="140" t="s">
        <v>4443</v>
      </c>
      <c r="C1591" s="140" t="s">
        <v>4443</v>
      </c>
      <c r="D1591" s="140" t="s">
        <v>4444</v>
      </c>
      <c r="E1591" s="141">
        <v>21</v>
      </c>
      <c r="F1591" s="142">
        <v>370</v>
      </c>
      <c r="G1591" s="142">
        <v>7770</v>
      </c>
    </row>
    <row r="1592" spans="1:7" ht="12.75">
      <c r="A1592" s="136">
        <v>1584</v>
      </c>
      <c r="B1592" s="140" t="s">
        <v>4445</v>
      </c>
      <c r="C1592" s="140" t="s">
        <v>4445</v>
      </c>
      <c r="D1592" s="140" t="s">
        <v>4446</v>
      </c>
      <c r="E1592" s="141">
        <v>40</v>
      </c>
      <c r="F1592" s="142">
        <v>94.55</v>
      </c>
      <c r="G1592" s="142">
        <v>3782</v>
      </c>
    </row>
    <row r="1593" spans="1:7" ht="12.75">
      <c r="A1593" s="136">
        <v>1585</v>
      </c>
      <c r="B1593" s="140" t="s">
        <v>4447</v>
      </c>
      <c r="C1593" s="140" t="s">
        <v>4447</v>
      </c>
      <c r="D1593" s="140" t="s">
        <v>4444</v>
      </c>
      <c r="E1593" s="141">
        <v>12</v>
      </c>
      <c r="F1593" s="142">
        <v>193.75</v>
      </c>
      <c r="G1593" s="142">
        <v>2325</v>
      </c>
    </row>
    <row r="1594" spans="1:7" ht="12.75">
      <c r="A1594" s="136">
        <v>1586</v>
      </c>
      <c r="B1594" s="140" t="s">
        <v>4448</v>
      </c>
      <c r="C1594" s="140" t="s">
        <v>4448</v>
      </c>
      <c r="D1594" s="140" t="s">
        <v>4449</v>
      </c>
      <c r="E1594" s="141">
        <v>24</v>
      </c>
      <c r="F1594" s="142">
        <v>168.18</v>
      </c>
      <c r="G1594" s="142">
        <v>4036.32</v>
      </c>
    </row>
    <row r="1595" spans="1:7" ht="12.75">
      <c r="A1595" s="136">
        <v>1587</v>
      </c>
      <c r="B1595" s="140" t="s">
        <v>4450</v>
      </c>
      <c r="C1595" s="140" t="s">
        <v>4450</v>
      </c>
      <c r="D1595" s="140" t="s">
        <v>4451</v>
      </c>
      <c r="E1595" s="141">
        <v>12</v>
      </c>
      <c r="F1595" s="142">
        <v>303.03</v>
      </c>
      <c r="G1595" s="142">
        <v>3636.36</v>
      </c>
    </row>
    <row r="1596" spans="1:7" ht="12.75">
      <c r="A1596" s="136">
        <v>1588</v>
      </c>
      <c r="B1596" s="140" t="s">
        <v>4452</v>
      </c>
      <c r="C1596" s="140" t="s">
        <v>4452</v>
      </c>
      <c r="D1596" s="140" t="s">
        <v>4453</v>
      </c>
      <c r="E1596" s="141">
        <v>38</v>
      </c>
      <c r="F1596" s="142">
        <v>215.73</v>
      </c>
      <c r="G1596" s="142">
        <v>8197.74</v>
      </c>
    </row>
    <row r="1597" spans="1:7" ht="12.75">
      <c r="A1597" s="136">
        <v>1589</v>
      </c>
      <c r="B1597" s="140" t="s">
        <v>4454</v>
      </c>
      <c r="C1597" s="140" t="s">
        <v>4454</v>
      </c>
      <c r="D1597" s="140" t="s">
        <v>4455</v>
      </c>
      <c r="E1597" s="141">
        <v>1</v>
      </c>
      <c r="F1597" s="142">
        <v>215.73</v>
      </c>
      <c r="G1597" s="142">
        <v>215.73</v>
      </c>
    </row>
    <row r="1598" spans="1:7" ht="12.75">
      <c r="A1598" s="136">
        <v>1590</v>
      </c>
      <c r="B1598" s="140" t="s">
        <v>4456</v>
      </c>
      <c r="C1598" s="140" t="s">
        <v>4456</v>
      </c>
      <c r="D1598" s="140" t="s">
        <v>4457</v>
      </c>
      <c r="E1598" s="141">
        <v>4</v>
      </c>
      <c r="F1598" s="142">
        <v>158.28</v>
      </c>
      <c r="G1598" s="142">
        <v>633.12</v>
      </c>
    </row>
    <row r="1599" spans="1:7" ht="12.75">
      <c r="A1599" s="136">
        <v>1591</v>
      </c>
      <c r="B1599" s="140" t="s">
        <v>4458</v>
      </c>
      <c r="C1599" s="140" t="s">
        <v>4458</v>
      </c>
      <c r="D1599" s="140" t="s">
        <v>4459</v>
      </c>
      <c r="E1599" s="141">
        <v>46</v>
      </c>
      <c r="F1599" s="142">
        <v>87.7</v>
      </c>
      <c r="G1599" s="142">
        <v>4034.2</v>
      </c>
    </row>
    <row r="1600" spans="1:7" ht="12.75">
      <c r="A1600" s="136">
        <v>1592</v>
      </c>
      <c r="B1600" s="140" t="s">
        <v>4460</v>
      </c>
      <c r="C1600" s="140" t="s">
        <v>4460</v>
      </c>
      <c r="D1600" s="140" t="s">
        <v>4461</v>
      </c>
      <c r="E1600" s="141">
        <v>8</v>
      </c>
      <c r="F1600" s="142">
        <v>87.7</v>
      </c>
      <c r="G1600" s="142">
        <v>701.6</v>
      </c>
    </row>
    <row r="1601" spans="1:7" ht="12.75">
      <c r="A1601" s="136">
        <v>1593</v>
      </c>
      <c r="B1601" s="140" t="s">
        <v>4462</v>
      </c>
      <c r="C1601" s="140" t="s">
        <v>4462</v>
      </c>
      <c r="D1601" s="140" t="s">
        <v>4463</v>
      </c>
      <c r="E1601" s="141">
        <v>44</v>
      </c>
      <c r="F1601" s="142">
        <v>95.33</v>
      </c>
      <c r="G1601" s="142">
        <v>4194.52</v>
      </c>
    </row>
    <row r="1602" spans="1:7" ht="12.75">
      <c r="A1602" s="136">
        <v>1594</v>
      </c>
      <c r="B1602" s="140" t="s">
        <v>4464</v>
      </c>
      <c r="C1602" s="140" t="s">
        <v>4464</v>
      </c>
      <c r="D1602" s="140" t="s">
        <v>4465</v>
      </c>
      <c r="E1602" s="141">
        <v>24</v>
      </c>
      <c r="F1602" s="142">
        <v>88.35</v>
      </c>
      <c r="G1602" s="142">
        <v>2120.4</v>
      </c>
    </row>
    <row r="1603" spans="1:7" ht="12.75">
      <c r="A1603" s="136">
        <v>1595</v>
      </c>
      <c r="B1603" s="140" t="s">
        <v>4466</v>
      </c>
      <c r="C1603" s="140" t="s">
        <v>4466</v>
      </c>
      <c r="D1603" s="140" t="s">
        <v>4467</v>
      </c>
      <c r="E1603" s="141">
        <v>36</v>
      </c>
      <c r="F1603" s="142">
        <v>159.77</v>
      </c>
      <c r="G1603" s="142">
        <v>5751.72</v>
      </c>
    </row>
    <row r="1604" spans="1:7" ht="12.75">
      <c r="A1604" s="136">
        <v>1596</v>
      </c>
      <c r="B1604" s="140" t="s">
        <v>4468</v>
      </c>
      <c r="C1604" s="140" t="s">
        <v>4468</v>
      </c>
      <c r="D1604" s="140" t="s">
        <v>4469</v>
      </c>
      <c r="E1604" s="141">
        <v>6</v>
      </c>
      <c r="F1604" s="142">
        <v>87.7</v>
      </c>
      <c r="G1604" s="142">
        <v>526.2</v>
      </c>
    </row>
    <row r="1605" spans="1:7" ht="12.75">
      <c r="A1605" s="136">
        <v>1597</v>
      </c>
      <c r="B1605" s="140" t="s">
        <v>4470</v>
      </c>
      <c r="C1605" s="140" t="s">
        <v>4470</v>
      </c>
      <c r="D1605" s="140" t="s">
        <v>4471</v>
      </c>
      <c r="E1605" s="141">
        <v>2</v>
      </c>
      <c r="F1605" s="142">
        <v>158.28</v>
      </c>
      <c r="G1605" s="142">
        <v>316.56</v>
      </c>
    </row>
    <row r="1606" spans="1:7" ht="12.75">
      <c r="A1606" s="136">
        <v>1598</v>
      </c>
      <c r="B1606" s="140" t="s">
        <v>4472</v>
      </c>
      <c r="C1606" s="140" t="s">
        <v>4472</v>
      </c>
      <c r="D1606" s="140" t="s">
        <v>4473</v>
      </c>
      <c r="E1606" s="141">
        <v>8</v>
      </c>
      <c r="F1606" s="142">
        <v>158.28</v>
      </c>
      <c r="G1606" s="142">
        <v>1266.24</v>
      </c>
    </row>
    <row r="1607" spans="1:7" ht="12.75">
      <c r="A1607" s="136">
        <v>1599</v>
      </c>
      <c r="B1607" s="140" t="s">
        <v>4474</v>
      </c>
      <c r="C1607" s="140" t="s">
        <v>4474</v>
      </c>
      <c r="D1607" s="140" t="s">
        <v>4475</v>
      </c>
      <c r="E1607" s="141">
        <v>20</v>
      </c>
      <c r="F1607" s="142">
        <v>522.66</v>
      </c>
      <c r="G1607" s="142">
        <v>10453.2</v>
      </c>
    </row>
    <row r="1608" spans="1:7" ht="12.75">
      <c r="A1608" s="136">
        <v>1600</v>
      </c>
      <c r="B1608" s="140" t="s">
        <v>4476</v>
      </c>
      <c r="C1608" s="140" t="s">
        <v>4476</v>
      </c>
      <c r="D1608" s="140" t="s">
        <v>4477</v>
      </c>
      <c r="E1608" s="141">
        <v>3</v>
      </c>
      <c r="F1608" s="142">
        <v>533.9</v>
      </c>
      <c r="G1608" s="142">
        <v>1601.7</v>
      </c>
    </row>
    <row r="1609" spans="1:7" ht="12.75">
      <c r="A1609" s="136">
        <v>1601</v>
      </c>
      <c r="B1609" s="140" t="s">
        <v>4478</v>
      </c>
      <c r="C1609" s="140" t="s">
        <v>4478</v>
      </c>
      <c r="D1609" s="140" t="s">
        <v>4479</v>
      </c>
      <c r="E1609" s="141">
        <v>30</v>
      </c>
      <c r="F1609" s="142">
        <v>533.9</v>
      </c>
      <c r="G1609" s="142">
        <v>16017</v>
      </c>
    </row>
    <row r="1610" spans="1:7" ht="12.75">
      <c r="A1610" s="136">
        <v>1602</v>
      </c>
      <c r="B1610" s="140" t="s">
        <v>4480</v>
      </c>
      <c r="C1610" s="140" t="s">
        <v>4480</v>
      </c>
      <c r="D1610" s="140" t="s">
        <v>4481</v>
      </c>
      <c r="E1610" s="141">
        <v>16</v>
      </c>
      <c r="F1610" s="142">
        <v>457.58</v>
      </c>
      <c r="G1610" s="142">
        <v>7321.28</v>
      </c>
    </row>
    <row r="1611" spans="1:7" ht="12.75">
      <c r="A1611" s="136">
        <v>1603</v>
      </c>
      <c r="B1611" s="140" t="s">
        <v>4482</v>
      </c>
      <c r="C1611" s="140" t="s">
        <v>4482</v>
      </c>
      <c r="D1611" s="140" t="s">
        <v>4483</v>
      </c>
      <c r="E1611" s="141">
        <v>18</v>
      </c>
      <c r="F1611" s="142">
        <v>461.13</v>
      </c>
      <c r="G1611" s="142">
        <v>8300.34</v>
      </c>
    </row>
    <row r="1612" spans="1:7" ht="12.75">
      <c r="A1612" s="136">
        <v>1604</v>
      </c>
      <c r="B1612" s="140" t="s">
        <v>4484</v>
      </c>
      <c r="C1612" s="140" t="s">
        <v>4484</v>
      </c>
      <c r="D1612" s="140" t="s">
        <v>4485</v>
      </c>
      <c r="E1612" s="141">
        <v>8</v>
      </c>
      <c r="F1612" s="142">
        <v>135</v>
      </c>
      <c r="G1612" s="142">
        <v>1080</v>
      </c>
    </row>
    <row r="1613" spans="1:7" ht="12.75">
      <c r="A1613" s="136">
        <v>1605</v>
      </c>
      <c r="B1613" s="140" t="s">
        <v>4486</v>
      </c>
      <c r="C1613" s="140" t="s">
        <v>4486</v>
      </c>
      <c r="D1613" s="140" t="s">
        <v>4487</v>
      </c>
      <c r="E1613" s="141">
        <v>9</v>
      </c>
      <c r="F1613" s="142">
        <v>40</v>
      </c>
      <c r="G1613" s="142">
        <v>360</v>
      </c>
    </row>
    <row r="1614" spans="1:7" ht="12.75">
      <c r="A1614" s="136">
        <v>1606</v>
      </c>
      <c r="B1614" s="140" t="s">
        <v>4488</v>
      </c>
      <c r="C1614" s="140" t="s">
        <v>4488</v>
      </c>
      <c r="D1614" s="140" t="s">
        <v>4489</v>
      </c>
      <c r="E1614" s="141">
        <v>5</v>
      </c>
      <c r="F1614" s="142">
        <v>100</v>
      </c>
      <c r="G1614" s="142">
        <v>500</v>
      </c>
    </row>
    <row r="1615" spans="1:7" ht="12.75">
      <c r="A1615" s="136">
        <v>1607</v>
      </c>
      <c r="B1615" s="140" t="s">
        <v>4490</v>
      </c>
      <c r="C1615" s="140" t="s">
        <v>4490</v>
      </c>
      <c r="D1615" s="140" t="s">
        <v>4491</v>
      </c>
      <c r="E1615" s="141">
        <v>10</v>
      </c>
      <c r="F1615" s="142">
        <v>70.83</v>
      </c>
      <c r="G1615" s="142">
        <v>708.3</v>
      </c>
    </row>
    <row r="1616" spans="1:7" ht="12.75">
      <c r="A1616" s="136">
        <v>1608</v>
      </c>
      <c r="B1616" s="140" t="s">
        <v>4492</v>
      </c>
      <c r="C1616" s="140" t="s">
        <v>4492</v>
      </c>
      <c r="D1616" s="140" t="s">
        <v>4493</v>
      </c>
      <c r="E1616" s="141">
        <v>1</v>
      </c>
      <c r="F1616" s="142">
        <v>70.83</v>
      </c>
      <c r="G1616" s="142">
        <v>70.83</v>
      </c>
    </row>
    <row r="1617" spans="1:7" ht="12.75">
      <c r="A1617" s="136">
        <v>1609</v>
      </c>
      <c r="B1617" s="140" t="s">
        <v>4494</v>
      </c>
      <c r="C1617" s="140" t="s">
        <v>4494</v>
      </c>
      <c r="D1617" s="140" t="s">
        <v>4495</v>
      </c>
      <c r="E1617" s="141">
        <v>2</v>
      </c>
      <c r="F1617" s="142">
        <v>916.67</v>
      </c>
      <c r="G1617" s="142">
        <v>1833.34</v>
      </c>
    </row>
    <row r="1618" spans="1:7" ht="12.75">
      <c r="A1618" s="136">
        <v>1610</v>
      </c>
      <c r="B1618" s="140" t="s">
        <v>4496</v>
      </c>
      <c r="C1618" s="140" t="s">
        <v>4496</v>
      </c>
      <c r="D1618" s="140" t="s">
        <v>4497</v>
      </c>
      <c r="E1618" s="141">
        <v>6</v>
      </c>
      <c r="F1618" s="142">
        <v>150</v>
      </c>
      <c r="G1618" s="142">
        <v>900</v>
      </c>
    </row>
    <row r="1619" spans="1:7" ht="12.75">
      <c r="A1619" s="136">
        <v>1611</v>
      </c>
      <c r="B1619" s="140" t="s">
        <v>4498</v>
      </c>
      <c r="C1619" s="140" t="s">
        <v>4498</v>
      </c>
      <c r="D1619" s="140" t="s">
        <v>4499</v>
      </c>
      <c r="E1619" s="141">
        <v>2</v>
      </c>
      <c r="F1619" s="142">
        <v>400</v>
      </c>
      <c r="G1619" s="142">
        <v>800</v>
      </c>
    </row>
    <row r="1620" spans="1:7" ht="12.75">
      <c r="A1620" s="136">
        <v>1612</v>
      </c>
      <c r="B1620" s="140" t="s">
        <v>4500</v>
      </c>
      <c r="C1620" s="140" t="s">
        <v>4500</v>
      </c>
      <c r="D1620" s="140" t="s">
        <v>4501</v>
      </c>
      <c r="E1620" s="141">
        <v>10</v>
      </c>
      <c r="F1620" s="142">
        <v>141.67</v>
      </c>
      <c r="G1620" s="142">
        <v>1416.7</v>
      </c>
    </row>
    <row r="1621" spans="1:7" ht="12.75">
      <c r="A1621" s="136">
        <v>1613</v>
      </c>
      <c r="B1621" s="140" t="s">
        <v>4502</v>
      </c>
      <c r="C1621" s="140" t="s">
        <v>4502</v>
      </c>
      <c r="D1621" s="140" t="s">
        <v>4503</v>
      </c>
      <c r="E1621" s="141">
        <v>2</v>
      </c>
      <c r="F1621" s="142">
        <v>383.33</v>
      </c>
      <c r="G1621" s="142">
        <v>766.66</v>
      </c>
    </row>
    <row r="1622" spans="1:7" ht="12.75">
      <c r="A1622" s="136">
        <v>1614</v>
      </c>
      <c r="B1622" s="140" t="s">
        <v>4504</v>
      </c>
      <c r="C1622" s="140" t="s">
        <v>4504</v>
      </c>
      <c r="D1622" s="140" t="s">
        <v>4505</v>
      </c>
      <c r="E1622" s="141">
        <v>10</v>
      </c>
      <c r="F1622" s="142">
        <v>116.67</v>
      </c>
      <c r="G1622" s="142">
        <v>1166.7</v>
      </c>
    </row>
    <row r="1623" spans="1:7" ht="12.75">
      <c r="A1623" s="136">
        <v>1615</v>
      </c>
      <c r="B1623" s="140" t="s">
        <v>4506</v>
      </c>
      <c r="C1623" s="140" t="s">
        <v>4506</v>
      </c>
      <c r="D1623" s="140" t="s">
        <v>4507</v>
      </c>
      <c r="E1623" s="141">
        <v>12</v>
      </c>
      <c r="F1623" s="142">
        <v>233.33</v>
      </c>
      <c r="G1623" s="142">
        <v>2799.96</v>
      </c>
    </row>
    <row r="1624" spans="1:7" ht="12.75">
      <c r="A1624" s="136">
        <v>1616</v>
      </c>
      <c r="B1624" s="140" t="s">
        <v>4508</v>
      </c>
      <c r="C1624" s="140" t="s">
        <v>4508</v>
      </c>
      <c r="D1624" s="140" t="s">
        <v>4509</v>
      </c>
      <c r="E1624" s="141">
        <v>2</v>
      </c>
      <c r="F1624" s="142">
        <v>533.33</v>
      </c>
      <c r="G1624" s="142">
        <v>1066.66</v>
      </c>
    </row>
    <row r="1625" spans="1:7" ht="12.75">
      <c r="A1625" s="136">
        <v>1617</v>
      </c>
      <c r="B1625" s="140" t="s">
        <v>4510</v>
      </c>
      <c r="C1625" s="140" t="s">
        <v>4510</v>
      </c>
      <c r="D1625" s="140" t="s">
        <v>4511</v>
      </c>
      <c r="E1625" s="141">
        <v>2</v>
      </c>
      <c r="F1625" s="142">
        <v>433.33</v>
      </c>
      <c r="G1625" s="142">
        <v>866.66</v>
      </c>
    </row>
    <row r="1626" spans="1:7" ht="12.75">
      <c r="A1626" s="136">
        <v>1618</v>
      </c>
      <c r="B1626" s="140" t="s">
        <v>4512</v>
      </c>
      <c r="C1626" s="140" t="s">
        <v>4512</v>
      </c>
      <c r="D1626" s="140" t="s">
        <v>4513</v>
      </c>
      <c r="E1626" s="141">
        <v>2</v>
      </c>
      <c r="F1626" s="142">
        <v>358.33</v>
      </c>
      <c r="G1626" s="142">
        <v>716.66</v>
      </c>
    </row>
    <row r="1627" spans="1:7" ht="12.75">
      <c r="A1627" s="136">
        <v>1619</v>
      </c>
      <c r="B1627" s="140" t="s">
        <v>4514</v>
      </c>
      <c r="C1627" s="140" t="s">
        <v>4514</v>
      </c>
      <c r="D1627" s="140" t="s">
        <v>4515</v>
      </c>
      <c r="E1627" s="141">
        <v>2</v>
      </c>
      <c r="F1627" s="142">
        <v>658.33</v>
      </c>
      <c r="G1627" s="142">
        <v>1316.66</v>
      </c>
    </row>
    <row r="1628" spans="1:7" ht="12.75">
      <c r="A1628" s="136">
        <v>1620</v>
      </c>
      <c r="B1628" s="140" t="s">
        <v>4516</v>
      </c>
      <c r="C1628" s="140" t="s">
        <v>4516</v>
      </c>
      <c r="D1628" s="140" t="s">
        <v>4517</v>
      </c>
      <c r="E1628" s="141">
        <v>10</v>
      </c>
      <c r="F1628" s="142">
        <v>70.83</v>
      </c>
      <c r="G1628" s="142">
        <v>708.3</v>
      </c>
    </row>
    <row r="1629" spans="1:7" ht="12.75">
      <c r="A1629" s="136">
        <v>1621</v>
      </c>
      <c r="B1629" s="140" t="s">
        <v>4518</v>
      </c>
      <c r="C1629" s="140" t="s">
        <v>4518</v>
      </c>
      <c r="D1629" s="140" t="s">
        <v>4519</v>
      </c>
      <c r="E1629" s="141">
        <v>10</v>
      </c>
      <c r="F1629" s="142">
        <v>108.33</v>
      </c>
      <c r="G1629" s="142">
        <v>1083.3</v>
      </c>
    </row>
    <row r="1630" spans="1:7" ht="12.75">
      <c r="A1630" s="136">
        <v>1622</v>
      </c>
      <c r="B1630" s="140" t="s">
        <v>4520</v>
      </c>
      <c r="C1630" s="140" t="s">
        <v>4520</v>
      </c>
      <c r="D1630" s="140" t="s">
        <v>4521</v>
      </c>
      <c r="E1630" s="141">
        <v>12</v>
      </c>
      <c r="F1630" s="142">
        <v>258.33</v>
      </c>
      <c r="G1630" s="142">
        <v>3099.96</v>
      </c>
    </row>
    <row r="1631" spans="1:7" ht="12.75">
      <c r="A1631" s="136">
        <v>1623</v>
      </c>
      <c r="B1631" s="140" t="s">
        <v>4522</v>
      </c>
      <c r="C1631" s="140" t="s">
        <v>4522</v>
      </c>
      <c r="D1631" s="140" t="s">
        <v>4523</v>
      </c>
      <c r="E1631" s="141">
        <v>3</v>
      </c>
      <c r="F1631" s="142">
        <v>325</v>
      </c>
      <c r="G1631" s="142">
        <v>975</v>
      </c>
    </row>
    <row r="1632" spans="1:7" ht="12.75">
      <c r="A1632" s="136">
        <v>1624</v>
      </c>
      <c r="B1632" s="140" t="s">
        <v>4524</v>
      </c>
      <c r="C1632" s="140" t="s">
        <v>4524</v>
      </c>
      <c r="D1632" s="140" t="s">
        <v>4525</v>
      </c>
      <c r="E1632" s="141">
        <v>3</v>
      </c>
      <c r="F1632" s="142">
        <v>308.33</v>
      </c>
      <c r="G1632" s="142">
        <v>924.99</v>
      </c>
    </row>
    <row r="1633" spans="1:7" ht="12.75">
      <c r="A1633" s="136">
        <v>1625</v>
      </c>
      <c r="B1633" s="140" t="s">
        <v>4526</v>
      </c>
      <c r="C1633" s="140" t="s">
        <v>4526</v>
      </c>
      <c r="D1633" s="140" t="s">
        <v>4527</v>
      </c>
      <c r="E1633" s="141">
        <v>6</v>
      </c>
      <c r="F1633" s="142">
        <v>166.67</v>
      </c>
      <c r="G1633" s="142">
        <v>1000.02</v>
      </c>
    </row>
    <row r="1634" spans="1:7" ht="12.75">
      <c r="A1634" s="136">
        <v>1626</v>
      </c>
      <c r="B1634" s="140" t="s">
        <v>4528</v>
      </c>
      <c r="C1634" s="140" t="s">
        <v>4528</v>
      </c>
      <c r="D1634" s="140" t="s">
        <v>4529</v>
      </c>
      <c r="E1634" s="141">
        <v>12</v>
      </c>
      <c r="F1634" s="142">
        <v>191.67</v>
      </c>
      <c r="G1634" s="142">
        <v>2300.04</v>
      </c>
    </row>
    <row r="1635" spans="1:7" ht="12.75">
      <c r="A1635" s="136">
        <v>1627</v>
      </c>
      <c r="B1635" s="140" t="s">
        <v>4530</v>
      </c>
      <c r="C1635" s="140" t="s">
        <v>4530</v>
      </c>
      <c r="D1635" s="140" t="s">
        <v>4511</v>
      </c>
      <c r="E1635" s="141">
        <v>2</v>
      </c>
      <c r="F1635" s="142">
        <v>433.33</v>
      </c>
      <c r="G1635" s="142">
        <v>866.66</v>
      </c>
    </row>
    <row r="1636" spans="1:7" ht="12.75">
      <c r="A1636" s="136">
        <v>1628</v>
      </c>
      <c r="B1636" s="140" t="s">
        <v>4531</v>
      </c>
      <c r="C1636" s="140" t="s">
        <v>4531</v>
      </c>
      <c r="D1636" s="140" t="s">
        <v>4532</v>
      </c>
      <c r="E1636" s="141">
        <v>2</v>
      </c>
      <c r="F1636" s="142">
        <v>1166.67</v>
      </c>
      <c r="G1636" s="142">
        <v>2333.34</v>
      </c>
    </row>
    <row r="1637" spans="1:7" ht="12.75">
      <c r="A1637" s="136">
        <v>1629</v>
      </c>
      <c r="B1637" s="140" t="s">
        <v>4533</v>
      </c>
      <c r="C1637" s="140" t="s">
        <v>4533</v>
      </c>
      <c r="D1637" s="140" t="s">
        <v>4534</v>
      </c>
      <c r="E1637" s="141">
        <v>10</v>
      </c>
      <c r="F1637" s="142">
        <v>208.33</v>
      </c>
      <c r="G1637" s="142">
        <v>2083.3</v>
      </c>
    </row>
    <row r="1638" spans="1:7" ht="12.75">
      <c r="A1638" s="136">
        <v>1630</v>
      </c>
      <c r="B1638" s="140" t="s">
        <v>4535</v>
      </c>
      <c r="C1638" s="140" t="s">
        <v>4535</v>
      </c>
      <c r="D1638" s="140" t="s">
        <v>4536</v>
      </c>
      <c r="E1638" s="141">
        <v>16</v>
      </c>
      <c r="F1638" s="142">
        <v>70.83</v>
      </c>
      <c r="G1638" s="142">
        <v>1133.28</v>
      </c>
    </row>
    <row r="1639" spans="1:7" ht="12.75">
      <c r="A1639" s="136">
        <v>1631</v>
      </c>
      <c r="B1639" s="140" t="s">
        <v>4537</v>
      </c>
      <c r="C1639" s="140" t="s">
        <v>4537</v>
      </c>
      <c r="D1639" s="140" t="s">
        <v>4538</v>
      </c>
      <c r="E1639" s="141">
        <v>10</v>
      </c>
      <c r="F1639" s="142">
        <v>158.33</v>
      </c>
      <c r="G1639" s="142">
        <v>1583.3</v>
      </c>
    </row>
    <row r="1640" spans="1:7" ht="12.75">
      <c r="A1640" s="136">
        <v>1632</v>
      </c>
      <c r="B1640" s="140" t="s">
        <v>4539</v>
      </c>
      <c r="C1640" s="140" t="s">
        <v>4539</v>
      </c>
      <c r="D1640" s="140" t="s">
        <v>4540</v>
      </c>
      <c r="E1640" s="141">
        <v>3</v>
      </c>
      <c r="F1640" s="142">
        <v>419.58</v>
      </c>
      <c r="G1640" s="142">
        <v>1258.74</v>
      </c>
    </row>
    <row r="1641" spans="1:7" ht="12.75">
      <c r="A1641" s="136">
        <v>1633</v>
      </c>
      <c r="B1641" s="140" t="s">
        <v>4541</v>
      </c>
      <c r="C1641" s="140" t="s">
        <v>4541</v>
      </c>
      <c r="D1641" s="140" t="s">
        <v>4542</v>
      </c>
      <c r="E1641" s="141">
        <v>7</v>
      </c>
      <c r="F1641" s="142">
        <v>313.5</v>
      </c>
      <c r="G1641" s="142">
        <v>2194.5</v>
      </c>
    </row>
    <row r="1642" spans="1:7" ht="12.75">
      <c r="A1642" s="136">
        <v>1634</v>
      </c>
      <c r="B1642" s="140" t="s">
        <v>4543</v>
      </c>
      <c r="C1642" s="140" t="s">
        <v>4543</v>
      </c>
      <c r="D1642" s="140" t="s">
        <v>4544</v>
      </c>
      <c r="E1642" s="141">
        <v>5</v>
      </c>
      <c r="F1642" s="142">
        <v>372.08</v>
      </c>
      <c r="G1642" s="142">
        <v>1860.4</v>
      </c>
    </row>
    <row r="1643" spans="1:7" ht="12.75">
      <c r="A1643" s="136">
        <v>1635</v>
      </c>
      <c r="B1643" s="140" t="s">
        <v>4545</v>
      </c>
      <c r="C1643" s="140" t="s">
        <v>4546</v>
      </c>
      <c r="D1643" s="140" t="s">
        <v>4547</v>
      </c>
      <c r="E1643" s="141">
        <v>20</v>
      </c>
      <c r="F1643" s="142">
        <v>89.76</v>
      </c>
      <c r="G1643" s="142">
        <v>1795.2</v>
      </c>
    </row>
    <row r="1644" spans="1:7" ht="12.75">
      <c r="A1644" s="136">
        <v>1636</v>
      </c>
      <c r="B1644" s="140" t="s">
        <v>4548</v>
      </c>
      <c r="C1644" s="140" t="s">
        <v>4549</v>
      </c>
      <c r="D1644" s="140" t="s">
        <v>4550</v>
      </c>
      <c r="E1644" s="141">
        <v>21</v>
      </c>
      <c r="F1644" s="142">
        <v>89.76</v>
      </c>
      <c r="G1644" s="142">
        <v>1884.96</v>
      </c>
    </row>
    <row r="1645" spans="1:7" ht="12.75">
      <c r="A1645" s="136">
        <v>1637</v>
      </c>
      <c r="B1645" s="140" t="s">
        <v>4551</v>
      </c>
      <c r="C1645" s="140" t="s">
        <v>4552</v>
      </c>
      <c r="D1645" s="140" t="s">
        <v>4553</v>
      </c>
      <c r="E1645" s="141">
        <v>5</v>
      </c>
      <c r="F1645" s="142">
        <v>89.76</v>
      </c>
      <c r="G1645" s="142">
        <v>448.8</v>
      </c>
    </row>
    <row r="1646" spans="1:7" ht="12.75">
      <c r="A1646" s="136">
        <v>1638</v>
      </c>
      <c r="B1646" s="140" t="s">
        <v>4554</v>
      </c>
      <c r="C1646" s="140" t="s">
        <v>4554</v>
      </c>
      <c r="D1646" s="140" t="s">
        <v>4555</v>
      </c>
      <c r="E1646" s="141">
        <v>18</v>
      </c>
      <c r="F1646" s="142">
        <v>192.62</v>
      </c>
      <c r="G1646" s="142">
        <v>3467.16</v>
      </c>
    </row>
    <row r="1647" spans="1:7" ht="12.75">
      <c r="A1647" s="136">
        <v>1639</v>
      </c>
      <c r="B1647" s="140" t="s">
        <v>4556</v>
      </c>
      <c r="C1647" s="140" t="s">
        <v>4556</v>
      </c>
      <c r="D1647" s="140" t="s">
        <v>4557</v>
      </c>
      <c r="E1647" s="141">
        <v>6</v>
      </c>
      <c r="F1647" s="142">
        <v>160</v>
      </c>
      <c r="G1647" s="142">
        <v>960</v>
      </c>
    </row>
    <row r="1648" spans="1:7" ht="12.75">
      <c r="A1648" s="136">
        <v>1640</v>
      </c>
      <c r="B1648" s="140" t="s">
        <v>4558</v>
      </c>
      <c r="C1648" s="140" t="s">
        <v>4558</v>
      </c>
      <c r="D1648" s="140" t="s">
        <v>4559</v>
      </c>
      <c r="E1648" s="141">
        <v>10</v>
      </c>
      <c r="F1648" s="142">
        <v>64.46</v>
      </c>
      <c r="G1648" s="142">
        <v>644.6</v>
      </c>
    </row>
    <row r="1649" spans="1:7" ht="12.75">
      <c r="A1649" s="136">
        <v>1641</v>
      </c>
      <c r="B1649" s="140" t="s">
        <v>4560</v>
      </c>
      <c r="C1649" s="140" t="s">
        <v>4560</v>
      </c>
      <c r="D1649" s="140" t="s">
        <v>4561</v>
      </c>
      <c r="E1649" s="141">
        <v>6</v>
      </c>
      <c r="F1649" s="142">
        <v>160</v>
      </c>
      <c r="G1649" s="142">
        <v>960</v>
      </c>
    </row>
    <row r="1650" spans="1:7" ht="12.75">
      <c r="A1650" s="136">
        <v>1642</v>
      </c>
      <c r="B1650" s="140" t="s">
        <v>4562</v>
      </c>
      <c r="C1650" s="140" t="s">
        <v>4562</v>
      </c>
      <c r="D1650" s="140" t="s">
        <v>4563</v>
      </c>
      <c r="E1650" s="141">
        <v>10</v>
      </c>
      <c r="F1650" s="142">
        <v>96.31</v>
      </c>
      <c r="G1650" s="142">
        <v>963.1</v>
      </c>
    </row>
    <row r="1651" spans="1:7" ht="12.75">
      <c r="A1651" s="136">
        <v>1643</v>
      </c>
      <c r="B1651" s="140" t="s">
        <v>4564</v>
      </c>
      <c r="C1651" s="140" t="s">
        <v>4564</v>
      </c>
      <c r="D1651" s="140" t="s">
        <v>4565</v>
      </c>
      <c r="E1651" s="141">
        <v>12</v>
      </c>
      <c r="F1651" s="142">
        <v>191.86</v>
      </c>
      <c r="G1651" s="142">
        <v>2302.32</v>
      </c>
    </row>
    <row r="1652" spans="1:7" ht="12.75">
      <c r="A1652" s="136">
        <v>1644</v>
      </c>
      <c r="B1652" s="140" t="s">
        <v>4566</v>
      </c>
      <c r="C1652" s="140" t="s">
        <v>4566</v>
      </c>
      <c r="D1652" s="140" t="s">
        <v>4567</v>
      </c>
      <c r="E1652" s="141">
        <v>6</v>
      </c>
      <c r="F1652" s="142">
        <v>128.92</v>
      </c>
      <c r="G1652" s="142">
        <v>773.52</v>
      </c>
    </row>
    <row r="1653" spans="1:7" ht="12.75">
      <c r="A1653" s="136">
        <v>1645</v>
      </c>
      <c r="B1653" s="140" t="s">
        <v>4568</v>
      </c>
      <c r="C1653" s="140" t="s">
        <v>4568</v>
      </c>
      <c r="D1653" s="140" t="s">
        <v>4569</v>
      </c>
      <c r="E1653" s="141">
        <v>24</v>
      </c>
      <c r="F1653" s="142">
        <v>64</v>
      </c>
      <c r="G1653" s="142">
        <v>1536</v>
      </c>
    </row>
    <row r="1654" spans="1:7" ht="12.75">
      <c r="A1654" s="136">
        <v>1646</v>
      </c>
      <c r="B1654" s="140" t="s">
        <v>4570</v>
      </c>
      <c r="C1654" s="140" t="s">
        <v>4570</v>
      </c>
      <c r="D1654" s="140" t="s">
        <v>4571</v>
      </c>
      <c r="E1654" s="141">
        <v>12</v>
      </c>
      <c r="F1654" s="142">
        <v>160</v>
      </c>
      <c r="G1654" s="142">
        <v>1920</v>
      </c>
    </row>
    <row r="1655" spans="1:7" ht="12.75">
      <c r="A1655" s="136">
        <v>1647</v>
      </c>
      <c r="B1655" s="140" t="s">
        <v>4572</v>
      </c>
      <c r="C1655" s="140" t="s">
        <v>4572</v>
      </c>
      <c r="D1655" s="140" t="s">
        <v>4573</v>
      </c>
      <c r="E1655" s="141">
        <v>24</v>
      </c>
      <c r="F1655" s="142">
        <v>64</v>
      </c>
      <c r="G1655" s="142">
        <v>1536</v>
      </c>
    </row>
    <row r="1656" spans="1:7" ht="12.75">
      <c r="A1656" s="136">
        <v>1648</v>
      </c>
      <c r="B1656" s="140" t="s">
        <v>4574</v>
      </c>
      <c r="C1656" s="140" t="s">
        <v>4574</v>
      </c>
      <c r="D1656" s="140" t="s">
        <v>4575</v>
      </c>
      <c r="E1656" s="141">
        <v>12</v>
      </c>
      <c r="F1656" s="142">
        <v>83</v>
      </c>
      <c r="G1656" s="142">
        <v>996</v>
      </c>
    </row>
    <row r="1657" spans="1:7" ht="12.75">
      <c r="A1657" s="136">
        <v>1649</v>
      </c>
      <c r="B1657" s="140" t="s">
        <v>4576</v>
      </c>
      <c r="C1657" s="140" t="s">
        <v>4576</v>
      </c>
      <c r="D1657" s="140" t="s">
        <v>4577</v>
      </c>
      <c r="E1657" s="141">
        <v>12</v>
      </c>
      <c r="F1657" s="142">
        <v>141.67</v>
      </c>
      <c r="G1657" s="142">
        <v>1700.04</v>
      </c>
    </row>
    <row r="1658" spans="1:7" ht="12.75">
      <c r="A1658" s="136">
        <v>1650</v>
      </c>
      <c r="B1658" s="140" t="s">
        <v>4578</v>
      </c>
      <c r="C1658" s="140" t="s">
        <v>4578</v>
      </c>
      <c r="D1658" s="140" t="s">
        <v>4579</v>
      </c>
      <c r="E1658" s="141">
        <v>7</v>
      </c>
      <c r="F1658" s="142">
        <v>316.67</v>
      </c>
      <c r="G1658" s="142">
        <v>2216.69</v>
      </c>
    </row>
    <row r="1659" spans="1:7" ht="12.75">
      <c r="A1659" s="136">
        <v>1651</v>
      </c>
      <c r="B1659" s="140" t="s">
        <v>4580</v>
      </c>
      <c r="C1659" s="140" t="s">
        <v>4580</v>
      </c>
      <c r="D1659" s="140" t="s">
        <v>4581</v>
      </c>
      <c r="E1659" s="141">
        <v>7</v>
      </c>
      <c r="F1659" s="142">
        <v>383.33</v>
      </c>
      <c r="G1659" s="142">
        <v>2683.31</v>
      </c>
    </row>
    <row r="1660" spans="1:7" ht="12.75">
      <c r="A1660" s="136">
        <v>1652</v>
      </c>
      <c r="B1660" s="140" t="s">
        <v>4582</v>
      </c>
      <c r="C1660" s="140" t="s">
        <v>4582</v>
      </c>
      <c r="D1660" s="140" t="s">
        <v>4583</v>
      </c>
      <c r="E1660" s="141">
        <v>3</v>
      </c>
      <c r="F1660" s="142">
        <v>1083.33</v>
      </c>
      <c r="G1660" s="142">
        <v>3249.99</v>
      </c>
    </row>
    <row r="1661" spans="1:7" ht="12.75">
      <c r="A1661" s="136">
        <v>1653</v>
      </c>
      <c r="B1661" s="140" t="s">
        <v>4584</v>
      </c>
      <c r="C1661" s="140" t="s">
        <v>4584</v>
      </c>
      <c r="D1661" s="140" t="s">
        <v>4585</v>
      </c>
      <c r="E1661" s="141">
        <v>3</v>
      </c>
      <c r="F1661" s="142">
        <v>875</v>
      </c>
      <c r="G1661" s="142">
        <v>2625</v>
      </c>
    </row>
    <row r="1662" spans="1:7" ht="12.75">
      <c r="A1662" s="136">
        <v>1654</v>
      </c>
      <c r="B1662" s="140" t="s">
        <v>4586</v>
      </c>
      <c r="C1662" s="140" t="s">
        <v>4586</v>
      </c>
      <c r="D1662" s="140" t="s">
        <v>4587</v>
      </c>
      <c r="E1662" s="141">
        <v>2</v>
      </c>
      <c r="F1662" s="142">
        <v>458.33</v>
      </c>
      <c r="G1662" s="142">
        <v>916.66</v>
      </c>
    </row>
    <row r="1663" spans="1:7" ht="12.75">
      <c r="A1663" s="136">
        <v>1655</v>
      </c>
      <c r="B1663" s="140" t="s">
        <v>4588</v>
      </c>
      <c r="C1663" s="140" t="s">
        <v>4588</v>
      </c>
      <c r="D1663" s="140" t="s">
        <v>4589</v>
      </c>
      <c r="E1663" s="141">
        <v>2</v>
      </c>
      <c r="F1663" s="142">
        <v>833.33</v>
      </c>
      <c r="G1663" s="142">
        <v>1666.66</v>
      </c>
    </row>
    <row r="1664" spans="1:7" ht="12.75">
      <c r="A1664" s="136">
        <v>1656</v>
      </c>
      <c r="B1664" s="140" t="s">
        <v>4590</v>
      </c>
      <c r="C1664" s="140" t="s">
        <v>4590</v>
      </c>
      <c r="D1664" s="140" t="s">
        <v>4591</v>
      </c>
      <c r="E1664" s="141">
        <v>24</v>
      </c>
      <c r="F1664" s="142">
        <v>80</v>
      </c>
      <c r="G1664" s="142">
        <v>1920</v>
      </c>
    </row>
    <row r="1665" spans="1:7" ht="12.75">
      <c r="A1665" s="136">
        <v>1657</v>
      </c>
      <c r="B1665" s="140" t="s">
        <v>4592</v>
      </c>
      <c r="C1665" s="140" t="s">
        <v>4592</v>
      </c>
      <c r="D1665" s="140" t="s">
        <v>4593</v>
      </c>
      <c r="E1665" s="141">
        <v>2</v>
      </c>
      <c r="F1665" s="142">
        <v>791.67</v>
      </c>
      <c r="G1665" s="142">
        <v>1583.34</v>
      </c>
    </row>
    <row r="1666" spans="1:7" ht="12.75">
      <c r="A1666" s="136">
        <v>1658</v>
      </c>
      <c r="B1666" s="140" t="s">
        <v>4594</v>
      </c>
      <c r="C1666" s="140" t="s">
        <v>4594</v>
      </c>
      <c r="D1666" s="140" t="s">
        <v>4595</v>
      </c>
      <c r="E1666" s="141">
        <v>2</v>
      </c>
      <c r="F1666" s="142">
        <v>625</v>
      </c>
      <c r="G1666" s="142">
        <v>1250</v>
      </c>
    </row>
    <row r="1667" spans="1:7" ht="12.75">
      <c r="A1667" s="136">
        <v>1659</v>
      </c>
      <c r="B1667" s="140" t="s">
        <v>4596</v>
      </c>
      <c r="C1667" s="140" t="s">
        <v>4596</v>
      </c>
      <c r="D1667" s="140" t="s">
        <v>4597</v>
      </c>
      <c r="E1667" s="141">
        <v>2</v>
      </c>
      <c r="F1667" s="142">
        <v>1333.33</v>
      </c>
      <c r="G1667" s="142">
        <v>2666.66</v>
      </c>
    </row>
    <row r="1668" spans="1:7" ht="12.75">
      <c r="A1668" s="136">
        <v>1660</v>
      </c>
      <c r="B1668" s="140" t="s">
        <v>4598</v>
      </c>
      <c r="C1668" s="140" t="s">
        <v>4598</v>
      </c>
      <c r="D1668" s="140" t="s">
        <v>4599</v>
      </c>
      <c r="E1668" s="141">
        <v>3</v>
      </c>
      <c r="F1668" s="142">
        <v>541.67</v>
      </c>
      <c r="G1668" s="142">
        <v>1625.01</v>
      </c>
    </row>
    <row r="1669" spans="1:7" ht="12.75">
      <c r="A1669" s="136">
        <v>1661</v>
      </c>
      <c r="B1669" s="140" t="s">
        <v>4600</v>
      </c>
      <c r="C1669" s="140" t="s">
        <v>4600</v>
      </c>
      <c r="D1669" s="140" t="s">
        <v>4601</v>
      </c>
      <c r="E1669" s="141">
        <v>3</v>
      </c>
      <c r="F1669" s="142">
        <v>541.67</v>
      </c>
      <c r="G1669" s="142">
        <v>1625.01</v>
      </c>
    </row>
    <row r="1670" spans="1:7" ht="12.75">
      <c r="A1670" s="136">
        <v>1662</v>
      </c>
      <c r="B1670" s="140" t="s">
        <v>4602</v>
      </c>
      <c r="C1670" s="140" t="s">
        <v>4602</v>
      </c>
      <c r="D1670" s="140" t="s">
        <v>4603</v>
      </c>
      <c r="E1670" s="141">
        <v>24</v>
      </c>
      <c r="F1670" s="142">
        <v>133.33</v>
      </c>
      <c r="G1670" s="142">
        <v>3199.92</v>
      </c>
    </row>
    <row r="1671" spans="1:7" ht="12.75">
      <c r="A1671" s="136">
        <v>1663</v>
      </c>
      <c r="B1671" s="140" t="s">
        <v>4604</v>
      </c>
      <c r="C1671" s="140" t="s">
        <v>4604</v>
      </c>
      <c r="D1671" s="140" t="s">
        <v>4605</v>
      </c>
      <c r="E1671" s="141">
        <v>8</v>
      </c>
      <c r="F1671" s="142">
        <v>40</v>
      </c>
      <c r="G1671" s="142">
        <v>320</v>
      </c>
    </row>
    <row r="1672" spans="1:7" ht="12.75">
      <c r="A1672" s="136">
        <v>1664</v>
      </c>
      <c r="B1672" s="140" t="s">
        <v>4606</v>
      </c>
      <c r="C1672" s="140" t="s">
        <v>4606</v>
      </c>
      <c r="D1672" s="140" t="s">
        <v>4607</v>
      </c>
      <c r="E1672" s="141">
        <v>3</v>
      </c>
      <c r="F1672" s="142">
        <v>558.33</v>
      </c>
      <c r="G1672" s="142">
        <v>1674.99</v>
      </c>
    </row>
    <row r="1673" spans="1:7" ht="12.75">
      <c r="A1673" s="136">
        <v>1665</v>
      </c>
      <c r="B1673" s="140" t="s">
        <v>4608</v>
      </c>
      <c r="C1673" s="140" t="s">
        <v>4608</v>
      </c>
      <c r="D1673" s="140" t="s">
        <v>4609</v>
      </c>
      <c r="E1673" s="141">
        <v>6</v>
      </c>
      <c r="F1673" s="142">
        <v>525</v>
      </c>
      <c r="G1673" s="142">
        <v>3150</v>
      </c>
    </row>
    <row r="1674" spans="1:7" ht="12.75">
      <c r="A1674" s="136">
        <v>1666</v>
      </c>
      <c r="B1674" s="140" t="s">
        <v>4610</v>
      </c>
      <c r="C1674" s="140" t="s">
        <v>4610</v>
      </c>
      <c r="D1674" s="140" t="s">
        <v>4611</v>
      </c>
      <c r="E1674" s="141">
        <v>8</v>
      </c>
      <c r="F1674" s="142">
        <v>625</v>
      </c>
      <c r="G1674" s="142">
        <v>5000</v>
      </c>
    </row>
    <row r="1675" spans="1:7" ht="12.75">
      <c r="A1675" s="136">
        <v>1667</v>
      </c>
      <c r="B1675" s="140" t="s">
        <v>4612</v>
      </c>
      <c r="C1675" s="140" t="s">
        <v>4612</v>
      </c>
      <c r="D1675" s="140" t="s">
        <v>4613</v>
      </c>
      <c r="E1675" s="141">
        <v>2</v>
      </c>
      <c r="F1675" s="142">
        <v>416.67</v>
      </c>
      <c r="G1675" s="142">
        <v>833.34</v>
      </c>
    </row>
    <row r="1676" spans="1:7" ht="12.75">
      <c r="A1676" s="136">
        <v>1668</v>
      </c>
      <c r="B1676" s="140" t="s">
        <v>4614</v>
      </c>
      <c r="C1676" s="140" t="s">
        <v>4614</v>
      </c>
      <c r="D1676" s="140" t="s">
        <v>4615</v>
      </c>
      <c r="E1676" s="141">
        <v>2</v>
      </c>
      <c r="F1676" s="142">
        <v>625</v>
      </c>
      <c r="G1676" s="142">
        <v>1250</v>
      </c>
    </row>
    <row r="1677" spans="1:7" ht="12.75">
      <c r="A1677" s="136">
        <v>1669</v>
      </c>
      <c r="B1677" s="140" t="s">
        <v>4616</v>
      </c>
      <c r="C1677" s="140" t="s">
        <v>4616</v>
      </c>
      <c r="D1677" s="140" t="s">
        <v>4617</v>
      </c>
      <c r="E1677" s="141">
        <v>2</v>
      </c>
      <c r="F1677" s="142">
        <v>1250</v>
      </c>
      <c r="G1677" s="142">
        <v>2500</v>
      </c>
    </row>
    <row r="1678" spans="1:7" ht="12.75">
      <c r="A1678" s="136">
        <v>1670</v>
      </c>
      <c r="B1678" s="140" t="s">
        <v>4618</v>
      </c>
      <c r="C1678" s="140" t="s">
        <v>4618</v>
      </c>
      <c r="D1678" s="140" t="s">
        <v>4619</v>
      </c>
      <c r="E1678" s="141">
        <v>1</v>
      </c>
      <c r="F1678" s="142">
        <v>67.5</v>
      </c>
      <c r="G1678" s="142">
        <v>67.5</v>
      </c>
    </row>
    <row r="1679" spans="1:7" ht="12.75">
      <c r="A1679" s="136">
        <v>1671</v>
      </c>
      <c r="B1679" s="140" t="s">
        <v>4620</v>
      </c>
      <c r="C1679" s="140" t="s">
        <v>4620</v>
      </c>
      <c r="D1679" s="140" t="s">
        <v>4621</v>
      </c>
      <c r="E1679" s="141">
        <v>36</v>
      </c>
      <c r="F1679" s="142">
        <v>329</v>
      </c>
      <c r="G1679" s="142">
        <v>11844</v>
      </c>
    </row>
    <row r="1680" spans="1:7" ht="12.75">
      <c r="A1680" s="136">
        <v>1672</v>
      </c>
      <c r="B1680" s="140" t="s">
        <v>4622</v>
      </c>
      <c r="C1680" s="140" t="s">
        <v>4622</v>
      </c>
      <c r="D1680" s="140" t="s">
        <v>4623</v>
      </c>
      <c r="E1680" s="141">
        <v>5</v>
      </c>
      <c r="F1680" s="142">
        <v>105</v>
      </c>
      <c r="G1680" s="142">
        <v>525</v>
      </c>
    </row>
    <row r="1681" spans="1:7" ht="12.75">
      <c r="A1681" s="136">
        <v>1673</v>
      </c>
      <c r="B1681" s="140" t="s">
        <v>4624</v>
      </c>
      <c r="C1681" s="140" t="s">
        <v>4624</v>
      </c>
      <c r="D1681" s="140" t="s">
        <v>4625</v>
      </c>
      <c r="E1681" s="141">
        <v>5</v>
      </c>
      <c r="F1681" s="142">
        <v>105</v>
      </c>
      <c r="G1681" s="142">
        <v>525</v>
      </c>
    </row>
    <row r="1682" spans="1:7" ht="12.75">
      <c r="A1682" s="136">
        <v>1674</v>
      </c>
      <c r="B1682" s="140" t="s">
        <v>4626</v>
      </c>
      <c r="C1682" s="140" t="s">
        <v>4626</v>
      </c>
      <c r="D1682" s="140" t="s">
        <v>4627</v>
      </c>
      <c r="E1682" s="141">
        <v>15</v>
      </c>
      <c r="F1682" s="142">
        <v>174</v>
      </c>
      <c r="G1682" s="142">
        <v>2610</v>
      </c>
    </row>
    <row r="1683" spans="1:7" ht="12.75">
      <c r="A1683" s="136">
        <v>1675</v>
      </c>
      <c r="B1683" s="140" t="s">
        <v>4628</v>
      </c>
      <c r="C1683" s="140" t="s">
        <v>4628</v>
      </c>
      <c r="D1683" s="140" t="s">
        <v>4629</v>
      </c>
      <c r="E1683" s="141">
        <v>5</v>
      </c>
      <c r="F1683" s="142">
        <v>174</v>
      </c>
      <c r="G1683" s="142">
        <v>870</v>
      </c>
    </row>
    <row r="1684" spans="1:7" ht="12.75">
      <c r="A1684" s="136">
        <v>1676</v>
      </c>
      <c r="B1684" s="140" t="s">
        <v>4630</v>
      </c>
      <c r="C1684" s="140" t="s">
        <v>4630</v>
      </c>
      <c r="D1684" s="140" t="s">
        <v>4631</v>
      </c>
      <c r="E1684" s="141">
        <v>6</v>
      </c>
      <c r="F1684" s="142">
        <v>155</v>
      </c>
      <c r="G1684" s="142">
        <v>930</v>
      </c>
    </row>
    <row r="1685" spans="1:7" ht="12.75">
      <c r="A1685" s="136">
        <v>1677</v>
      </c>
      <c r="B1685" s="140" t="s">
        <v>4632</v>
      </c>
      <c r="C1685" s="140" t="s">
        <v>4632</v>
      </c>
      <c r="D1685" s="140" t="s">
        <v>4633</v>
      </c>
      <c r="E1685" s="141">
        <v>3</v>
      </c>
      <c r="F1685" s="142">
        <v>120</v>
      </c>
      <c r="G1685" s="142">
        <v>360</v>
      </c>
    </row>
    <row r="1686" spans="1:7" ht="12.75">
      <c r="A1686" s="136">
        <v>1678</v>
      </c>
      <c r="B1686" s="140" t="s">
        <v>4634</v>
      </c>
      <c r="C1686" s="140" t="s">
        <v>4634</v>
      </c>
      <c r="D1686" s="140" t="s">
        <v>4635</v>
      </c>
      <c r="E1686" s="141">
        <v>12</v>
      </c>
      <c r="F1686" s="142">
        <v>133</v>
      </c>
      <c r="G1686" s="142">
        <v>1596</v>
      </c>
    </row>
    <row r="1687" spans="1:7" ht="12.75">
      <c r="A1687" s="136">
        <v>1679</v>
      </c>
      <c r="B1687" s="140" t="s">
        <v>4636</v>
      </c>
      <c r="C1687" s="140" t="s">
        <v>4636</v>
      </c>
      <c r="D1687" s="140" t="s">
        <v>4637</v>
      </c>
      <c r="E1687" s="141">
        <v>5</v>
      </c>
      <c r="F1687" s="142">
        <v>89</v>
      </c>
      <c r="G1687" s="142">
        <v>445</v>
      </c>
    </row>
    <row r="1688" spans="1:7" ht="12.75">
      <c r="A1688" s="136">
        <v>1680</v>
      </c>
      <c r="B1688" s="140" t="s">
        <v>4638</v>
      </c>
      <c r="C1688" s="140" t="s">
        <v>4638</v>
      </c>
      <c r="D1688" s="140" t="s">
        <v>4639</v>
      </c>
      <c r="E1688" s="141">
        <v>20</v>
      </c>
      <c r="F1688" s="142">
        <v>73.33</v>
      </c>
      <c r="G1688" s="142">
        <v>1466.6</v>
      </c>
    </row>
    <row r="1689" spans="1:7" ht="12.75">
      <c r="A1689" s="136">
        <v>1681</v>
      </c>
      <c r="B1689" s="140" t="s">
        <v>4640</v>
      </c>
      <c r="C1689" s="140" t="s">
        <v>4640</v>
      </c>
      <c r="D1689" s="140" t="s">
        <v>4641</v>
      </c>
      <c r="E1689" s="141">
        <v>20</v>
      </c>
      <c r="F1689" s="142">
        <v>66</v>
      </c>
      <c r="G1689" s="142">
        <v>1320</v>
      </c>
    </row>
    <row r="1690" spans="1:7" ht="12.75">
      <c r="A1690" s="136">
        <v>1682</v>
      </c>
      <c r="B1690" s="140" t="s">
        <v>4642</v>
      </c>
      <c r="C1690" s="140" t="s">
        <v>4642</v>
      </c>
      <c r="D1690" s="140" t="s">
        <v>4643</v>
      </c>
      <c r="E1690" s="141">
        <v>10</v>
      </c>
      <c r="F1690" s="142">
        <v>65</v>
      </c>
      <c r="G1690" s="142">
        <v>650</v>
      </c>
    </row>
    <row r="1691" spans="1:7" ht="12.75">
      <c r="A1691" s="136">
        <v>1683</v>
      </c>
      <c r="B1691" s="140" t="s">
        <v>4644</v>
      </c>
      <c r="C1691" s="140" t="s">
        <v>4644</v>
      </c>
      <c r="D1691" s="140" t="s">
        <v>4645</v>
      </c>
      <c r="E1691" s="141">
        <v>5</v>
      </c>
      <c r="F1691" s="142">
        <v>153</v>
      </c>
      <c r="G1691" s="142">
        <v>765</v>
      </c>
    </row>
    <row r="1692" spans="1:7" ht="12.75">
      <c r="A1692" s="136">
        <v>1684</v>
      </c>
      <c r="B1692" s="140" t="s">
        <v>4646</v>
      </c>
      <c r="C1692" s="140" t="s">
        <v>4646</v>
      </c>
      <c r="D1692" s="140" t="s">
        <v>4647</v>
      </c>
      <c r="E1692" s="141">
        <v>20</v>
      </c>
      <c r="F1692" s="142">
        <v>129</v>
      </c>
      <c r="G1692" s="142">
        <v>2580</v>
      </c>
    </row>
    <row r="1693" spans="1:7" ht="12.75">
      <c r="A1693" s="136">
        <v>1685</v>
      </c>
      <c r="B1693" s="140" t="s">
        <v>4648</v>
      </c>
      <c r="C1693" s="140" t="s">
        <v>4648</v>
      </c>
      <c r="D1693" s="140" t="s">
        <v>4649</v>
      </c>
      <c r="E1693" s="141">
        <v>5</v>
      </c>
      <c r="F1693" s="142">
        <v>150</v>
      </c>
      <c r="G1693" s="142">
        <v>750</v>
      </c>
    </row>
    <row r="1694" spans="1:7" ht="12.75">
      <c r="A1694" s="136">
        <v>1686</v>
      </c>
      <c r="B1694" s="140" t="s">
        <v>4650</v>
      </c>
      <c r="C1694" s="140" t="s">
        <v>4650</v>
      </c>
      <c r="D1694" s="140" t="s">
        <v>4651</v>
      </c>
      <c r="E1694" s="141">
        <v>13</v>
      </c>
      <c r="F1694" s="142">
        <v>133</v>
      </c>
      <c r="G1694" s="142">
        <v>1729</v>
      </c>
    </row>
    <row r="1695" spans="1:7" ht="12.75">
      <c r="A1695" s="136">
        <v>1687</v>
      </c>
      <c r="B1695" s="140" t="s">
        <v>4652</v>
      </c>
      <c r="C1695" s="140" t="s">
        <v>4652</v>
      </c>
      <c r="D1695" s="140" t="s">
        <v>4653</v>
      </c>
      <c r="E1695" s="141">
        <v>1</v>
      </c>
      <c r="F1695" s="142">
        <v>118</v>
      </c>
      <c r="G1695" s="142">
        <v>118</v>
      </c>
    </row>
    <row r="1696" spans="1:7" ht="12.75">
      <c r="A1696" s="136">
        <v>1688</v>
      </c>
      <c r="B1696" s="140" t="s">
        <v>4654</v>
      </c>
      <c r="C1696" s="140" t="s">
        <v>4654</v>
      </c>
      <c r="D1696" s="140" t="s">
        <v>4655</v>
      </c>
      <c r="E1696" s="141">
        <v>8</v>
      </c>
      <c r="F1696" s="142">
        <v>67.9</v>
      </c>
      <c r="G1696" s="142">
        <v>543.2</v>
      </c>
    </row>
    <row r="1697" spans="1:7" ht="12.75">
      <c r="A1697" s="136">
        <v>1689</v>
      </c>
      <c r="B1697" s="140" t="s">
        <v>4656</v>
      </c>
      <c r="C1697" s="140" t="s">
        <v>4656</v>
      </c>
      <c r="D1697" s="140" t="s">
        <v>4657</v>
      </c>
      <c r="E1697" s="141">
        <v>36</v>
      </c>
      <c r="F1697" s="142">
        <v>133</v>
      </c>
      <c r="G1697" s="142">
        <v>4788</v>
      </c>
    </row>
    <row r="1698" spans="1:7" ht="12.75">
      <c r="A1698" s="136">
        <v>1690</v>
      </c>
      <c r="B1698" s="140" t="s">
        <v>4658</v>
      </c>
      <c r="C1698" s="140" t="s">
        <v>4658</v>
      </c>
      <c r="D1698" s="140" t="s">
        <v>4659</v>
      </c>
      <c r="E1698" s="141">
        <v>5</v>
      </c>
      <c r="F1698" s="142">
        <v>113.14</v>
      </c>
      <c r="G1698" s="142">
        <v>565.7</v>
      </c>
    </row>
    <row r="1699" spans="1:7" ht="12.75">
      <c r="A1699" s="136">
        <v>1691</v>
      </c>
      <c r="B1699" s="140" t="s">
        <v>4660</v>
      </c>
      <c r="C1699" s="140" t="s">
        <v>4660</v>
      </c>
      <c r="D1699" s="140" t="s">
        <v>4661</v>
      </c>
      <c r="E1699" s="141">
        <v>2</v>
      </c>
      <c r="F1699" s="142">
        <v>135.77</v>
      </c>
      <c r="G1699" s="142">
        <v>271.54</v>
      </c>
    </row>
    <row r="1700" spans="1:7" ht="12.75">
      <c r="A1700" s="136">
        <v>1692</v>
      </c>
      <c r="B1700" s="140" t="s">
        <v>4662</v>
      </c>
      <c r="C1700" s="140" t="s">
        <v>4662</v>
      </c>
      <c r="D1700" s="140" t="s">
        <v>4663</v>
      </c>
      <c r="E1700" s="141">
        <v>10</v>
      </c>
      <c r="F1700" s="142">
        <v>88.92</v>
      </c>
      <c r="G1700" s="142">
        <v>889.2</v>
      </c>
    </row>
    <row r="1701" spans="1:7" ht="12.75">
      <c r="A1701" s="136">
        <v>1693</v>
      </c>
      <c r="B1701" s="140" t="s">
        <v>4664</v>
      </c>
      <c r="C1701" s="140" t="s">
        <v>4664</v>
      </c>
      <c r="D1701" s="140" t="s">
        <v>4665</v>
      </c>
      <c r="E1701" s="141">
        <v>34</v>
      </c>
      <c r="F1701" s="142">
        <v>185.92</v>
      </c>
      <c r="G1701" s="142">
        <v>6321.28</v>
      </c>
    </row>
    <row r="1702" spans="1:7" ht="12.75">
      <c r="A1702" s="136">
        <v>1694</v>
      </c>
      <c r="B1702" s="140" t="s">
        <v>4666</v>
      </c>
      <c r="C1702" s="140" t="s">
        <v>4666</v>
      </c>
      <c r="D1702" s="140" t="s">
        <v>4667</v>
      </c>
      <c r="E1702" s="141">
        <v>10</v>
      </c>
      <c r="F1702" s="142">
        <v>117.17</v>
      </c>
      <c r="G1702" s="142">
        <v>1171.7</v>
      </c>
    </row>
    <row r="1703" spans="1:7" ht="12.75">
      <c r="A1703" s="136">
        <v>1695</v>
      </c>
      <c r="B1703" s="140" t="s">
        <v>4668</v>
      </c>
      <c r="C1703" s="140" t="s">
        <v>4668</v>
      </c>
      <c r="D1703" s="140" t="s">
        <v>4669</v>
      </c>
      <c r="E1703" s="141">
        <v>18</v>
      </c>
      <c r="F1703" s="142">
        <v>139.5</v>
      </c>
      <c r="G1703" s="142">
        <v>2511</v>
      </c>
    </row>
    <row r="1704" spans="1:7" ht="12.75">
      <c r="A1704" s="136">
        <v>1696</v>
      </c>
      <c r="B1704" s="140" t="s">
        <v>4670</v>
      </c>
      <c r="C1704" s="140" t="s">
        <v>4670</v>
      </c>
      <c r="D1704" s="140" t="s">
        <v>4671</v>
      </c>
      <c r="E1704" s="141">
        <v>10</v>
      </c>
      <c r="F1704" s="142">
        <v>24</v>
      </c>
      <c r="G1704" s="142">
        <v>240</v>
      </c>
    </row>
    <row r="1705" spans="1:7" ht="12.75">
      <c r="A1705" s="136">
        <v>1697</v>
      </c>
      <c r="B1705" s="140" t="s">
        <v>4672</v>
      </c>
      <c r="C1705" s="140" t="s">
        <v>4672</v>
      </c>
      <c r="D1705" s="140" t="s">
        <v>4673</v>
      </c>
      <c r="E1705" s="141">
        <v>28</v>
      </c>
      <c r="F1705" s="142">
        <v>27</v>
      </c>
      <c r="G1705" s="142">
        <v>756</v>
      </c>
    </row>
    <row r="1706" spans="1:7" ht="12.75">
      <c r="A1706" s="136">
        <v>1698</v>
      </c>
      <c r="B1706" s="140" t="s">
        <v>4674</v>
      </c>
      <c r="C1706" s="140" t="s">
        <v>4674</v>
      </c>
      <c r="D1706" s="140" t="s">
        <v>4675</v>
      </c>
      <c r="E1706" s="141">
        <v>10</v>
      </c>
      <c r="F1706" s="142">
        <v>85</v>
      </c>
      <c r="G1706" s="142">
        <v>850</v>
      </c>
    </row>
    <row r="1707" spans="1:7" ht="12.75">
      <c r="A1707" s="136">
        <v>1699</v>
      </c>
      <c r="B1707" s="140" t="s">
        <v>4676</v>
      </c>
      <c r="C1707" s="140" t="s">
        <v>4676</v>
      </c>
      <c r="D1707" s="140" t="s">
        <v>4677</v>
      </c>
      <c r="E1707" s="141">
        <v>1</v>
      </c>
      <c r="F1707" s="142">
        <v>101.66</v>
      </c>
      <c r="G1707" s="142">
        <v>101.66</v>
      </c>
    </row>
    <row r="1708" spans="1:7" ht="12.75">
      <c r="A1708" s="136">
        <v>1700</v>
      </c>
      <c r="B1708" s="140" t="s">
        <v>4678</v>
      </c>
      <c r="C1708" s="140" t="s">
        <v>4678</v>
      </c>
      <c r="D1708" s="140" t="s">
        <v>4679</v>
      </c>
      <c r="E1708" s="141">
        <v>43</v>
      </c>
      <c r="F1708" s="142">
        <v>134</v>
      </c>
      <c r="G1708" s="142">
        <v>5762</v>
      </c>
    </row>
    <row r="1709" spans="1:7" ht="12.75">
      <c r="A1709" s="136">
        <v>1701</v>
      </c>
      <c r="B1709" s="140" t="s">
        <v>4680</v>
      </c>
      <c r="C1709" s="140" t="s">
        <v>4680</v>
      </c>
      <c r="D1709" s="140" t="s">
        <v>4681</v>
      </c>
      <c r="E1709" s="141">
        <v>12</v>
      </c>
      <c r="F1709" s="142">
        <v>84.16</v>
      </c>
      <c r="G1709" s="142">
        <v>1009.92</v>
      </c>
    </row>
    <row r="1710" spans="1:7" ht="12.75">
      <c r="A1710" s="136">
        <v>1702</v>
      </c>
      <c r="B1710" s="140" t="s">
        <v>4682</v>
      </c>
      <c r="C1710" s="140" t="s">
        <v>4682</v>
      </c>
      <c r="D1710" s="140" t="s">
        <v>4683</v>
      </c>
      <c r="E1710" s="141">
        <v>27</v>
      </c>
      <c r="F1710" s="142">
        <v>180</v>
      </c>
      <c r="G1710" s="142">
        <v>4860</v>
      </c>
    </row>
    <row r="1711" spans="1:7" ht="12.75">
      <c r="A1711" s="136">
        <v>1703</v>
      </c>
      <c r="B1711" s="140" t="s">
        <v>4684</v>
      </c>
      <c r="C1711" s="140" t="s">
        <v>4684</v>
      </c>
      <c r="D1711" s="140" t="s">
        <v>4685</v>
      </c>
      <c r="E1711" s="141">
        <v>30</v>
      </c>
      <c r="F1711" s="142">
        <v>38</v>
      </c>
      <c r="G1711" s="142">
        <v>1140</v>
      </c>
    </row>
    <row r="1712" spans="1:7" ht="12.75">
      <c r="A1712" s="136">
        <v>1704</v>
      </c>
      <c r="B1712" s="140" t="s">
        <v>4686</v>
      </c>
      <c r="C1712" s="140" t="s">
        <v>4686</v>
      </c>
      <c r="D1712" s="140" t="s">
        <v>4687</v>
      </c>
      <c r="E1712" s="141">
        <v>48</v>
      </c>
      <c r="F1712" s="142">
        <v>79</v>
      </c>
      <c r="G1712" s="142">
        <v>3792</v>
      </c>
    </row>
    <row r="1713" spans="1:7" ht="12.75">
      <c r="A1713" s="136">
        <v>1705</v>
      </c>
      <c r="B1713" s="140" t="s">
        <v>4688</v>
      </c>
      <c r="C1713" s="140" t="s">
        <v>4688</v>
      </c>
      <c r="D1713" s="140" t="s">
        <v>4689</v>
      </c>
      <c r="E1713" s="141">
        <v>6</v>
      </c>
      <c r="F1713" s="142">
        <v>153.33</v>
      </c>
      <c r="G1713" s="142">
        <v>919.98</v>
      </c>
    </row>
    <row r="1714" spans="1:7" ht="12.75">
      <c r="A1714" s="136">
        <v>1706</v>
      </c>
      <c r="B1714" s="140" t="s">
        <v>4690</v>
      </c>
      <c r="C1714" s="140" t="s">
        <v>4690</v>
      </c>
      <c r="D1714" s="140" t="s">
        <v>4691</v>
      </c>
      <c r="E1714" s="141">
        <v>10</v>
      </c>
      <c r="F1714" s="142">
        <v>38.33</v>
      </c>
      <c r="G1714" s="142">
        <v>383.3</v>
      </c>
    </row>
    <row r="1715" spans="1:7" ht="12.75">
      <c r="A1715" s="136">
        <v>1707</v>
      </c>
      <c r="B1715" s="140" t="s">
        <v>4692</v>
      </c>
      <c r="C1715" s="140" t="s">
        <v>4692</v>
      </c>
      <c r="D1715" s="140" t="s">
        <v>4693</v>
      </c>
      <c r="E1715" s="141">
        <v>18</v>
      </c>
      <c r="F1715" s="142">
        <v>125.83</v>
      </c>
      <c r="G1715" s="142">
        <v>2264.94</v>
      </c>
    </row>
    <row r="1716" spans="1:7" ht="12.75">
      <c r="A1716" s="136">
        <v>1708</v>
      </c>
      <c r="B1716" s="140" t="s">
        <v>4694</v>
      </c>
      <c r="C1716" s="140" t="s">
        <v>4694</v>
      </c>
      <c r="D1716" s="140" t="s">
        <v>4695</v>
      </c>
      <c r="E1716" s="141">
        <v>30</v>
      </c>
      <c r="F1716" s="142">
        <v>108</v>
      </c>
      <c r="G1716" s="142">
        <v>3240</v>
      </c>
    </row>
    <row r="1717" spans="1:7" ht="12.75">
      <c r="A1717" s="136">
        <v>1709</v>
      </c>
      <c r="B1717" s="140" t="s">
        <v>4696</v>
      </c>
      <c r="C1717" s="140" t="s">
        <v>4696</v>
      </c>
      <c r="D1717" s="140" t="s">
        <v>4697</v>
      </c>
      <c r="E1717" s="141">
        <v>24</v>
      </c>
      <c r="F1717" s="142">
        <v>109.16</v>
      </c>
      <c r="G1717" s="142">
        <v>2619.84</v>
      </c>
    </row>
    <row r="1718" spans="1:7" ht="12.75">
      <c r="A1718" s="136">
        <v>1710</v>
      </c>
      <c r="B1718" s="140" t="s">
        <v>4698</v>
      </c>
      <c r="C1718" s="140" t="s">
        <v>4698</v>
      </c>
      <c r="D1718" s="140" t="s">
        <v>4699</v>
      </c>
      <c r="E1718" s="141">
        <v>10</v>
      </c>
      <c r="F1718" s="142">
        <v>180</v>
      </c>
      <c r="G1718" s="142">
        <v>1800</v>
      </c>
    </row>
    <row r="1719" spans="1:7" ht="12.75">
      <c r="A1719" s="136">
        <v>1711</v>
      </c>
      <c r="B1719" s="140" t="s">
        <v>4700</v>
      </c>
      <c r="C1719" s="140" t="s">
        <v>4700</v>
      </c>
      <c r="D1719" s="140" t="s">
        <v>4701</v>
      </c>
      <c r="E1719" s="141">
        <v>5</v>
      </c>
      <c r="F1719" s="142">
        <v>132</v>
      </c>
      <c r="G1719" s="142">
        <v>660</v>
      </c>
    </row>
    <row r="1720" spans="1:7" ht="12.75">
      <c r="A1720" s="136">
        <v>1712</v>
      </c>
      <c r="B1720" s="140" t="s">
        <v>4702</v>
      </c>
      <c r="C1720" s="140" t="s">
        <v>4703</v>
      </c>
      <c r="D1720" s="140" t="s">
        <v>4704</v>
      </c>
      <c r="E1720" s="141">
        <v>4</v>
      </c>
      <c r="F1720" s="142">
        <v>24.4</v>
      </c>
      <c r="G1720" s="142">
        <v>97.6</v>
      </c>
    </row>
    <row r="1721" spans="1:7" ht="12.75">
      <c r="A1721" s="136">
        <v>1713</v>
      </c>
      <c r="B1721" s="140" t="s">
        <v>4705</v>
      </c>
      <c r="C1721" s="140" t="s">
        <v>4706</v>
      </c>
      <c r="D1721" s="140" t="s">
        <v>4707</v>
      </c>
      <c r="E1721" s="141">
        <v>4</v>
      </c>
      <c r="F1721" s="142">
        <v>36.6</v>
      </c>
      <c r="G1721" s="142">
        <v>146.4</v>
      </c>
    </row>
    <row r="1722" spans="1:7" ht="12.75">
      <c r="A1722" s="136">
        <v>1714</v>
      </c>
      <c r="B1722" s="140" t="s">
        <v>4708</v>
      </c>
      <c r="C1722" s="140" t="s">
        <v>4709</v>
      </c>
      <c r="D1722" s="140" t="s">
        <v>4710</v>
      </c>
      <c r="E1722" s="141">
        <v>5</v>
      </c>
      <c r="F1722" s="142">
        <v>36</v>
      </c>
      <c r="G1722" s="142">
        <v>180</v>
      </c>
    </row>
    <row r="1723" spans="1:7" ht="12.75">
      <c r="A1723" s="136">
        <v>1715</v>
      </c>
      <c r="B1723" s="140" t="s">
        <v>4711</v>
      </c>
      <c r="C1723" s="140" t="s">
        <v>4711</v>
      </c>
      <c r="D1723" s="140" t="s">
        <v>4712</v>
      </c>
      <c r="E1723" s="141">
        <v>5</v>
      </c>
      <c r="F1723" s="142">
        <v>80</v>
      </c>
      <c r="G1723" s="142">
        <v>400</v>
      </c>
    </row>
    <row r="1724" spans="1:7" ht="12.75">
      <c r="A1724" s="136">
        <v>1716</v>
      </c>
      <c r="B1724" s="140" t="s">
        <v>4713</v>
      </c>
      <c r="C1724" s="140" t="s">
        <v>4713</v>
      </c>
      <c r="D1724" s="140" t="s">
        <v>4714</v>
      </c>
      <c r="E1724" s="141">
        <v>8</v>
      </c>
      <c r="F1724" s="142">
        <v>263</v>
      </c>
      <c r="G1724" s="142">
        <v>2104</v>
      </c>
    </row>
    <row r="1725" spans="1:7" ht="12.75">
      <c r="A1725" s="136">
        <v>1717</v>
      </c>
      <c r="B1725" s="140" t="s">
        <v>4715</v>
      </c>
      <c r="C1725" s="140" t="s">
        <v>4715</v>
      </c>
      <c r="D1725" s="140" t="s">
        <v>4716</v>
      </c>
      <c r="E1725" s="141">
        <v>4</v>
      </c>
      <c r="F1725" s="142">
        <v>98</v>
      </c>
      <c r="G1725" s="142">
        <v>392</v>
      </c>
    </row>
    <row r="1726" spans="1:7" ht="12.75">
      <c r="A1726" s="136">
        <v>1718</v>
      </c>
      <c r="B1726" s="140" t="s">
        <v>4717</v>
      </c>
      <c r="C1726" s="140" t="s">
        <v>4717</v>
      </c>
      <c r="D1726" s="140" t="s">
        <v>4718</v>
      </c>
      <c r="E1726" s="141">
        <v>8</v>
      </c>
      <c r="F1726" s="142">
        <v>135</v>
      </c>
      <c r="G1726" s="142">
        <v>1080</v>
      </c>
    </row>
    <row r="1727" spans="1:7" ht="12.75">
      <c r="A1727" s="136">
        <v>1719</v>
      </c>
      <c r="B1727" s="140" t="s">
        <v>4719</v>
      </c>
      <c r="C1727" s="140" t="s">
        <v>4719</v>
      </c>
      <c r="D1727" s="140" t="s">
        <v>4720</v>
      </c>
      <c r="E1727" s="141">
        <v>1</v>
      </c>
      <c r="F1727" s="142">
        <v>90</v>
      </c>
      <c r="G1727" s="142">
        <v>90</v>
      </c>
    </row>
    <row r="1728" spans="1:7" ht="12.75">
      <c r="A1728" s="136">
        <v>1720</v>
      </c>
      <c r="B1728" s="140" t="s">
        <v>4721</v>
      </c>
      <c r="C1728" s="140" t="s">
        <v>4721</v>
      </c>
      <c r="D1728" s="140" t="s">
        <v>4722</v>
      </c>
      <c r="E1728" s="141">
        <v>4</v>
      </c>
      <c r="F1728" s="142">
        <v>98</v>
      </c>
      <c r="G1728" s="142">
        <v>392</v>
      </c>
    </row>
    <row r="1729" spans="1:7" ht="12.75">
      <c r="A1729" s="136">
        <v>1721</v>
      </c>
      <c r="B1729" s="140" t="s">
        <v>4723</v>
      </c>
      <c r="C1729" s="140" t="s">
        <v>4723</v>
      </c>
      <c r="D1729" s="140" t="s">
        <v>4724</v>
      </c>
      <c r="E1729" s="141">
        <v>1</v>
      </c>
      <c r="F1729" s="142">
        <v>45</v>
      </c>
      <c r="G1729" s="142">
        <v>45</v>
      </c>
    </row>
    <row r="1730" spans="1:7" ht="12.75">
      <c r="A1730" s="136">
        <v>1722</v>
      </c>
      <c r="B1730" s="140" t="s">
        <v>4725</v>
      </c>
      <c r="C1730" s="140" t="s">
        <v>4725</v>
      </c>
      <c r="D1730" s="140" t="s">
        <v>4726</v>
      </c>
      <c r="E1730" s="141">
        <v>1</v>
      </c>
      <c r="F1730" s="142">
        <v>45</v>
      </c>
      <c r="G1730" s="142">
        <v>45</v>
      </c>
    </row>
    <row r="1731" spans="1:7" ht="12.75">
      <c r="A1731" s="136">
        <v>1723</v>
      </c>
      <c r="B1731" s="140" t="s">
        <v>4727</v>
      </c>
      <c r="C1731" s="140" t="s">
        <v>4727</v>
      </c>
      <c r="D1731" s="140" t="s">
        <v>4728</v>
      </c>
      <c r="E1731" s="141">
        <v>1</v>
      </c>
      <c r="F1731" s="142">
        <v>45</v>
      </c>
      <c r="G1731" s="142">
        <v>45</v>
      </c>
    </row>
    <row r="1732" spans="1:7" ht="12.75">
      <c r="A1732" s="136">
        <v>1724</v>
      </c>
      <c r="B1732" s="140" t="s">
        <v>4729</v>
      </c>
      <c r="C1732" s="140" t="s">
        <v>4729</v>
      </c>
      <c r="D1732" s="140" t="s">
        <v>4730</v>
      </c>
      <c r="E1732" s="141">
        <v>12</v>
      </c>
      <c r="F1732" s="142">
        <v>45</v>
      </c>
      <c r="G1732" s="142">
        <v>540</v>
      </c>
    </row>
    <row r="1733" spans="1:7" ht="12.75">
      <c r="A1733" s="136">
        <v>1725</v>
      </c>
      <c r="B1733" s="140" t="s">
        <v>4731</v>
      </c>
      <c r="C1733" s="140" t="s">
        <v>4731</v>
      </c>
      <c r="D1733" s="140" t="s">
        <v>4724</v>
      </c>
      <c r="E1733" s="141">
        <v>1</v>
      </c>
      <c r="F1733" s="142">
        <v>60</v>
      </c>
      <c r="G1733" s="142">
        <v>60</v>
      </c>
    </row>
    <row r="1734" spans="1:7" ht="12.75">
      <c r="A1734" s="136">
        <v>1726</v>
      </c>
      <c r="B1734" s="140" t="s">
        <v>4732</v>
      </c>
      <c r="C1734" s="140" t="s">
        <v>4732</v>
      </c>
      <c r="D1734" s="140" t="s">
        <v>4726</v>
      </c>
      <c r="E1734" s="141">
        <v>1</v>
      </c>
      <c r="F1734" s="142">
        <v>56</v>
      </c>
      <c r="G1734" s="142">
        <v>56</v>
      </c>
    </row>
    <row r="1735" spans="1:7" ht="12.75">
      <c r="A1735" s="136">
        <v>1727</v>
      </c>
      <c r="B1735" s="140" t="s">
        <v>4733</v>
      </c>
      <c r="C1735" s="140" t="s">
        <v>4733</v>
      </c>
      <c r="D1735" s="140" t="s">
        <v>4728</v>
      </c>
      <c r="E1735" s="141">
        <v>2</v>
      </c>
      <c r="F1735" s="142">
        <v>279.5</v>
      </c>
      <c r="G1735" s="142">
        <v>559</v>
      </c>
    </row>
    <row r="1736" spans="1:7" ht="12.75">
      <c r="A1736" s="136">
        <v>1728</v>
      </c>
      <c r="B1736" s="140" t="s">
        <v>4734</v>
      </c>
      <c r="C1736" s="140" t="s">
        <v>4734</v>
      </c>
      <c r="D1736" s="140" t="s">
        <v>4730</v>
      </c>
      <c r="E1736" s="141">
        <v>1</v>
      </c>
      <c r="F1736" s="142">
        <v>56</v>
      </c>
      <c r="G1736" s="142">
        <v>56</v>
      </c>
    </row>
    <row r="1737" spans="1:7" ht="12.75">
      <c r="A1737" s="136">
        <v>1729</v>
      </c>
      <c r="B1737" s="140" t="s">
        <v>4735</v>
      </c>
      <c r="C1737" s="140" t="s">
        <v>4735</v>
      </c>
      <c r="D1737" s="140" t="s">
        <v>4736</v>
      </c>
      <c r="E1737" s="141">
        <v>12</v>
      </c>
      <c r="F1737" s="142">
        <v>159.16</v>
      </c>
      <c r="G1737" s="142">
        <v>1909.92</v>
      </c>
    </row>
    <row r="1738" spans="1:7" ht="12.75">
      <c r="A1738" s="136">
        <v>1730</v>
      </c>
      <c r="B1738" s="140" t="s">
        <v>4737</v>
      </c>
      <c r="C1738" s="140" t="s">
        <v>4737</v>
      </c>
      <c r="D1738" s="140" t="s">
        <v>4738</v>
      </c>
      <c r="E1738" s="141">
        <v>48</v>
      </c>
      <c r="F1738" s="142">
        <v>135</v>
      </c>
      <c r="G1738" s="142">
        <v>6480</v>
      </c>
    </row>
    <row r="1739" spans="1:7" ht="12.75">
      <c r="A1739" s="136">
        <v>1731</v>
      </c>
      <c r="B1739" s="140" t="s">
        <v>4739</v>
      </c>
      <c r="C1739" s="140" t="s">
        <v>4739</v>
      </c>
      <c r="D1739" s="140" t="s">
        <v>4740</v>
      </c>
      <c r="E1739" s="141">
        <v>35</v>
      </c>
      <c r="F1739" s="142">
        <v>132.5</v>
      </c>
      <c r="G1739" s="142">
        <v>4637.5</v>
      </c>
    </row>
    <row r="1740" spans="1:7" ht="12.75">
      <c r="A1740" s="136">
        <v>1732</v>
      </c>
      <c r="B1740" s="140" t="s">
        <v>4741</v>
      </c>
      <c r="C1740" s="140" t="s">
        <v>4741</v>
      </c>
      <c r="D1740" s="140" t="s">
        <v>4742</v>
      </c>
      <c r="E1740" s="141">
        <v>15</v>
      </c>
      <c r="F1740" s="142">
        <v>270</v>
      </c>
      <c r="G1740" s="142">
        <v>4050</v>
      </c>
    </row>
    <row r="1741" spans="1:7" ht="12.75">
      <c r="A1741" s="136">
        <v>1733</v>
      </c>
      <c r="B1741" s="140" t="s">
        <v>4743</v>
      </c>
      <c r="C1741" s="140" t="s">
        <v>4743</v>
      </c>
      <c r="D1741" s="140" t="s">
        <v>4744</v>
      </c>
      <c r="E1741" s="141">
        <v>4</v>
      </c>
      <c r="F1741" s="142">
        <v>387</v>
      </c>
      <c r="G1741" s="142">
        <v>1548</v>
      </c>
    </row>
    <row r="1742" spans="1:7" ht="12.75">
      <c r="A1742" s="136">
        <v>1734</v>
      </c>
      <c r="B1742" s="140" t="s">
        <v>4745</v>
      </c>
      <c r="C1742" s="140" t="s">
        <v>4745</v>
      </c>
      <c r="D1742" s="140" t="s">
        <v>4746</v>
      </c>
      <c r="E1742" s="141">
        <v>5</v>
      </c>
      <c r="F1742" s="142">
        <v>158</v>
      </c>
      <c r="G1742" s="142">
        <v>790</v>
      </c>
    </row>
    <row r="1743" spans="1:7" ht="12.75">
      <c r="A1743" s="136">
        <v>1735</v>
      </c>
      <c r="B1743" s="140" t="s">
        <v>4747</v>
      </c>
      <c r="C1743" s="140" t="s">
        <v>4747</v>
      </c>
      <c r="D1743" s="140" t="s">
        <v>4748</v>
      </c>
      <c r="E1743" s="141">
        <v>1</v>
      </c>
      <c r="F1743" s="142">
        <v>151.67</v>
      </c>
      <c r="G1743" s="142">
        <v>151.67</v>
      </c>
    </row>
    <row r="1744" spans="1:7" ht="12.75">
      <c r="A1744" s="136">
        <v>1736</v>
      </c>
      <c r="B1744" s="140" t="s">
        <v>4749</v>
      </c>
      <c r="C1744" s="140" t="s">
        <v>4749</v>
      </c>
      <c r="D1744" s="140" t="s">
        <v>4750</v>
      </c>
      <c r="E1744" s="141">
        <v>3</v>
      </c>
      <c r="F1744" s="142">
        <v>1449</v>
      </c>
      <c r="G1744" s="142">
        <v>4347</v>
      </c>
    </row>
    <row r="1745" spans="1:7" ht="12.75">
      <c r="A1745" s="136">
        <v>1737</v>
      </c>
      <c r="B1745" s="140" t="s">
        <v>4751</v>
      </c>
      <c r="C1745" s="140" t="s">
        <v>4751</v>
      </c>
      <c r="D1745" s="140" t="s">
        <v>4752</v>
      </c>
      <c r="E1745" s="141">
        <v>6</v>
      </c>
      <c r="F1745" s="142">
        <v>1077</v>
      </c>
      <c r="G1745" s="142">
        <v>6462</v>
      </c>
    </row>
    <row r="1746" spans="1:7" ht="12.75">
      <c r="A1746" s="136">
        <v>1738</v>
      </c>
      <c r="B1746" s="140" t="s">
        <v>4753</v>
      </c>
      <c r="C1746" s="140" t="s">
        <v>4753</v>
      </c>
      <c r="D1746" s="140" t="s">
        <v>4754</v>
      </c>
      <c r="E1746" s="141">
        <v>1</v>
      </c>
      <c r="F1746" s="142">
        <v>20.08</v>
      </c>
      <c r="G1746" s="142">
        <v>20.08</v>
      </c>
    </row>
    <row r="1747" spans="1:7" ht="12.75">
      <c r="A1747" s="136">
        <v>1739</v>
      </c>
      <c r="B1747" s="140" t="s">
        <v>4755</v>
      </c>
      <c r="C1747" s="140" t="s">
        <v>4755</v>
      </c>
      <c r="D1747" s="140" t="s">
        <v>4756</v>
      </c>
      <c r="E1747" s="141">
        <v>12</v>
      </c>
      <c r="F1747" s="142">
        <v>434.31</v>
      </c>
      <c r="G1747" s="142">
        <v>5211.72</v>
      </c>
    </row>
    <row r="1748" spans="1:7" ht="12.75">
      <c r="A1748" s="136">
        <v>1740</v>
      </c>
      <c r="B1748" s="140" t="s">
        <v>4757</v>
      </c>
      <c r="C1748" s="140" t="s">
        <v>4757</v>
      </c>
      <c r="D1748" s="140" t="s">
        <v>4758</v>
      </c>
      <c r="E1748" s="141">
        <v>10</v>
      </c>
      <c r="F1748" s="142">
        <v>560</v>
      </c>
      <c r="G1748" s="142">
        <v>5600</v>
      </c>
    </row>
    <row r="1749" spans="1:7" ht="12.75">
      <c r="A1749" s="136">
        <v>1741</v>
      </c>
      <c r="B1749" s="140" t="s">
        <v>4759</v>
      </c>
      <c r="C1749" s="140" t="s">
        <v>4759</v>
      </c>
      <c r="D1749" s="140" t="s">
        <v>4760</v>
      </c>
      <c r="E1749" s="141">
        <v>6</v>
      </c>
      <c r="F1749" s="142">
        <v>416.67</v>
      </c>
      <c r="G1749" s="142">
        <v>2500.02</v>
      </c>
    </row>
    <row r="1750" spans="1:7" ht="12.75">
      <c r="A1750" s="136">
        <v>1742</v>
      </c>
      <c r="B1750" s="140" t="s">
        <v>4761</v>
      </c>
      <c r="C1750" s="140" t="s">
        <v>4761</v>
      </c>
      <c r="D1750" s="140" t="s">
        <v>4762</v>
      </c>
      <c r="E1750" s="141">
        <v>1</v>
      </c>
      <c r="F1750" s="142">
        <v>50</v>
      </c>
      <c r="G1750" s="142">
        <v>50</v>
      </c>
    </row>
    <row r="1751" spans="1:7" ht="12.75">
      <c r="A1751" s="136">
        <v>1743</v>
      </c>
      <c r="B1751" s="140" t="s">
        <v>4763</v>
      </c>
      <c r="C1751" s="140" t="s">
        <v>4763</v>
      </c>
      <c r="D1751" s="140" t="s">
        <v>4764</v>
      </c>
      <c r="E1751" s="141">
        <v>8</v>
      </c>
      <c r="F1751" s="142">
        <v>55</v>
      </c>
      <c r="G1751" s="142">
        <v>440</v>
      </c>
    </row>
    <row r="1752" spans="1:7" ht="12.75">
      <c r="A1752" s="136">
        <v>1744</v>
      </c>
      <c r="B1752" s="140" t="s">
        <v>4765</v>
      </c>
      <c r="C1752" s="140" t="s">
        <v>4766</v>
      </c>
      <c r="D1752" s="140" t="s">
        <v>4767</v>
      </c>
      <c r="E1752" s="141">
        <v>5</v>
      </c>
      <c r="F1752" s="142">
        <v>2.73</v>
      </c>
      <c r="G1752" s="142">
        <v>13.65</v>
      </c>
    </row>
    <row r="1753" spans="1:7" ht="12.75">
      <c r="A1753" s="136">
        <v>1745</v>
      </c>
      <c r="B1753" s="140" t="s">
        <v>4768</v>
      </c>
      <c r="C1753" s="140" t="s">
        <v>4769</v>
      </c>
      <c r="D1753" s="140" t="s">
        <v>4770</v>
      </c>
      <c r="E1753" s="141">
        <v>5</v>
      </c>
      <c r="F1753" s="142">
        <v>3.08</v>
      </c>
      <c r="G1753" s="142">
        <v>15.4</v>
      </c>
    </row>
    <row r="1754" spans="1:7" ht="12.75">
      <c r="A1754" s="136">
        <v>1746</v>
      </c>
      <c r="B1754" s="140" t="s">
        <v>4771</v>
      </c>
      <c r="C1754" s="140" t="s">
        <v>4772</v>
      </c>
      <c r="D1754" s="140" t="s">
        <v>4773</v>
      </c>
      <c r="E1754" s="141">
        <v>5</v>
      </c>
      <c r="F1754" s="142">
        <v>3.52</v>
      </c>
      <c r="G1754" s="142">
        <v>17.6</v>
      </c>
    </row>
    <row r="1755" spans="1:7" ht="12.75">
      <c r="A1755" s="136">
        <v>1747</v>
      </c>
      <c r="B1755" s="140" t="s">
        <v>4774</v>
      </c>
      <c r="C1755" s="140" t="s">
        <v>4775</v>
      </c>
      <c r="D1755" s="140" t="s">
        <v>4776</v>
      </c>
      <c r="E1755" s="141">
        <v>5</v>
      </c>
      <c r="F1755" s="142">
        <v>3.52</v>
      </c>
      <c r="G1755" s="142">
        <v>17.6</v>
      </c>
    </row>
    <row r="1756" spans="1:7" ht="12.75">
      <c r="A1756" s="136">
        <v>1748</v>
      </c>
      <c r="B1756" s="140" t="s">
        <v>4777</v>
      </c>
      <c r="C1756" s="140" t="s">
        <v>4778</v>
      </c>
      <c r="D1756" s="140" t="s">
        <v>4779</v>
      </c>
      <c r="E1756" s="141">
        <v>9</v>
      </c>
      <c r="F1756" s="142">
        <v>36.79</v>
      </c>
      <c r="G1756" s="142">
        <v>331.11</v>
      </c>
    </row>
    <row r="1757" spans="1:7" ht="12.75">
      <c r="A1757" s="136">
        <v>1749</v>
      </c>
      <c r="B1757" s="140" t="s">
        <v>4780</v>
      </c>
      <c r="C1757" s="140" t="s">
        <v>4781</v>
      </c>
      <c r="D1757" s="140" t="s">
        <v>4782</v>
      </c>
      <c r="E1757" s="141">
        <v>5</v>
      </c>
      <c r="F1757" s="142">
        <v>27.07</v>
      </c>
      <c r="G1757" s="142">
        <v>135.35</v>
      </c>
    </row>
    <row r="1758" spans="1:7" ht="12.75">
      <c r="A1758" s="136">
        <v>1750</v>
      </c>
      <c r="B1758" s="140" t="s">
        <v>4783</v>
      </c>
      <c r="C1758" s="140" t="s">
        <v>4783</v>
      </c>
      <c r="D1758" s="140" t="s">
        <v>4784</v>
      </c>
      <c r="E1758" s="141">
        <v>30</v>
      </c>
      <c r="F1758" s="142">
        <v>33</v>
      </c>
      <c r="G1758" s="142">
        <v>990</v>
      </c>
    </row>
    <row r="1759" spans="1:7" ht="12.75">
      <c r="A1759" s="136">
        <v>1751</v>
      </c>
      <c r="B1759" s="140" t="s">
        <v>4785</v>
      </c>
      <c r="C1759" s="140" t="s">
        <v>4785</v>
      </c>
      <c r="D1759" s="140" t="s">
        <v>4786</v>
      </c>
      <c r="E1759" s="141">
        <v>10</v>
      </c>
      <c r="F1759" s="142">
        <v>280</v>
      </c>
      <c r="G1759" s="142">
        <v>2800</v>
      </c>
    </row>
    <row r="1760" spans="1:7" ht="12.75">
      <c r="A1760" s="136">
        <v>1752</v>
      </c>
      <c r="B1760" s="140" t="s">
        <v>4787</v>
      </c>
      <c r="C1760" s="140" t="s">
        <v>4787</v>
      </c>
      <c r="D1760" s="140" t="s">
        <v>4788</v>
      </c>
      <c r="E1760" s="141">
        <v>6</v>
      </c>
      <c r="F1760" s="142">
        <v>280</v>
      </c>
      <c r="G1760" s="142">
        <v>1680</v>
      </c>
    </row>
    <row r="1761" spans="1:7" ht="12.75">
      <c r="A1761" s="136">
        <v>1753</v>
      </c>
      <c r="B1761" s="140" t="s">
        <v>4789</v>
      </c>
      <c r="C1761" s="140" t="s">
        <v>4790</v>
      </c>
      <c r="D1761" s="140" t="s">
        <v>4791</v>
      </c>
      <c r="E1761" s="141">
        <v>5</v>
      </c>
      <c r="F1761" s="142">
        <v>34.5</v>
      </c>
      <c r="G1761" s="142">
        <v>172.5</v>
      </c>
    </row>
    <row r="1762" spans="1:7" ht="12.75">
      <c r="A1762" s="136">
        <v>1754</v>
      </c>
      <c r="B1762" s="140" t="s">
        <v>4792</v>
      </c>
      <c r="C1762" s="140" t="s">
        <v>4793</v>
      </c>
      <c r="D1762" s="140" t="s">
        <v>4794</v>
      </c>
      <c r="E1762" s="141">
        <v>5</v>
      </c>
      <c r="F1762" s="142">
        <v>19.19</v>
      </c>
      <c r="G1762" s="142">
        <v>95.95</v>
      </c>
    </row>
    <row r="1763" spans="1:7" ht="12.75">
      <c r="A1763" s="136">
        <v>1755</v>
      </c>
      <c r="B1763" s="140" t="s">
        <v>4795</v>
      </c>
      <c r="C1763" s="140" t="s">
        <v>4796</v>
      </c>
      <c r="D1763" s="140" t="s">
        <v>4797</v>
      </c>
      <c r="E1763" s="141">
        <v>6</v>
      </c>
      <c r="F1763" s="142">
        <v>44.4</v>
      </c>
      <c r="G1763" s="142">
        <v>266.4</v>
      </c>
    </row>
    <row r="1764" spans="1:7" ht="12.75">
      <c r="A1764" s="136">
        <v>1756</v>
      </c>
      <c r="B1764" s="140" t="s">
        <v>4798</v>
      </c>
      <c r="C1764" s="140" t="s">
        <v>4799</v>
      </c>
      <c r="D1764" s="140" t="s">
        <v>4800</v>
      </c>
      <c r="E1764" s="141">
        <v>10</v>
      </c>
      <c r="F1764" s="142">
        <v>36.53</v>
      </c>
      <c r="G1764" s="142">
        <v>365.3</v>
      </c>
    </row>
    <row r="1765" spans="1:7" ht="12.75">
      <c r="A1765" s="136">
        <v>1757</v>
      </c>
      <c r="B1765" s="140" t="s">
        <v>4801</v>
      </c>
      <c r="C1765" s="140" t="s">
        <v>4802</v>
      </c>
      <c r="D1765" s="140" t="s">
        <v>4803</v>
      </c>
      <c r="E1765" s="141">
        <v>2</v>
      </c>
      <c r="F1765" s="142">
        <v>30.67</v>
      </c>
      <c r="G1765" s="142">
        <v>61.34</v>
      </c>
    </row>
    <row r="1766" spans="1:7" ht="12.75">
      <c r="A1766" s="136">
        <v>1758</v>
      </c>
      <c r="B1766" s="140" t="s">
        <v>4804</v>
      </c>
      <c r="C1766" s="140" t="s">
        <v>4804</v>
      </c>
      <c r="D1766" s="140" t="s">
        <v>4805</v>
      </c>
      <c r="E1766" s="141">
        <v>39</v>
      </c>
      <c r="F1766" s="142">
        <v>33.25</v>
      </c>
      <c r="G1766" s="142">
        <v>1296.75</v>
      </c>
    </row>
    <row r="1767" spans="1:7" ht="12.75">
      <c r="A1767" s="136">
        <v>1759</v>
      </c>
      <c r="B1767" s="140" t="s">
        <v>4806</v>
      </c>
      <c r="C1767" s="140" t="s">
        <v>4807</v>
      </c>
      <c r="D1767" s="140" t="s">
        <v>4808</v>
      </c>
      <c r="E1767" s="141">
        <v>2</v>
      </c>
      <c r="F1767" s="142">
        <v>44.8</v>
      </c>
      <c r="G1767" s="142">
        <v>89.6</v>
      </c>
    </row>
    <row r="1768" spans="1:7" ht="12.75">
      <c r="A1768" s="136">
        <v>1760</v>
      </c>
      <c r="B1768" s="140" t="s">
        <v>4809</v>
      </c>
      <c r="C1768" s="140" t="s">
        <v>4810</v>
      </c>
      <c r="D1768" s="140" t="s">
        <v>4811</v>
      </c>
      <c r="E1768" s="141">
        <v>5</v>
      </c>
      <c r="F1768" s="142">
        <v>36.79</v>
      </c>
      <c r="G1768" s="142">
        <v>183.95</v>
      </c>
    </row>
    <row r="1769" spans="1:7" ht="12.75">
      <c r="A1769" s="136">
        <v>1761</v>
      </c>
      <c r="B1769" s="140" t="s">
        <v>4812</v>
      </c>
      <c r="C1769" s="140" t="s">
        <v>4813</v>
      </c>
      <c r="D1769" s="140" t="s">
        <v>4814</v>
      </c>
      <c r="E1769" s="141">
        <v>45</v>
      </c>
      <c r="F1769" s="142">
        <v>32.53</v>
      </c>
      <c r="G1769" s="142">
        <v>1463.85</v>
      </c>
    </row>
    <row r="1770" spans="1:7" ht="12.75">
      <c r="A1770" s="136">
        <v>1762</v>
      </c>
      <c r="B1770" s="140" t="s">
        <v>4815</v>
      </c>
      <c r="C1770" s="140" t="s">
        <v>4816</v>
      </c>
      <c r="D1770" s="140" t="s">
        <v>4817</v>
      </c>
      <c r="E1770" s="141">
        <v>7</v>
      </c>
      <c r="F1770" s="142">
        <v>30.67</v>
      </c>
      <c r="G1770" s="142">
        <v>214.69</v>
      </c>
    </row>
    <row r="1771" spans="1:7" ht="12.75">
      <c r="A1771" s="136">
        <v>1763</v>
      </c>
      <c r="B1771" s="140" t="s">
        <v>4818</v>
      </c>
      <c r="C1771" s="140" t="s">
        <v>4818</v>
      </c>
      <c r="D1771" s="140" t="s">
        <v>4819</v>
      </c>
      <c r="E1771" s="141">
        <v>40</v>
      </c>
      <c r="F1771" s="142">
        <v>36.76</v>
      </c>
      <c r="G1771" s="142">
        <v>1470.4</v>
      </c>
    </row>
    <row r="1772" spans="1:7" ht="12.75">
      <c r="A1772" s="136">
        <v>1764</v>
      </c>
      <c r="B1772" s="140" t="s">
        <v>4820</v>
      </c>
      <c r="C1772" s="140" t="s">
        <v>4821</v>
      </c>
      <c r="D1772" s="140" t="s">
        <v>4822</v>
      </c>
      <c r="E1772" s="141">
        <v>10</v>
      </c>
      <c r="F1772" s="142">
        <v>66.67</v>
      </c>
      <c r="G1772" s="142">
        <v>666.7</v>
      </c>
    </row>
    <row r="1773" spans="1:7" ht="12.75">
      <c r="A1773" s="136">
        <v>1765</v>
      </c>
      <c r="B1773" s="140" t="s">
        <v>4823</v>
      </c>
      <c r="C1773" s="140" t="s">
        <v>4824</v>
      </c>
      <c r="D1773" s="140" t="s">
        <v>4825</v>
      </c>
      <c r="E1773" s="141">
        <v>5</v>
      </c>
      <c r="F1773" s="142">
        <v>38.4</v>
      </c>
      <c r="G1773" s="142">
        <v>192</v>
      </c>
    </row>
    <row r="1774" spans="1:7" ht="12.75">
      <c r="A1774" s="136">
        <v>1766</v>
      </c>
      <c r="B1774" s="140" t="s">
        <v>4826</v>
      </c>
      <c r="C1774" s="140" t="s">
        <v>4827</v>
      </c>
      <c r="D1774" s="140" t="s">
        <v>4828</v>
      </c>
      <c r="E1774" s="141">
        <v>5</v>
      </c>
      <c r="F1774" s="142">
        <v>53.33</v>
      </c>
      <c r="G1774" s="142">
        <v>266.65</v>
      </c>
    </row>
    <row r="1775" spans="1:7" ht="12.75">
      <c r="A1775" s="136">
        <v>1767</v>
      </c>
      <c r="B1775" s="140" t="s">
        <v>4829</v>
      </c>
      <c r="C1775" s="140" t="s">
        <v>4830</v>
      </c>
      <c r="D1775" s="140" t="s">
        <v>4831</v>
      </c>
      <c r="E1775" s="141">
        <v>6</v>
      </c>
      <c r="F1775" s="142">
        <v>26.67</v>
      </c>
      <c r="G1775" s="142">
        <v>160.02</v>
      </c>
    </row>
    <row r="1776" spans="1:7" ht="12.75">
      <c r="A1776" s="136">
        <v>1768</v>
      </c>
      <c r="B1776" s="140" t="s">
        <v>4832</v>
      </c>
      <c r="C1776" s="140" t="s">
        <v>4832</v>
      </c>
      <c r="D1776" s="140" t="s">
        <v>4833</v>
      </c>
      <c r="E1776" s="141">
        <v>10</v>
      </c>
      <c r="F1776" s="142">
        <v>280</v>
      </c>
      <c r="G1776" s="142">
        <v>2800</v>
      </c>
    </row>
    <row r="1777" spans="1:7" ht="12.75">
      <c r="A1777" s="136">
        <v>1769</v>
      </c>
      <c r="B1777" s="140" t="s">
        <v>4834</v>
      </c>
      <c r="C1777" s="140" t="s">
        <v>4834</v>
      </c>
      <c r="D1777" s="140" t="s">
        <v>4835</v>
      </c>
      <c r="E1777" s="141">
        <v>10</v>
      </c>
      <c r="F1777" s="142">
        <v>147</v>
      </c>
      <c r="G1777" s="142">
        <v>1470</v>
      </c>
    </row>
    <row r="1778" spans="1:7" ht="12.75">
      <c r="A1778" s="136">
        <v>1770</v>
      </c>
      <c r="B1778" s="140" t="s">
        <v>4836</v>
      </c>
      <c r="C1778" s="140" t="s">
        <v>4836</v>
      </c>
      <c r="D1778" s="140" t="s">
        <v>4837</v>
      </c>
      <c r="E1778" s="141">
        <v>5</v>
      </c>
      <c r="F1778" s="142">
        <v>147</v>
      </c>
      <c r="G1778" s="142">
        <v>735</v>
      </c>
    </row>
    <row r="1779" spans="1:7" ht="12.75">
      <c r="A1779" s="136">
        <v>1771</v>
      </c>
      <c r="B1779" s="140" t="s">
        <v>4838</v>
      </c>
      <c r="C1779" s="140" t="s">
        <v>4838</v>
      </c>
      <c r="D1779" s="140" t="s">
        <v>4839</v>
      </c>
      <c r="E1779" s="141">
        <v>35</v>
      </c>
      <c r="F1779" s="142">
        <v>117</v>
      </c>
      <c r="G1779" s="142">
        <v>4095</v>
      </c>
    </row>
    <row r="1780" spans="1:7" ht="12.75">
      <c r="A1780" s="136">
        <v>1772</v>
      </c>
      <c r="B1780" s="140" t="s">
        <v>4840</v>
      </c>
      <c r="C1780" s="140" t="s">
        <v>4840</v>
      </c>
      <c r="D1780" s="140" t="s">
        <v>4841</v>
      </c>
      <c r="E1780" s="141">
        <v>24</v>
      </c>
      <c r="F1780" s="142">
        <v>117</v>
      </c>
      <c r="G1780" s="142">
        <v>2808</v>
      </c>
    </row>
    <row r="1781" spans="1:7" ht="12.75">
      <c r="A1781" s="136">
        <v>1773</v>
      </c>
      <c r="B1781" s="140" t="s">
        <v>4842</v>
      </c>
      <c r="C1781" s="140" t="s">
        <v>4842</v>
      </c>
      <c r="D1781" s="140" t="s">
        <v>4843</v>
      </c>
      <c r="E1781" s="141">
        <v>5</v>
      </c>
      <c r="F1781" s="142">
        <v>139</v>
      </c>
      <c r="G1781" s="142">
        <v>695</v>
      </c>
    </row>
    <row r="1782" spans="1:7" ht="12.75">
      <c r="A1782" s="136">
        <v>1774</v>
      </c>
      <c r="B1782" s="140" t="s">
        <v>4844</v>
      </c>
      <c r="C1782" s="140" t="s">
        <v>4844</v>
      </c>
      <c r="D1782" s="140" t="s">
        <v>4845</v>
      </c>
      <c r="E1782" s="141">
        <v>5</v>
      </c>
      <c r="F1782" s="142">
        <v>140</v>
      </c>
      <c r="G1782" s="142">
        <v>700</v>
      </c>
    </row>
    <row r="1783" spans="1:7" ht="12.75">
      <c r="A1783" s="136">
        <v>1775</v>
      </c>
      <c r="B1783" s="140" t="s">
        <v>4846</v>
      </c>
      <c r="C1783" s="140" t="s">
        <v>4846</v>
      </c>
      <c r="D1783" s="140" t="s">
        <v>4847</v>
      </c>
      <c r="E1783" s="141">
        <v>13</v>
      </c>
      <c r="F1783" s="142">
        <v>177</v>
      </c>
      <c r="G1783" s="142">
        <v>2301</v>
      </c>
    </row>
    <row r="1784" spans="1:7" ht="12.75">
      <c r="A1784" s="136">
        <v>1776</v>
      </c>
      <c r="B1784" s="140" t="s">
        <v>4848</v>
      </c>
      <c r="C1784" s="140" t="s">
        <v>4848</v>
      </c>
      <c r="D1784" s="140" t="s">
        <v>4849</v>
      </c>
      <c r="E1784" s="141">
        <v>4</v>
      </c>
      <c r="F1784" s="142">
        <v>207</v>
      </c>
      <c r="G1784" s="142">
        <v>828</v>
      </c>
    </row>
    <row r="1785" spans="1:7" ht="12.75">
      <c r="A1785" s="136">
        <v>1777</v>
      </c>
      <c r="B1785" s="140" t="s">
        <v>4850</v>
      </c>
      <c r="C1785" s="140" t="s">
        <v>4850</v>
      </c>
      <c r="D1785" s="140" t="s">
        <v>4851</v>
      </c>
      <c r="E1785" s="141">
        <v>46</v>
      </c>
      <c r="F1785" s="142">
        <v>100</v>
      </c>
      <c r="G1785" s="142">
        <v>4600</v>
      </c>
    </row>
    <row r="1786" spans="1:7" ht="12.75">
      <c r="A1786" s="136">
        <v>1778</v>
      </c>
      <c r="B1786" s="140" t="s">
        <v>4852</v>
      </c>
      <c r="C1786" s="140" t="s">
        <v>4853</v>
      </c>
      <c r="D1786" s="140" t="s">
        <v>4854</v>
      </c>
      <c r="E1786" s="141">
        <v>5</v>
      </c>
      <c r="F1786" s="142">
        <v>30.67</v>
      </c>
      <c r="G1786" s="142">
        <v>153.35</v>
      </c>
    </row>
    <row r="1787" spans="1:7" ht="12.75">
      <c r="A1787" s="136">
        <v>1779</v>
      </c>
      <c r="B1787" s="140" t="s">
        <v>4855</v>
      </c>
      <c r="C1787" s="140" t="s">
        <v>4855</v>
      </c>
      <c r="D1787" s="140" t="s">
        <v>4856</v>
      </c>
      <c r="E1787" s="141">
        <v>38</v>
      </c>
      <c r="F1787" s="142">
        <v>87</v>
      </c>
      <c r="G1787" s="142">
        <v>3306</v>
      </c>
    </row>
    <row r="1788" spans="1:7" ht="12.75">
      <c r="A1788" s="136">
        <v>1780</v>
      </c>
      <c r="B1788" s="140" t="s">
        <v>4857</v>
      </c>
      <c r="C1788" s="140" t="s">
        <v>4857</v>
      </c>
      <c r="D1788" s="140" t="s">
        <v>4858</v>
      </c>
      <c r="E1788" s="141">
        <v>30</v>
      </c>
      <c r="F1788" s="142">
        <v>33</v>
      </c>
      <c r="G1788" s="142">
        <v>990</v>
      </c>
    </row>
    <row r="1789" spans="1:7" ht="12.75">
      <c r="A1789" s="136">
        <v>1781</v>
      </c>
      <c r="B1789" s="140" t="s">
        <v>4859</v>
      </c>
      <c r="C1789" s="140" t="s">
        <v>4860</v>
      </c>
      <c r="D1789" s="140" t="s">
        <v>4861</v>
      </c>
      <c r="E1789" s="141">
        <v>8</v>
      </c>
      <c r="F1789" s="142">
        <v>76.79</v>
      </c>
      <c r="G1789" s="142">
        <v>614.32</v>
      </c>
    </row>
    <row r="1790" spans="1:7" ht="12.75">
      <c r="A1790" s="136">
        <v>1782</v>
      </c>
      <c r="B1790" s="140" t="s">
        <v>4862</v>
      </c>
      <c r="C1790" s="140" t="s">
        <v>4862</v>
      </c>
      <c r="D1790" s="140" t="s">
        <v>4863</v>
      </c>
      <c r="E1790" s="141">
        <v>6</v>
      </c>
      <c r="F1790" s="142">
        <v>88.4</v>
      </c>
      <c r="G1790" s="142">
        <v>530.4</v>
      </c>
    </row>
    <row r="1791" spans="1:7" ht="12.75">
      <c r="A1791" s="136">
        <v>1783</v>
      </c>
      <c r="B1791" s="140" t="s">
        <v>4864</v>
      </c>
      <c r="C1791" s="140" t="s">
        <v>4864</v>
      </c>
      <c r="D1791" s="140" t="s">
        <v>4865</v>
      </c>
      <c r="E1791" s="141">
        <v>5</v>
      </c>
      <c r="F1791" s="142">
        <v>280</v>
      </c>
      <c r="G1791" s="142">
        <v>1400</v>
      </c>
    </row>
    <row r="1792" spans="1:7" ht="12.75">
      <c r="A1792" s="136">
        <v>1784</v>
      </c>
      <c r="B1792" s="140" t="s">
        <v>4866</v>
      </c>
      <c r="C1792" s="140" t="s">
        <v>4866</v>
      </c>
      <c r="D1792" s="140" t="s">
        <v>3892</v>
      </c>
      <c r="E1792" s="141">
        <v>13</v>
      </c>
      <c r="F1792" s="142">
        <v>75</v>
      </c>
      <c r="G1792" s="142">
        <v>975</v>
      </c>
    </row>
    <row r="1793" spans="1:7" ht="12.75">
      <c r="A1793" s="136">
        <v>1785</v>
      </c>
      <c r="B1793" s="140" t="s">
        <v>4867</v>
      </c>
      <c r="C1793" s="140" t="s">
        <v>4867</v>
      </c>
      <c r="D1793" s="140" t="s">
        <v>4868</v>
      </c>
      <c r="E1793" s="141">
        <v>2</v>
      </c>
      <c r="F1793" s="142">
        <v>1090</v>
      </c>
      <c r="G1793" s="142">
        <v>2180</v>
      </c>
    </row>
    <row r="1794" spans="1:7" ht="12.75">
      <c r="A1794" s="136">
        <v>1786</v>
      </c>
      <c r="B1794" s="140" t="s">
        <v>4869</v>
      </c>
      <c r="C1794" s="140" t="s">
        <v>4869</v>
      </c>
      <c r="D1794" s="140" t="s">
        <v>4870</v>
      </c>
      <c r="E1794" s="141">
        <v>3</v>
      </c>
      <c r="F1794" s="142">
        <v>169.75</v>
      </c>
      <c r="G1794" s="142">
        <v>509.25</v>
      </c>
    </row>
    <row r="1795" spans="1:7" ht="12.75">
      <c r="A1795" s="136">
        <v>1787</v>
      </c>
      <c r="B1795" s="140" t="s">
        <v>4871</v>
      </c>
      <c r="C1795" s="140" t="s">
        <v>4871</v>
      </c>
      <c r="D1795" s="140" t="s">
        <v>4872</v>
      </c>
      <c r="E1795" s="141">
        <v>6</v>
      </c>
      <c r="F1795" s="142">
        <v>460</v>
      </c>
      <c r="G1795" s="142">
        <v>2760</v>
      </c>
    </row>
    <row r="1796" spans="1:7" ht="12.75">
      <c r="A1796" s="136">
        <v>1788</v>
      </c>
      <c r="B1796" s="140" t="s">
        <v>4873</v>
      </c>
      <c r="C1796" s="140" t="s">
        <v>4873</v>
      </c>
      <c r="D1796" s="140" t="s">
        <v>4874</v>
      </c>
      <c r="E1796" s="141">
        <v>5</v>
      </c>
      <c r="F1796" s="142">
        <v>100</v>
      </c>
      <c r="G1796" s="142">
        <v>500</v>
      </c>
    </row>
    <row r="1797" spans="1:7" ht="12.75">
      <c r="A1797" s="136">
        <v>1789</v>
      </c>
      <c r="B1797" s="140" t="s">
        <v>4875</v>
      </c>
      <c r="C1797" s="140" t="s">
        <v>4875</v>
      </c>
      <c r="D1797" s="140" t="s">
        <v>4876</v>
      </c>
      <c r="E1797" s="141">
        <v>12</v>
      </c>
      <c r="F1797" s="142">
        <v>36.76</v>
      </c>
      <c r="G1797" s="142">
        <v>441.12</v>
      </c>
    </row>
    <row r="1798" spans="1:7" ht="12.75">
      <c r="A1798" s="136">
        <v>1790</v>
      </c>
      <c r="B1798" s="140" t="s">
        <v>4877</v>
      </c>
      <c r="C1798" s="140" t="s">
        <v>4877</v>
      </c>
      <c r="D1798" s="140" t="s">
        <v>4878</v>
      </c>
      <c r="E1798" s="141">
        <v>5</v>
      </c>
      <c r="F1798" s="142">
        <v>100</v>
      </c>
      <c r="G1798" s="142">
        <v>500</v>
      </c>
    </row>
    <row r="1799" spans="1:7" ht="12.75">
      <c r="A1799" s="136">
        <v>1791</v>
      </c>
      <c r="B1799" s="140" t="s">
        <v>4879</v>
      </c>
      <c r="C1799" s="140" t="s">
        <v>4879</v>
      </c>
      <c r="D1799" s="140" t="s">
        <v>4880</v>
      </c>
      <c r="E1799" s="141">
        <v>46</v>
      </c>
      <c r="F1799" s="142">
        <v>74</v>
      </c>
      <c r="G1799" s="142">
        <v>3404</v>
      </c>
    </row>
    <row r="1800" spans="1:7" ht="12.75">
      <c r="A1800" s="136">
        <v>1792</v>
      </c>
      <c r="B1800" s="140" t="s">
        <v>4881</v>
      </c>
      <c r="C1800" s="140" t="s">
        <v>4881</v>
      </c>
      <c r="D1800" s="140" t="s">
        <v>4882</v>
      </c>
      <c r="E1800" s="141">
        <v>1</v>
      </c>
      <c r="F1800" s="142">
        <v>325</v>
      </c>
      <c r="G1800" s="142">
        <v>325</v>
      </c>
    </row>
    <row r="1801" spans="1:7" ht="12.75">
      <c r="A1801" s="136">
        <v>1793</v>
      </c>
      <c r="B1801" s="140" t="s">
        <v>4883</v>
      </c>
      <c r="C1801" s="140" t="s">
        <v>4883</v>
      </c>
      <c r="D1801" s="140" t="s">
        <v>4884</v>
      </c>
      <c r="E1801" s="141">
        <v>14</v>
      </c>
      <c r="F1801" s="142">
        <v>92.16</v>
      </c>
      <c r="G1801" s="142">
        <v>1290.24</v>
      </c>
    </row>
    <row r="1802" spans="1:7" ht="12.75">
      <c r="A1802" s="136">
        <v>1794</v>
      </c>
      <c r="B1802" s="140" t="s">
        <v>4885</v>
      </c>
      <c r="C1802" s="140" t="s">
        <v>4885</v>
      </c>
      <c r="D1802" s="140" t="s">
        <v>4886</v>
      </c>
      <c r="E1802" s="141">
        <v>40</v>
      </c>
      <c r="F1802" s="142">
        <v>42</v>
      </c>
      <c r="G1802" s="142">
        <v>1680</v>
      </c>
    </row>
    <row r="1803" spans="1:7" ht="12.75">
      <c r="A1803" s="136">
        <v>1795</v>
      </c>
      <c r="B1803" s="140" t="s">
        <v>4887</v>
      </c>
      <c r="C1803" s="140" t="s">
        <v>4887</v>
      </c>
      <c r="D1803" s="140" t="s">
        <v>4888</v>
      </c>
      <c r="E1803" s="141">
        <v>10</v>
      </c>
      <c r="F1803" s="142">
        <v>42</v>
      </c>
      <c r="G1803" s="142">
        <v>420</v>
      </c>
    </row>
    <row r="1804" spans="1:7" ht="12.75">
      <c r="A1804" s="136">
        <v>1796</v>
      </c>
      <c r="B1804" s="140" t="s">
        <v>4889</v>
      </c>
      <c r="C1804" s="140" t="s">
        <v>4889</v>
      </c>
      <c r="D1804" s="140" t="s">
        <v>4890</v>
      </c>
      <c r="E1804" s="141">
        <v>20</v>
      </c>
      <c r="F1804" s="142">
        <v>78</v>
      </c>
      <c r="G1804" s="142">
        <v>1560</v>
      </c>
    </row>
    <row r="1805" spans="1:7" ht="12.75">
      <c r="A1805" s="136">
        <v>1797</v>
      </c>
      <c r="B1805" s="140" t="s">
        <v>4891</v>
      </c>
      <c r="C1805" s="140" t="s">
        <v>4891</v>
      </c>
      <c r="D1805" s="140" t="s">
        <v>4892</v>
      </c>
      <c r="E1805" s="141">
        <v>34</v>
      </c>
      <c r="F1805" s="142">
        <v>37</v>
      </c>
      <c r="G1805" s="142">
        <v>1258</v>
      </c>
    </row>
    <row r="1806" spans="1:7" ht="12.75">
      <c r="A1806" s="136">
        <v>1798</v>
      </c>
      <c r="B1806" s="140" t="s">
        <v>4893</v>
      </c>
      <c r="C1806" s="140" t="s">
        <v>4893</v>
      </c>
      <c r="D1806" s="140" t="s">
        <v>4894</v>
      </c>
      <c r="E1806" s="141">
        <v>28</v>
      </c>
      <c r="F1806" s="142">
        <v>40</v>
      </c>
      <c r="G1806" s="142">
        <v>1120</v>
      </c>
    </row>
    <row r="1807" spans="1:7" ht="12.75">
      <c r="A1807" s="136">
        <v>1799</v>
      </c>
      <c r="B1807" s="140" t="s">
        <v>4895</v>
      </c>
      <c r="C1807" s="140" t="s">
        <v>4895</v>
      </c>
      <c r="D1807" s="140" t="s">
        <v>4896</v>
      </c>
      <c r="E1807" s="141">
        <v>6</v>
      </c>
      <c r="F1807" s="142">
        <v>208</v>
      </c>
      <c r="G1807" s="142">
        <v>1248</v>
      </c>
    </row>
    <row r="1808" spans="1:7" ht="12.75">
      <c r="A1808" s="136">
        <v>1800</v>
      </c>
      <c r="B1808" s="140" t="s">
        <v>4897</v>
      </c>
      <c r="C1808" s="140" t="s">
        <v>4897</v>
      </c>
      <c r="D1808" s="140" t="s">
        <v>4898</v>
      </c>
      <c r="E1808" s="141">
        <v>44</v>
      </c>
      <c r="F1808" s="142">
        <v>41</v>
      </c>
      <c r="G1808" s="142">
        <v>1804</v>
      </c>
    </row>
    <row r="1809" spans="1:7" ht="12.75">
      <c r="A1809" s="136">
        <v>1801</v>
      </c>
      <c r="B1809" s="140" t="s">
        <v>4899</v>
      </c>
      <c r="C1809" s="140" t="s">
        <v>4899</v>
      </c>
      <c r="D1809" s="140" t="s">
        <v>4900</v>
      </c>
      <c r="E1809" s="141">
        <v>6</v>
      </c>
      <c r="F1809" s="142">
        <v>154.17</v>
      </c>
      <c r="G1809" s="142">
        <v>925.02</v>
      </c>
    </row>
    <row r="1810" spans="1:7" ht="12.75">
      <c r="A1810" s="136">
        <v>1802</v>
      </c>
      <c r="B1810" s="140" t="s">
        <v>4901</v>
      </c>
      <c r="C1810" s="140" t="s">
        <v>4901</v>
      </c>
      <c r="D1810" s="140" t="s">
        <v>4902</v>
      </c>
      <c r="E1810" s="141">
        <v>8</v>
      </c>
      <c r="F1810" s="142">
        <v>40.4</v>
      </c>
      <c r="G1810" s="142">
        <v>323.2</v>
      </c>
    </row>
    <row r="1811" spans="1:7" ht="12.75">
      <c r="A1811" s="136">
        <v>1803</v>
      </c>
      <c r="B1811" s="140" t="s">
        <v>4903</v>
      </c>
      <c r="C1811" s="140" t="s">
        <v>4903</v>
      </c>
      <c r="D1811" s="140" t="s">
        <v>4904</v>
      </c>
      <c r="E1811" s="141">
        <v>22</v>
      </c>
      <c r="F1811" s="142">
        <v>40.33</v>
      </c>
      <c r="G1811" s="142">
        <v>887.26</v>
      </c>
    </row>
    <row r="1812" spans="1:7" ht="12.75">
      <c r="A1812" s="136">
        <v>1804</v>
      </c>
      <c r="B1812" s="140" t="s">
        <v>4905</v>
      </c>
      <c r="C1812" s="140" t="s">
        <v>4905</v>
      </c>
      <c r="D1812" s="140" t="s">
        <v>4906</v>
      </c>
      <c r="E1812" s="141">
        <v>10</v>
      </c>
      <c r="F1812" s="142">
        <v>49.8</v>
      </c>
      <c r="G1812" s="142">
        <v>498</v>
      </c>
    </row>
    <row r="1813" spans="1:7" ht="12.75">
      <c r="A1813" s="136">
        <v>1805</v>
      </c>
      <c r="B1813" s="140" t="s">
        <v>4907</v>
      </c>
      <c r="C1813" s="140" t="s">
        <v>4907</v>
      </c>
      <c r="D1813" s="140" t="s">
        <v>4908</v>
      </c>
      <c r="E1813" s="141">
        <v>14</v>
      </c>
      <c r="F1813" s="142">
        <v>75</v>
      </c>
      <c r="G1813" s="142">
        <v>1050</v>
      </c>
    </row>
    <row r="1814" spans="1:7" ht="12.75">
      <c r="A1814" s="136">
        <v>1806</v>
      </c>
      <c r="B1814" s="140" t="s">
        <v>4909</v>
      </c>
      <c r="C1814" s="140" t="s">
        <v>4909</v>
      </c>
      <c r="D1814" s="140" t="s">
        <v>4910</v>
      </c>
      <c r="E1814" s="141">
        <v>10</v>
      </c>
      <c r="F1814" s="142">
        <v>65.68</v>
      </c>
      <c r="G1814" s="142">
        <v>656.8</v>
      </c>
    </row>
    <row r="1815" spans="1:7" ht="12.75">
      <c r="A1815" s="136">
        <v>1807</v>
      </c>
      <c r="B1815" s="140" t="s">
        <v>4911</v>
      </c>
      <c r="C1815" s="140" t="s">
        <v>4911</v>
      </c>
      <c r="D1815" s="140" t="s">
        <v>4912</v>
      </c>
      <c r="E1815" s="141">
        <v>2</v>
      </c>
      <c r="F1815" s="142">
        <v>45.27</v>
      </c>
      <c r="G1815" s="142">
        <v>90.54</v>
      </c>
    </row>
    <row r="1816" spans="1:7" ht="12.75">
      <c r="A1816" s="136">
        <v>1808</v>
      </c>
      <c r="B1816" s="140" t="s">
        <v>4913</v>
      </c>
      <c r="C1816" s="140" t="s">
        <v>4913</v>
      </c>
      <c r="D1816" s="140" t="s">
        <v>4914</v>
      </c>
      <c r="E1816" s="141">
        <v>40</v>
      </c>
      <c r="F1816" s="142">
        <v>151.67</v>
      </c>
      <c r="G1816" s="142">
        <v>6066.8</v>
      </c>
    </row>
    <row r="1817" spans="1:7" ht="12.75">
      <c r="A1817" s="136">
        <v>1809</v>
      </c>
      <c r="B1817" s="140" t="s">
        <v>4915</v>
      </c>
      <c r="C1817" s="140" t="s">
        <v>4915</v>
      </c>
      <c r="D1817" s="140" t="s">
        <v>4916</v>
      </c>
      <c r="E1817" s="141">
        <v>30</v>
      </c>
      <c r="F1817" s="142">
        <v>211</v>
      </c>
      <c r="G1817" s="142">
        <v>6330</v>
      </c>
    </row>
    <row r="1818" spans="1:7" ht="12.75">
      <c r="A1818" s="136">
        <v>1810</v>
      </c>
      <c r="B1818" s="140" t="s">
        <v>4917</v>
      </c>
      <c r="C1818" s="140" t="s">
        <v>4917</v>
      </c>
      <c r="D1818" s="140" t="s">
        <v>4918</v>
      </c>
      <c r="E1818" s="141">
        <v>17</v>
      </c>
      <c r="F1818" s="142">
        <v>489</v>
      </c>
      <c r="G1818" s="142">
        <v>8313</v>
      </c>
    </row>
    <row r="1819" spans="1:7" ht="12.75">
      <c r="A1819" s="136">
        <v>1811</v>
      </c>
      <c r="B1819" s="140" t="s">
        <v>4919</v>
      </c>
      <c r="C1819" s="140" t="s">
        <v>4919</v>
      </c>
      <c r="D1819" s="140" t="s">
        <v>4920</v>
      </c>
      <c r="E1819" s="141">
        <v>11</v>
      </c>
      <c r="F1819" s="142">
        <v>489</v>
      </c>
      <c r="G1819" s="142">
        <v>5379</v>
      </c>
    </row>
    <row r="1820" spans="1:7" ht="12.75">
      <c r="A1820" s="136">
        <v>1812</v>
      </c>
      <c r="B1820" s="140" t="s">
        <v>4921</v>
      </c>
      <c r="C1820" s="140" t="s">
        <v>4921</v>
      </c>
      <c r="D1820" s="140" t="s">
        <v>4922</v>
      </c>
      <c r="E1820" s="141">
        <v>1</v>
      </c>
      <c r="F1820" s="142">
        <v>489</v>
      </c>
      <c r="G1820" s="142">
        <v>489</v>
      </c>
    </row>
    <row r="1821" spans="1:7" ht="12.75">
      <c r="A1821" s="136">
        <v>1813</v>
      </c>
      <c r="B1821" s="140" t="s">
        <v>4923</v>
      </c>
      <c r="C1821" s="140" t="s">
        <v>4923</v>
      </c>
      <c r="D1821" s="140" t="s">
        <v>4924</v>
      </c>
      <c r="E1821" s="141">
        <v>12</v>
      </c>
      <c r="F1821" s="142">
        <v>187.5</v>
      </c>
      <c r="G1821" s="142">
        <v>2250</v>
      </c>
    </row>
    <row r="1822" spans="1:7" ht="12.75">
      <c r="A1822" s="136">
        <v>1814</v>
      </c>
      <c r="B1822" s="140" t="s">
        <v>4925</v>
      </c>
      <c r="C1822" s="140" t="s">
        <v>4925</v>
      </c>
      <c r="D1822" s="140" t="s">
        <v>4926</v>
      </c>
      <c r="E1822" s="141">
        <v>10</v>
      </c>
      <c r="F1822" s="142">
        <v>166.67</v>
      </c>
      <c r="G1822" s="142">
        <v>1666.7</v>
      </c>
    </row>
    <row r="1823" spans="1:7" ht="12.75">
      <c r="A1823" s="136">
        <v>1815</v>
      </c>
      <c r="B1823" s="140" t="s">
        <v>4927</v>
      </c>
      <c r="C1823" s="140" t="s">
        <v>4927</v>
      </c>
      <c r="D1823" s="140" t="s">
        <v>3661</v>
      </c>
      <c r="E1823" s="141">
        <v>10</v>
      </c>
      <c r="F1823" s="142">
        <v>175</v>
      </c>
      <c r="G1823" s="142">
        <v>1750</v>
      </c>
    </row>
    <row r="1824" spans="1:7" ht="12.75">
      <c r="A1824" s="136">
        <v>1816</v>
      </c>
      <c r="B1824" s="140" t="s">
        <v>4928</v>
      </c>
      <c r="C1824" s="140" t="s">
        <v>4928</v>
      </c>
      <c r="D1824" s="140" t="s">
        <v>4929</v>
      </c>
      <c r="E1824" s="141">
        <v>20</v>
      </c>
      <c r="F1824" s="142">
        <v>75</v>
      </c>
      <c r="G1824" s="142">
        <v>1500</v>
      </c>
    </row>
    <row r="1825" spans="1:7" ht="12.75">
      <c r="A1825" s="136">
        <v>1817</v>
      </c>
      <c r="B1825" s="140" t="s">
        <v>4930</v>
      </c>
      <c r="C1825" s="140" t="s">
        <v>4930</v>
      </c>
      <c r="D1825" s="140" t="s">
        <v>4931</v>
      </c>
      <c r="E1825" s="141">
        <v>10</v>
      </c>
      <c r="F1825" s="142">
        <v>350</v>
      </c>
      <c r="G1825" s="142">
        <v>3500</v>
      </c>
    </row>
    <row r="1826" spans="1:7" ht="12.75">
      <c r="A1826" s="136">
        <v>1818</v>
      </c>
      <c r="B1826" s="140" t="s">
        <v>4932</v>
      </c>
      <c r="C1826" s="140" t="s">
        <v>4932</v>
      </c>
      <c r="D1826" s="140" t="s">
        <v>4933</v>
      </c>
      <c r="E1826" s="141">
        <v>1</v>
      </c>
      <c r="F1826" s="142">
        <v>96</v>
      </c>
      <c r="G1826" s="142">
        <v>96</v>
      </c>
    </row>
    <row r="1827" spans="1:7" ht="12.75">
      <c r="A1827" s="136">
        <v>1819</v>
      </c>
      <c r="B1827" s="140" t="s">
        <v>4934</v>
      </c>
      <c r="C1827" s="140" t="s">
        <v>4934</v>
      </c>
      <c r="D1827" s="140" t="s">
        <v>4935</v>
      </c>
      <c r="E1827" s="141">
        <v>6</v>
      </c>
      <c r="F1827" s="142">
        <v>441.66</v>
      </c>
      <c r="G1827" s="142">
        <v>2649.96</v>
      </c>
    </row>
    <row r="1828" spans="1:7" ht="12.75">
      <c r="A1828" s="136">
        <v>1820</v>
      </c>
      <c r="B1828" s="140" t="s">
        <v>4936</v>
      </c>
      <c r="C1828" s="140" t="s">
        <v>4936</v>
      </c>
      <c r="D1828" s="140" t="s">
        <v>4937</v>
      </c>
      <c r="E1828" s="141">
        <v>9</v>
      </c>
      <c r="F1828" s="142">
        <v>317</v>
      </c>
      <c r="G1828" s="142">
        <v>2853</v>
      </c>
    </row>
    <row r="1829" spans="1:7" ht="12.75">
      <c r="A1829" s="136">
        <v>1821</v>
      </c>
      <c r="B1829" s="140" t="s">
        <v>4938</v>
      </c>
      <c r="C1829" s="140" t="s">
        <v>4938</v>
      </c>
      <c r="D1829" s="140" t="s">
        <v>4939</v>
      </c>
      <c r="E1829" s="141">
        <v>1</v>
      </c>
      <c r="F1829" s="142">
        <v>119</v>
      </c>
      <c r="G1829" s="142">
        <v>119</v>
      </c>
    </row>
    <row r="1830" spans="1:7" ht="12.75">
      <c r="A1830" s="136">
        <v>1822</v>
      </c>
      <c r="B1830" s="140" t="s">
        <v>4940</v>
      </c>
      <c r="C1830" s="140" t="s">
        <v>4940</v>
      </c>
      <c r="D1830" s="140" t="s">
        <v>4941</v>
      </c>
      <c r="E1830" s="141">
        <v>10</v>
      </c>
      <c r="F1830" s="142">
        <v>125</v>
      </c>
      <c r="G1830" s="142">
        <v>1250</v>
      </c>
    </row>
    <row r="1831" spans="1:7" ht="12.75">
      <c r="A1831" s="136">
        <v>1823</v>
      </c>
      <c r="B1831" s="140" t="s">
        <v>4942</v>
      </c>
      <c r="C1831" s="140" t="s">
        <v>4942</v>
      </c>
      <c r="D1831" s="140" t="s">
        <v>4943</v>
      </c>
      <c r="E1831" s="141">
        <v>3</v>
      </c>
      <c r="F1831" s="142">
        <v>330</v>
      </c>
      <c r="G1831" s="142">
        <v>990</v>
      </c>
    </row>
    <row r="1832" spans="1:7" ht="12.75">
      <c r="A1832" s="136">
        <v>1824</v>
      </c>
      <c r="B1832" s="140" t="s">
        <v>4944</v>
      </c>
      <c r="C1832" s="140" t="s">
        <v>4944</v>
      </c>
      <c r="D1832" s="140" t="s">
        <v>4945</v>
      </c>
      <c r="E1832" s="141">
        <v>12</v>
      </c>
      <c r="F1832" s="142">
        <v>338</v>
      </c>
      <c r="G1832" s="142">
        <v>4056</v>
      </c>
    </row>
    <row r="1833" spans="1:7" ht="12.75">
      <c r="A1833" s="136">
        <v>1825</v>
      </c>
      <c r="B1833" s="140" t="s">
        <v>4946</v>
      </c>
      <c r="C1833" s="140" t="s">
        <v>4947</v>
      </c>
      <c r="D1833" s="140" t="s">
        <v>4948</v>
      </c>
      <c r="E1833" s="141">
        <v>8</v>
      </c>
      <c r="F1833" s="142">
        <v>200</v>
      </c>
      <c r="G1833" s="142">
        <v>1600</v>
      </c>
    </row>
    <row r="1834" spans="1:7" ht="12.75">
      <c r="A1834" s="136">
        <v>1826</v>
      </c>
      <c r="B1834" s="140" t="s">
        <v>4949</v>
      </c>
      <c r="C1834" s="140" t="s">
        <v>4950</v>
      </c>
      <c r="D1834" s="140" t="s">
        <v>4951</v>
      </c>
      <c r="E1834" s="141">
        <v>3</v>
      </c>
      <c r="F1834" s="142">
        <v>999.75</v>
      </c>
      <c r="G1834" s="142">
        <v>2999.25</v>
      </c>
    </row>
    <row r="1835" spans="1:7" ht="12.75">
      <c r="A1835" s="136">
        <v>1827</v>
      </c>
      <c r="B1835" s="140" t="s">
        <v>4952</v>
      </c>
      <c r="C1835" s="140" t="s">
        <v>4953</v>
      </c>
      <c r="D1835" s="140" t="s">
        <v>4954</v>
      </c>
      <c r="E1835" s="141">
        <v>2</v>
      </c>
      <c r="F1835" s="142">
        <v>1005</v>
      </c>
      <c r="G1835" s="142">
        <v>2010</v>
      </c>
    </row>
    <row r="1836" spans="1:7" ht="12.75">
      <c r="A1836" s="136">
        <v>1828</v>
      </c>
      <c r="B1836" s="140" t="s">
        <v>4955</v>
      </c>
      <c r="C1836" s="140" t="s">
        <v>4955</v>
      </c>
      <c r="D1836" s="140" t="s">
        <v>4956</v>
      </c>
      <c r="E1836" s="141">
        <v>48</v>
      </c>
      <c r="F1836" s="142">
        <v>120</v>
      </c>
      <c r="G1836" s="142">
        <v>5760</v>
      </c>
    </row>
    <row r="1837" spans="1:7" ht="12.75">
      <c r="A1837" s="136">
        <v>1829</v>
      </c>
      <c r="B1837" s="140" t="s">
        <v>4957</v>
      </c>
      <c r="C1837" s="140" t="s">
        <v>4957</v>
      </c>
      <c r="D1837" s="140" t="s">
        <v>4958</v>
      </c>
      <c r="E1837" s="141">
        <v>3</v>
      </c>
      <c r="F1837" s="142">
        <v>500</v>
      </c>
      <c r="G1837" s="142">
        <v>1500</v>
      </c>
    </row>
    <row r="1838" spans="1:7" ht="12.75">
      <c r="A1838" s="136">
        <v>1830</v>
      </c>
      <c r="B1838" s="140" t="s">
        <v>4959</v>
      </c>
      <c r="C1838" s="140" t="s">
        <v>4960</v>
      </c>
      <c r="D1838" s="140" t="s">
        <v>4961</v>
      </c>
      <c r="E1838" s="141">
        <v>12</v>
      </c>
      <c r="F1838" s="142">
        <v>269.76</v>
      </c>
      <c r="G1838" s="142">
        <v>3237.12</v>
      </c>
    </row>
    <row r="1839" spans="1:7" ht="12.75">
      <c r="A1839" s="136">
        <v>1831</v>
      </c>
      <c r="B1839" s="140" t="s">
        <v>4962</v>
      </c>
      <c r="C1839" s="140" t="s">
        <v>4963</v>
      </c>
      <c r="D1839" s="140" t="s">
        <v>4964</v>
      </c>
      <c r="E1839" s="141">
        <v>5</v>
      </c>
      <c r="F1839" s="142">
        <v>266.88</v>
      </c>
      <c r="G1839" s="142">
        <v>1334.4</v>
      </c>
    </row>
    <row r="1840" spans="1:7" ht="12.75">
      <c r="A1840" s="136">
        <v>1832</v>
      </c>
      <c r="B1840" s="140" t="s">
        <v>4965</v>
      </c>
      <c r="C1840" s="140" t="s">
        <v>4966</v>
      </c>
      <c r="D1840" s="140" t="s">
        <v>4967</v>
      </c>
      <c r="E1840" s="141">
        <v>4</v>
      </c>
      <c r="F1840" s="142">
        <v>52.5</v>
      </c>
      <c r="G1840" s="142">
        <v>210</v>
      </c>
    </row>
    <row r="1841" spans="1:7" ht="12.75">
      <c r="A1841" s="136">
        <v>1833</v>
      </c>
      <c r="B1841" s="140" t="s">
        <v>4968</v>
      </c>
      <c r="C1841" s="140" t="s">
        <v>4968</v>
      </c>
      <c r="D1841" s="140" t="s">
        <v>4969</v>
      </c>
      <c r="E1841" s="141">
        <v>24</v>
      </c>
      <c r="F1841" s="142">
        <v>127.9</v>
      </c>
      <c r="G1841" s="142">
        <v>3069.6</v>
      </c>
    </row>
    <row r="1842" spans="1:7" ht="12.75">
      <c r="A1842" s="136">
        <v>1834</v>
      </c>
      <c r="B1842" s="140" t="s">
        <v>4970</v>
      </c>
      <c r="C1842" s="140" t="s">
        <v>4971</v>
      </c>
      <c r="D1842" s="140" t="s">
        <v>4972</v>
      </c>
      <c r="E1842" s="141">
        <v>10</v>
      </c>
      <c r="F1842" s="142">
        <v>41.6</v>
      </c>
      <c r="G1842" s="142">
        <v>416</v>
      </c>
    </row>
    <row r="1843" spans="1:7" ht="12.75">
      <c r="A1843" s="136">
        <v>1835</v>
      </c>
      <c r="B1843" s="140" t="s">
        <v>4973</v>
      </c>
      <c r="C1843" s="140" t="s">
        <v>4973</v>
      </c>
      <c r="D1843" s="140" t="s">
        <v>4974</v>
      </c>
      <c r="E1843" s="141">
        <v>24</v>
      </c>
      <c r="F1843" s="142">
        <v>47.68</v>
      </c>
      <c r="G1843" s="142">
        <v>1144.32</v>
      </c>
    </row>
    <row r="1844" spans="1:7" ht="12.75">
      <c r="A1844" s="136">
        <v>1836</v>
      </c>
      <c r="B1844" s="140" t="s">
        <v>4975</v>
      </c>
      <c r="C1844" s="140" t="s">
        <v>4976</v>
      </c>
      <c r="D1844" s="140" t="s">
        <v>4977</v>
      </c>
      <c r="E1844" s="141">
        <v>6</v>
      </c>
      <c r="F1844" s="142">
        <v>34</v>
      </c>
      <c r="G1844" s="142">
        <v>204</v>
      </c>
    </row>
    <row r="1845" spans="1:7" ht="12.75">
      <c r="A1845" s="136">
        <v>1837</v>
      </c>
      <c r="B1845" s="140" t="s">
        <v>4978</v>
      </c>
      <c r="C1845" s="140" t="s">
        <v>4978</v>
      </c>
      <c r="D1845" s="140" t="s">
        <v>4979</v>
      </c>
      <c r="E1845" s="141">
        <v>9</v>
      </c>
      <c r="F1845" s="142">
        <v>43.2</v>
      </c>
      <c r="G1845" s="142">
        <v>388.8</v>
      </c>
    </row>
    <row r="1846" spans="1:7" ht="12.75">
      <c r="A1846" s="136">
        <v>1838</v>
      </c>
      <c r="B1846" s="140" t="s">
        <v>4980</v>
      </c>
      <c r="C1846" s="140" t="s">
        <v>4980</v>
      </c>
      <c r="D1846" s="140" t="s">
        <v>4981</v>
      </c>
      <c r="E1846" s="141">
        <v>5</v>
      </c>
      <c r="F1846" s="142">
        <v>130.05</v>
      </c>
      <c r="G1846" s="142">
        <v>650.25</v>
      </c>
    </row>
    <row r="1847" spans="1:7" ht="12.75">
      <c r="A1847" s="136">
        <v>1839</v>
      </c>
      <c r="B1847" s="140" t="s">
        <v>4982</v>
      </c>
      <c r="C1847" s="140" t="s">
        <v>4982</v>
      </c>
      <c r="D1847" s="140" t="s">
        <v>4983</v>
      </c>
      <c r="E1847" s="141">
        <v>15</v>
      </c>
      <c r="F1847" s="142">
        <v>130</v>
      </c>
      <c r="G1847" s="142">
        <v>1950</v>
      </c>
    </row>
    <row r="1848" spans="1:7" ht="12.75">
      <c r="A1848" s="136">
        <v>1840</v>
      </c>
      <c r="B1848" s="140" t="s">
        <v>4984</v>
      </c>
      <c r="C1848" s="140" t="s">
        <v>4984</v>
      </c>
      <c r="D1848" s="140" t="s">
        <v>4985</v>
      </c>
      <c r="E1848" s="141">
        <v>10</v>
      </c>
      <c r="F1848" s="142">
        <v>110</v>
      </c>
      <c r="G1848" s="142">
        <v>1100</v>
      </c>
    </row>
    <row r="1849" spans="1:7" ht="12.75">
      <c r="A1849" s="136">
        <v>1841</v>
      </c>
      <c r="B1849" s="140" t="s">
        <v>4986</v>
      </c>
      <c r="C1849" s="140" t="s">
        <v>4986</v>
      </c>
      <c r="D1849" s="140" t="s">
        <v>4987</v>
      </c>
      <c r="E1849" s="141">
        <v>1</v>
      </c>
      <c r="F1849" s="142">
        <v>60</v>
      </c>
      <c r="G1849" s="142">
        <v>60</v>
      </c>
    </row>
    <row r="1850" spans="1:7" ht="12.75">
      <c r="A1850" s="136">
        <v>1842</v>
      </c>
      <c r="B1850" s="140" t="s">
        <v>4988</v>
      </c>
      <c r="C1850" s="140" t="s">
        <v>4988</v>
      </c>
      <c r="D1850" s="140" t="s">
        <v>4989</v>
      </c>
      <c r="E1850" s="141">
        <v>5</v>
      </c>
      <c r="F1850" s="142">
        <v>405</v>
      </c>
      <c r="G1850" s="142">
        <v>2025</v>
      </c>
    </row>
    <row r="1851" spans="1:7" ht="12.75">
      <c r="A1851" s="136">
        <v>1843</v>
      </c>
      <c r="B1851" s="140" t="s">
        <v>4990</v>
      </c>
      <c r="C1851" s="140" t="s">
        <v>4990</v>
      </c>
      <c r="D1851" s="140" t="s">
        <v>4991</v>
      </c>
      <c r="E1851" s="141">
        <v>4</v>
      </c>
      <c r="F1851" s="142">
        <v>232.5</v>
      </c>
      <c r="G1851" s="142">
        <v>930</v>
      </c>
    </row>
    <row r="1852" spans="1:7" ht="12.75">
      <c r="A1852" s="136">
        <v>1844</v>
      </c>
      <c r="B1852" s="140" t="s">
        <v>4992</v>
      </c>
      <c r="C1852" s="140" t="s">
        <v>4992</v>
      </c>
      <c r="D1852" s="140" t="s">
        <v>4993</v>
      </c>
      <c r="E1852" s="141">
        <v>2</v>
      </c>
      <c r="F1852" s="142">
        <v>1237.5</v>
      </c>
      <c r="G1852" s="142">
        <v>2475</v>
      </c>
    </row>
    <row r="1853" spans="1:7" ht="12.75">
      <c r="A1853" s="136">
        <v>1845</v>
      </c>
      <c r="B1853" s="140" t="s">
        <v>4994</v>
      </c>
      <c r="C1853" s="140" t="s">
        <v>4994</v>
      </c>
      <c r="D1853" s="140" t="s">
        <v>4995</v>
      </c>
      <c r="E1853" s="141">
        <v>10</v>
      </c>
      <c r="F1853" s="142">
        <v>180</v>
      </c>
      <c r="G1853" s="142">
        <v>1800</v>
      </c>
    </row>
    <row r="1854" spans="1:7" ht="12.75">
      <c r="A1854" s="136">
        <v>1846</v>
      </c>
      <c r="B1854" s="140" t="s">
        <v>4996</v>
      </c>
      <c r="C1854" s="140" t="s">
        <v>4996</v>
      </c>
      <c r="D1854" s="140" t="s">
        <v>4997</v>
      </c>
      <c r="E1854" s="141">
        <v>10</v>
      </c>
      <c r="F1854" s="142">
        <v>120</v>
      </c>
      <c r="G1854" s="142">
        <v>1200</v>
      </c>
    </row>
    <row r="1855" spans="1:7" ht="12.75">
      <c r="A1855" s="136">
        <v>1847</v>
      </c>
      <c r="B1855" s="140" t="s">
        <v>4998</v>
      </c>
      <c r="C1855" s="140" t="s">
        <v>4998</v>
      </c>
      <c r="D1855" s="140" t="s">
        <v>4999</v>
      </c>
      <c r="E1855" s="141">
        <v>20</v>
      </c>
      <c r="F1855" s="142">
        <v>120</v>
      </c>
      <c r="G1855" s="142">
        <v>2400</v>
      </c>
    </row>
    <row r="1856" spans="1:7" ht="12.75">
      <c r="A1856" s="136">
        <v>1848</v>
      </c>
      <c r="B1856" s="140" t="s">
        <v>5000</v>
      </c>
      <c r="C1856" s="140" t="s">
        <v>5000</v>
      </c>
      <c r="D1856" s="140" t="s">
        <v>5001</v>
      </c>
      <c r="E1856" s="141">
        <v>5</v>
      </c>
      <c r="F1856" s="142">
        <v>150</v>
      </c>
      <c r="G1856" s="142">
        <v>750</v>
      </c>
    </row>
    <row r="1857" spans="1:7" ht="12.75">
      <c r="A1857" s="136">
        <v>1849</v>
      </c>
      <c r="B1857" s="140" t="s">
        <v>5002</v>
      </c>
      <c r="C1857" s="140" t="s">
        <v>5002</v>
      </c>
      <c r="D1857" s="140" t="s">
        <v>5003</v>
      </c>
      <c r="E1857" s="141">
        <v>5</v>
      </c>
      <c r="F1857" s="142">
        <v>150</v>
      </c>
      <c r="G1857" s="142">
        <v>750</v>
      </c>
    </row>
    <row r="1858" spans="1:7" ht="12.75">
      <c r="A1858" s="136">
        <v>1850</v>
      </c>
      <c r="B1858" s="140" t="s">
        <v>5004</v>
      </c>
      <c r="C1858" s="140" t="s">
        <v>5004</v>
      </c>
      <c r="D1858" s="140" t="s">
        <v>5005</v>
      </c>
      <c r="E1858" s="141">
        <v>15</v>
      </c>
      <c r="F1858" s="142">
        <v>150</v>
      </c>
      <c r="G1858" s="142">
        <v>2250</v>
      </c>
    </row>
    <row r="1859" spans="1:7" ht="12.75">
      <c r="A1859" s="136">
        <v>1851</v>
      </c>
      <c r="B1859" s="140" t="s">
        <v>5006</v>
      </c>
      <c r="C1859" s="140" t="s">
        <v>5006</v>
      </c>
      <c r="D1859" s="140" t="s">
        <v>5007</v>
      </c>
      <c r="E1859" s="141">
        <v>3</v>
      </c>
      <c r="F1859" s="142">
        <v>120</v>
      </c>
      <c r="G1859" s="142">
        <v>360</v>
      </c>
    </row>
    <row r="1860" spans="1:7" ht="12.75">
      <c r="A1860" s="136">
        <v>1852</v>
      </c>
      <c r="B1860" s="140" t="s">
        <v>5008</v>
      </c>
      <c r="C1860" s="140" t="s">
        <v>5008</v>
      </c>
      <c r="D1860" s="140" t="s">
        <v>5009</v>
      </c>
      <c r="E1860" s="141">
        <v>9</v>
      </c>
      <c r="F1860" s="142">
        <v>217.5</v>
      </c>
      <c r="G1860" s="142">
        <v>1957.5</v>
      </c>
    </row>
    <row r="1861" spans="1:7" ht="12.75">
      <c r="A1861" s="136">
        <v>1853</v>
      </c>
      <c r="B1861" s="140" t="s">
        <v>5010</v>
      </c>
      <c r="C1861" s="140" t="s">
        <v>5010</v>
      </c>
      <c r="D1861" s="140" t="s">
        <v>5011</v>
      </c>
      <c r="E1861" s="141">
        <v>9</v>
      </c>
      <c r="F1861" s="142">
        <v>228.75</v>
      </c>
      <c r="G1861" s="142">
        <v>2058.75</v>
      </c>
    </row>
    <row r="1862" spans="1:7" ht="12.75">
      <c r="A1862" s="136">
        <v>1854</v>
      </c>
      <c r="B1862" s="140" t="s">
        <v>5012</v>
      </c>
      <c r="C1862" s="140" t="s">
        <v>5012</v>
      </c>
      <c r="D1862" s="140" t="s">
        <v>5013</v>
      </c>
      <c r="E1862" s="141">
        <v>5</v>
      </c>
      <c r="F1862" s="142">
        <v>412.5</v>
      </c>
      <c r="G1862" s="142">
        <v>2062.5</v>
      </c>
    </row>
    <row r="1863" spans="1:7" ht="12.75">
      <c r="A1863" s="136">
        <v>1855</v>
      </c>
      <c r="B1863" s="140" t="s">
        <v>5014</v>
      </c>
      <c r="C1863" s="140" t="s">
        <v>5014</v>
      </c>
      <c r="D1863" s="140" t="s">
        <v>5015</v>
      </c>
      <c r="E1863" s="141">
        <v>10</v>
      </c>
      <c r="F1863" s="142">
        <v>525</v>
      </c>
      <c r="G1863" s="142">
        <v>5250</v>
      </c>
    </row>
    <row r="1864" spans="1:7" ht="12.75">
      <c r="A1864" s="136">
        <v>1856</v>
      </c>
      <c r="B1864" s="140" t="s">
        <v>5016</v>
      </c>
      <c r="C1864" s="140" t="s">
        <v>5016</v>
      </c>
      <c r="D1864" s="140" t="s">
        <v>5017</v>
      </c>
      <c r="E1864" s="141">
        <v>9</v>
      </c>
      <c r="F1864" s="142">
        <v>525</v>
      </c>
      <c r="G1864" s="142">
        <v>4725</v>
      </c>
    </row>
    <row r="1865" spans="1:7" ht="12.75">
      <c r="A1865" s="136">
        <v>1857</v>
      </c>
      <c r="B1865" s="140" t="s">
        <v>5018</v>
      </c>
      <c r="C1865" s="140" t="s">
        <v>5018</v>
      </c>
      <c r="D1865" s="140" t="s">
        <v>5019</v>
      </c>
      <c r="E1865" s="141">
        <v>5</v>
      </c>
      <c r="F1865" s="142">
        <v>600</v>
      </c>
      <c r="G1865" s="142">
        <v>3000</v>
      </c>
    </row>
    <row r="1866" spans="1:7" ht="12.75">
      <c r="A1866" s="136">
        <v>1858</v>
      </c>
      <c r="B1866" s="140" t="s">
        <v>5020</v>
      </c>
      <c r="C1866" s="140" t="s">
        <v>5020</v>
      </c>
      <c r="D1866" s="140" t="s">
        <v>5021</v>
      </c>
      <c r="E1866" s="141">
        <v>1</v>
      </c>
      <c r="F1866" s="142">
        <v>1200</v>
      </c>
      <c r="G1866" s="142">
        <v>1200</v>
      </c>
    </row>
    <row r="1867" spans="1:7" ht="12.75">
      <c r="A1867" s="136">
        <v>1859</v>
      </c>
      <c r="B1867" s="140" t="s">
        <v>5022</v>
      </c>
      <c r="C1867" s="140" t="s">
        <v>5022</v>
      </c>
      <c r="D1867" s="140" t="s">
        <v>5023</v>
      </c>
      <c r="E1867" s="141">
        <v>1</v>
      </c>
      <c r="F1867" s="142">
        <v>43.5</v>
      </c>
      <c r="G1867" s="142">
        <v>43.5</v>
      </c>
    </row>
    <row r="1868" spans="1:7" ht="12.75">
      <c r="A1868" s="136">
        <v>1860</v>
      </c>
      <c r="B1868" s="140" t="s">
        <v>5024</v>
      </c>
      <c r="C1868" s="140" t="s">
        <v>5024</v>
      </c>
      <c r="D1868" s="140" t="s">
        <v>5025</v>
      </c>
      <c r="E1868" s="141">
        <v>20</v>
      </c>
      <c r="F1868" s="142">
        <v>787.5</v>
      </c>
      <c r="G1868" s="142">
        <v>15750</v>
      </c>
    </row>
    <row r="1869" spans="1:7" ht="12.75">
      <c r="A1869" s="136">
        <v>1861</v>
      </c>
      <c r="B1869" s="140" t="s">
        <v>5026</v>
      </c>
      <c r="C1869" s="140" t="s">
        <v>5026</v>
      </c>
      <c r="D1869" s="140" t="s">
        <v>5027</v>
      </c>
      <c r="E1869" s="141">
        <v>40</v>
      </c>
      <c r="F1869" s="142">
        <v>53.25</v>
      </c>
      <c r="G1869" s="142">
        <v>2130</v>
      </c>
    </row>
    <row r="1870" spans="1:7" ht="12.75">
      <c r="A1870" s="136">
        <v>1862</v>
      </c>
      <c r="B1870" s="140" t="s">
        <v>5028</v>
      </c>
      <c r="C1870" s="140" t="s">
        <v>5029</v>
      </c>
      <c r="D1870" s="140" t="s">
        <v>5030</v>
      </c>
      <c r="E1870" s="141">
        <v>2</v>
      </c>
      <c r="F1870" s="142">
        <v>138.24</v>
      </c>
      <c r="G1870" s="142">
        <v>276.48</v>
      </c>
    </row>
    <row r="1871" spans="1:7" ht="12.75">
      <c r="A1871" s="136">
        <v>1863</v>
      </c>
      <c r="B1871" s="140" t="s">
        <v>5031</v>
      </c>
      <c r="C1871" s="140" t="s">
        <v>5032</v>
      </c>
      <c r="D1871" s="140" t="s">
        <v>5033</v>
      </c>
      <c r="E1871" s="141">
        <v>24</v>
      </c>
      <c r="F1871" s="142">
        <v>80.64</v>
      </c>
      <c r="G1871" s="142">
        <v>1935.36</v>
      </c>
    </row>
    <row r="1872" spans="1:7" ht="12.75">
      <c r="A1872" s="136">
        <v>1864</v>
      </c>
      <c r="B1872" s="140" t="s">
        <v>5034</v>
      </c>
      <c r="C1872" s="140" t="s">
        <v>5035</v>
      </c>
      <c r="D1872" s="140" t="s">
        <v>5036</v>
      </c>
      <c r="E1872" s="141">
        <v>10</v>
      </c>
      <c r="F1872" s="142">
        <v>25.6</v>
      </c>
      <c r="G1872" s="142">
        <v>256</v>
      </c>
    </row>
    <row r="1873" spans="1:7" ht="12.75">
      <c r="A1873" s="136">
        <v>1865</v>
      </c>
      <c r="B1873" s="140" t="s">
        <v>5037</v>
      </c>
      <c r="C1873" s="140" t="s">
        <v>5037</v>
      </c>
      <c r="D1873" s="140" t="s">
        <v>5038</v>
      </c>
      <c r="E1873" s="141">
        <v>30</v>
      </c>
      <c r="F1873" s="142">
        <v>154</v>
      </c>
      <c r="G1873" s="142">
        <v>4620</v>
      </c>
    </row>
    <row r="1874" spans="1:7" ht="12.75">
      <c r="A1874" s="136">
        <v>1866</v>
      </c>
      <c r="B1874" s="140" t="s">
        <v>5039</v>
      </c>
      <c r="C1874" s="140" t="s">
        <v>5039</v>
      </c>
      <c r="D1874" s="140" t="s">
        <v>5040</v>
      </c>
      <c r="E1874" s="141">
        <v>40</v>
      </c>
      <c r="F1874" s="142">
        <v>170</v>
      </c>
      <c r="G1874" s="142">
        <v>6800</v>
      </c>
    </row>
    <row r="1875" spans="1:7" ht="12.75">
      <c r="A1875" s="136">
        <v>1867</v>
      </c>
      <c r="B1875" s="140" t="s">
        <v>5041</v>
      </c>
      <c r="C1875" s="140" t="s">
        <v>5041</v>
      </c>
      <c r="D1875" s="140" t="s">
        <v>5042</v>
      </c>
      <c r="E1875" s="141">
        <v>5</v>
      </c>
      <c r="F1875" s="142">
        <v>138.24</v>
      </c>
      <c r="G1875" s="142">
        <v>691.2</v>
      </c>
    </row>
    <row r="1876" spans="1:7" ht="12.75">
      <c r="A1876" s="136">
        <v>1868</v>
      </c>
      <c r="B1876" s="140" t="s">
        <v>5043</v>
      </c>
      <c r="C1876" s="140" t="s">
        <v>5043</v>
      </c>
      <c r="D1876" s="140" t="s">
        <v>5044</v>
      </c>
      <c r="E1876" s="141">
        <v>12</v>
      </c>
      <c r="F1876" s="142">
        <v>138.24</v>
      </c>
      <c r="G1876" s="142">
        <v>1658.88</v>
      </c>
    </row>
    <row r="1877" spans="1:7" ht="12.75">
      <c r="A1877" s="136">
        <v>1869</v>
      </c>
      <c r="B1877" s="140" t="s">
        <v>5045</v>
      </c>
      <c r="C1877" s="140" t="s">
        <v>5046</v>
      </c>
      <c r="D1877" s="140" t="s">
        <v>5047</v>
      </c>
      <c r="E1877" s="141">
        <v>27</v>
      </c>
      <c r="F1877" s="142">
        <v>220.8</v>
      </c>
      <c r="G1877" s="142">
        <v>5961.6</v>
      </c>
    </row>
    <row r="1878" spans="1:7" ht="12.75">
      <c r="A1878" s="136">
        <v>1870</v>
      </c>
      <c r="B1878" s="140" t="s">
        <v>5048</v>
      </c>
      <c r="C1878" s="140" t="s">
        <v>5048</v>
      </c>
      <c r="D1878" s="140" t="s">
        <v>5049</v>
      </c>
      <c r="E1878" s="141">
        <v>10</v>
      </c>
      <c r="F1878" s="142">
        <v>117.6</v>
      </c>
      <c r="G1878" s="142">
        <v>1176</v>
      </c>
    </row>
    <row r="1879" spans="1:7" ht="12.75">
      <c r="A1879" s="136">
        <v>1871</v>
      </c>
      <c r="B1879" s="140" t="s">
        <v>5050</v>
      </c>
      <c r="C1879" s="140" t="s">
        <v>5050</v>
      </c>
      <c r="D1879" s="140" t="s">
        <v>5051</v>
      </c>
      <c r="E1879" s="141">
        <v>20</v>
      </c>
      <c r="F1879" s="142">
        <v>76</v>
      </c>
      <c r="G1879" s="142">
        <v>1520</v>
      </c>
    </row>
    <row r="1880" spans="1:7" ht="12.75">
      <c r="A1880" s="136">
        <v>1872</v>
      </c>
      <c r="B1880" s="140" t="s">
        <v>5052</v>
      </c>
      <c r="C1880" s="140" t="s">
        <v>5052</v>
      </c>
      <c r="D1880" s="140" t="s">
        <v>5053</v>
      </c>
      <c r="E1880" s="141">
        <v>4</v>
      </c>
      <c r="F1880" s="142">
        <v>72</v>
      </c>
      <c r="G1880" s="142">
        <v>288</v>
      </c>
    </row>
    <row r="1881" spans="1:7" ht="12.75">
      <c r="A1881" s="136">
        <v>1873</v>
      </c>
      <c r="B1881" s="140" t="s">
        <v>5054</v>
      </c>
      <c r="C1881" s="140" t="s">
        <v>5054</v>
      </c>
      <c r="D1881" s="140" t="s">
        <v>5055</v>
      </c>
      <c r="E1881" s="141">
        <v>10</v>
      </c>
      <c r="F1881" s="142">
        <v>145.5</v>
      </c>
      <c r="G1881" s="142">
        <v>1455</v>
      </c>
    </row>
    <row r="1882" spans="1:7" ht="12.75">
      <c r="A1882" s="136">
        <v>1874</v>
      </c>
      <c r="B1882" s="140" t="s">
        <v>5056</v>
      </c>
      <c r="C1882" s="140" t="s">
        <v>5056</v>
      </c>
      <c r="D1882" s="140" t="s">
        <v>5057</v>
      </c>
      <c r="E1882" s="141">
        <v>5</v>
      </c>
      <c r="F1882" s="142">
        <v>78</v>
      </c>
      <c r="G1882" s="142">
        <v>390</v>
      </c>
    </row>
    <row r="1883" spans="1:7" ht="12.75">
      <c r="A1883" s="136">
        <v>1875</v>
      </c>
      <c r="B1883" s="140" t="s">
        <v>5058</v>
      </c>
      <c r="C1883" s="140" t="s">
        <v>5058</v>
      </c>
      <c r="D1883" s="140" t="s">
        <v>5059</v>
      </c>
      <c r="E1883" s="141">
        <v>20</v>
      </c>
      <c r="F1883" s="142">
        <v>78.36</v>
      </c>
      <c r="G1883" s="142">
        <v>1567.2</v>
      </c>
    </row>
    <row r="1884" spans="1:7" ht="12.75">
      <c r="A1884" s="136">
        <v>1876</v>
      </c>
      <c r="B1884" s="140" t="s">
        <v>5060</v>
      </c>
      <c r="C1884" s="140" t="s">
        <v>5060</v>
      </c>
      <c r="D1884" s="140" t="s">
        <v>5061</v>
      </c>
      <c r="E1884" s="141">
        <v>20</v>
      </c>
      <c r="F1884" s="142">
        <v>78.86</v>
      </c>
      <c r="G1884" s="142">
        <v>1577.2</v>
      </c>
    </row>
    <row r="1885" spans="1:7" ht="12.75">
      <c r="A1885" s="136">
        <v>1877</v>
      </c>
      <c r="B1885" s="140" t="s">
        <v>5062</v>
      </c>
      <c r="C1885" s="140" t="s">
        <v>5062</v>
      </c>
      <c r="D1885" s="140" t="s">
        <v>5063</v>
      </c>
      <c r="E1885" s="141">
        <v>12</v>
      </c>
      <c r="F1885" s="142">
        <v>155</v>
      </c>
      <c r="G1885" s="142">
        <v>1860</v>
      </c>
    </row>
    <row r="1886" spans="1:7" ht="12.75">
      <c r="A1886" s="136">
        <v>1878</v>
      </c>
      <c r="B1886" s="140" t="s">
        <v>5064</v>
      </c>
      <c r="C1886" s="140" t="s">
        <v>5064</v>
      </c>
      <c r="D1886" s="140" t="s">
        <v>5065</v>
      </c>
      <c r="E1886" s="141">
        <v>5</v>
      </c>
      <c r="F1886" s="142">
        <v>139</v>
      </c>
      <c r="G1886" s="142">
        <v>695</v>
      </c>
    </row>
    <row r="1887" spans="1:7" ht="12.75">
      <c r="A1887" s="136">
        <v>1879</v>
      </c>
      <c r="B1887" s="140" t="s">
        <v>5066</v>
      </c>
      <c r="C1887" s="140" t="s">
        <v>5066</v>
      </c>
      <c r="D1887" s="140" t="s">
        <v>5067</v>
      </c>
      <c r="E1887" s="141">
        <v>10</v>
      </c>
      <c r="F1887" s="142">
        <v>338.84</v>
      </c>
      <c r="G1887" s="142">
        <v>3388.4</v>
      </c>
    </row>
    <row r="1888" spans="1:7" ht="12.75">
      <c r="A1888" s="136">
        <v>1880</v>
      </c>
      <c r="B1888" s="140" t="s">
        <v>5068</v>
      </c>
      <c r="C1888" s="140" t="s">
        <v>5068</v>
      </c>
      <c r="D1888" s="140" t="s">
        <v>5069</v>
      </c>
      <c r="E1888" s="141">
        <v>2</v>
      </c>
      <c r="F1888" s="142">
        <v>1243.17</v>
      </c>
      <c r="G1888" s="142">
        <v>2486.34</v>
      </c>
    </row>
    <row r="1889" spans="1:7" ht="12.75">
      <c r="A1889" s="136">
        <v>1881</v>
      </c>
      <c r="B1889" s="140" t="s">
        <v>5070</v>
      </c>
      <c r="C1889" s="140" t="s">
        <v>5070</v>
      </c>
      <c r="D1889" s="140" t="s">
        <v>5071</v>
      </c>
      <c r="E1889" s="141">
        <v>2</v>
      </c>
      <c r="F1889" s="142">
        <v>1720.73</v>
      </c>
      <c r="G1889" s="142">
        <v>3441.46</v>
      </c>
    </row>
    <row r="1890" spans="1:7" ht="12.75">
      <c r="A1890" s="136">
        <v>1882</v>
      </c>
      <c r="B1890" s="140" t="s">
        <v>5072</v>
      </c>
      <c r="C1890" s="140" t="s">
        <v>5072</v>
      </c>
      <c r="D1890" s="140" t="s">
        <v>5073</v>
      </c>
      <c r="E1890" s="141">
        <v>2</v>
      </c>
      <c r="F1890" s="142">
        <v>628.28</v>
      </c>
      <c r="G1890" s="142">
        <v>1256.56</v>
      </c>
    </row>
    <row r="1891" spans="1:7" ht="12.75">
      <c r="A1891" s="136">
        <v>1883</v>
      </c>
      <c r="B1891" s="140" t="s">
        <v>5074</v>
      </c>
      <c r="C1891" s="140" t="s">
        <v>5074</v>
      </c>
      <c r="D1891" s="140" t="s">
        <v>5075</v>
      </c>
      <c r="E1891" s="141">
        <v>1</v>
      </c>
      <c r="F1891" s="142">
        <v>2820.7</v>
      </c>
      <c r="G1891" s="142">
        <v>2820.7</v>
      </c>
    </row>
    <row r="1892" spans="1:7" ht="12.75">
      <c r="A1892" s="136">
        <v>1884</v>
      </c>
      <c r="B1892" s="140" t="s">
        <v>5076</v>
      </c>
      <c r="C1892" s="140" t="s">
        <v>5076</v>
      </c>
      <c r="D1892" s="140" t="s">
        <v>5077</v>
      </c>
      <c r="E1892" s="141">
        <v>10</v>
      </c>
      <c r="F1892" s="142">
        <v>195.58</v>
      </c>
      <c r="G1892" s="142">
        <v>1955.8</v>
      </c>
    </row>
    <row r="1893" spans="1:7" ht="12.75">
      <c r="A1893" s="136">
        <v>1885</v>
      </c>
      <c r="B1893" s="140" t="s">
        <v>5078</v>
      </c>
      <c r="C1893" s="140" t="s">
        <v>5078</v>
      </c>
      <c r="D1893" s="140" t="s">
        <v>5079</v>
      </c>
      <c r="E1893" s="141">
        <v>44</v>
      </c>
      <c r="F1893" s="142">
        <v>82.03</v>
      </c>
      <c r="G1893" s="142">
        <v>3609.32</v>
      </c>
    </row>
    <row r="1894" spans="1:7" ht="12.75">
      <c r="A1894" s="136">
        <v>1886</v>
      </c>
      <c r="B1894" s="140" t="s">
        <v>5080</v>
      </c>
      <c r="C1894" s="140" t="s">
        <v>5080</v>
      </c>
      <c r="D1894" s="140" t="s">
        <v>5081</v>
      </c>
      <c r="E1894" s="141">
        <v>30</v>
      </c>
      <c r="F1894" s="142">
        <v>80</v>
      </c>
      <c r="G1894" s="142">
        <v>2400</v>
      </c>
    </row>
    <row r="1895" spans="1:7" ht="12.75">
      <c r="A1895" s="136">
        <v>1887</v>
      </c>
      <c r="B1895" s="140" t="s">
        <v>5082</v>
      </c>
      <c r="C1895" s="140" t="s">
        <v>5082</v>
      </c>
      <c r="D1895" s="140" t="s">
        <v>5083</v>
      </c>
      <c r="E1895" s="141">
        <v>3</v>
      </c>
      <c r="F1895" s="142">
        <v>500</v>
      </c>
      <c r="G1895" s="142">
        <v>1500</v>
      </c>
    </row>
    <row r="1896" spans="1:7" ht="12.75">
      <c r="A1896" s="136">
        <v>1888</v>
      </c>
      <c r="B1896" s="140" t="s">
        <v>5084</v>
      </c>
      <c r="C1896" s="140" t="s">
        <v>5084</v>
      </c>
      <c r="D1896" s="140" t="s">
        <v>5085</v>
      </c>
      <c r="E1896" s="141">
        <v>10</v>
      </c>
      <c r="F1896" s="142">
        <v>500</v>
      </c>
      <c r="G1896" s="142">
        <v>5000</v>
      </c>
    </row>
    <row r="1897" spans="1:7" ht="12.75">
      <c r="A1897" s="136">
        <v>1889</v>
      </c>
      <c r="B1897" s="140" t="s">
        <v>5086</v>
      </c>
      <c r="C1897" s="140" t="s">
        <v>5086</v>
      </c>
      <c r="D1897" s="140" t="s">
        <v>5087</v>
      </c>
      <c r="E1897" s="141">
        <v>1</v>
      </c>
      <c r="F1897" s="142">
        <v>7.7</v>
      </c>
      <c r="G1897" s="142">
        <v>7.7</v>
      </c>
    </row>
    <row r="1898" spans="1:7" ht="12.75">
      <c r="A1898" s="136">
        <v>1890</v>
      </c>
      <c r="B1898" s="140" t="s">
        <v>5088</v>
      </c>
      <c r="C1898" s="140" t="s">
        <v>5088</v>
      </c>
      <c r="D1898" s="140" t="s">
        <v>5089</v>
      </c>
      <c r="E1898" s="141">
        <v>16</v>
      </c>
      <c r="F1898" s="142">
        <v>370</v>
      </c>
      <c r="G1898" s="142">
        <v>5920</v>
      </c>
    </row>
    <row r="1899" spans="1:7" ht="12.75">
      <c r="A1899" s="136">
        <v>1891</v>
      </c>
      <c r="B1899" s="140" t="s">
        <v>5090</v>
      </c>
      <c r="C1899" s="140" t="s">
        <v>5091</v>
      </c>
      <c r="D1899" s="140" t="s">
        <v>5092</v>
      </c>
      <c r="E1899" s="141">
        <v>1</v>
      </c>
      <c r="F1899" s="142">
        <v>53.76</v>
      </c>
      <c r="G1899" s="142">
        <v>53.76</v>
      </c>
    </row>
    <row r="1900" spans="1:7" ht="12.75">
      <c r="A1900" s="136">
        <v>1892</v>
      </c>
      <c r="B1900" s="140" t="s">
        <v>5093</v>
      </c>
      <c r="C1900" s="140" t="s">
        <v>5094</v>
      </c>
      <c r="D1900" s="140" t="s">
        <v>5095</v>
      </c>
      <c r="E1900" s="141">
        <v>10</v>
      </c>
      <c r="F1900" s="142">
        <v>149.59</v>
      </c>
      <c r="G1900" s="142">
        <v>1495.9</v>
      </c>
    </row>
    <row r="1901" spans="1:7" ht="12.75">
      <c r="A1901" s="136">
        <v>1893</v>
      </c>
      <c r="B1901" s="140" t="s">
        <v>5096</v>
      </c>
      <c r="C1901" s="140" t="s">
        <v>5096</v>
      </c>
      <c r="D1901" s="140" t="s">
        <v>5097</v>
      </c>
      <c r="E1901" s="141">
        <v>8</v>
      </c>
      <c r="F1901" s="142">
        <v>27.73</v>
      </c>
      <c r="G1901" s="142">
        <v>221.84</v>
      </c>
    </row>
    <row r="1902" spans="1:7" ht="12.75">
      <c r="A1902" s="136">
        <v>1894</v>
      </c>
      <c r="B1902" s="140" t="s">
        <v>5098</v>
      </c>
      <c r="C1902" s="140" t="s">
        <v>5099</v>
      </c>
      <c r="D1902" s="140" t="s">
        <v>5100</v>
      </c>
      <c r="E1902" s="141">
        <v>47</v>
      </c>
      <c r="F1902" s="142">
        <v>99.12</v>
      </c>
      <c r="G1902" s="142">
        <v>4658.64</v>
      </c>
    </row>
    <row r="1903" spans="1:7" ht="12.75">
      <c r="A1903" s="136">
        <v>1895</v>
      </c>
      <c r="B1903" s="140" t="s">
        <v>5101</v>
      </c>
      <c r="C1903" s="140" t="s">
        <v>5102</v>
      </c>
      <c r="D1903" s="140" t="s">
        <v>5103</v>
      </c>
      <c r="E1903" s="141">
        <v>48</v>
      </c>
      <c r="F1903" s="142">
        <v>36.48</v>
      </c>
      <c r="G1903" s="142">
        <v>1751.04</v>
      </c>
    </row>
    <row r="1904" spans="1:7" ht="12.75">
      <c r="A1904" s="136">
        <v>1896</v>
      </c>
      <c r="B1904" s="140" t="s">
        <v>5104</v>
      </c>
      <c r="C1904" s="140" t="s">
        <v>5105</v>
      </c>
      <c r="D1904" s="140" t="s">
        <v>5106</v>
      </c>
      <c r="E1904" s="141">
        <v>6</v>
      </c>
      <c r="F1904" s="142">
        <v>49.6</v>
      </c>
      <c r="G1904" s="142">
        <v>297.6</v>
      </c>
    </row>
    <row r="1905" spans="1:7" ht="12.75">
      <c r="A1905" s="136">
        <v>1897</v>
      </c>
      <c r="B1905" s="140" t="s">
        <v>5107</v>
      </c>
      <c r="C1905" s="140" t="s">
        <v>5108</v>
      </c>
      <c r="D1905" s="140" t="s">
        <v>5109</v>
      </c>
      <c r="E1905" s="141">
        <v>4</v>
      </c>
      <c r="F1905" s="142">
        <v>46.4</v>
      </c>
      <c r="G1905" s="142">
        <v>185.6</v>
      </c>
    </row>
    <row r="1906" spans="1:7" ht="12.75">
      <c r="A1906" s="136">
        <v>1898</v>
      </c>
      <c r="B1906" s="140" t="s">
        <v>5110</v>
      </c>
      <c r="C1906" s="140" t="s">
        <v>5110</v>
      </c>
      <c r="D1906" s="140" t="s">
        <v>5111</v>
      </c>
      <c r="E1906" s="141">
        <v>5</v>
      </c>
      <c r="F1906" s="142">
        <v>41</v>
      </c>
      <c r="G1906" s="142">
        <v>205</v>
      </c>
    </row>
    <row r="1907" spans="1:7" ht="12.75">
      <c r="A1907" s="136">
        <v>1899</v>
      </c>
      <c r="B1907" s="140" t="s">
        <v>5112</v>
      </c>
      <c r="C1907" s="140" t="s">
        <v>5112</v>
      </c>
      <c r="D1907" s="140" t="s">
        <v>5113</v>
      </c>
      <c r="E1907" s="141">
        <v>6</v>
      </c>
      <c r="F1907" s="142">
        <v>41</v>
      </c>
      <c r="G1907" s="142">
        <v>246</v>
      </c>
    </row>
    <row r="1908" spans="1:7" ht="12.75">
      <c r="A1908" s="136">
        <v>1900</v>
      </c>
      <c r="B1908" s="140" t="s">
        <v>5114</v>
      </c>
      <c r="C1908" s="140" t="s">
        <v>5115</v>
      </c>
      <c r="D1908" s="140" t="s">
        <v>5116</v>
      </c>
      <c r="E1908" s="141">
        <v>39</v>
      </c>
      <c r="F1908" s="142">
        <v>154</v>
      </c>
      <c r="G1908" s="142">
        <v>6006</v>
      </c>
    </row>
    <row r="1909" spans="1:7" ht="12.75">
      <c r="A1909" s="136">
        <v>1901</v>
      </c>
      <c r="B1909" s="140" t="s">
        <v>5117</v>
      </c>
      <c r="C1909" s="140" t="s">
        <v>5117</v>
      </c>
      <c r="D1909" s="140" t="s">
        <v>5118</v>
      </c>
      <c r="E1909" s="141">
        <v>3</v>
      </c>
      <c r="F1909" s="142">
        <v>153.51</v>
      </c>
      <c r="G1909" s="142">
        <v>460.53</v>
      </c>
    </row>
    <row r="1910" spans="1:7" ht="12.75">
      <c r="A1910" s="136">
        <v>1902</v>
      </c>
      <c r="B1910" s="140" t="s">
        <v>5119</v>
      </c>
      <c r="C1910" s="140" t="s">
        <v>5119</v>
      </c>
      <c r="D1910" s="140" t="s">
        <v>5120</v>
      </c>
      <c r="E1910" s="141">
        <v>3</v>
      </c>
      <c r="F1910" s="142">
        <v>153.51</v>
      </c>
      <c r="G1910" s="142">
        <v>460.53</v>
      </c>
    </row>
    <row r="1911" spans="1:7" ht="12.75">
      <c r="A1911" s="136">
        <v>1903</v>
      </c>
      <c r="B1911" s="140" t="s">
        <v>5121</v>
      </c>
      <c r="C1911" s="140" t="s">
        <v>5121</v>
      </c>
      <c r="D1911" s="140" t="s">
        <v>5122</v>
      </c>
      <c r="E1911" s="141">
        <v>9</v>
      </c>
      <c r="F1911" s="142">
        <v>53.75</v>
      </c>
      <c r="G1911" s="142">
        <v>483.75</v>
      </c>
    </row>
    <row r="1912" spans="1:7" ht="12.75">
      <c r="A1912" s="136">
        <v>1904</v>
      </c>
      <c r="B1912" s="140" t="s">
        <v>5123</v>
      </c>
      <c r="C1912" s="140" t="s">
        <v>5123</v>
      </c>
      <c r="D1912" s="140" t="s">
        <v>5124</v>
      </c>
      <c r="E1912" s="141">
        <v>5</v>
      </c>
      <c r="F1912" s="142">
        <v>154</v>
      </c>
      <c r="G1912" s="142">
        <v>770</v>
      </c>
    </row>
    <row r="1913" spans="1:7" ht="12.75">
      <c r="A1913" s="136">
        <v>1905</v>
      </c>
      <c r="B1913" s="140" t="s">
        <v>5125</v>
      </c>
      <c r="C1913" s="140" t="s">
        <v>5125</v>
      </c>
      <c r="D1913" s="140" t="s">
        <v>5126</v>
      </c>
      <c r="E1913" s="141">
        <v>21</v>
      </c>
      <c r="F1913" s="142">
        <v>136.77</v>
      </c>
      <c r="G1913" s="142">
        <v>2872.17</v>
      </c>
    </row>
    <row r="1914" spans="1:7" ht="12.75">
      <c r="A1914" s="136">
        <v>1906</v>
      </c>
      <c r="B1914" s="140" t="s">
        <v>5127</v>
      </c>
      <c r="C1914" s="140" t="s">
        <v>5127</v>
      </c>
      <c r="D1914" s="140" t="s">
        <v>5128</v>
      </c>
      <c r="E1914" s="141">
        <v>14</v>
      </c>
      <c r="F1914" s="142">
        <v>136.77</v>
      </c>
      <c r="G1914" s="142">
        <v>1914.78</v>
      </c>
    </row>
    <row r="1915" spans="1:7" ht="12.75">
      <c r="A1915" s="136">
        <v>1907</v>
      </c>
      <c r="B1915" s="140" t="s">
        <v>5129</v>
      </c>
      <c r="C1915" s="140" t="s">
        <v>5129</v>
      </c>
      <c r="D1915" s="140" t="s">
        <v>5130</v>
      </c>
      <c r="E1915" s="141">
        <v>7</v>
      </c>
      <c r="F1915" s="142">
        <v>136.77</v>
      </c>
      <c r="G1915" s="142">
        <v>957.39</v>
      </c>
    </row>
    <row r="1916" spans="1:7" ht="12.75">
      <c r="A1916" s="136">
        <v>1908</v>
      </c>
      <c r="B1916" s="140" t="s">
        <v>5131</v>
      </c>
      <c r="C1916" s="140" t="s">
        <v>5131</v>
      </c>
      <c r="D1916" s="140" t="s">
        <v>5132</v>
      </c>
      <c r="E1916" s="141">
        <v>6</v>
      </c>
      <c r="F1916" s="142">
        <v>441.75</v>
      </c>
      <c r="G1916" s="142">
        <v>2650.5</v>
      </c>
    </row>
    <row r="1917" spans="1:7" ht="12.75">
      <c r="A1917" s="136">
        <v>1909</v>
      </c>
      <c r="B1917" s="140" t="s">
        <v>5133</v>
      </c>
      <c r="C1917" s="140" t="s">
        <v>5133</v>
      </c>
      <c r="D1917" s="140" t="s">
        <v>5134</v>
      </c>
      <c r="E1917" s="141">
        <v>6</v>
      </c>
      <c r="F1917" s="142">
        <v>235.6</v>
      </c>
      <c r="G1917" s="142">
        <v>1413.6</v>
      </c>
    </row>
    <row r="1918" spans="1:7" ht="12.75">
      <c r="A1918" s="136">
        <v>1910</v>
      </c>
      <c r="B1918" s="140" t="s">
        <v>5135</v>
      </c>
      <c r="C1918" s="140" t="s">
        <v>5135</v>
      </c>
      <c r="D1918" s="140" t="s">
        <v>5136</v>
      </c>
      <c r="E1918" s="141">
        <v>22</v>
      </c>
      <c r="F1918" s="142">
        <v>284.21</v>
      </c>
      <c r="G1918" s="142">
        <v>6252.62</v>
      </c>
    </row>
    <row r="1919" spans="1:7" ht="12.75">
      <c r="A1919" s="136">
        <v>1911</v>
      </c>
      <c r="B1919" s="140" t="s">
        <v>5137</v>
      </c>
      <c r="C1919" s="140" t="s">
        <v>5137</v>
      </c>
      <c r="D1919" s="140" t="s">
        <v>5138</v>
      </c>
      <c r="E1919" s="141">
        <v>44</v>
      </c>
      <c r="F1919" s="142">
        <v>118.11</v>
      </c>
      <c r="G1919" s="142">
        <v>5196.84</v>
      </c>
    </row>
    <row r="1920" spans="1:7" ht="12.75">
      <c r="A1920" s="136">
        <v>1912</v>
      </c>
      <c r="B1920" s="140" t="s">
        <v>5139</v>
      </c>
      <c r="C1920" s="140" t="s">
        <v>5139</v>
      </c>
      <c r="D1920" s="140" t="s">
        <v>5140</v>
      </c>
      <c r="E1920" s="141">
        <v>6</v>
      </c>
      <c r="F1920" s="142">
        <v>93.78</v>
      </c>
      <c r="G1920" s="142">
        <v>562.68</v>
      </c>
    </row>
    <row r="1921" spans="1:7" ht="12.75">
      <c r="A1921" s="136">
        <v>1913</v>
      </c>
      <c r="B1921" s="140" t="s">
        <v>5141</v>
      </c>
      <c r="C1921" s="140" t="s">
        <v>5141</v>
      </c>
      <c r="D1921" s="140" t="s">
        <v>5142</v>
      </c>
      <c r="E1921" s="141">
        <v>24</v>
      </c>
      <c r="F1921" s="142">
        <v>127.88</v>
      </c>
      <c r="G1921" s="142">
        <v>3069.12</v>
      </c>
    </row>
    <row r="1922" spans="1:7" ht="12.75">
      <c r="A1922" s="136">
        <v>1914</v>
      </c>
      <c r="B1922" s="140" t="s">
        <v>5143</v>
      </c>
      <c r="C1922" s="140" t="s">
        <v>5143</v>
      </c>
      <c r="D1922" s="140" t="s">
        <v>5144</v>
      </c>
      <c r="E1922" s="141">
        <v>7</v>
      </c>
      <c r="F1922" s="142">
        <v>130.63</v>
      </c>
      <c r="G1922" s="142">
        <v>914.41</v>
      </c>
    </row>
    <row r="1923" spans="1:7" ht="12.75">
      <c r="A1923" s="136">
        <v>1915</v>
      </c>
      <c r="B1923" s="140" t="s">
        <v>5145</v>
      </c>
      <c r="C1923" s="140" t="s">
        <v>5145</v>
      </c>
      <c r="D1923" s="140" t="s">
        <v>5146</v>
      </c>
      <c r="E1923" s="141">
        <v>10</v>
      </c>
      <c r="F1923" s="142">
        <v>204.6</v>
      </c>
      <c r="G1923" s="142">
        <v>2046</v>
      </c>
    </row>
    <row r="1924" spans="1:7" ht="12.75">
      <c r="A1924" s="136">
        <v>1916</v>
      </c>
      <c r="B1924" s="140" t="s">
        <v>5147</v>
      </c>
      <c r="C1924" s="140" t="s">
        <v>5147</v>
      </c>
      <c r="D1924" s="140" t="s">
        <v>5148</v>
      </c>
      <c r="E1924" s="141">
        <v>16</v>
      </c>
      <c r="F1924" s="142">
        <v>49.29</v>
      </c>
      <c r="G1924" s="142">
        <v>788.64</v>
      </c>
    </row>
    <row r="1925" spans="1:7" ht="12.75">
      <c r="A1925" s="136">
        <v>1917</v>
      </c>
      <c r="B1925" s="140" t="s">
        <v>5149</v>
      </c>
      <c r="C1925" s="140" t="s">
        <v>5149</v>
      </c>
      <c r="D1925" s="140" t="s">
        <v>5150</v>
      </c>
      <c r="E1925" s="141">
        <v>5</v>
      </c>
      <c r="F1925" s="142">
        <v>158.1</v>
      </c>
      <c r="G1925" s="142">
        <v>790.5</v>
      </c>
    </row>
    <row r="1926" spans="1:7" ht="12.75">
      <c r="A1926" s="136">
        <v>1918</v>
      </c>
      <c r="B1926" s="140" t="s">
        <v>5151</v>
      </c>
      <c r="C1926" s="140" t="s">
        <v>5151</v>
      </c>
      <c r="D1926" s="140" t="s">
        <v>5152</v>
      </c>
      <c r="E1926" s="141">
        <v>8</v>
      </c>
      <c r="F1926" s="142">
        <v>284.21</v>
      </c>
      <c r="G1926" s="142">
        <v>2273.68</v>
      </c>
    </row>
    <row r="1927" spans="1:7" ht="12.75">
      <c r="A1927" s="136">
        <v>1919</v>
      </c>
      <c r="B1927" s="140" t="s">
        <v>5153</v>
      </c>
      <c r="C1927" s="140" t="s">
        <v>5153</v>
      </c>
      <c r="D1927" s="140" t="s">
        <v>5154</v>
      </c>
      <c r="E1927" s="141">
        <v>12</v>
      </c>
      <c r="F1927" s="142">
        <v>278.23</v>
      </c>
      <c r="G1927" s="142">
        <v>3338.76</v>
      </c>
    </row>
    <row r="1928" spans="1:7" ht="12.75">
      <c r="A1928" s="136">
        <v>1920</v>
      </c>
      <c r="B1928" s="140" t="s">
        <v>5155</v>
      </c>
      <c r="C1928" s="140" t="s">
        <v>5155</v>
      </c>
      <c r="D1928" s="140" t="s">
        <v>5156</v>
      </c>
      <c r="E1928" s="141">
        <v>9</v>
      </c>
      <c r="F1928" s="142">
        <v>158.1</v>
      </c>
      <c r="G1928" s="142">
        <v>1422.9</v>
      </c>
    </row>
    <row r="1929" spans="1:7" ht="12.75">
      <c r="A1929" s="136">
        <v>1921</v>
      </c>
      <c r="B1929" s="140" t="s">
        <v>5157</v>
      </c>
      <c r="C1929" s="140" t="s">
        <v>5157</v>
      </c>
      <c r="D1929" s="140" t="s">
        <v>5158</v>
      </c>
      <c r="E1929" s="141">
        <v>5</v>
      </c>
      <c r="F1929" s="142">
        <v>118.11</v>
      </c>
      <c r="G1929" s="142">
        <v>590.55</v>
      </c>
    </row>
    <row r="1930" spans="1:7" ht="12.75">
      <c r="A1930" s="136">
        <v>1922</v>
      </c>
      <c r="B1930" s="140" t="s">
        <v>5159</v>
      </c>
      <c r="C1930" s="140" t="s">
        <v>5159</v>
      </c>
      <c r="D1930" s="140" t="s">
        <v>5160</v>
      </c>
      <c r="E1930" s="141">
        <v>34</v>
      </c>
      <c r="F1930" s="142">
        <v>98.43</v>
      </c>
      <c r="G1930" s="142">
        <v>3346.62</v>
      </c>
    </row>
    <row r="1931" spans="1:7" ht="12.75">
      <c r="A1931" s="136">
        <v>1923</v>
      </c>
      <c r="B1931" s="140" t="s">
        <v>5161</v>
      </c>
      <c r="C1931" s="140" t="s">
        <v>5161</v>
      </c>
      <c r="D1931" s="140" t="s">
        <v>5162</v>
      </c>
      <c r="E1931" s="141">
        <v>10</v>
      </c>
      <c r="F1931" s="142">
        <v>118.11</v>
      </c>
      <c r="G1931" s="142">
        <v>1181.1</v>
      </c>
    </row>
    <row r="1932" spans="1:7" ht="12.75">
      <c r="A1932" s="136">
        <v>1924</v>
      </c>
      <c r="B1932" s="140" t="s">
        <v>5163</v>
      </c>
      <c r="C1932" s="140" t="s">
        <v>5163</v>
      </c>
      <c r="D1932" s="140" t="s">
        <v>5164</v>
      </c>
      <c r="E1932" s="141">
        <v>1</v>
      </c>
      <c r="F1932" s="142">
        <v>118.11</v>
      </c>
      <c r="G1932" s="142">
        <v>118.11</v>
      </c>
    </row>
    <row r="1933" spans="1:7" ht="12.75">
      <c r="A1933" s="136">
        <v>1925</v>
      </c>
      <c r="B1933" s="140" t="s">
        <v>5165</v>
      </c>
      <c r="C1933" s="140" t="s">
        <v>5165</v>
      </c>
      <c r="D1933" s="140" t="s">
        <v>5166</v>
      </c>
      <c r="E1933" s="141">
        <v>5</v>
      </c>
      <c r="F1933" s="142">
        <v>192</v>
      </c>
      <c r="G1933" s="142">
        <v>960</v>
      </c>
    </row>
    <row r="1934" spans="1:7" ht="12.75">
      <c r="A1934" s="136">
        <v>1926</v>
      </c>
      <c r="B1934" s="140" t="s">
        <v>5167</v>
      </c>
      <c r="C1934" s="140" t="s">
        <v>5167</v>
      </c>
      <c r="D1934" s="140" t="s">
        <v>5168</v>
      </c>
      <c r="E1934" s="141">
        <v>4</v>
      </c>
      <c r="F1934" s="142">
        <v>525</v>
      </c>
      <c r="G1934" s="142">
        <v>2100</v>
      </c>
    </row>
    <row r="1935" spans="1:7" ht="12.75">
      <c r="A1935" s="136">
        <v>1927</v>
      </c>
      <c r="B1935" s="140" t="s">
        <v>5169</v>
      </c>
      <c r="C1935" s="140" t="s">
        <v>5169</v>
      </c>
      <c r="D1935" s="140" t="s">
        <v>5170</v>
      </c>
      <c r="E1935" s="141">
        <v>4</v>
      </c>
      <c r="F1935" s="142">
        <v>353.33</v>
      </c>
      <c r="G1935" s="142">
        <v>1413.32</v>
      </c>
    </row>
    <row r="1936" spans="1:7" ht="12.75">
      <c r="A1936" s="136">
        <v>1928</v>
      </c>
      <c r="B1936" s="140" t="s">
        <v>5171</v>
      </c>
      <c r="C1936" s="140" t="s">
        <v>5171</v>
      </c>
      <c r="D1936" s="140" t="s">
        <v>5172</v>
      </c>
      <c r="E1936" s="141">
        <v>4</v>
      </c>
      <c r="F1936" s="142">
        <v>368</v>
      </c>
      <c r="G1936" s="142">
        <v>1472</v>
      </c>
    </row>
    <row r="1937" spans="1:7" ht="12.75">
      <c r="A1937" s="136">
        <v>1929</v>
      </c>
      <c r="B1937" s="140" t="s">
        <v>5173</v>
      </c>
      <c r="C1937" s="140" t="s">
        <v>5173</v>
      </c>
      <c r="D1937" s="140" t="s">
        <v>5174</v>
      </c>
      <c r="E1937" s="141">
        <v>32</v>
      </c>
      <c r="F1937" s="142">
        <v>244</v>
      </c>
      <c r="G1937" s="142">
        <v>7808</v>
      </c>
    </row>
    <row r="1938" spans="1:7" ht="12.75">
      <c r="A1938" s="136">
        <v>1930</v>
      </c>
      <c r="B1938" s="140" t="s">
        <v>5175</v>
      </c>
      <c r="C1938" s="140" t="s">
        <v>5176</v>
      </c>
      <c r="D1938" s="140" t="s">
        <v>5177</v>
      </c>
      <c r="E1938" s="141">
        <v>24</v>
      </c>
      <c r="F1938" s="142">
        <v>256.32</v>
      </c>
      <c r="G1938" s="142">
        <v>6151.68</v>
      </c>
    </row>
    <row r="1939" spans="1:7" ht="12.75">
      <c r="A1939" s="136">
        <v>1931</v>
      </c>
      <c r="B1939" s="140" t="s">
        <v>5178</v>
      </c>
      <c r="C1939" s="140" t="s">
        <v>5178</v>
      </c>
      <c r="D1939" s="140" t="s">
        <v>5179</v>
      </c>
      <c r="E1939" s="141">
        <v>14</v>
      </c>
      <c r="F1939" s="142">
        <v>311.25</v>
      </c>
      <c r="G1939" s="142">
        <v>4357.5</v>
      </c>
    </row>
    <row r="1940" spans="1:7" ht="12.75">
      <c r="A1940" s="136">
        <v>1932</v>
      </c>
      <c r="B1940" s="140" t="s">
        <v>5180</v>
      </c>
      <c r="C1940" s="140" t="s">
        <v>5180</v>
      </c>
      <c r="D1940" s="140" t="s">
        <v>5181</v>
      </c>
      <c r="E1940" s="141">
        <v>36</v>
      </c>
      <c r="F1940" s="142">
        <v>127.5</v>
      </c>
      <c r="G1940" s="142">
        <v>4590</v>
      </c>
    </row>
    <row r="1941" spans="1:7" ht="12.75">
      <c r="A1941" s="136">
        <v>1933</v>
      </c>
      <c r="B1941" s="140" t="s">
        <v>5182</v>
      </c>
      <c r="C1941" s="140" t="s">
        <v>5183</v>
      </c>
      <c r="D1941" s="140" t="s">
        <v>5184</v>
      </c>
      <c r="E1941" s="141">
        <v>5</v>
      </c>
      <c r="F1941" s="142">
        <v>203.33</v>
      </c>
      <c r="G1941" s="142">
        <v>1016.65</v>
      </c>
    </row>
    <row r="1942" spans="1:7" ht="12.75">
      <c r="A1942" s="136">
        <v>1934</v>
      </c>
      <c r="B1942" s="140" t="s">
        <v>5185</v>
      </c>
      <c r="C1942" s="140" t="s">
        <v>5185</v>
      </c>
      <c r="D1942" s="140" t="s">
        <v>5186</v>
      </c>
      <c r="E1942" s="141">
        <v>6</v>
      </c>
      <c r="F1942" s="142">
        <v>213</v>
      </c>
      <c r="G1942" s="142">
        <v>1278</v>
      </c>
    </row>
    <row r="1943" spans="1:7" ht="12.75">
      <c r="A1943" s="136">
        <v>1935</v>
      </c>
      <c r="B1943" s="140" t="s">
        <v>5187</v>
      </c>
      <c r="C1943" s="140" t="s">
        <v>5187</v>
      </c>
      <c r="D1943" s="140" t="s">
        <v>5188</v>
      </c>
      <c r="E1943" s="141">
        <v>4</v>
      </c>
      <c r="F1943" s="142">
        <v>383</v>
      </c>
      <c r="G1943" s="142">
        <v>1532</v>
      </c>
    </row>
    <row r="1944" spans="1:7" ht="12.75">
      <c r="A1944" s="136">
        <v>1936</v>
      </c>
      <c r="B1944" s="140" t="s">
        <v>5189</v>
      </c>
      <c r="C1944" s="140" t="s">
        <v>5189</v>
      </c>
      <c r="D1944" s="140" t="s">
        <v>5190</v>
      </c>
      <c r="E1944" s="141">
        <v>18</v>
      </c>
      <c r="F1944" s="142">
        <v>236</v>
      </c>
      <c r="G1944" s="142">
        <v>4248</v>
      </c>
    </row>
    <row r="1945" spans="1:7" ht="12.75">
      <c r="A1945" s="136">
        <v>1937</v>
      </c>
      <c r="B1945" s="140" t="s">
        <v>5191</v>
      </c>
      <c r="C1945" s="140" t="s">
        <v>5191</v>
      </c>
      <c r="D1945" s="140" t="s">
        <v>5192</v>
      </c>
      <c r="E1945" s="141">
        <v>17</v>
      </c>
      <c r="F1945" s="142">
        <v>346.67</v>
      </c>
      <c r="G1945" s="142">
        <v>5893.39</v>
      </c>
    </row>
    <row r="1946" spans="1:7" ht="12.75">
      <c r="A1946" s="136">
        <v>1938</v>
      </c>
      <c r="B1946" s="140" t="s">
        <v>5193</v>
      </c>
      <c r="C1946" s="140" t="s">
        <v>5193</v>
      </c>
      <c r="D1946" s="140" t="s">
        <v>5194</v>
      </c>
      <c r="E1946" s="141">
        <v>10</v>
      </c>
      <c r="F1946" s="142">
        <v>338</v>
      </c>
      <c r="G1946" s="142">
        <v>3380</v>
      </c>
    </row>
    <row r="1947" spans="1:7" ht="12.75">
      <c r="A1947" s="136">
        <v>1939</v>
      </c>
      <c r="B1947" s="140" t="s">
        <v>5195</v>
      </c>
      <c r="C1947" s="140" t="s">
        <v>5195</v>
      </c>
      <c r="D1947" s="140" t="s">
        <v>5196</v>
      </c>
      <c r="E1947" s="141">
        <v>5</v>
      </c>
      <c r="F1947" s="142">
        <v>240</v>
      </c>
      <c r="G1947" s="142">
        <v>1200</v>
      </c>
    </row>
    <row r="1948" spans="1:7" ht="12.75">
      <c r="A1948" s="136">
        <v>1940</v>
      </c>
      <c r="B1948" s="140" t="s">
        <v>5197</v>
      </c>
      <c r="C1948" s="140" t="s">
        <v>5197</v>
      </c>
      <c r="D1948" s="140" t="s">
        <v>5198</v>
      </c>
      <c r="E1948" s="141">
        <v>8</v>
      </c>
      <c r="F1948" s="142">
        <v>150</v>
      </c>
      <c r="G1948" s="142">
        <v>1200</v>
      </c>
    </row>
    <row r="1949" spans="1:7" ht="12.75">
      <c r="A1949" s="136">
        <v>1941</v>
      </c>
      <c r="B1949" s="140" t="s">
        <v>5199</v>
      </c>
      <c r="C1949" s="140" t="s">
        <v>5199</v>
      </c>
      <c r="D1949" s="140" t="s">
        <v>5200</v>
      </c>
      <c r="E1949" s="141">
        <v>3</v>
      </c>
      <c r="F1949" s="142">
        <v>435</v>
      </c>
      <c r="G1949" s="142">
        <v>1305</v>
      </c>
    </row>
    <row r="1950" spans="1:7" ht="12.75">
      <c r="A1950" s="136">
        <v>1942</v>
      </c>
      <c r="B1950" s="140" t="s">
        <v>5201</v>
      </c>
      <c r="C1950" s="140" t="s">
        <v>5201</v>
      </c>
      <c r="D1950" s="140" t="s">
        <v>5202</v>
      </c>
      <c r="E1950" s="141">
        <v>12</v>
      </c>
      <c r="F1950" s="142">
        <v>311</v>
      </c>
      <c r="G1950" s="142">
        <v>3732</v>
      </c>
    </row>
    <row r="1951" spans="1:7" ht="12.75">
      <c r="A1951" s="136">
        <v>1943</v>
      </c>
      <c r="B1951" s="140" t="s">
        <v>5203</v>
      </c>
      <c r="C1951" s="140" t="s">
        <v>5203</v>
      </c>
      <c r="D1951" s="140" t="s">
        <v>5204</v>
      </c>
      <c r="E1951" s="141">
        <v>6</v>
      </c>
      <c r="F1951" s="142">
        <v>300</v>
      </c>
      <c r="G1951" s="142">
        <v>1800</v>
      </c>
    </row>
    <row r="1952" spans="1:7" ht="12.75">
      <c r="A1952" s="136">
        <v>1944</v>
      </c>
      <c r="B1952" s="140" t="s">
        <v>5205</v>
      </c>
      <c r="C1952" s="140" t="s">
        <v>5205</v>
      </c>
      <c r="D1952" s="140" t="s">
        <v>5206</v>
      </c>
      <c r="E1952" s="141">
        <v>11</v>
      </c>
      <c r="F1952" s="142">
        <v>416.25</v>
      </c>
      <c r="G1952" s="142">
        <v>4578.75</v>
      </c>
    </row>
    <row r="1953" spans="1:7" ht="12.75">
      <c r="A1953" s="136">
        <v>1945</v>
      </c>
      <c r="B1953" s="140" t="s">
        <v>5207</v>
      </c>
      <c r="C1953" s="140" t="s">
        <v>5207</v>
      </c>
      <c r="D1953" s="140" t="s">
        <v>5208</v>
      </c>
      <c r="E1953" s="141">
        <v>6</v>
      </c>
      <c r="F1953" s="142">
        <v>195</v>
      </c>
      <c r="G1953" s="142">
        <v>1170</v>
      </c>
    </row>
    <row r="1954" spans="1:7" ht="12.75">
      <c r="A1954" s="136">
        <v>1946</v>
      </c>
      <c r="B1954" s="140" t="s">
        <v>5209</v>
      </c>
      <c r="C1954" s="140" t="s">
        <v>5209</v>
      </c>
      <c r="D1954" s="140" t="s">
        <v>5210</v>
      </c>
      <c r="E1954" s="141">
        <v>44</v>
      </c>
      <c r="F1954" s="142">
        <v>259</v>
      </c>
      <c r="G1954" s="142">
        <v>11396</v>
      </c>
    </row>
    <row r="1955" spans="1:7" ht="12.75">
      <c r="A1955" s="136">
        <v>1947</v>
      </c>
      <c r="B1955" s="140" t="s">
        <v>5211</v>
      </c>
      <c r="C1955" s="140" t="s">
        <v>5211</v>
      </c>
      <c r="D1955" s="140" t="s">
        <v>5212</v>
      </c>
      <c r="E1955" s="141">
        <v>26</v>
      </c>
      <c r="F1955" s="142">
        <v>203</v>
      </c>
      <c r="G1955" s="142">
        <v>5278</v>
      </c>
    </row>
    <row r="1956" spans="1:7" ht="12.75">
      <c r="A1956" s="136">
        <v>1948</v>
      </c>
      <c r="B1956" s="140" t="s">
        <v>5213</v>
      </c>
      <c r="C1956" s="140" t="s">
        <v>5213</v>
      </c>
      <c r="D1956" s="140" t="s">
        <v>5214</v>
      </c>
      <c r="E1956" s="141">
        <v>19</v>
      </c>
      <c r="F1956" s="142">
        <v>315</v>
      </c>
      <c r="G1956" s="142">
        <v>5985</v>
      </c>
    </row>
    <row r="1957" spans="1:7" ht="12.75">
      <c r="A1957" s="136">
        <v>1949</v>
      </c>
      <c r="B1957" s="140" t="s">
        <v>5215</v>
      </c>
      <c r="C1957" s="140" t="s">
        <v>5215</v>
      </c>
      <c r="D1957" s="140" t="s">
        <v>5216</v>
      </c>
      <c r="E1957" s="141">
        <v>12</v>
      </c>
      <c r="F1957" s="142">
        <v>258.75</v>
      </c>
      <c r="G1957" s="142">
        <v>3105</v>
      </c>
    </row>
    <row r="1958" spans="1:7" ht="12.75">
      <c r="A1958" s="136">
        <v>1950</v>
      </c>
      <c r="B1958" s="140" t="s">
        <v>5217</v>
      </c>
      <c r="C1958" s="140" t="s">
        <v>5217</v>
      </c>
      <c r="D1958" s="140" t="s">
        <v>5218</v>
      </c>
      <c r="E1958" s="141">
        <v>6</v>
      </c>
      <c r="F1958" s="142">
        <v>161.25</v>
      </c>
      <c r="G1958" s="142">
        <v>967.5</v>
      </c>
    </row>
    <row r="1959" spans="1:7" ht="12.75">
      <c r="A1959" s="136">
        <v>1951</v>
      </c>
      <c r="B1959" s="140" t="s">
        <v>5219</v>
      </c>
      <c r="C1959" s="140" t="s">
        <v>5219</v>
      </c>
      <c r="D1959" s="140" t="s">
        <v>5220</v>
      </c>
      <c r="E1959" s="141">
        <v>10</v>
      </c>
      <c r="F1959" s="142">
        <v>116.25</v>
      </c>
      <c r="G1959" s="142">
        <v>1162.5</v>
      </c>
    </row>
    <row r="1960" spans="1:7" ht="12.75">
      <c r="A1960" s="136">
        <v>1952</v>
      </c>
      <c r="B1960" s="140" t="s">
        <v>5221</v>
      </c>
      <c r="C1960" s="140" t="s">
        <v>5221</v>
      </c>
      <c r="D1960" s="140" t="s">
        <v>5222</v>
      </c>
      <c r="E1960" s="141">
        <v>18</v>
      </c>
      <c r="F1960" s="142">
        <v>233.33</v>
      </c>
      <c r="G1960" s="142">
        <v>4199.94</v>
      </c>
    </row>
    <row r="1961" spans="1:7" ht="12.75">
      <c r="A1961" s="136">
        <v>1953</v>
      </c>
      <c r="B1961" s="140" t="s">
        <v>5223</v>
      </c>
      <c r="C1961" s="140" t="s">
        <v>5223</v>
      </c>
      <c r="D1961" s="140" t="s">
        <v>5224</v>
      </c>
      <c r="E1961" s="141">
        <v>6</v>
      </c>
      <c r="F1961" s="142">
        <v>413.33</v>
      </c>
      <c r="G1961" s="142">
        <v>2479.98</v>
      </c>
    </row>
    <row r="1962" spans="1:7" ht="12.75">
      <c r="A1962" s="136">
        <v>1954</v>
      </c>
      <c r="B1962" s="140" t="s">
        <v>5225</v>
      </c>
      <c r="C1962" s="140" t="s">
        <v>5225</v>
      </c>
      <c r="D1962" s="140" t="s">
        <v>5226</v>
      </c>
      <c r="E1962" s="141">
        <v>12</v>
      </c>
      <c r="F1962" s="142">
        <v>165</v>
      </c>
      <c r="G1962" s="142">
        <v>1980</v>
      </c>
    </row>
    <row r="1963" spans="1:7" ht="12.75">
      <c r="A1963" s="136">
        <v>1955</v>
      </c>
      <c r="B1963" s="140" t="s">
        <v>5227</v>
      </c>
      <c r="C1963" s="140" t="s">
        <v>5227</v>
      </c>
      <c r="D1963" s="140" t="s">
        <v>5228</v>
      </c>
      <c r="E1963" s="141">
        <v>8</v>
      </c>
      <c r="F1963" s="142">
        <v>213.33</v>
      </c>
      <c r="G1963" s="142">
        <v>1706.64</v>
      </c>
    </row>
    <row r="1964" spans="1:7" ht="12.75">
      <c r="A1964" s="136">
        <v>1956</v>
      </c>
      <c r="B1964" s="140" t="s">
        <v>5229</v>
      </c>
      <c r="C1964" s="140" t="s">
        <v>5229</v>
      </c>
      <c r="D1964" s="140" t="s">
        <v>5230</v>
      </c>
      <c r="E1964" s="141">
        <v>4</v>
      </c>
      <c r="F1964" s="142">
        <v>315</v>
      </c>
      <c r="G1964" s="142">
        <v>1260</v>
      </c>
    </row>
    <row r="1965" spans="1:7" ht="12.75">
      <c r="A1965" s="136">
        <v>1957</v>
      </c>
      <c r="B1965" s="140" t="s">
        <v>5231</v>
      </c>
      <c r="C1965" s="140" t="s">
        <v>5231</v>
      </c>
      <c r="D1965" s="140" t="s">
        <v>5232</v>
      </c>
      <c r="E1965" s="141">
        <v>2</v>
      </c>
      <c r="F1965" s="142">
        <v>375</v>
      </c>
      <c r="G1965" s="142">
        <v>750</v>
      </c>
    </row>
    <row r="1966" spans="1:7" ht="12.75">
      <c r="A1966" s="136">
        <v>1958</v>
      </c>
      <c r="B1966" s="140" t="s">
        <v>5233</v>
      </c>
      <c r="C1966" s="140" t="s">
        <v>5233</v>
      </c>
      <c r="D1966" s="140" t="s">
        <v>5234</v>
      </c>
      <c r="E1966" s="141">
        <v>5</v>
      </c>
      <c r="F1966" s="142">
        <v>306.67</v>
      </c>
      <c r="G1966" s="142">
        <v>1533.35</v>
      </c>
    </row>
    <row r="1967" spans="1:7" ht="12.75">
      <c r="A1967" s="136">
        <v>1959</v>
      </c>
      <c r="B1967" s="140" t="s">
        <v>5235</v>
      </c>
      <c r="C1967" s="140" t="s">
        <v>5235</v>
      </c>
      <c r="D1967" s="140" t="s">
        <v>5236</v>
      </c>
      <c r="E1967" s="141">
        <v>7</v>
      </c>
      <c r="F1967" s="142">
        <v>352.67</v>
      </c>
      <c r="G1967" s="142">
        <v>2468.69</v>
      </c>
    </row>
    <row r="1968" spans="1:7" ht="12.75">
      <c r="A1968" s="136">
        <v>1960</v>
      </c>
      <c r="B1968" s="140" t="s">
        <v>5237</v>
      </c>
      <c r="C1968" s="140" t="s">
        <v>5237</v>
      </c>
      <c r="D1968" s="140" t="s">
        <v>5238</v>
      </c>
      <c r="E1968" s="141">
        <v>3</v>
      </c>
      <c r="F1968" s="142">
        <v>426.25</v>
      </c>
      <c r="G1968" s="142">
        <v>1278.75</v>
      </c>
    </row>
    <row r="1969" spans="1:7" ht="12.75">
      <c r="A1969" s="136">
        <v>1961</v>
      </c>
      <c r="B1969" s="140" t="s">
        <v>5239</v>
      </c>
      <c r="C1969" s="140" t="s">
        <v>5239</v>
      </c>
      <c r="D1969" s="140" t="s">
        <v>5240</v>
      </c>
      <c r="E1969" s="141">
        <v>4</v>
      </c>
      <c r="F1969" s="142">
        <v>426.25</v>
      </c>
      <c r="G1969" s="142">
        <v>1705</v>
      </c>
    </row>
    <row r="1970" spans="1:7" ht="12.75">
      <c r="A1970" s="136">
        <v>1962</v>
      </c>
      <c r="B1970" s="140" t="s">
        <v>5241</v>
      </c>
      <c r="C1970" s="140" t="s">
        <v>5241</v>
      </c>
      <c r="D1970" s="140" t="s">
        <v>5242</v>
      </c>
      <c r="E1970" s="141">
        <v>9</v>
      </c>
      <c r="F1970" s="142">
        <v>426.25</v>
      </c>
      <c r="G1970" s="142">
        <v>3836.25</v>
      </c>
    </row>
    <row r="1971" spans="1:7" ht="12.75">
      <c r="A1971" s="136">
        <v>1963</v>
      </c>
      <c r="B1971" s="140" t="s">
        <v>5243</v>
      </c>
      <c r="C1971" s="140" t="s">
        <v>5243</v>
      </c>
      <c r="D1971" s="140" t="s">
        <v>5244</v>
      </c>
      <c r="E1971" s="141">
        <v>6</v>
      </c>
      <c r="F1971" s="142">
        <v>1240</v>
      </c>
      <c r="G1971" s="142">
        <v>7440</v>
      </c>
    </row>
    <row r="1972" spans="1:7" ht="12.75">
      <c r="A1972" s="136">
        <v>1964</v>
      </c>
      <c r="B1972" s="140" t="s">
        <v>5245</v>
      </c>
      <c r="C1972" s="140" t="s">
        <v>5245</v>
      </c>
      <c r="D1972" s="140" t="s">
        <v>5246</v>
      </c>
      <c r="E1972" s="141">
        <v>6</v>
      </c>
      <c r="F1972" s="142">
        <v>1200</v>
      </c>
      <c r="G1972" s="142">
        <v>7200</v>
      </c>
    </row>
    <row r="1973" spans="1:7" ht="12.75">
      <c r="A1973" s="136">
        <v>1965</v>
      </c>
      <c r="B1973" s="140" t="s">
        <v>5247</v>
      </c>
      <c r="C1973" s="140" t="s">
        <v>5247</v>
      </c>
      <c r="D1973" s="140" t="s">
        <v>5248</v>
      </c>
      <c r="E1973" s="141">
        <v>2</v>
      </c>
      <c r="F1973" s="142">
        <v>1958</v>
      </c>
      <c r="G1973" s="142">
        <v>3916</v>
      </c>
    </row>
    <row r="1974" spans="1:7" ht="12.75">
      <c r="A1974" s="136">
        <v>1966</v>
      </c>
      <c r="B1974" s="140" t="s">
        <v>5249</v>
      </c>
      <c r="C1974" s="140" t="s">
        <v>5249</v>
      </c>
      <c r="D1974" s="140" t="s">
        <v>5250</v>
      </c>
      <c r="E1974" s="141">
        <v>7</v>
      </c>
      <c r="F1974" s="142">
        <v>791.67</v>
      </c>
      <c r="G1974" s="142">
        <v>5541.69</v>
      </c>
    </row>
    <row r="1975" spans="1:7" ht="12.75">
      <c r="A1975" s="136">
        <v>1967</v>
      </c>
      <c r="B1975" s="140" t="s">
        <v>5251</v>
      </c>
      <c r="C1975" s="140" t="s">
        <v>5251</v>
      </c>
      <c r="D1975" s="140" t="s">
        <v>5252</v>
      </c>
      <c r="E1975" s="141">
        <v>3</v>
      </c>
      <c r="F1975" s="142">
        <v>860</v>
      </c>
      <c r="G1975" s="142">
        <v>2580</v>
      </c>
    </row>
    <row r="1976" spans="1:7" ht="12.75">
      <c r="A1976" s="136">
        <v>1968</v>
      </c>
      <c r="B1976" s="140" t="s">
        <v>5253</v>
      </c>
      <c r="C1976" s="140" t="s">
        <v>5253</v>
      </c>
      <c r="D1976" s="140" t="s">
        <v>5254</v>
      </c>
      <c r="E1976" s="141">
        <v>3</v>
      </c>
      <c r="F1976" s="142">
        <v>740</v>
      </c>
      <c r="G1976" s="142">
        <v>2220</v>
      </c>
    </row>
    <row r="1977" spans="1:7" ht="12.75">
      <c r="A1977" s="136">
        <v>1969</v>
      </c>
      <c r="B1977" s="140" t="s">
        <v>5255</v>
      </c>
      <c r="C1977" s="140" t="s">
        <v>5255</v>
      </c>
      <c r="D1977" s="140" t="s">
        <v>5256</v>
      </c>
      <c r="E1977" s="141">
        <v>13</v>
      </c>
      <c r="F1977" s="142">
        <v>900</v>
      </c>
      <c r="G1977" s="142">
        <v>11700</v>
      </c>
    </row>
    <row r="1978" spans="1:7" ht="12.75">
      <c r="A1978" s="136">
        <v>1970</v>
      </c>
      <c r="B1978" s="140" t="s">
        <v>5257</v>
      </c>
      <c r="C1978" s="140" t="s">
        <v>5257</v>
      </c>
      <c r="D1978" s="140" t="s">
        <v>5258</v>
      </c>
      <c r="E1978" s="141">
        <v>3</v>
      </c>
      <c r="F1978" s="142">
        <v>820</v>
      </c>
      <c r="G1978" s="142">
        <v>2460</v>
      </c>
    </row>
    <row r="1979" spans="1:7" ht="12.75">
      <c r="A1979" s="136">
        <v>1971</v>
      </c>
      <c r="B1979" s="140" t="s">
        <v>5259</v>
      </c>
      <c r="C1979" s="140" t="s">
        <v>5259</v>
      </c>
      <c r="D1979" s="140" t="s">
        <v>5260</v>
      </c>
      <c r="E1979" s="141">
        <v>10</v>
      </c>
      <c r="F1979" s="142">
        <v>180</v>
      </c>
      <c r="G1979" s="142">
        <v>1800</v>
      </c>
    </row>
    <row r="1980" spans="1:7" ht="12.75">
      <c r="A1980" s="136">
        <v>1972</v>
      </c>
      <c r="B1980" s="140" t="s">
        <v>5261</v>
      </c>
      <c r="C1980" s="140" t="s">
        <v>5261</v>
      </c>
      <c r="D1980" s="140" t="s">
        <v>5262</v>
      </c>
      <c r="E1980" s="141">
        <v>2</v>
      </c>
      <c r="F1980" s="142">
        <v>617.68</v>
      </c>
      <c r="G1980" s="142">
        <v>1235.36</v>
      </c>
    </row>
    <row r="1981" spans="1:7" ht="12.75">
      <c r="A1981" s="136">
        <v>1973</v>
      </c>
      <c r="B1981" s="140" t="s">
        <v>5263</v>
      </c>
      <c r="C1981" s="140" t="s">
        <v>5263</v>
      </c>
      <c r="D1981" s="140" t="s">
        <v>5264</v>
      </c>
      <c r="E1981" s="141">
        <v>20</v>
      </c>
      <c r="F1981" s="142">
        <v>272.03</v>
      </c>
      <c r="G1981" s="142">
        <v>5440.6</v>
      </c>
    </row>
    <row r="1982" spans="1:7" ht="12.75">
      <c r="A1982" s="136">
        <v>1974</v>
      </c>
      <c r="B1982" s="140" t="s">
        <v>5265</v>
      </c>
      <c r="C1982" s="140" t="s">
        <v>5265</v>
      </c>
      <c r="D1982" s="140" t="s">
        <v>5266</v>
      </c>
      <c r="E1982" s="141">
        <v>5</v>
      </c>
      <c r="F1982" s="142">
        <v>175.15</v>
      </c>
      <c r="G1982" s="142">
        <v>875.75</v>
      </c>
    </row>
    <row r="1983" spans="1:7" ht="12.75">
      <c r="A1983" s="136">
        <v>1975</v>
      </c>
      <c r="B1983" s="140" t="s">
        <v>5267</v>
      </c>
      <c r="C1983" s="140" t="s">
        <v>5267</v>
      </c>
      <c r="D1983" s="140" t="s">
        <v>5268</v>
      </c>
      <c r="E1983" s="141">
        <v>10</v>
      </c>
      <c r="F1983" s="142">
        <v>201</v>
      </c>
      <c r="G1983" s="142">
        <v>2010</v>
      </c>
    </row>
    <row r="1984" spans="1:7" ht="12.75">
      <c r="A1984" s="136">
        <v>1976</v>
      </c>
      <c r="B1984" s="140" t="s">
        <v>5269</v>
      </c>
      <c r="C1984" s="140" t="s">
        <v>5269</v>
      </c>
      <c r="D1984" s="140" t="s">
        <v>5270</v>
      </c>
      <c r="E1984" s="141">
        <v>15</v>
      </c>
      <c r="F1984" s="142">
        <v>120.13</v>
      </c>
      <c r="G1984" s="142">
        <v>1801.95</v>
      </c>
    </row>
    <row r="1985" spans="1:7" ht="12.75">
      <c r="A1985" s="136">
        <v>1977</v>
      </c>
      <c r="B1985" s="140" t="s">
        <v>5271</v>
      </c>
      <c r="C1985" s="140" t="s">
        <v>5271</v>
      </c>
      <c r="D1985" s="140" t="s">
        <v>5272</v>
      </c>
      <c r="E1985" s="141">
        <v>12</v>
      </c>
      <c r="F1985" s="142">
        <v>223.2</v>
      </c>
      <c r="G1985" s="142">
        <v>2678.4</v>
      </c>
    </row>
    <row r="1986" spans="1:7" ht="12.75">
      <c r="A1986" s="136">
        <v>1978</v>
      </c>
      <c r="B1986" s="140" t="s">
        <v>5273</v>
      </c>
      <c r="C1986" s="140" t="s">
        <v>5273</v>
      </c>
      <c r="D1986" s="140" t="s">
        <v>5274</v>
      </c>
      <c r="E1986" s="141">
        <v>25</v>
      </c>
      <c r="F1986" s="142">
        <v>117</v>
      </c>
      <c r="G1986" s="142">
        <v>2925</v>
      </c>
    </row>
    <row r="1987" spans="1:7" ht="12.75">
      <c r="A1987" s="136">
        <v>1979</v>
      </c>
      <c r="B1987" s="140" t="s">
        <v>5275</v>
      </c>
      <c r="C1987" s="140" t="s">
        <v>5275</v>
      </c>
      <c r="D1987" s="140" t="s">
        <v>5276</v>
      </c>
      <c r="E1987" s="141">
        <v>5</v>
      </c>
      <c r="F1987" s="142">
        <v>223.2</v>
      </c>
      <c r="G1987" s="142">
        <v>1116</v>
      </c>
    </row>
    <row r="1988" spans="1:7" ht="12.75">
      <c r="A1988" s="136">
        <v>1980</v>
      </c>
      <c r="B1988" s="140" t="s">
        <v>5277</v>
      </c>
      <c r="C1988" s="140" t="s">
        <v>5277</v>
      </c>
      <c r="D1988" s="140" t="s">
        <v>5278</v>
      </c>
      <c r="E1988" s="141">
        <v>2</v>
      </c>
      <c r="F1988" s="142">
        <v>45</v>
      </c>
      <c r="G1988" s="142">
        <v>90</v>
      </c>
    </row>
    <row r="1989" spans="1:7" ht="12.75">
      <c r="A1989" s="136">
        <v>1981</v>
      </c>
      <c r="B1989" s="140" t="s">
        <v>5279</v>
      </c>
      <c r="C1989" s="140" t="s">
        <v>5279</v>
      </c>
      <c r="D1989" s="140" t="s">
        <v>5280</v>
      </c>
      <c r="E1989" s="141">
        <v>3</v>
      </c>
      <c r="F1989" s="142">
        <v>297</v>
      </c>
      <c r="G1989" s="142">
        <v>891</v>
      </c>
    </row>
    <row r="1990" spans="1:7" ht="12.75">
      <c r="A1990" s="136">
        <v>1982</v>
      </c>
      <c r="B1990" s="140" t="s">
        <v>5281</v>
      </c>
      <c r="C1990" s="140" t="s">
        <v>5281</v>
      </c>
      <c r="D1990" s="140" t="s">
        <v>5282</v>
      </c>
      <c r="E1990" s="141">
        <v>12</v>
      </c>
      <c r="F1990" s="142">
        <v>127.04</v>
      </c>
      <c r="G1990" s="142">
        <v>1524.48</v>
      </c>
    </row>
    <row r="1991" spans="1:7" ht="12.75">
      <c r="A1991" s="136">
        <v>1983</v>
      </c>
      <c r="B1991" s="140" t="s">
        <v>5283</v>
      </c>
      <c r="C1991" s="140" t="s">
        <v>5283</v>
      </c>
      <c r="D1991" s="140" t="s">
        <v>5284</v>
      </c>
      <c r="E1991" s="141">
        <v>10</v>
      </c>
      <c r="F1991" s="142">
        <v>271.58</v>
      </c>
      <c r="G1991" s="142">
        <v>2715.8</v>
      </c>
    </row>
    <row r="1992" spans="1:7" ht="12.75">
      <c r="A1992" s="136">
        <v>1984</v>
      </c>
      <c r="B1992" s="140" t="s">
        <v>5285</v>
      </c>
      <c r="C1992" s="140" t="s">
        <v>5285</v>
      </c>
      <c r="D1992" s="140" t="s">
        <v>5286</v>
      </c>
      <c r="E1992" s="141">
        <v>6</v>
      </c>
      <c r="F1992" s="142">
        <v>291.67</v>
      </c>
      <c r="G1992" s="142">
        <v>1750.02</v>
      </c>
    </row>
    <row r="1993" spans="1:7" ht="12.75">
      <c r="A1993" s="136">
        <v>1985</v>
      </c>
      <c r="B1993" s="140" t="s">
        <v>5287</v>
      </c>
      <c r="C1993" s="140" t="s">
        <v>5287</v>
      </c>
      <c r="D1993" s="140" t="s">
        <v>5288</v>
      </c>
      <c r="E1993" s="141">
        <v>10</v>
      </c>
      <c r="F1993" s="142">
        <v>291.67</v>
      </c>
      <c r="G1993" s="142">
        <v>2916.7</v>
      </c>
    </row>
    <row r="1994" spans="1:7" ht="12.75">
      <c r="A1994" s="136">
        <v>1986</v>
      </c>
      <c r="B1994" s="140" t="s">
        <v>5289</v>
      </c>
      <c r="C1994" s="140" t="s">
        <v>5289</v>
      </c>
      <c r="D1994" s="140" t="s">
        <v>5290</v>
      </c>
      <c r="E1994" s="141">
        <v>6</v>
      </c>
      <c r="F1994" s="142">
        <v>291.67</v>
      </c>
      <c r="G1994" s="142">
        <v>1750.02</v>
      </c>
    </row>
    <row r="1995" spans="1:7" ht="12.75">
      <c r="A1995" s="136">
        <v>1987</v>
      </c>
      <c r="B1995" s="140" t="s">
        <v>5291</v>
      </c>
      <c r="C1995" s="140" t="s">
        <v>5291</v>
      </c>
      <c r="D1995" s="140" t="s">
        <v>5292</v>
      </c>
      <c r="E1995" s="141">
        <v>10</v>
      </c>
      <c r="F1995" s="142">
        <v>291.67</v>
      </c>
      <c r="G1995" s="142">
        <v>2916.7</v>
      </c>
    </row>
    <row r="1996" spans="1:7" ht="12.75">
      <c r="A1996" s="136">
        <v>1988</v>
      </c>
      <c r="B1996" s="140" t="s">
        <v>5293</v>
      </c>
      <c r="C1996" s="140" t="s">
        <v>5293</v>
      </c>
      <c r="D1996" s="140" t="s">
        <v>5294</v>
      </c>
      <c r="E1996" s="141">
        <v>46</v>
      </c>
      <c r="F1996" s="142">
        <v>145.9</v>
      </c>
      <c r="G1996" s="142">
        <v>6711.4</v>
      </c>
    </row>
    <row r="1997" spans="1:7" ht="12.75">
      <c r="A1997" s="136">
        <v>1989</v>
      </c>
      <c r="B1997" s="140" t="s">
        <v>5295</v>
      </c>
      <c r="C1997" s="140" t="s">
        <v>5295</v>
      </c>
      <c r="D1997" s="140" t="s">
        <v>5296</v>
      </c>
      <c r="E1997" s="141">
        <v>3</v>
      </c>
      <c r="F1997" s="142">
        <v>130</v>
      </c>
      <c r="G1997" s="142">
        <v>390</v>
      </c>
    </row>
    <row r="1998" spans="1:7" ht="12.75">
      <c r="A1998" s="136">
        <v>1990</v>
      </c>
      <c r="B1998" s="140" t="s">
        <v>5297</v>
      </c>
      <c r="C1998" s="140" t="s">
        <v>5297</v>
      </c>
      <c r="D1998" s="140" t="s">
        <v>5298</v>
      </c>
      <c r="E1998" s="141">
        <v>1</v>
      </c>
      <c r="F1998" s="142">
        <v>940</v>
      </c>
      <c r="G1998" s="142">
        <v>940</v>
      </c>
    </row>
    <row r="1999" spans="1:7" ht="12.75">
      <c r="A1999" s="136">
        <v>1991</v>
      </c>
      <c r="B1999" s="140" t="s">
        <v>5299</v>
      </c>
      <c r="C1999" s="140" t="s">
        <v>5299</v>
      </c>
      <c r="D1999" s="140" t="s">
        <v>5300</v>
      </c>
      <c r="E1999" s="141">
        <v>8</v>
      </c>
      <c r="F1999" s="142">
        <v>1033.33</v>
      </c>
      <c r="G1999" s="142">
        <v>8266.64</v>
      </c>
    </row>
    <row r="2000" spans="1:7" ht="12.75">
      <c r="A2000" s="136">
        <v>1992</v>
      </c>
      <c r="B2000" s="140" t="s">
        <v>5301</v>
      </c>
      <c r="C2000" s="140" t="s">
        <v>5301</v>
      </c>
      <c r="D2000" s="140" t="s">
        <v>5302</v>
      </c>
      <c r="E2000" s="141">
        <v>1</v>
      </c>
      <c r="F2000" s="142">
        <v>133</v>
      </c>
      <c r="G2000" s="142">
        <v>133</v>
      </c>
    </row>
    <row r="2001" spans="1:7" ht="12.75">
      <c r="A2001" s="136">
        <v>1993</v>
      </c>
      <c r="B2001" s="140" t="s">
        <v>5303</v>
      </c>
      <c r="C2001" s="140" t="s">
        <v>5303</v>
      </c>
      <c r="D2001" s="140" t="s">
        <v>5304</v>
      </c>
      <c r="E2001" s="141">
        <v>3</v>
      </c>
      <c r="F2001" s="142">
        <v>104.17</v>
      </c>
      <c r="G2001" s="142">
        <v>312.51</v>
      </c>
    </row>
    <row r="2002" spans="1:7" ht="12.75">
      <c r="A2002" s="136">
        <v>1994</v>
      </c>
      <c r="B2002" s="140" t="s">
        <v>5305</v>
      </c>
      <c r="C2002" s="140" t="s">
        <v>5305</v>
      </c>
      <c r="D2002" s="140" t="s">
        <v>5306</v>
      </c>
      <c r="E2002" s="141">
        <v>7</v>
      </c>
      <c r="F2002" s="142">
        <v>266.67</v>
      </c>
      <c r="G2002" s="142">
        <v>1866.69</v>
      </c>
    </row>
    <row r="2003" spans="1:7" ht="12.75">
      <c r="A2003" s="136">
        <v>1995</v>
      </c>
      <c r="B2003" s="140" t="s">
        <v>5307</v>
      </c>
      <c r="C2003" s="140" t="s">
        <v>5307</v>
      </c>
      <c r="D2003" s="140" t="s">
        <v>5308</v>
      </c>
      <c r="E2003" s="141">
        <v>14</v>
      </c>
      <c r="F2003" s="142">
        <v>325</v>
      </c>
      <c r="G2003" s="142">
        <v>4550</v>
      </c>
    </row>
    <row r="2004" spans="1:7" ht="12.75">
      <c r="A2004" s="136">
        <v>1996</v>
      </c>
      <c r="B2004" s="140" t="s">
        <v>5309</v>
      </c>
      <c r="C2004" s="140" t="s">
        <v>5309</v>
      </c>
      <c r="D2004" s="140" t="s">
        <v>5310</v>
      </c>
      <c r="E2004" s="141">
        <v>5</v>
      </c>
      <c r="F2004" s="142">
        <v>989.58</v>
      </c>
      <c r="G2004" s="142">
        <v>4947.9</v>
      </c>
    </row>
    <row r="2005" spans="1:7" ht="12.75">
      <c r="A2005" s="136">
        <v>1997</v>
      </c>
      <c r="B2005" s="140" t="s">
        <v>5311</v>
      </c>
      <c r="C2005" s="140" t="s">
        <v>5311</v>
      </c>
      <c r="D2005" s="140" t="s">
        <v>5312</v>
      </c>
      <c r="E2005" s="141">
        <v>10</v>
      </c>
      <c r="F2005" s="142">
        <v>35.2</v>
      </c>
      <c r="G2005" s="142">
        <v>352</v>
      </c>
    </row>
    <row r="2006" spans="1:7" ht="12.75">
      <c r="A2006" s="136">
        <v>1998</v>
      </c>
      <c r="B2006" s="140" t="s">
        <v>5313</v>
      </c>
      <c r="C2006" s="140" t="s">
        <v>5313</v>
      </c>
      <c r="D2006" s="140" t="s">
        <v>5314</v>
      </c>
      <c r="E2006" s="141">
        <v>24</v>
      </c>
      <c r="F2006" s="142">
        <v>152.52</v>
      </c>
      <c r="G2006" s="142">
        <v>3660.48</v>
      </c>
    </row>
    <row r="2007" spans="1:7" ht="12.75">
      <c r="A2007" s="136">
        <v>1999</v>
      </c>
      <c r="B2007" s="140" t="s">
        <v>5315</v>
      </c>
      <c r="C2007" s="140" t="s">
        <v>5315</v>
      </c>
      <c r="D2007" s="140" t="s">
        <v>5316</v>
      </c>
      <c r="E2007" s="141">
        <v>10</v>
      </c>
      <c r="F2007" s="142">
        <v>286.06</v>
      </c>
      <c r="G2007" s="142">
        <v>2860.6</v>
      </c>
    </row>
    <row r="2008" spans="1:7" ht="12.75">
      <c r="A2008" s="136">
        <v>2000</v>
      </c>
      <c r="B2008" s="140" t="s">
        <v>5317</v>
      </c>
      <c r="C2008" s="140" t="s">
        <v>5317</v>
      </c>
      <c r="D2008" s="140" t="s">
        <v>5318</v>
      </c>
      <c r="E2008" s="141">
        <v>3</v>
      </c>
      <c r="F2008" s="142">
        <v>1306</v>
      </c>
      <c r="G2008" s="142">
        <v>3918</v>
      </c>
    </row>
    <row r="2009" spans="1:7" ht="12.75">
      <c r="A2009" s="136">
        <v>2001</v>
      </c>
      <c r="B2009" s="140" t="s">
        <v>5319</v>
      </c>
      <c r="C2009" s="140" t="s">
        <v>5319</v>
      </c>
      <c r="D2009" s="140" t="s">
        <v>5320</v>
      </c>
      <c r="E2009" s="141">
        <v>13</v>
      </c>
      <c r="F2009" s="142">
        <v>600</v>
      </c>
      <c r="G2009" s="142">
        <v>7800</v>
      </c>
    </row>
    <row r="2010" spans="1:7" ht="12.75">
      <c r="A2010" s="136">
        <v>2002</v>
      </c>
      <c r="B2010" s="140" t="s">
        <v>5321</v>
      </c>
      <c r="C2010" s="140" t="s">
        <v>5321</v>
      </c>
      <c r="D2010" s="140" t="s">
        <v>5322</v>
      </c>
      <c r="E2010" s="141">
        <v>10</v>
      </c>
      <c r="F2010" s="142">
        <v>441.66</v>
      </c>
      <c r="G2010" s="142">
        <v>4416.6</v>
      </c>
    </row>
    <row r="2011" spans="1:7" ht="12.75">
      <c r="A2011" s="136">
        <v>2003</v>
      </c>
      <c r="B2011" s="140" t="s">
        <v>5323</v>
      </c>
      <c r="C2011" s="140" t="s">
        <v>5323</v>
      </c>
      <c r="D2011" s="140" t="s">
        <v>5324</v>
      </c>
      <c r="E2011" s="141">
        <v>19</v>
      </c>
      <c r="F2011" s="142">
        <v>570</v>
      </c>
      <c r="G2011" s="142">
        <v>10830</v>
      </c>
    </row>
    <row r="2012" spans="1:7" ht="12.75">
      <c r="A2012" s="136">
        <v>2004</v>
      </c>
      <c r="B2012" s="140" t="s">
        <v>5325</v>
      </c>
      <c r="C2012" s="140" t="s">
        <v>5326</v>
      </c>
      <c r="D2012" s="140" t="s">
        <v>5327</v>
      </c>
      <c r="E2012" s="141">
        <v>7</v>
      </c>
      <c r="F2012" s="142">
        <v>570</v>
      </c>
      <c r="G2012" s="142">
        <v>3990</v>
      </c>
    </row>
    <row r="2013" spans="1:7" ht="12.75">
      <c r="A2013" s="136">
        <v>2005</v>
      </c>
      <c r="B2013" s="140" t="s">
        <v>5328</v>
      </c>
      <c r="C2013" s="140" t="s">
        <v>5328</v>
      </c>
      <c r="D2013" s="140" t="s">
        <v>5329</v>
      </c>
      <c r="E2013" s="141">
        <v>3</v>
      </c>
      <c r="F2013" s="142">
        <v>1150</v>
      </c>
      <c r="G2013" s="142">
        <v>3450</v>
      </c>
    </row>
    <row r="2014" spans="1:7" ht="12.75">
      <c r="A2014" s="136">
        <v>2006</v>
      </c>
      <c r="B2014" s="140" t="s">
        <v>5330</v>
      </c>
      <c r="C2014" s="140" t="s">
        <v>5330</v>
      </c>
      <c r="D2014" s="140" t="s">
        <v>5331</v>
      </c>
      <c r="E2014" s="141">
        <v>5</v>
      </c>
      <c r="F2014" s="142">
        <v>1220</v>
      </c>
      <c r="G2014" s="142">
        <v>6100</v>
      </c>
    </row>
    <row r="2015" spans="1:7" ht="12.75">
      <c r="A2015" s="136">
        <v>2007</v>
      </c>
      <c r="B2015" s="140" t="s">
        <v>5332</v>
      </c>
      <c r="C2015" s="140" t="s">
        <v>5332</v>
      </c>
      <c r="D2015" s="140" t="s">
        <v>5333</v>
      </c>
      <c r="E2015" s="141">
        <v>6</v>
      </c>
      <c r="F2015" s="142">
        <v>221</v>
      </c>
      <c r="G2015" s="142">
        <v>1326</v>
      </c>
    </row>
    <row r="2016" spans="1:7" ht="12.75">
      <c r="A2016" s="136">
        <v>2008</v>
      </c>
      <c r="B2016" s="140" t="s">
        <v>5334</v>
      </c>
      <c r="C2016" s="140" t="s">
        <v>5334</v>
      </c>
      <c r="D2016" s="140" t="s">
        <v>5335</v>
      </c>
      <c r="E2016" s="141">
        <v>24</v>
      </c>
      <c r="F2016" s="142">
        <v>184.45</v>
      </c>
      <c r="G2016" s="142">
        <v>4426.8</v>
      </c>
    </row>
    <row r="2017" spans="1:7" ht="12.75">
      <c r="A2017" s="136">
        <v>2009</v>
      </c>
      <c r="B2017" s="140" t="s">
        <v>5336</v>
      </c>
      <c r="C2017" s="140" t="s">
        <v>5336</v>
      </c>
      <c r="D2017" s="140" t="s">
        <v>5337</v>
      </c>
      <c r="E2017" s="141">
        <v>18</v>
      </c>
      <c r="F2017" s="142">
        <v>213.03</v>
      </c>
      <c r="G2017" s="142">
        <v>3834.54</v>
      </c>
    </row>
    <row r="2018" spans="1:7" ht="12.75">
      <c r="A2018" s="136">
        <v>2010</v>
      </c>
      <c r="B2018" s="140" t="s">
        <v>5338</v>
      </c>
      <c r="C2018" s="140" t="s">
        <v>5338</v>
      </c>
      <c r="D2018" s="140" t="s">
        <v>5339</v>
      </c>
      <c r="E2018" s="141">
        <v>18</v>
      </c>
      <c r="F2018" s="142">
        <v>209.05</v>
      </c>
      <c r="G2018" s="142">
        <v>3762.9</v>
      </c>
    </row>
    <row r="2019" spans="1:7" ht="12.75">
      <c r="A2019" s="136">
        <v>2011</v>
      </c>
      <c r="B2019" s="140" t="s">
        <v>5340</v>
      </c>
      <c r="C2019" s="140" t="s">
        <v>5340</v>
      </c>
      <c r="D2019" s="140" t="s">
        <v>5341</v>
      </c>
      <c r="E2019" s="141">
        <v>10</v>
      </c>
      <c r="F2019" s="142">
        <v>213.03</v>
      </c>
      <c r="G2019" s="142">
        <v>2130.3</v>
      </c>
    </row>
    <row r="2020" spans="1:7" ht="12.75">
      <c r="A2020" s="136">
        <v>2012</v>
      </c>
      <c r="B2020" s="140" t="s">
        <v>5342</v>
      </c>
      <c r="C2020" s="140" t="s">
        <v>5342</v>
      </c>
      <c r="D2020" s="140" t="s">
        <v>5343</v>
      </c>
      <c r="E2020" s="141">
        <v>18</v>
      </c>
      <c r="F2020" s="142">
        <v>213.03</v>
      </c>
      <c r="G2020" s="142">
        <v>3834.54</v>
      </c>
    </row>
    <row r="2021" spans="1:7" ht="12.75">
      <c r="A2021" s="136">
        <v>2013</v>
      </c>
      <c r="B2021" s="140" t="s">
        <v>5344</v>
      </c>
      <c r="C2021" s="140" t="s">
        <v>5344</v>
      </c>
      <c r="D2021" s="140" t="s">
        <v>5345</v>
      </c>
      <c r="E2021" s="141">
        <v>4</v>
      </c>
      <c r="F2021" s="142">
        <v>213.03</v>
      </c>
      <c r="G2021" s="142">
        <v>852.12</v>
      </c>
    </row>
    <row r="2022" spans="1:7" ht="12.75">
      <c r="A2022" s="136">
        <v>2014</v>
      </c>
      <c r="B2022" s="140" t="s">
        <v>5346</v>
      </c>
      <c r="C2022" s="140" t="s">
        <v>5346</v>
      </c>
      <c r="D2022" s="140" t="s">
        <v>5347</v>
      </c>
      <c r="E2022" s="141">
        <v>24</v>
      </c>
      <c r="F2022" s="142">
        <v>184.45</v>
      </c>
      <c r="G2022" s="142">
        <v>4426.8</v>
      </c>
    </row>
    <row r="2023" spans="1:7" ht="12.75">
      <c r="A2023" s="136">
        <v>2015</v>
      </c>
      <c r="B2023" s="140" t="s">
        <v>5348</v>
      </c>
      <c r="C2023" s="140" t="s">
        <v>5348</v>
      </c>
      <c r="D2023" s="140" t="s">
        <v>5349</v>
      </c>
      <c r="E2023" s="141">
        <v>6</v>
      </c>
      <c r="F2023" s="142">
        <v>244.59</v>
      </c>
      <c r="G2023" s="142">
        <v>1467.54</v>
      </c>
    </row>
    <row r="2024" spans="1:7" ht="12.75">
      <c r="A2024" s="136">
        <v>2016</v>
      </c>
      <c r="B2024" s="140" t="s">
        <v>5350</v>
      </c>
      <c r="C2024" s="140" t="s">
        <v>5350</v>
      </c>
      <c r="D2024" s="140" t="s">
        <v>5351</v>
      </c>
      <c r="E2024" s="141">
        <v>10</v>
      </c>
      <c r="F2024" s="142">
        <v>244.59</v>
      </c>
      <c r="G2024" s="142">
        <v>2445.9</v>
      </c>
    </row>
    <row r="2025" spans="1:7" ht="12.75">
      <c r="A2025" s="136">
        <v>2017</v>
      </c>
      <c r="B2025" s="140" t="s">
        <v>5352</v>
      </c>
      <c r="C2025" s="140" t="s">
        <v>5352</v>
      </c>
      <c r="D2025" s="140" t="s">
        <v>5353</v>
      </c>
      <c r="E2025" s="141">
        <v>13</v>
      </c>
      <c r="F2025" s="142">
        <v>188.42</v>
      </c>
      <c r="G2025" s="142">
        <v>2449.46</v>
      </c>
    </row>
    <row r="2026" spans="1:7" ht="12.75">
      <c r="A2026" s="136">
        <v>2018</v>
      </c>
      <c r="B2026" s="140" t="s">
        <v>5354</v>
      </c>
      <c r="C2026" s="140" t="s">
        <v>5354</v>
      </c>
      <c r="D2026" s="140" t="s">
        <v>5355</v>
      </c>
      <c r="E2026" s="141">
        <v>15</v>
      </c>
      <c r="F2026" s="142">
        <v>344.1</v>
      </c>
      <c r="G2026" s="142">
        <v>5161.5</v>
      </c>
    </row>
    <row r="2027" spans="1:7" ht="12.75">
      <c r="A2027" s="136">
        <v>2019</v>
      </c>
      <c r="B2027" s="140" t="s">
        <v>5356</v>
      </c>
      <c r="C2027" s="140" t="s">
        <v>5356</v>
      </c>
      <c r="D2027" s="140" t="s">
        <v>5357</v>
      </c>
      <c r="E2027" s="141">
        <v>5</v>
      </c>
      <c r="F2027" s="142">
        <v>249.85</v>
      </c>
      <c r="G2027" s="142">
        <v>1249.25</v>
      </c>
    </row>
    <row r="2028" spans="1:7" ht="12.75">
      <c r="A2028" s="136">
        <v>2020</v>
      </c>
      <c r="B2028" s="140" t="s">
        <v>5358</v>
      </c>
      <c r="C2028" s="140" t="s">
        <v>5358</v>
      </c>
      <c r="D2028" s="140" t="s">
        <v>5359</v>
      </c>
      <c r="E2028" s="141">
        <v>10</v>
      </c>
      <c r="F2028" s="142">
        <v>264.12</v>
      </c>
      <c r="G2028" s="142">
        <v>2641.2</v>
      </c>
    </row>
    <row r="2029" spans="1:7" ht="12.75">
      <c r="A2029" s="136">
        <v>2021</v>
      </c>
      <c r="B2029" s="140" t="s">
        <v>5360</v>
      </c>
      <c r="C2029" s="140" t="s">
        <v>5360</v>
      </c>
      <c r="D2029" s="140" t="s">
        <v>5361</v>
      </c>
      <c r="E2029" s="141">
        <v>4</v>
      </c>
      <c r="F2029" s="142">
        <v>319.3</v>
      </c>
      <c r="G2029" s="142">
        <v>1277.2</v>
      </c>
    </row>
    <row r="2030" spans="1:7" ht="12.75">
      <c r="A2030" s="136">
        <v>2022</v>
      </c>
      <c r="B2030" s="140" t="s">
        <v>5362</v>
      </c>
      <c r="C2030" s="140" t="s">
        <v>5362</v>
      </c>
      <c r="D2030" s="140" t="s">
        <v>5363</v>
      </c>
      <c r="E2030" s="141">
        <v>21</v>
      </c>
      <c r="F2030" s="142">
        <v>326.17</v>
      </c>
      <c r="G2030" s="142">
        <v>6849.57</v>
      </c>
    </row>
    <row r="2031" spans="1:7" ht="12.75">
      <c r="A2031" s="136">
        <v>2023</v>
      </c>
      <c r="B2031" s="140" t="s">
        <v>5364</v>
      </c>
      <c r="C2031" s="140" t="s">
        <v>5364</v>
      </c>
      <c r="D2031" s="140" t="s">
        <v>5365</v>
      </c>
      <c r="E2031" s="141">
        <v>30</v>
      </c>
      <c r="F2031" s="142">
        <v>319.3</v>
      </c>
      <c r="G2031" s="142">
        <v>9579</v>
      </c>
    </row>
    <row r="2032" spans="1:7" ht="12.75">
      <c r="A2032" s="136">
        <v>2024</v>
      </c>
      <c r="B2032" s="140" t="s">
        <v>5366</v>
      </c>
      <c r="C2032" s="140" t="s">
        <v>5366</v>
      </c>
      <c r="D2032" s="140" t="s">
        <v>5367</v>
      </c>
      <c r="E2032" s="141">
        <v>5</v>
      </c>
      <c r="F2032" s="142">
        <v>334.87</v>
      </c>
      <c r="G2032" s="142">
        <v>1674.35</v>
      </c>
    </row>
    <row r="2033" spans="1:7" ht="12.75">
      <c r="A2033" s="136">
        <v>2025</v>
      </c>
      <c r="B2033" s="140" t="s">
        <v>5368</v>
      </c>
      <c r="C2033" s="140" t="s">
        <v>5368</v>
      </c>
      <c r="D2033" s="140" t="s">
        <v>5369</v>
      </c>
      <c r="E2033" s="141">
        <v>19</v>
      </c>
      <c r="F2033" s="142">
        <v>279</v>
      </c>
      <c r="G2033" s="142">
        <v>5301</v>
      </c>
    </row>
    <row r="2034" spans="1:7" ht="12.75">
      <c r="A2034" s="136">
        <v>2026</v>
      </c>
      <c r="B2034" s="140" t="s">
        <v>5370</v>
      </c>
      <c r="C2034" s="140" t="s">
        <v>5370</v>
      </c>
      <c r="D2034" s="140" t="s">
        <v>5371</v>
      </c>
      <c r="E2034" s="141">
        <v>39</v>
      </c>
      <c r="F2034" s="142">
        <v>391.4</v>
      </c>
      <c r="G2034" s="142">
        <v>15264.6</v>
      </c>
    </row>
    <row r="2035" spans="1:7" ht="12.75">
      <c r="A2035" s="136">
        <v>2027</v>
      </c>
      <c r="B2035" s="140" t="s">
        <v>5372</v>
      </c>
      <c r="C2035" s="140" t="s">
        <v>5372</v>
      </c>
      <c r="D2035" s="140" t="s">
        <v>5373</v>
      </c>
      <c r="E2035" s="141">
        <v>24</v>
      </c>
      <c r="F2035" s="142">
        <v>326.17</v>
      </c>
      <c r="G2035" s="142">
        <v>7828.08</v>
      </c>
    </row>
    <row r="2036" spans="1:7" ht="12.75">
      <c r="A2036" s="136">
        <v>2028</v>
      </c>
      <c r="B2036" s="140" t="s">
        <v>5374</v>
      </c>
      <c r="C2036" s="140" t="s">
        <v>5374</v>
      </c>
      <c r="D2036" s="140" t="s">
        <v>5375</v>
      </c>
      <c r="E2036" s="141">
        <v>3</v>
      </c>
      <c r="F2036" s="142">
        <v>319.3</v>
      </c>
      <c r="G2036" s="142">
        <v>957.9</v>
      </c>
    </row>
    <row r="2037" spans="1:7" ht="12.75">
      <c r="A2037" s="136">
        <v>2029</v>
      </c>
      <c r="B2037" s="140" t="s">
        <v>5376</v>
      </c>
      <c r="C2037" s="140" t="s">
        <v>5376</v>
      </c>
      <c r="D2037" s="140" t="s">
        <v>5377</v>
      </c>
      <c r="E2037" s="141">
        <v>28</v>
      </c>
      <c r="F2037" s="142">
        <v>170.21</v>
      </c>
      <c r="G2037" s="142">
        <v>4765.88</v>
      </c>
    </row>
    <row r="2038" spans="1:7" ht="12.75">
      <c r="A2038" s="136">
        <v>2030</v>
      </c>
      <c r="B2038" s="140" t="s">
        <v>5378</v>
      </c>
      <c r="C2038" s="140" t="s">
        <v>5378</v>
      </c>
      <c r="D2038" s="140" t="s">
        <v>5379</v>
      </c>
      <c r="E2038" s="141">
        <v>48</v>
      </c>
      <c r="F2038" s="142">
        <v>178.45</v>
      </c>
      <c r="G2038" s="142">
        <v>8565.6</v>
      </c>
    </row>
    <row r="2039" spans="1:7" ht="12.75">
      <c r="A2039" s="136">
        <v>2031</v>
      </c>
      <c r="B2039" s="140" t="s">
        <v>5380</v>
      </c>
      <c r="C2039" s="140" t="s">
        <v>5380</v>
      </c>
      <c r="D2039" s="140" t="s">
        <v>5381</v>
      </c>
      <c r="E2039" s="141">
        <v>18</v>
      </c>
      <c r="F2039" s="142">
        <v>166.63</v>
      </c>
      <c r="G2039" s="142">
        <v>2999.34</v>
      </c>
    </row>
    <row r="2040" spans="1:7" ht="12.75">
      <c r="A2040" s="136">
        <v>2032</v>
      </c>
      <c r="B2040" s="140" t="s">
        <v>5382</v>
      </c>
      <c r="C2040" s="140" t="s">
        <v>5382</v>
      </c>
      <c r="D2040" s="140" t="s">
        <v>5383</v>
      </c>
      <c r="E2040" s="141">
        <v>18</v>
      </c>
      <c r="F2040" s="142">
        <v>170.21</v>
      </c>
      <c r="G2040" s="142">
        <v>3063.78</v>
      </c>
    </row>
    <row r="2041" spans="1:7" ht="12.75">
      <c r="A2041" s="136">
        <v>2033</v>
      </c>
      <c r="B2041" s="140" t="s">
        <v>5384</v>
      </c>
      <c r="C2041" s="140" t="s">
        <v>5384</v>
      </c>
      <c r="D2041" s="140" t="s">
        <v>5385</v>
      </c>
      <c r="E2041" s="141">
        <v>13</v>
      </c>
      <c r="F2041" s="142">
        <v>178.45</v>
      </c>
      <c r="G2041" s="142">
        <v>2319.85</v>
      </c>
    </row>
    <row r="2042" spans="1:7" ht="12.75">
      <c r="A2042" s="136">
        <v>2034</v>
      </c>
      <c r="B2042" s="140" t="s">
        <v>5386</v>
      </c>
      <c r="C2042" s="140" t="s">
        <v>5386</v>
      </c>
      <c r="D2042" s="140" t="s">
        <v>5387</v>
      </c>
      <c r="E2042" s="141">
        <v>7</v>
      </c>
      <c r="F2042" s="142">
        <v>271.54</v>
      </c>
      <c r="G2042" s="142">
        <v>1900.78</v>
      </c>
    </row>
    <row r="2043" spans="1:7" ht="12.75">
      <c r="A2043" s="136">
        <v>2035</v>
      </c>
      <c r="B2043" s="140" t="s">
        <v>5388</v>
      </c>
      <c r="C2043" s="140" t="s">
        <v>5388</v>
      </c>
      <c r="D2043" s="140" t="s">
        <v>5389</v>
      </c>
      <c r="E2043" s="141">
        <v>42</v>
      </c>
      <c r="F2043" s="142">
        <v>284.69</v>
      </c>
      <c r="G2043" s="142">
        <v>11956.98</v>
      </c>
    </row>
    <row r="2044" spans="1:7" ht="12.75">
      <c r="A2044" s="136">
        <v>2036</v>
      </c>
      <c r="B2044" s="140" t="s">
        <v>5390</v>
      </c>
      <c r="C2044" s="140" t="s">
        <v>5390</v>
      </c>
      <c r="D2044" s="140" t="s">
        <v>5391</v>
      </c>
      <c r="E2044" s="141">
        <v>6</v>
      </c>
      <c r="F2044" s="142">
        <v>178.45</v>
      </c>
      <c r="G2044" s="142">
        <v>1070.7</v>
      </c>
    </row>
    <row r="2045" spans="1:7" ht="12.75">
      <c r="A2045" s="136">
        <v>2037</v>
      </c>
      <c r="B2045" s="140" t="s">
        <v>5392</v>
      </c>
      <c r="C2045" s="140" t="s">
        <v>5392</v>
      </c>
      <c r="D2045" s="140" t="s">
        <v>5393</v>
      </c>
      <c r="E2045" s="141">
        <v>10</v>
      </c>
      <c r="F2045" s="142">
        <v>226.3</v>
      </c>
      <c r="G2045" s="142">
        <v>2263</v>
      </c>
    </row>
    <row r="2046" spans="1:7" ht="12.75">
      <c r="A2046" s="136">
        <v>2038</v>
      </c>
      <c r="B2046" s="140" t="s">
        <v>5394</v>
      </c>
      <c r="C2046" s="140" t="s">
        <v>5394</v>
      </c>
      <c r="D2046" s="140" t="s">
        <v>5395</v>
      </c>
      <c r="E2046" s="141">
        <v>6</v>
      </c>
      <c r="F2046" s="142">
        <v>169.32</v>
      </c>
      <c r="G2046" s="142">
        <v>1015.92</v>
      </c>
    </row>
    <row r="2047" spans="1:7" ht="12.75">
      <c r="A2047" s="136">
        <v>2039</v>
      </c>
      <c r="B2047" s="140" t="s">
        <v>5396</v>
      </c>
      <c r="C2047" s="140" t="s">
        <v>5396</v>
      </c>
      <c r="D2047" s="140" t="s">
        <v>5397</v>
      </c>
      <c r="E2047" s="141">
        <v>4</v>
      </c>
      <c r="F2047" s="142">
        <v>44.18</v>
      </c>
      <c r="G2047" s="142">
        <v>176.72</v>
      </c>
    </row>
    <row r="2048" spans="1:7" ht="12.75">
      <c r="A2048" s="136">
        <v>2040</v>
      </c>
      <c r="B2048" s="140" t="s">
        <v>5398</v>
      </c>
      <c r="C2048" s="140" t="s">
        <v>5398</v>
      </c>
      <c r="D2048" s="140" t="s">
        <v>5399</v>
      </c>
      <c r="E2048" s="141">
        <v>5</v>
      </c>
      <c r="F2048" s="142">
        <v>498.33</v>
      </c>
      <c r="G2048" s="142">
        <v>2491.65</v>
      </c>
    </row>
    <row r="2049" spans="1:7" ht="12.75">
      <c r="A2049" s="136">
        <v>2041</v>
      </c>
      <c r="B2049" s="140" t="s">
        <v>5400</v>
      </c>
      <c r="C2049" s="140" t="s">
        <v>5400</v>
      </c>
      <c r="D2049" s="140" t="s">
        <v>5401</v>
      </c>
      <c r="E2049" s="141">
        <v>18</v>
      </c>
      <c r="F2049" s="142">
        <v>498.33</v>
      </c>
      <c r="G2049" s="142">
        <v>8969.94</v>
      </c>
    </row>
    <row r="2050" spans="1:7" ht="12.75">
      <c r="A2050" s="136">
        <v>2042</v>
      </c>
      <c r="B2050" s="140" t="s">
        <v>5402</v>
      </c>
      <c r="C2050" s="140" t="s">
        <v>5402</v>
      </c>
      <c r="D2050" s="140" t="s">
        <v>5403</v>
      </c>
      <c r="E2050" s="141">
        <v>27</v>
      </c>
      <c r="F2050" s="142">
        <v>498.33</v>
      </c>
      <c r="G2050" s="142">
        <v>13454.91</v>
      </c>
    </row>
    <row r="2051" spans="1:7" ht="12.75">
      <c r="A2051" s="136">
        <v>2043</v>
      </c>
      <c r="B2051" s="140" t="s">
        <v>5404</v>
      </c>
      <c r="C2051" s="140" t="s">
        <v>5404</v>
      </c>
      <c r="D2051" s="140" t="s">
        <v>5405</v>
      </c>
      <c r="E2051" s="141">
        <v>34</v>
      </c>
      <c r="F2051" s="142">
        <v>271.54</v>
      </c>
      <c r="G2051" s="142">
        <v>9232.36</v>
      </c>
    </row>
    <row r="2052" spans="1:7" ht="12.75">
      <c r="A2052" s="136">
        <v>2044</v>
      </c>
      <c r="B2052" s="140" t="s">
        <v>5406</v>
      </c>
      <c r="C2052" s="140" t="s">
        <v>5406</v>
      </c>
      <c r="D2052" s="140" t="s">
        <v>5407</v>
      </c>
      <c r="E2052" s="141">
        <v>10</v>
      </c>
      <c r="F2052" s="142">
        <v>172.83</v>
      </c>
      <c r="G2052" s="142">
        <v>1728.3</v>
      </c>
    </row>
    <row r="2053" spans="1:7" ht="12.75">
      <c r="A2053" s="136">
        <v>2045</v>
      </c>
      <c r="B2053" s="140" t="s">
        <v>5408</v>
      </c>
      <c r="C2053" s="140" t="s">
        <v>5408</v>
      </c>
      <c r="D2053" s="140" t="s">
        <v>5409</v>
      </c>
      <c r="E2053" s="141">
        <v>10</v>
      </c>
      <c r="F2053" s="142">
        <v>158.1</v>
      </c>
      <c r="G2053" s="142">
        <v>1581</v>
      </c>
    </row>
    <row r="2054" spans="1:7" ht="12.75">
      <c r="A2054" s="136">
        <v>2046</v>
      </c>
      <c r="B2054" s="140" t="s">
        <v>5410</v>
      </c>
      <c r="C2054" s="140" t="s">
        <v>5410</v>
      </c>
      <c r="D2054" s="140" t="s">
        <v>5411</v>
      </c>
      <c r="E2054" s="141">
        <v>10</v>
      </c>
      <c r="F2054" s="142">
        <v>178.45</v>
      </c>
      <c r="G2054" s="142">
        <v>1784.5</v>
      </c>
    </row>
    <row r="2055" spans="1:7" ht="12.75">
      <c r="A2055" s="136">
        <v>2047</v>
      </c>
      <c r="B2055" s="140" t="s">
        <v>5412</v>
      </c>
      <c r="C2055" s="140" t="s">
        <v>5412</v>
      </c>
      <c r="D2055" s="140" t="s">
        <v>5413</v>
      </c>
      <c r="E2055" s="141">
        <v>13</v>
      </c>
      <c r="F2055" s="142">
        <v>284.69</v>
      </c>
      <c r="G2055" s="142">
        <v>3700.97</v>
      </c>
    </row>
    <row r="2056" spans="1:7" ht="12.75">
      <c r="A2056" s="136">
        <v>2048</v>
      </c>
      <c r="B2056" s="140" t="s">
        <v>5414</v>
      </c>
      <c r="C2056" s="140" t="s">
        <v>5414</v>
      </c>
      <c r="D2056" s="140" t="s">
        <v>5415</v>
      </c>
      <c r="E2056" s="141">
        <v>6</v>
      </c>
      <c r="F2056" s="142">
        <v>118.11</v>
      </c>
      <c r="G2056" s="142">
        <v>708.66</v>
      </c>
    </row>
    <row r="2057" spans="1:7" ht="12.75">
      <c r="A2057" s="136">
        <v>2049</v>
      </c>
      <c r="B2057" s="140" t="s">
        <v>5416</v>
      </c>
      <c r="C2057" s="140" t="s">
        <v>5416</v>
      </c>
      <c r="D2057" s="140" t="s">
        <v>5417</v>
      </c>
      <c r="E2057" s="141">
        <v>36</v>
      </c>
      <c r="F2057" s="142">
        <v>372</v>
      </c>
      <c r="G2057" s="142">
        <v>13392</v>
      </c>
    </row>
    <row r="2058" spans="1:7" ht="12.75">
      <c r="A2058" s="136">
        <v>2050</v>
      </c>
      <c r="B2058" s="140" t="s">
        <v>5418</v>
      </c>
      <c r="C2058" s="140" t="s">
        <v>5418</v>
      </c>
      <c r="D2058" s="140" t="s">
        <v>5419</v>
      </c>
      <c r="E2058" s="141">
        <v>10</v>
      </c>
      <c r="F2058" s="142">
        <v>284.21</v>
      </c>
      <c r="G2058" s="142">
        <v>2842.1</v>
      </c>
    </row>
    <row r="2059" spans="1:7" ht="12.75">
      <c r="A2059" s="136">
        <v>2051</v>
      </c>
      <c r="B2059" s="140" t="s">
        <v>5420</v>
      </c>
      <c r="C2059" s="140" t="s">
        <v>5420</v>
      </c>
      <c r="D2059" s="140" t="s">
        <v>5421</v>
      </c>
      <c r="E2059" s="141">
        <v>46</v>
      </c>
      <c r="F2059" s="142">
        <v>152.68</v>
      </c>
      <c r="G2059" s="142">
        <v>7023.28</v>
      </c>
    </row>
    <row r="2060" spans="1:7" ht="12.75">
      <c r="A2060" s="136">
        <v>2052</v>
      </c>
      <c r="B2060" s="140" t="s">
        <v>5422</v>
      </c>
      <c r="C2060" s="140" t="s">
        <v>5422</v>
      </c>
      <c r="D2060" s="140" t="s">
        <v>5423</v>
      </c>
      <c r="E2060" s="141">
        <v>8</v>
      </c>
      <c r="F2060" s="142">
        <v>152.68</v>
      </c>
      <c r="G2060" s="142">
        <v>1221.44</v>
      </c>
    </row>
    <row r="2061" spans="1:7" ht="12.75">
      <c r="A2061" s="136">
        <v>2053</v>
      </c>
      <c r="B2061" s="140" t="s">
        <v>5424</v>
      </c>
      <c r="C2061" s="140" t="s">
        <v>5424</v>
      </c>
      <c r="D2061" s="140" t="s">
        <v>5425</v>
      </c>
      <c r="E2061" s="141">
        <v>3</v>
      </c>
      <c r="F2061" s="142">
        <v>152.68</v>
      </c>
      <c r="G2061" s="142">
        <v>458.04</v>
      </c>
    </row>
    <row r="2062" spans="1:7" ht="12.75">
      <c r="A2062" s="136">
        <v>2054</v>
      </c>
      <c r="B2062" s="140" t="s">
        <v>5426</v>
      </c>
      <c r="C2062" s="140" t="s">
        <v>5426</v>
      </c>
      <c r="D2062" s="140" t="s">
        <v>5427</v>
      </c>
      <c r="E2062" s="141">
        <v>18</v>
      </c>
      <c r="F2062" s="142">
        <v>156.55</v>
      </c>
      <c r="G2062" s="142">
        <v>2817.9</v>
      </c>
    </row>
    <row r="2063" spans="1:7" ht="12.75">
      <c r="A2063" s="136">
        <v>2055</v>
      </c>
      <c r="B2063" s="140" t="s">
        <v>5428</v>
      </c>
      <c r="C2063" s="140" t="s">
        <v>5428</v>
      </c>
      <c r="D2063" s="140" t="s">
        <v>5429</v>
      </c>
      <c r="E2063" s="141">
        <v>42</v>
      </c>
      <c r="F2063" s="142">
        <v>279</v>
      </c>
      <c r="G2063" s="142">
        <v>11718</v>
      </c>
    </row>
    <row r="2064" spans="1:7" ht="12.75">
      <c r="A2064" s="136">
        <v>2056</v>
      </c>
      <c r="B2064" s="140" t="s">
        <v>5430</v>
      </c>
      <c r="C2064" s="140" t="s">
        <v>5430</v>
      </c>
      <c r="D2064" s="140" t="s">
        <v>5431</v>
      </c>
      <c r="E2064" s="141">
        <v>3</v>
      </c>
      <c r="F2064" s="142">
        <v>279</v>
      </c>
      <c r="G2064" s="142">
        <v>837</v>
      </c>
    </row>
    <row r="2065" spans="1:7" ht="12.75">
      <c r="A2065" s="136">
        <v>2057</v>
      </c>
      <c r="B2065" s="140" t="s">
        <v>5432</v>
      </c>
      <c r="C2065" s="140" t="s">
        <v>5432</v>
      </c>
      <c r="D2065" s="140" t="s">
        <v>5433</v>
      </c>
      <c r="E2065" s="141">
        <v>39</v>
      </c>
      <c r="F2065" s="142">
        <v>348.75</v>
      </c>
      <c r="G2065" s="142">
        <v>13601.25</v>
      </c>
    </row>
    <row r="2066" spans="1:7" ht="12.75">
      <c r="A2066" s="136">
        <v>2058</v>
      </c>
      <c r="B2066" s="140" t="s">
        <v>5434</v>
      </c>
      <c r="C2066" s="140" t="s">
        <v>5434</v>
      </c>
      <c r="D2066" s="140" t="s">
        <v>5435</v>
      </c>
      <c r="E2066" s="141">
        <v>6</v>
      </c>
      <c r="F2066" s="142">
        <v>221</v>
      </c>
      <c r="G2066" s="142">
        <v>1326</v>
      </c>
    </row>
    <row r="2067" spans="1:7" ht="12.75">
      <c r="A2067" s="136">
        <v>2059</v>
      </c>
      <c r="B2067" s="140" t="s">
        <v>5436</v>
      </c>
      <c r="C2067" s="140" t="s">
        <v>5436</v>
      </c>
      <c r="D2067" s="140" t="s">
        <v>5437</v>
      </c>
      <c r="E2067" s="141">
        <v>3</v>
      </c>
      <c r="F2067" s="142">
        <v>221</v>
      </c>
      <c r="G2067" s="142">
        <v>663</v>
      </c>
    </row>
    <row r="2068" spans="1:7" ht="12.75">
      <c r="A2068" s="136">
        <v>2060</v>
      </c>
      <c r="B2068" s="140" t="s">
        <v>5438</v>
      </c>
      <c r="C2068" s="140" t="s">
        <v>5438</v>
      </c>
      <c r="D2068" s="140" t="s">
        <v>5439</v>
      </c>
      <c r="E2068" s="141">
        <v>24</v>
      </c>
      <c r="F2068" s="142">
        <v>221</v>
      </c>
      <c r="G2068" s="142">
        <v>5304</v>
      </c>
    </row>
    <row r="2069" spans="1:7" ht="12.75">
      <c r="A2069" s="136">
        <v>2061</v>
      </c>
      <c r="B2069" s="140" t="s">
        <v>5440</v>
      </c>
      <c r="C2069" s="140" t="s">
        <v>5440</v>
      </c>
      <c r="D2069" s="140" t="s">
        <v>5441</v>
      </c>
      <c r="E2069" s="141">
        <v>21</v>
      </c>
      <c r="F2069" s="142">
        <v>160.43</v>
      </c>
      <c r="G2069" s="142">
        <v>3369.03</v>
      </c>
    </row>
    <row r="2070" spans="1:7" ht="12.75">
      <c r="A2070" s="136">
        <v>2062</v>
      </c>
      <c r="B2070" s="140" t="s">
        <v>5442</v>
      </c>
      <c r="C2070" s="140" t="s">
        <v>5442</v>
      </c>
      <c r="D2070" s="140" t="s">
        <v>5443</v>
      </c>
      <c r="E2070" s="141">
        <v>27</v>
      </c>
      <c r="F2070" s="142">
        <v>254</v>
      </c>
      <c r="G2070" s="142">
        <v>6858</v>
      </c>
    </row>
    <row r="2071" spans="1:7" ht="12.75">
      <c r="A2071" s="136">
        <v>2063</v>
      </c>
      <c r="B2071" s="140" t="s">
        <v>5444</v>
      </c>
      <c r="C2071" s="140" t="s">
        <v>5444</v>
      </c>
      <c r="D2071" s="140" t="s">
        <v>5445</v>
      </c>
      <c r="E2071" s="141">
        <v>10</v>
      </c>
      <c r="F2071" s="142">
        <v>250</v>
      </c>
      <c r="G2071" s="142">
        <v>2500</v>
      </c>
    </row>
    <row r="2072" spans="1:7" ht="12.75">
      <c r="A2072" s="136">
        <v>2064</v>
      </c>
      <c r="B2072" s="140" t="s">
        <v>5446</v>
      </c>
      <c r="C2072" s="140" t="s">
        <v>5446</v>
      </c>
      <c r="D2072" s="140" t="s">
        <v>5447</v>
      </c>
      <c r="E2072" s="141">
        <v>5</v>
      </c>
      <c r="F2072" s="142">
        <v>250</v>
      </c>
      <c r="G2072" s="142">
        <v>1250</v>
      </c>
    </row>
    <row r="2073" spans="1:7" ht="12.75">
      <c r="A2073" s="136">
        <v>2065</v>
      </c>
      <c r="B2073" s="140" t="s">
        <v>5448</v>
      </c>
      <c r="C2073" s="140" t="s">
        <v>5448</v>
      </c>
      <c r="D2073" s="140" t="s">
        <v>5449</v>
      </c>
      <c r="E2073" s="141">
        <v>6</v>
      </c>
      <c r="F2073" s="142">
        <v>534.75</v>
      </c>
      <c r="G2073" s="142">
        <v>3208.5</v>
      </c>
    </row>
    <row r="2074" spans="1:7" ht="12.75">
      <c r="A2074" s="136">
        <v>2066</v>
      </c>
      <c r="B2074" s="140" t="s">
        <v>5450</v>
      </c>
      <c r="C2074" s="140" t="s">
        <v>5450</v>
      </c>
      <c r="D2074" s="140" t="s">
        <v>5451</v>
      </c>
      <c r="E2074" s="141">
        <v>16</v>
      </c>
      <c r="F2074" s="142">
        <v>70.83</v>
      </c>
      <c r="G2074" s="142">
        <v>1133.28</v>
      </c>
    </row>
    <row r="2075" spans="1:7" ht="12.75">
      <c r="A2075" s="136">
        <v>2067</v>
      </c>
      <c r="B2075" s="140" t="s">
        <v>5452</v>
      </c>
      <c r="C2075" s="140" t="s">
        <v>5452</v>
      </c>
      <c r="D2075" s="140" t="s">
        <v>5453</v>
      </c>
      <c r="E2075" s="141">
        <v>2</v>
      </c>
      <c r="F2075" s="142">
        <v>175</v>
      </c>
      <c r="G2075" s="142">
        <v>350</v>
      </c>
    </row>
    <row r="2076" spans="1:7" ht="12.75">
      <c r="A2076" s="136">
        <v>2068</v>
      </c>
      <c r="B2076" s="140" t="s">
        <v>5454</v>
      </c>
      <c r="C2076" s="140" t="s">
        <v>5454</v>
      </c>
      <c r="D2076" s="140" t="s">
        <v>5455</v>
      </c>
      <c r="E2076" s="141">
        <v>6</v>
      </c>
      <c r="F2076" s="142">
        <v>156.63</v>
      </c>
      <c r="G2076" s="142">
        <v>939.78</v>
      </c>
    </row>
    <row r="2077" spans="1:7" ht="12.75">
      <c r="A2077" s="136">
        <v>2069</v>
      </c>
      <c r="B2077" s="140" t="s">
        <v>5456</v>
      </c>
      <c r="C2077" s="140" t="s">
        <v>5456</v>
      </c>
      <c r="D2077" s="140" t="s">
        <v>5457</v>
      </c>
      <c r="E2077" s="141">
        <v>6</v>
      </c>
      <c r="F2077" s="142">
        <v>164.5</v>
      </c>
      <c r="G2077" s="142">
        <v>987</v>
      </c>
    </row>
    <row r="2078" spans="1:7" ht="12.75">
      <c r="A2078" s="136">
        <v>2070</v>
      </c>
      <c r="B2078" s="140" t="s">
        <v>5458</v>
      </c>
      <c r="C2078" s="140" t="s">
        <v>5458</v>
      </c>
      <c r="D2078" s="140" t="s">
        <v>5459</v>
      </c>
      <c r="E2078" s="141">
        <v>16</v>
      </c>
      <c r="F2078" s="142">
        <v>30</v>
      </c>
      <c r="G2078" s="142">
        <v>480</v>
      </c>
    </row>
    <row r="2079" spans="1:7" ht="12.75">
      <c r="A2079" s="136">
        <v>2071</v>
      </c>
      <c r="B2079" s="140" t="s">
        <v>5460</v>
      </c>
      <c r="C2079" s="140" t="s">
        <v>5461</v>
      </c>
      <c r="D2079" s="140" t="s">
        <v>5462</v>
      </c>
      <c r="E2079" s="141">
        <v>10</v>
      </c>
      <c r="F2079" s="142">
        <v>72</v>
      </c>
      <c r="G2079" s="142">
        <v>720</v>
      </c>
    </row>
    <row r="2080" spans="1:7" ht="12.75">
      <c r="A2080" s="136">
        <v>2072</v>
      </c>
      <c r="B2080" s="140" t="s">
        <v>5463</v>
      </c>
      <c r="C2080" s="140" t="s">
        <v>5464</v>
      </c>
      <c r="D2080" s="140" t="s">
        <v>5465</v>
      </c>
      <c r="E2080" s="141">
        <v>8</v>
      </c>
      <c r="F2080" s="142">
        <v>173.76</v>
      </c>
      <c r="G2080" s="142">
        <v>1390.08</v>
      </c>
    </row>
    <row r="2081" spans="1:7" ht="12.75">
      <c r="A2081" s="136">
        <v>2073</v>
      </c>
      <c r="B2081" s="140" t="s">
        <v>5466</v>
      </c>
      <c r="C2081" s="140" t="s">
        <v>5466</v>
      </c>
      <c r="D2081" s="140" t="s">
        <v>5467</v>
      </c>
      <c r="E2081" s="141">
        <v>2</v>
      </c>
      <c r="F2081" s="142">
        <v>349</v>
      </c>
      <c r="G2081" s="142">
        <v>698</v>
      </c>
    </row>
    <row r="2082" spans="1:7" ht="12.75">
      <c r="A2082" s="136">
        <v>2074</v>
      </c>
      <c r="B2082" s="140" t="s">
        <v>5468</v>
      </c>
      <c r="C2082" s="140" t="s">
        <v>5468</v>
      </c>
      <c r="D2082" s="140" t="s">
        <v>5469</v>
      </c>
      <c r="E2082" s="141">
        <v>10</v>
      </c>
      <c r="F2082" s="142">
        <v>217.61</v>
      </c>
      <c r="G2082" s="142">
        <v>2176.1</v>
      </c>
    </row>
    <row r="2083" spans="1:7" ht="12.75">
      <c r="A2083" s="136">
        <v>2075</v>
      </c>
      <c r="B2083" s="140" t="s">
        <v>5470</v>
      </c>
      <c r="C2083" s="140" t="s">
        <v>5470</v>
      </c>
      <c r="D2083" s="140" t="s">
        <v>5471</v>
      </c>
      <c r="E2083" s="141">
        <v>24</v>
      </c>
      <c r="F2083" s="142">
        <v>205.38</v>
      </c>
      <c r="G2083" s="142">
        <v>4929.12</v>
      </c>
    </row>
    <row r="2084" spans="1:7" ht="12.75">
      <c r="A2084" s="136">
        <v>2076</v>
      </c>
      <c r="B2084" s="140" t="s">
        <v>5472</v>
      </c>
      <c r="C2084" s="140" t="s">
        <v>5472</v>
      </c>
      <c r="D2084" s="140" t="s">
        <v>5473</v>
      </c>
      <c r="E2084" s="141">
        <v>12</v>
      </c>
      <c r="F2084" s="142">
        <v>372.77</v>
      </c>
      <c r="G2084" s="142">
        <v>4473.24</v>
      </c>
    </row>
    <row r="2085" spans="1:7" ht="12.75">
      <c r="A2085" s="136">
        <v>2077</v>
      </c>
      <c r="B2085" s="140" t="s">
        <v>5474</v>
      </c>
      <c r="C2085" s="140" t="s">
        <v>5474</v>
      </c>
      <c r="D2085" s="140" t="s">
        <v>5475</v>
      </c>
      <c r="E2085" s="141">
        <v>6</v>
      </c>
      <c r="F2085" s="142">
        <v>323.95</v>
      </c>
      <c r="G2085" s="142">
        <v>1943.7</v>
      </c>
    </row>
    <row r="2086" spans="1:7" ht="12.75">
      <c r="A2086" s="136">
        <v>2078</v>
      </c>
      <c r="B2086" s="140" t="s">
        <v>5476</v>
      </c>
      <c r="C2086" s="140" t="s">
        <v>5476</v>
      </c>
      <c r="D2086" s="140" t="s">
        <v>5477</v>
      </c>
      <c r="E2086" s="141">
        <v>6</v>
      </c>
      <c r="F2086" s="142">
        <v>294</v>
      </c>
      <c r="G2086" s="142">
        <v>1764</v>
      </c>
    </row>
    <row r="2087" spans="1:7" ht="12.75">
      <c r="A2087" s="136">
        <v>2079</v>
      </c>
      <c r="B2087" s="140" t="s">
        <v>5478</v>
      </c>
      <c r="C2087" s="140" t="s">
        <v>5478</v>
      </c>
      <c r="D2087" s="140" t="s">
        <v>5479</v>
      </c>
      <c r="E2087" s="141">
        <v>24</v>
      </c>
      <c r="F2087" s="142">
        <v>388.74</v>
      </c>
      <c r="G2087" s="142">
        <v>9329.76</v>
      </c>
    </row>
    <row r="2088" spans="1:7" ht="12.75">
      <c r="A2088" s="136">
        <v>2080</v>
      </c>
      <c r="B2088" s="140" t="s">
        <v>5480</v>
      </c>
      <c r="C2088" s="140" t="s">
        <v>5481</v>
      </c>
      <c r="D2088" s="140" t="s">
        <v>5482</v>
      </c>
      <c r="E2088" s="141">
        <v>40</v>
      </c>
      <c r="F2088" s="142">
        <v>36.53</v>
      </c>
      <c r="G2088" s="142">
        <v>1461.2</v>
      </c>
    </row>
    <row r="2089" spans="1:7" ht="12.75">
      <c r="A2089" s="136">
        <v>2081</v>
      </c>
      <c r="B2089" s="140" t="s">
        <v>5483</v>
      </c>
      <c r="C2089" s="140" t="s">
        <v>5484</v>
      </c>
      <c r="D2089" s="140" t="s">
        <v>5485</v>
      </c>
      <c r="E2089" s="141">
        <v>3</v>
      </c>
      <c r="F2089" s="142">
        <v>32.67</v>
      </c>
      <c r="G2089" s="142">
        <v>98.01</v>
      </c>
    </row>
    <row r="2090" spans="1:7" ht="12.75">
      <c r="A2090" s="136">
        <v>2082</v>
      </c>
      <c r="B2090" s="140" t="s">
        <v>5486</v>
      </c>
      <c r="C2090" s="140" t="s">
        <v>5487</v>
      </c>
      <c r="D2090" s="140" t="s">
        <v>5488</v>
      </c>
      <c r="E2090" s="141">
        <v>10</v>
      </c>
      <c r="F2090" s="142">
        <v>35.54</v>
      </c>
      <c r="G2090" s="142">
        <v>355.4</v>
      </c>
    </row>
    <row r="2091" spans="1:7" ht="12.75">
      <c r="A2091" s="136">
        <v>2083</v>
      </c>
      <c r="B2091" s="140" t="s">
        <v>5489</v>
      </c>
      <c r="C2091" s="140" t="s">
        <v>5490</v>
      </c>
      <c r="D2091" s="140" t="s">
        <v>5491</v>
      </c>
      <c r="E2091" s="141">
        <v>5</v>
      </c>
      <c r="F2091" s="142">
        <v>39.19</v>
      </c>
      <c r="G2091" s="142">
        <v>195.95</v>
      </c>
    </row>
    <row r="2092" spans="1:7" ht="12.75">
      <c r="A2092" s="136">
        <v>2084</v>
      </c>
      <c r="B2092" s="140" t="s">
        <v>5492</v>
      </c>
      <c r="C2092" s="140" t="s">
        <v>5493</v>
      </c>
      <c r="D2092" s="140" t="s">
        <v>5494</v>
      </c>
      <c r="E2092" s="141">
        <v>4</v>
      </c>
      <c r="F2092" s="142">
        <v>32.53</v>
      </c>
      <c r="G2092" s="142">
        <v>130.12</v>
      </c>
    </row>
    <row r="2093" spans="1:7" ht="12.75">
      <c r="A2093" s="136">
        <v>2085</v>
      </c>
      <c r="B2093" s="140" t="s">
        <v>5495</v>
      </c>
      <c r="C2093" s="140" t="s">
        <v>5495</v>
      </c>
      <c r="D2093" s="140" t="s">
        <v>5496</v>
      </c>
      <c r="E2093" s="141">
        <v>4</v>
      </c>
      <c r="F2093" s="142">
        <v>53.35</v>
      </c>
      <c r="G2093" s="142">
        <v>213.4</v>
      </c>
    </row>
    <row r="2094" spans="1:7" ht="12.75">
      <c r="A2094" s="136">
        <v>2086</v>
      </c>
      <c r="B2094" s="140" t="s">
        <v>5497</v>
      </c>
      <c r="C2094" s="140" t="s">
        <v>5497</v>
      </c>
      <c r="D2094" s="140" t="s">
        <v>5498</v>
      </c>
      <c r="E2094" s="141">
        <v>3</v>
      </c>
      <c r="F2094" s="142">
        <v>150</v>
      </c>
      <c r="G2094" s="142">
        <v>450</v>
      </c>
    </row>
    <row r="2095" spans="1:7" ht="12.75">
      <c r="A2095" s="136">
        <v>2087</v>
      </c>
      <c r="B2095" s="140" t="s">
        <v>5499</v>
      </c>
      <c r="C2095" s="140" t="s">
        <v>5499</v>
      </c>
      <c r="D2095" s="140" t="s">
        <v>5500</v>
      </c>
      <c r="E2095" s="141">
        <v>10</v>
      </c>
      <c r="F2095" s="142">
        <v>133.38</v>
      </c>
      <c r="G2095" s="142">
        <v>1333.8</v>
      </c>
    </row>
    <row r="2096" spans="1:7" ht="12.75">
      <c r="A2096" s="136">
        <v>2088</v>
      </c>
      <c r="B2096" s="140" t="s">
        <v>5501</v>
      </c>
      <c r="C2096" s="140" t="s">
        <v>5501</v>
      </c>
      <c r="D2096" s="140" t="s">
        <v>5502</v>
      </c>
      <c r="E2096" s="141">
        <v>30</v>
      </c>
      <c r="F2096" s="142">
        <v>133.38</v>
      </c>
      <c r="G2096" s="142">
        <v>4001.4</v>
      </c>
    </row>
    <row r="2097" spans="1:7" ht="12.75">
      <c r="A2097" s="136">
        <v>2089</v>
      </c>
      <c r="B2097" s="140" t="s">
        <v>5503</v>
      </c>
      <c r="C2097" s="140" t="s">
        <v>5503</v>
      </c>
      <c r="D2097" s="140" t="s">
        <v>5504</v>
      </c>
      <c r="E2097" s="141">
        <v>12</v>
      </c>
      <c r="F2097" s="142">
        <v>133.38</v>
      </c>
      <c r="G2097" s="142">
        <v>1600.56</v>
      </c>
    </row>
    <row r="2098" spans="1:7" ht="12.75">
      <c r="A2098" s="136">
        <v>2090</v>
      </c>
      <c r="B2098" s="140" t="s">
        <v>5505</v>
      </c>
      <c r="C2098" s="140" t="s">
        <v>5505</v>
      </c>
      <c r="D2098" s="140" t="s">
        <v>5506</v>
      </c>
      <c r="E2098" s="141">
        <v>1</v>
      </c>
      <c r="F2098" s="142">
        <v>75</v>
      </c>
      <c r="G2098" s="142">
        <v>75</v>
      </c>
    </row>
    <row r="2099" spans="1:7" ht="12.75">
      <c r="A2099" s="136">
        <v>2091</v>
      </c>
      <c r="B2099" s="140" t="s">
        <v>5507</v>
      </c>
      <c r="C2099" s="140" t="s">
        <v>5507</v>
      </c>
      <c r="D2099" s="140" t="s">
        <v>5508</v>
      </c>
      <c r="E2099" s="141">
        <v>2</v>
      </c>
      <c r="F2099" s="142">
        <v>40</v>
      </c>
      <c r="G2099" s="142">
        <v>80</v>
      </c>
    </row>
    <row r="2100" spans="1:7" ht="12.75">
      <c r="A2100" s="136">
        <v>2092</v>
      </c>
      <c r="B2100" s="140" t="s">
        <v>5509</v>
      </c>
      <c r="C2100" s="140" t="s">
        <v>5509</v>
      </c>
      <c r="D2100" s="140" t="s">
        <v>5510</v>
      </c>
      <c r="E2100" s="141">
        <v>7</v>
      </c>
      <c r="F2100" s="142">
        <v>291</v>
      </c>
      <c r="G2100" s="142">
        <v>2037</v>
      </c>
    </row>
    <row r="2101" spans="1:7" ht="12.75">
      <c r="A2101" s="136">
        <v>2093</v>
      </c>
      <c r="B2101" s="140" t="s">
        <v>5511</v>
      </c>
      <c r="C2101" s="140" t="s">
        <v>5511</v>
      </c>
      <c r="D2101" s="140" t="s">
        <v>5512</v>
      </c>
      <c r="E2101" s="141">
        <v>5</v>
      </c>
      <c r="F2101" s="142">
        <v>486</v>
      </c>
      <c r="G2101" s="142">
        <v>2430</v>
      </c>
    </row>
    <row r="2102" spans="1:7" ht="12.75">
      <c r="A2102" s="136">
        <v>2094</v>
      </c>
      <c r="B2102" s="140" t="s">
        <v>5513</v>
      </c>
      <c r="C2102" s="140" t="s">
        <v>5513</v>
      </c>
      <c r="D2102" s="140" t="s">
        <v>5514</v>
      </c>
      <c r="E2102" s="141">
        <v>8</v>
      </c>
      <c r="F2102" s="142">
        <v>487.5</v>
      </c>
      <c r="G2102" s="142">
        <v>3900</v>
      </c>
    </row>
    <row r="2103" spans="1:7" ht="12.75">
      <c r="A2103" s="136">
        <v>2095</v>
      </c>
      <c r="B2103" s="140" t="s">
        <v>5515</v>
      </c>
      <c r="C2103" s="140" t="s">
        <v>5515</v>
      </c>
      <c r="D2103" s="140" t="s">
        <v>5516</v>
      </c>
      <c r="E2103" s="141">
        <v>10</v>
      </c>
      <c r="F2103" s="142">
        <v>230.64</v>
      </c>
      <c r="G2103" s="142">
        <v>2306.4</v>
      </c>
    </row>
    <row r="2104" spans="1:7" ht="12.75">
      <c r="A2104" s="136">
        <v>2096</v>
      </c>
      <c r="B2104" s="140" t="s">
        <v>5517</v>
      </c>
      <c r="C2104" s="140" t="s">
        <v>5517</v>
      </c>
      <c r="D2104" s="140" t="s">
        <v>5518</v>
      </c>
      <c r="E2104" s="141">
        <v>10</v>
      </c>
      <c r="F2104" s="142">
        <v>487.5</v>
      </c>
      <c r="G2104" s="142">
        <v>4875</v>
      </c>
    </row>
    <row r="2105" spans="1:7" ht="12.75">
      <c r="A2105" s="136">
        <v>2097</v>
      </c>
      <c r="B2105" s="140" t="s">
        <v>5519</v>
      </c>
      <c r="C2105" s="140" t="s">
        <v>5519</v>
      </c>
      <c r="D2105" s="140" t="s">
        <v>5520</v>
      </c>
      <c r="E2105" s="141">
        <v>9</v>
      </c>
      <c r="F2105" s="142">
        <v>247.5</v>
      </c>
      <c r="G2105" s="142">
        <v>2227.5</v>
      </c>
    </row>
    <row r="2106" spans="1:7" ht="12.75">
      <c r="A2106" s="136">
        <v>2098</v>
      </c>
      <c r="B2106" s="140" t="s">
        <v>5521</v>
      </c>
      <c r="C2106" s="140" t="s">
        <v>5521</v>
      </c>
      <c r="D2106" s="140" t="s">
        <v>5522</v>
      </c>
      <c r="E2106" s="141">
        <v>6</v>
      </c>
      <c r="F2106" s="142">
        <v>247.5</v>
      </c>
      <c r="G2106" s="142">
        <v>1485</v>
      </c>
    </row>
    <row r="2107" spans="1:7" ht="12.75">
      <c r="A2107" s="136">
        <v>2099</v>
      </c>
      <c r="B2107" s="140" t="s">
        <v>5523</v>
      </c>
      <c r="C2107" s="140" t="s">
        <v>5523</v>
      </c>
      <c r="D2107" s="140" t="s">
        <v>5524</v>
      </c>
      <c r="E2107" s="141">
        <v>7</v>
      </c>
      <c r="F2107" s="142">
        <v>167</v>
      </c>
      <c r="G2107" s="142">
        <v>1169</v>
      </c>
    </row>
    <row r="2108" spans="1:7" ht="12.75">
      <c r="A2108" s="136">
        <v>2100</v>
      </c>
      <c r="B2108" s="140" t="s">
        <v>5525</v>
      </c>
      <c r="C2108" s="140" t="s">
        <v>5525</v>
      </c>
      <c r="D2108" s="140" t="s">
        <v>5526</v>
      </c>
      <c r="E2108" s="141">
        <v>5</v>
      </c>
      <c r="F2108" s="142">
        <v>185</v>
      </c>
      <c r="G2108" s="142">
        <v>925</v>
      </c>
    </row>
    <row r="2109" spans="1:7" ht="12.75">
      <c r="A2109" s="136">
        <v>2101</v>
      </c>
      <c r="B2109" s="140" t="s">
        <v>5527</v>
      </c>
      <c r="C2109" s="140" t="s">
        <v>5527</v>
      </c>
      <c r="D2109" s="140" t="s">
        <v>5528</v>
      </c>
      <c r="E2109" s="141">
        <v>1</v>
      </c>
      <c r="F2109" s="142">
        <v>216</v>
      </c>
      <c r="G2109" s="142">
        <v>216</v>
      </c>
    </row>
    <row r="2110" spans="1:7" ht="12.75">
      <c r="A2110" s="136">
        <v>2102</v>
      </c>
      <c r="B2110" s="140" t="s">
        <v>5529</v>
      </c>
      <c r="C2110" s="140" t="s">
        <v>5529</v>
      </c>
      <c r="D2110" s="140" t="s">
        <v>5530</v>
      </c>
      <c r="E2110" s="141">
        <v>1</v>
      </c>
      <c r="F2110" s="142">
        <v>75</v>
      </c>
      <c r="G2110" s="142">
        <v>75</v>
      </c>
    </row>
    <row r="2111" spans="1:7" ht="12.75">
      <c r="A2111" s="136">
        <v>2103</v>
      </c>
      <c r="B2111" s="140" t="s">
        <v>5531</v>
      </c>
      <c r="C2111" s="140" t="s">
        <v>5531</v>
      </c>
      <c r="D2111" s="140" t="s">
        <v>5532</v>
      </c>
      <c r="E2111" s="141">
        <v>1</v>
      </c>
      <c r="F2111" s="142">
        <v>65</v>
      </c>
      <c r="G2111" s="142">
        <v>65</v>
      </c>
    </row>
    <row r="2112" spans="1:7" ht="12.75">
      <c r="A2112" s="136">
        <v>2104</v>
      </c>
      <c r="B2112" s="140" t="s">
        <v>5533</v>
      </c>
      <c r="C2112" s="140" t="s">
        <v>5533</v>
      </c>
      <c r="D2112" s="140" t="s">
        <v>5534</v>
      </c>
      <c r="E2112" s="141">
        <v>5</v>
      </c>
      <c r="F2112" s="142">
        <v>35.2</v>
      </c>
      <c r="G2112" s="142">
        <v>176</v>
      </c>
    </row>
    <row r="2113" spans="1:7" ht="12.75">
      <c r="A2113" s="136">
        <v>2105</v>
      </c>
      <c r="B2113" s="140" t="s">
        <v>5535</v>
      </c>
      <c r="C2113" s="140" t="s">
        <v>5535</v>
      </c>
      <c r="D2113" s="140" t="s">
        <v>5536</v>
      </c>
      <c r="E2113" s="141">
        <v>10</v>
      </c>
      <c r="F2113" s="142">
        <v>35.2</v>
      </c>
      <c r="G2113" s="142">
        <v>352</v>
      </c>
    </row>
    <row r="2114" spans="1:7" ht="12.75">
      <c r="A2114" s="136">
        <v>2106</v>
      </c>
      <c r="B2114" s="140" t="s">
        <v>5537</v>
      </c>
      <c r="C2114" s="140" t="s">
        <v>5537</v>
      </c>
      <c r="D2114" s="140" t="s">
        <v>5538</v>
      </c>
      <c r="E2114" s="141">
        <v>4</v>
      </c>
      <c r="F2114" s="142">
        <v>1850</v>
      </c>
      <c r="G2114" s="142">
        <v>7400</v>
      </c>
    </row>
    <row r="2115" spans="1:7" ht="12.75">
      <c r="A2115" s="136">
        <v>2107</v>
      </c>
      <c r="B2115" s="140" t="s">
        <v>5539</v>
      </c>
      <c r="C2115" s="140" t="s">
        <v>5539</v>
      </c>
      <c r="D2115" s="140" t="s">
        <v>5540</v>
      </c>
      <c r="E2115" s="141">
        <v>18</v>
      </c>
      <c r="F2115" s="142">
        <v>1567.5</v>
      </c>
      <c r="G2115" s="142">
        <v>28215</v>
      </c>
    </row>
    <row r="2116" spans="1:7" ht="12.75">
      <c r="A2116" s="136">
        <v>2108</v>
      </c>
      <c r="B2116" s="140" t="s">
        <v>5541</v>
      </c>
      <c r="C2116" s="140" t="s">
        <v>5541</v>
      </c>
      <c r="D2116" s="140" t="s">
        <v>5542</v>
      </c>
      <c r="E2116" s="141">
        <v>15</v>
      </c>
      <c r="F2116" s="142">
        <v>1290.42</v>
      </c>
      <c r="G2116" s="142">
        <v>19356.3</v>
      </c>
    </row>
    <row r="2117" spans="1:7" ht="12.75">
      <c r="A2117" s="136">
        <v>2109</v>
      </c>
      <c r="B2117" s="140" t="s">
        <v>5543</v>
      </c>
      <c r="C2117" s="140" t="s">
        <v>5543</v>
      </c>
      <c r="D2117" s="140" t="s">
        <v>5544</v>
      </c>
      <c r="E2117" s="141">
        <v>4</v>
      </c>
      <c r="F2117" s="142">
        <v>260</v>
      </c>
      <c r="G2117" s="142">
        <v>1040</v>
      </c>
    </row>
    <row r="2118" spans="1:7" ht="12.75">
      <c r="A2118" s="136">
        <v>2110</v>
      </c>
      <c r="B2118" s="140" t="s">
        <v>5545</v>
      </c>
      <c r="C2118" s="140" t="s">
        <v>5545</v>
      </c>
      <c r="D2118" s="140" t="s">
        <v>5546</v>
      </c>
      <c r="E2118" s="141">
        <v>2</v>
      </c>
      <c r="F2118" s="142">
        <v>170</v>
      </c>
      <c r="G2118" s="142">
        <v>340</v>
      </c>
    </row>
    <row r="2119" spans="1:7" ht="12.75">
      <c r="A2119" s="136">
        <v>2111</v>
      </c>
      <c r="B2119" s="140" t="s">
        <v>5547</v>
      </c>
      <c r="C2119" s="140" t="s">
        <v>5547</v>
      </c>
      <c r="D2119" s="140" t="s">
        <v>5548</v>
      </c>
      <c r="E2119" s="141">
        <v>1</v>
      </c>
      <c r="F2119" s="142">
        <v>220</v>
      </c>
      <c r="G2119" s="142">
        <v>220</v>
      </c>
    </row>
    <row r="2120" spans="1:7" ht="12.75">
      <c r="A2120" s="136">
        <v>2112</v>
      </c>
      <c r="B2120" s="140" t="s">
        <v>5549</v>
      </c>
      <c r="C2120" s="140" t="s">
        <v>5549</v>
      </c>
      <c r="D2120" s="140" t="s">
        <v>5550</v>
      </c>
      <c r="E2120" s="141">
        <v>10</v>
      </c>
      <c r="F2120" s="142">
        <v>150</v>
      </c>
      <c r="G2120" s="142">
        <v>1500</v>
      </c>
    </row>
    <row r="2121" spans="1:7" ht="12.75">
      <c r="A2121" s="136">
        <v>2113</v>
      </c>
      <c r="B2121" s="140" t="s">
        <v>5551</v>
      </c>
      <c r="C2121" s="140" t="s">
        <v>5551</v>
      </c>
      <c r="D2121" s="140" t="s">
        <v>5552</v>
      </c>
      <c r="E2121" s="141">
        <v>1</v>
      </c>
      <c r="F2121" s="142">
        <v>110</v>
      </c>
      <c r="G2121" s="142">
        <v>110</v>
      </c>
    </row>
    <row r="2122" spans="1:7" ht="12.75">
      <c r="A2122" s="136">
        <v>2114</v>
      </c>
      <c r="B2122" s="140" t="s">
        <v>5553</v>
      </c>
      <c r="C2122" s="140" t="s">
        <v>5553</v>
      </c>
      <c r="D2122" s="140" t="s">
        <v>5554</v>
      </c>
      <c r="E2122" s="141">
        <v>8</v>
      </c>
      <c r="F2122" s="142">
        <v>323</v>
      </c>
      <c r="G2122" s="142">
        <v>2584</v>
      </c>
    </row>
    <row r="2123" spans="1:7" ht="12.75">
      <c r="A2123" s="136">
        <v>2115</v>
      </c>
      <c r="B2123" s="140" t="s">
        <v>5555</v>
      </c>
      <c r="C2123" s="140" t="s">
        <v>5555</v>
      </c>
      <c r="D2123" s="140" t="s">
        <v>5556</v>
      </c>
      <c r="E2123" s="141">
        <v>12</v>
      </c>
      <c r="F2123" s="142">
        <v>84</v>
      </c>
      <c r="G2123" s="142">
        <v>1008</v>
      </c>
    </row>
    <row r="2124" spans="1:7" ht="12.75">
      <c r="A2124" s="136">
        <v>2116</v>
      </c>
      <c r="B2124" s="140" t="s">
        <v>5557</v>
      </c>
      <c r="C2124" s="140" t="s">
        <v>5557</v>
      </c>
      <c r="D2124" s="140" t="s">
        <v>5558</v>
      </c>
      <c r="E2124" s="141">
        <v>20</v>
      </c>
      <c r="F2124" s="142">
        <v>82</v>
      </c>
      <c r="G2124" s="142">
        <v>1640</v>
      </c>
    </row>
    <row r="2125" spans="1:7" ht="12.75">
      <c r="A2125" s="136">
        <v>2117</v>
      </c>
      <c r="B2125" s="140" t="s">
        <v>5559</v>
      </c>
      <c r="C2125" s="140" t="s">
        <v>5559</v>
      </c>
      <c r="D2125" s="140" t="s">
        <v>5560</v>
      </c>
      <c r="E2125" s="141">
        <v>18</v>
      </c>
      <c r="F2125" s="142">
        <v>84</v>
      </c>
      <c r="G2125" s="142">
        <v>1512</v>
      </c>
    </row>
    <row r="2126" spans="1:7" ht="12.75">
      <c r="A2126" s="136">
        <v>2118</v>
      </c>
      <c r="B2126" s="140" t="s">
        <v>5561</v>
      </c>
      <c r="C2126" s="140" t="s">
        <v>5561</v>
      </c>
      <c r="D2126" s="140" t="s">
        <v>5562</v>
      </c>
      <c r="E2126" s="141">
        <v>18</v>
      </c>
      <c r="F2126" s="142">
        <v>226</v>
      </c>
      <c r="G2126" s="142">
        <v>4068</v>
      </c>
    </row>
    <row r="2127" spans="1:7" ht="12.75">
      <c r="A2127" s="136">
        <v>2119</v>
      </c>
      <c r="B2127" s="140" t="s">
        <v>5563</v>
      </c>
      <c r="C2127" s="140" t="s">
        <v>5563</v>
      </c>
      <c r="D2127" s="140" t="s">
        <v>5564</v>
      </c>
      <c r="E2127" s="141">
        <v>10</v>
      </c>
      <c r="F2127" s="142">
        <v>226.33</v>
      </c>
      <c r="G2127" s="142">
        <v>2263.3</v>
      </c>
    </row>
    <row r="2128" spans="1:7" ht="12.75">
      <c r="A2128" s="136">
        <v>2120</v>
      </c>
      <c r="B2128" s="140" t="s">
        <v>5565</v>
      </c>
      <c r="C2128" s="140" t="s">
        <v>5565</v>
      </c>
      <c r="D2128" s="140" t="s">
        <v>5566</v>
      </c>
      <c r="E2128" s="141">
        <v>6</v>
      </c>
      <c r="F2128" s="142">
        <v>85</v>
      </c>
      <c r="G2128" s="142">
        <v>510</v>
      </c>
    </row>
    <row r="2129" spans="1:7" ht="12.75">
      <c r="A2129" s="136">
        <v>2121</v>
      </c>
      <c r="B2129" s="140" t="s">
        <v>5567</v>
      </c>
      <c r="C2129" s="140" t="s">
        <v>5567</v>
      </c>
      <c r="D2129" s="140" t="s">
        <v>5568</v>
      </c>
      <c r="E2129" s="141">
        <v>12</v>
      </c>
      <c r="F2129" s="142">
        <v>115</v>
      </c>
      <c r="G2129" s="142">
        <v>1380</v>
      </c>
    </row>
    <row r="2130" spans="1:7" ht="12.75">
      <c r="A2130" s="136">
        <v>2122</v>
      </c>
      <c r="B2130" s="140" t="s">
        <v>5569</v>
      </c>
      <c r="C2130" s="140" t="s">
        <v>5569</v>
      </c>
      <c r="D2130" s="140" t="s">
        <v>5570</v>
      </c>
      <c r="E2130" s="141">
        <v>12</v>
      </c>
      <c r="F2130" s="142">
        <v>254.63</v>
      </c>
      <c r="G2130" s="142">
        <v>3055.56</v>
      </c>
    </row>
    <row r="2131" spans="1:7" ht="12.75">
      <c r="A2131" s="136">
        <v>2123</v>
      </c>
      <c r="B2131" s="140" t="s">
        <v>5571</v>
      </c>
      <c r="C2131" s="140" t="s">
        <v>5571</v>
      </c>
      <c r="D2131" s="140" t="s">
        <v>5572</v>
      </c>
      <c r="E2131" s="141">
        <v>36</v>
      </c>
      <c r="F2131" s="142">
        <v>27</v>
      </c>
      <c r="G2131" s="142">
        <v>972</v>
      </c>
    </row>
    <row r="2132" spans="1:7" ht="12.75">
      <c r="A2132" s="136">
        <v>2124</v>
      </c>
      <c r="B2132" s="140" t="s">
        <v>5573</v>
      </c>
      <c r="C2132" s="140" t="s">
        <v>5573</v>
      </c>
      <c r="D2132" s="140" t="s">
        <v>5574</v>
      </c>
      <c r="E2132" s="141">
        <v>36</v>
      </c>
      <c r="F2132" s="142">
        <v>105</v>
      </c>
      <c r="G2132" s="142">
        <v>3780</v>
      </c>
    </row>
    <row r="2133" spans="1:7" ht="12.75">
      <c r="A2133" s="136">
        <v>2125</v>
      </c>
      <c r="B2133" s="140" t="s">
        <v>5575</v>
      </c>
      <c r="C2133" s="140" t="s">
        <v>5575</v>
      </c>
      <c r="D2133" s="140" t="s">
        <v>5576</v>
      </c>
      <c r="E2133" s="141">
        <v>7</v>
      </c>
      <c r="F2133" s="142">
        <v>15.5</v>
      </c>
      <c r="G2133" s="142">
        <v>108.5</v>
      </c>
    </row>
    <row r="2134" spans="1:7" ht="12.75">
      <c r="A2134" s="136">
        <v>2126</v>
      </c>
      <c r="B2134" s="140" t="s">
        <v>5577</v>
      </c>
      <c r="C2134" s="140" t="s">
        <v>5577</v>
      </c>
      <c r="D2134" s="140" t="s">
        <v>5578</v>
      </c>
      <c r="E2134" s="141">
        <v>45</v>
      </c>
      <c r="F2134" s="142">
        <v>17.5</v>
      </c>
      <c r="G2134" s="142">
        <v>787.5</v>
      </c>
    </row>
    <row r="2135" spans="1:7" ht="12.75">
      <c r="A2135" s="136">
        <v>2127</v>
      </c>
      <c r="B2135" s="140" t="s">
        <v>5579</v>
      </c>
      <c r="C2135" s="140" t="s">
        <v>5579</v>
      </c>
      <c r="D2135" s="140" t="s">
        <v>5580</v>
      </c>
      <c r="E2135" s="141">
        <v>5</v>
      </c>
      <c r="F2135" s="142">
        <v>15.5</v>
      </c>
      <c r="G2135" s="142">
        <v>77.5</v>
      </c>
    </row>
    <row r="2136" spans="1:7" ht="12.75">
      <c r="A2136" s="136">
        <v>2128</v>
      </c>
      <c r="B2136" s="140" t="s">
        <v>5581</v>
      </c>
      <c r="C2136" s="140" t="s">
        <v>5581</v>
      </c>
      <c r="D2136" s="140" t="s">
        <v>5582</v>
      </c>
      <c r="E2136" s="141">
        <v>5</v>
      </c>
      <c r="F2136" s="142">
        <v>33.5</v>
      </c>
      <c r="G2136" s="142">
        <v>167.5</v>
      </c>
    </row>
    <row r="2137" spans="1:7" ht="12.75">
      <c r="A2137" s="136">
        <v>2129</v>
      </c>
      <c r="B2137" s="140" t="s">
        <v>5583</v>
      </c>
      <c r="C2137" s="140" t="s">
        <v>5583</v>
      </c>
      <c r="D2137" s="140" t="s">
        <v>5584</v>
      </c>
      <c r="E2137" s="141">
        <v>12</v>
      </c>
      <c r="F2137" s="142">
        <v>81</v>
      </c>
      <c r="G2137" s="142">
        <v>972</v>
      </c>
    </row>
    <row r="2138" spans="1:7" ht="12.75">
      <c r="A2138" s="136">
        <v>2130</v>
      </c>
      <c r="B2138" s="140" t="s">
        <v>5585</v>
      </c>
      <c r="C2138" s="140" t="s">
        <v>5585</v>
      </c>
      <c r="D2138" s="140" t="s">
        <v>5586</v>
      </c>
      <c r="E2138" s="141">
        <v>4</v>
      </c>
      <c r="F2138" s="142">
        <v>521</v>
      </c>
      <c r="G2138" s="142">
        <v>2084</v>
      </c>
    </row>
    <row r="2139" spans="1:7" ht="12.75">
      <c r="A2139" s="136">
        <v>2131</v>
      </c>
      <c r="B2139" s="140" t="s">
        <v>5587</v>
      </c>
      <c r="C2139" s="140" t="s">
        <v>5587</v>
      </c>
      <c r="D2139" s="140" t="s">
        <v>5588</v>
      </c>
      <c r="E2139" s="141">
        <v>4</v>
      </c>
      <c r="F2139" s="142">
        <v>625</v>
      </c>
      <c r="G2139" s="142">
        <v>2500</v>
      </c>
    </row>
    <row r="2140" spans="1:7" ht="12.75">
      <c r="A2140" s="136">
        <v>2132</v>
      </c>
      <c r="B2140" s="140" t="s">
        <v>5589</v>
      </c>
      <c r="C2140" s="140" t="s">
        <v>5589</v>
      </c>
      <c r="D2140" s="140" t="s">
        <v>5590</v>
      </c>
      <c r="E2140" s="141">
        <v>5</v>
      </c>
      <c r="F2140" s="142">
        <v>24.07</v>
      </c>
      <c r="G2140" s="142">
        <v>120.35</v>
      </c>
    </row>
    <row r="2141" spans="1:7" ht="12.75">
      <c r="A2141" s="136">
        <v>2133</v>
      </c>
      <c r="B2141" s="140" t="s">
        <v>5591</v>
      </c>
      <c r="C2141" s="140" t="s">
        <v>5591</v>
      </c>
      <c r="D2141" s="140" t="s">
        <v>5592</v>
      </c>
      <c r="E2141" s="141">
        <v>5</v>
      </c>
      <c r="F2141" s="142">
        <v>24.07</v>
      </c>
      <c r="G2141" s="142">
        <v>120.35</v>
      </c>
    </row>
    <row r="2142" spans="1:7" ht="12.75">
      <c r="A2142" s="136">
        <v>2134</v>
      </c>
      <c r="B2142" s="140" t="s">
        <v>5593</v>
      </c>
      <c r="C2142" s="140" t="s">
        <v>5593</v>
      </c>
      <c r="D2142" s="140" t="s">
        <v>5594</v>
      </c>
      <c r="E2142" s="141">
        <v>5</v>
      </c>
      <c r="F2142" s="142">
        <v>91.67</v>
      </c>
      <c r="G2142" s="142">
        <v>458.35</v>
      </c>
    </row>
    <row r="2143" spans="1:7" ht="12.75">
      <c r="A2143" s="136">
        <v>2135</v>
      </c>
      <c r="B2143" s="140" t="s">
        <v>5595</v>
      </c>
      <c r="C2143" s="140" t="s">
        <v>5595</v>
      </c>
      <c r="D2143" s="140" t="s">
        <v>5596</v>
      </c>
      <c r="E2143" s="141">
        <v>1</v>
      </c>
      <c r="F2143" s="142">
        <v>24.07</v>
      </c>
      <c r="G2143" s="142">
        <v>24.07</v>
      </c>
    </row>
    <row r="2144" spans="1:7" ht="12.75">
      <c r="A2144" s="136">
        <v>2136</v>
      </c>
      <c r="B2144" s="140" t="s">
        <v>5597</v>
      </c>
      <c r="C2144" s="140" t="s">
        <v>5597</v>
      </c>
      <c r="D2144" s="140" t="s">
        <v>5598</v>
      </c>
      <c r="E2144" s="141">
        <v>5</v>
      </c>
      <c r="F2144" s="142">
        <v>54.16</v>
      </c>
      <c r="G2144" s="142">
        <v>270.8</v>
      </c>
    </row>
    <row r="2145" spans="1:7" ht="12.75">
      <c r="A2145" s="136">
        <v>2137</v>
      </c>
      <c r="B2145" s="140" t="s">
        <v>5599</v>
      </c>
      <c r="C2145" s="140" t="s">
        <v>5599</v>
      </c>
      <c r="D2145" s="140" t="s">
        <v>5600</v>
      </c>
      <c r="E2145" s="141">
        <v>5</v>
      </c>
      <c r="F2145" s="142">
        <v>72.5</v>
      </c>
      <c r="G2145" s="142">
        <v>362.5</v>
      </c>
    </row>
    <row r="2146" spans="1:7" ht="12.75">
      <c r="A2146" s="136">
        <v>2138</v>
      </c>
      <c r="B2146" s="140" t="s">
        <v>5601</v>
      </c>
      <c r="C2146" s="140" t="s">
        <v>5601</v>
      </c>
      <c r="D2146" s="140" t="s">
        <v>5602</v>
      </c>
      <c r="E2146" s="141">
        <v>10</v>
      </c>
      <c r="F2146" s="142">
        <v>32.39</v>
      </c>
      <c r="G2146" s="142">
        <v>323.9</v>
      </c>
    </row>
    <row r="2147" spans="1:7" ht="12.75">
      <c r="A2147" s="136">
        <v>2139</v>
      </c>
      <c r="B2147" s="140" t="s">
        <v>5603</v>
      </c>
      <c r="C2147" s="140" t="s">
        <v>5603</v>
      </c>
      <c r="D2147" s="140" t="s">
        <v>5604</v>
      </c>
      <c r="E2147" s="141">
        <v>10</v>
      </c>
      <c r="F2147" s="142">
        <v>38</v>
      </c>
      <c r="G2147" s="142">
        <v>380</v>
      </c>
    </row>
    <row r="2148" spans="1:7" ht="12.75">
      <c r="A2148" s="136">
        <v>2140</v>
      </c>
      <c r="B2148" s="140" t="s">
        <v>5605</v>
      </c>
      <c r="C2148" s="140" t="s">
        <v>5605</v>
      </c>
      <c r="D2148" s="140" t="s">
        <v>5606</v>
      </c>
      <c r="E2148" s="141">
        <v>10</v>
      </c>
      <c r="F2148" s="142">
        <v>28.34</v>
      </c>
      <c r="G2148" s="142">
        <v>283.4</v>
      </c>
    </row>
    <row r="2149" spans="1:7" ht="12.75">
      <c r="A2149" s="136">
        <v>2141</v>
      </c>
      <c r="B2149" s="140" t="s">
        <v>5607</v>
      </c>
      <c r="C2149" s="140" t="s">
        <v>5607</v>
      </c>
      <c r="D2149" s="140" t="s">
        <v>5608</v>
      </c>
      <c r="E2149" s="141">
        <v>9</v>
      </c>
      <c r="F2149" s="142">
        <v>33</v>
      </c>
      <c r="G2149" s="142">
        <v>297</v>
      </c>
    </row>
    <row r="2150" spans="1:7" ht="12.75">
      <c r="A2150" s="136">
        <v>2142</v>
      </c>
      <c r="B2150" s="140" t="s">
        <v>5609</v>
      </c>
      <c r="C2150" s="140" t="s">
        <v>5609</v>
      </c>
      <c r="D2150" s="140" t="s">
        <v>5610</v>
      </c>
      <c r="E2150" s="141">
        <v>5</v>
      </c>
      <c r="F2150" s="142">
        <v>33.33</v>
      </c>
      <c r="G2150" s="142">
        <v>166.65</v>
      </c>
    </row>
    <row r="2151" spans="1:7" ht="12.75">
      <c r="A2151" s="136">
        <v>2143</v>
      </c>
      <c r="B2151" s="140" t="s">
        <v>5611</v>
      </c>
      <c r="C2151" s="140" t="s">
        <v>5611</v>
      </c>
      <c r="D2151" s="140" t="s">
        <v>5612</v>
      </c>
      <c r="E2151" s="141">
        <v>45</v>
      </c>
      <c r="F2151" s="142">
        <v>29.83</v>
      </c>
      <c r="G2151" s="142">
        <v>1342.35</v>
      </c>
    </row>
    <row r="2152" spans="1:7" ht="12.75">
      <c r="A2152" s="136">
        <v>2144</v>
      </c>
      <c r="B2152" s="140" t="s">
        <v>5613</v>
      </c>
      <c r="C2152" s="140" t="s">
        <v>5613</v>
      </c>
      <c r="D2152" s="140" t="s">
        <v>5614</v>
      </c>
      <c r="E2152" s="141">
        <v>5</v>
      </c>
      <c r="F2152" s="142">
        <v>29.33</v>
      </c>
      <c r="G2152" s="142">
        <v>146.65</v>
      </c>
    </row>
    <row r="2153" spans="1:7" ht="12.75">
      <c r="A2153" s="136">
        <v>2145</v>
      </c>
      <c r="B2153" s="140" t="s">
        <v>5615</v>
      </c>
      <c r="C2153" s="140" t="s">
        <v>5615</v>
      </c>
      <c r="D2153" s="140" t="s">
        <v>5616</v>
      </c>
      <c r="E2153" s="141">
        <v>45</v>
      </c>
      <c r="F2153" s="142">
        <v>29.33</v>
      </c>
      <c r="G2153" s="142">
        <v>1319.85</v>
      </c>
    </row>
    <row r="2154" spans="1:7" ht="12.75">
      <c r="A2154" s="136">
        <v>2146</v>
      </c>
      <c r="B2154" s="140" t="s">
        <v>5617</v>
      </c>
      <c r="C2154" s="140" t="s">
        <v>5617</v>
      </c>
      <c r="D2154" s="140" t="s">
        <v>5618</v>
      </c>
      <c r="E2154" s="141">
        <v>5</v>
      </c>
      <c r="F2154" s="142">
        <v>33.33</v>
      </c>
      <c r="G2154" s="142">
        <v>166.65</v>
      </c>
    </row>
    <row r="2155" spans="1:7" ht="12.75">
      <c r="A2155" s="136">
        <v>2147</v>
      </c>
      <c r="B2155" s="140" t="s">
        <v>5619</v>
      </c>
      <c r="C2155" s="140" t="s">
        <v>5619</v>
      </c>
      <c r="D2155" s="140" t="s">
        <v>5620</v>
      </c>
      <c r="E2155" s="141">
        <v>10</v>
      </c>
      <c r="F2155" s="142">
        <v>240</v>
      </c>
      <c r="G2155" s="142">
        <v>2400</v>
      </c>
    </row>
    <row r="2156" spans="1:7" ht="12.75">
      <c r="A2156" s="136">
        <v>2148</v>
      </c>
      <c r="B2156" s="140" t="s">
        <v>5621</v>
      </c>
      <c r="C2156" s="140" t="s">
        <v>5621</v>
      </c>
      <c r="D2156" s="140" t="s">
        <v>5622</v>
      </c>
      <c r="E2156" s="141">
        <v>10</v>
      </c>
      <c r="F2156" s="142">
        <v>210</v>
      </c>
      <c r="G2156" s="142">
        <v>2100</v>
      </c>
    </row>
    <row r="2157" spans="1:7" ht="12.75">
      <c r="A2157" s="136">
        <v>2149</v>
      </c>
      <c r="B2157" s="140" t="s">
        <v>5623</v>
      </c>
      <c r="C2157" s="140" t="s">
        <v>5623</v>
      </c>
      <c r="D2157" s="140" t="s">
        <v>5624</v>
      </c>
      <c r="E2157" s="141">
        <v>35</v>
      </c>
      <c r="F2157" s="142">
        <v>35</v>
      </c>
      <c r="G2157" s="142">
        <v>1225</v>
      </c>
    </row>
    <row r="2158" spans="1:7" ht="12.75">
      <c r="A2158" s="136">
        <v>2150</v>
      </c>
      <c r="B2158" s="140" t="s">
        <v>5625</v>
      </c>
      <c r="C2158" s="140" t="s">
        <v>5625</v>
      </c>
      <c r="D2158" s="140" t="s">
        <v>5626</v>
      </c>
      <c r="E2158" s="141">
        <v>8</v>
      </c>
      <c r="F2158" s="142">
        <v>217</v>
      </c>
      <c r="G2158" s="142">
        <v>1736</v>
      </c>
    </row>
    <row r="2159" spans="1:7" ht="12.75">
      <c r="A2159" s="136">
        <v>2151</v>
      </c>
      <c r="B2159" s="140" t="s">
        <v>5627</v>
      </c>
      <c r="C2159" s="140" t="s">
        <v>5627</v>
      </c>
      <c r="D2159" s="140" t="s">
        <v>5628</v>
      </c>
      <c r="E2159" s="141">
        <v>6</v>
      </c>
      <c r="F2159" s="142">
        <v>120.83</v>
      </c>
      <c r="G2159" s="142">
        <v>724.98</v>
      </c>
    </row>
    <row r="2160" spans="1:7" ht="12.75">
      <c r="A2160" s="136">
        <v>2152</v>
      </c>
      <c r="B2160" s="140" t="s">
        <v>5629</v>
      </c>
      <c r="C2160" s="140" t="s">
        <v>5629</v>
      </c>
      <c r="D2160" s="140" t="s">
        <v>5630</v>
      </c>
      <c r="E2160" s="141">
        <v>6</v>
      </c>
      <c r="F2160" s="142">
        <v>150.4</v>
      </c>
      <c r="G2160" s="142">
        <v>902.4</v>
      </c>
    </row>
    <row r="2161" spans="1:7" ht="12.75">
      <c r="A2161" s="136">
        <v>2153</v>
      </c>
      <c r="B2161" s="140" t="s">
        <v>5631</v>
      </c>
      <c r="C2161" s="140" t="s">
        <v>5631</v>
      </c>
      <c r="D2161" s="140" t="s">
        <v>5632</v>
      </c>
      <c r="E2161" s="141">
        <v>1</v>
      </c>
      <c r="F2161" s="142">
        <v>70.5</v>
      </c>
      <c r="G2161" s="142">
        <v>70.5</v>
      </c>
    </row>
    <row r="2162" spans="1:7" ht="12.75">
      <c r="A2162" s="136">
        <v>2154</v>
      </c>
      <c r="B2162" s="140" t="s">
        <v>5633</v>
      </c>
      <c r="C2162" s="140" t="s">
        <v>5633</v>
      </c>
      <c r="D2162" s="140" t="s">
        <v>5634</v>
      </c>
      <c r="E2162" s="141">
        <v>1</v>
      </c>
      <c r="F2162" s="142">
        <v>63</v>
      </c>
      <c r="G2162" s="142">
        <v>63</v>
      </c>
    </row>
    <row r="2163" spans="1:7" ht="12.75">
      <c r="A2163" s="136">
        <v>2155</v>
      </c>
      <c r="B2163" s="140" t="s">
        <v>5635</v>
      </c>
      <c r="C2163" s="140" t="s">
        <v>5635</v>
      </c>
      <c r="D2163" s="140" t="s">
        <v>5636</v>
      </c>
      <c r="E2163" s="141">
        <v>5</v>
      </c>
      <c r="F2163" s="142">
        <v>143.33</v>
      </c>
      <c r="G2163" s="142">
        <v>716.65</v>
      </c>
    </row>
    <row r="2164" spans="1:7" ht="12.75">
      <c r="A2164" s="136">
        <v>2156</v>
      </c>
      <c r="B2164" s="140" t="s">
        <v>5637</v>
      </c>
      <c r="C2164" s="140" t="s">
        <v>5637</v>
      </c>
      <c r="D2164" s="140" t="s">
        <v>5638</v>
      </c>
      <c r="E2164" s="141">
        <v>12</v>
      </c>
      <c r="F2164" s="142">
        <v>111</v>
      </c>
      <c r="G2164" s="142">
        <v>1332</v>
      </c>
    </row>
    <row r="2165" spans="1:7" ht="12.75">
      <c r="A2165" s="136">
        <v>2157</v>
      </c>
      <c r="B2165" s="140" t="s">
        <v>5639</v>
      </c>
      <c r="C2165" s="140" t="s">
        <v>5639</v>
      </c>
      <c r="D2165" s="140" t="s">
        <v>5640</v>
      </c>
      <c r="E2165" s="141">
        <v>1</v>
      </c>
      <c r="F2165" s="142">
        <v>154.17</v>
      </c>
      <c r="G2165" s="142">
        <v>154.17</v>
      </c>
    </row>
    <row r="2166" spans="1:7" ht="12.75">
      <c r="A2166" s="136">
        <v>2158</v>
      </c>
      <c r="B2166" s="140" t="s">
        <v>5641</v>
      </c>
      <c r="C2166" s="140" t="s">
        <v>5641</v>
      </c>
      <c r="D2166" s="140" t="s">
        <v>5642</v>
      </c>
      <c r="E2166" s="141">
        <v>12</v>
      </c>
      <c r="F2166" s="142">
        <v>291.67</v>
      </c>
      <c r="G2166" s="142">
        <v>3500.04</v>
      </c>
    </row>
    <row r="2167" spans="1:7" ht="12.75">
      <c r="A2167" s="136">
        <v>2159</v>
      </c>
      <c r="B2167" s="140" t="s">
        <v>5643</v>
      </c>
      <c r="C2167" s="140" t="s">
        <v>5643</v>
      </c>
      <c r="D2167" s="140" t="s">
        <v>5644</v>
      </c>
      <c r="E2167" s="141">
        <v>5</v>
      </c>
      <c r="F2167" s="142">
        <v>283.33</v>
      </c>
      <c r="G2167" s="142">
        <v>1416.65</v>
      </c>
    </row>
    <row r="2168" spans="1:7" ht="12.75">
      <c r="A2168" s="136">
        <v>2160</v>
      </c>
      <c r="B2168" s="140" t="s">
        <v>5645</v>
      </c>
      <c r="C2168" s="140" t="s">
        <v>5645</v>
      </c>
      <c r="D2168" s="140" t="s">
        <v>5646</v>
      </c>
      <c r="E2168" s="141">
        <v>10</v>
      </c>
      <c r="F2168" s="142">
        <v>77.08</v>
      </c>
      <c r="G2168" s="142">
        <v>770.8</v>
      </c>
    </row>
    <row r="2169" spans="1:7" ht="12.75">
      <c r="A2169" s="136">
        <v>2161</v>
      </c>
      <c r="B2169" s="140" t="s">
        <v>5647</v>
      </c>
      <c r="C2169" s="140" t="s">
        <v>5647</v>
      </c>
      <c r="D2169" s="140" t="s">
        <v>5648</v>
      </c>
      <c r="E2169" s="141">
        <v>8</v>
      </c>
      <c r="F2169" s="142">
        <v>24</v>
      </c>
      <c r="G2169" s="142">
        <v>192</v>
      </c>
    </row>
    <row r="2170" spans="1:7" ht="12.75">
      <c r="A2170" s="136">
        <v>2162</v>
      </c>
      <c r="B2170" s="140" t="s">
        <v>5649</v>
      </c>
      <c r="C2170" s="140" t="s">
        <v>5649</v>
      </c>
      <c r="D2170" s="140" t="s">
        <v>5650</v>
      </c>
      <c r="E2170" s="141">
        <v>5</v>
      </c>
      <c r="F2170" s="142">
        <v>58.75</v>
      </c>
      <c r="G2170" s="142">
        <v>293.75</v>
      </c>
    </row>
    <row r="2171" spans="1:7" ht="12.75">
      <c r="A2171" s="136">
        <v>2163</v>
      </c>
      <c r="B2171" s="140" t="s">
        <v>5651</v>
      </c>
      <c r="C2171" s="140" t="s">
        <v>5651</v>
      </c>
      <c r="D2171" s="140" t="s">
        <v>5652</v>
      </c>
      <c r="E2171" s="141">
        <v>5</v>
      </c>
      <c r="F2171" s="142">
        <v>340</v>
      </c>
      <c r="G2171" s="142">
        <v>1700</v>
      </c>
    </row>
    <row r="2172" spans="1:7" ht="12.75">
      <c r="A2172" s="136">
        <v>2164</v>
      </c>
      <c r="B2172" s="140" t="s">
        <v>5653</v>
      </c>
      <c r="C2172" s="140" t="s">
        <v>5653</v>
      </c>
      <c r="D2172" s="140" t="s">
        <v>5654</v>
      </c>
      <c r="E2172" s="141">
        <v>30</v>
      </c>
      <c r="F2172" s="142">
        <v>13</v>
      </c>
      <c r="G2172" s="142">
        <v>390</v>
      </c>
    </row>
    <row r="2173" spans="1:7" ht="12.75">
      <c r="A2173" s="136">
        <v>2165</v>
      </c>
      <c r="B2173" s="140" t="s">
        <v>5655</v>
      </c>
      <c r="C2173" s="140" t="s">
        <v>5655</v>
      </c>
      <c r="D2173" s="140" t="s">
        <v>5656</v>
      </c>
      <c r="E2173" s="141">
        <v>5</v>
      </c>
      <c r="F2173" s="142">
        <v>20</v>
      </c>
      <c r="G2173" s="142">
        <v>100</v>
      </c>
    </row>
    <row r="2174" spans="1:7" ht="12.75">
      <c r="A2174" s="136">
        <v>2166</v>
      </c>
      <c r="B2174" s="140" t="s">
        <v>5657</v>
      </c>
      <c r="C2174" s="140" t="s">
        <v>5657</v>
      </c>
      <c r="D2174" s="140" t="s">
        <v>5658</v>
      </c>
      <c r="E2174" s="141">
        <v>6</v>
      </c>
      <c r="F2174" s="142">
        <v>104</v>
      </c>
      <c r="G2174" s="142">
        <v>624</v>
      </c>
    </row>
    <row r="2175" spans="1:7" ht="12.75">
      <c r="A2175" s="136">
        <v>2167</v>
      </c>
      <c r="B2175" s="140" t="s">
        <v>5659</v>
      </c>
      <c r="C2175" s="140" t="s">
        <v>5659</v>
      </c>
      <c r="D2175" s="140" t="s">
        <v>5660</v>
      </c>
      <c r="E2175" s="141">
        <v>5</v>
      </c>
      <c r="F2175" s="142">
        <v>20</v>
      </c>
      <c r="G2175" s="142">
        <v>100</v>
      </c>
    </row>
    <row r="2176" spans="1:7" ht="12.75">
      <c r="A2176" s="136">
        <v>2168</v>
      </c>
      <c r="B2176" s="140" t="s">
        <v>5661</v>
      </c>
      <c r="C2176" s="140" t="s">
        <v>5661</v>
      </c>
      <c r="D2176" s="140" t="s">
        <v>5662</v>
      </c>
      <c r="E2176" s="141">
        <v>4</v>
      </c>
      <c r="F2176" s="142">
        <v>169.75</v>
      </c>
      <c r="G2176" s="142">
        <v>679</v>
      </c>
    </row>
    <row r="2177" spans="1:7" ht="12.75">
      <c r="A2177" s="136">
        <v>2169</v>
      </c>
      <c r="B2177" s="140" t="s">
        <v>5663</v>
      </c>
      <c r="C2177" s="140" t="s">
        <v>5663</v>
      </c>
      <c r="D2177" s="140" t="s">
        <v>5664</v>
      </c>
      <c r="E2177" s="141">
        <v>1</v>
      </c>
      <c r="F2177" s="142">
        <v>115.8</v>
      </c>
      <c r="G2177" s="142">
        <v>115.8</v>
      </c>
    </row>
    <row r="2178" spans="1:7" ht="12.75">
      <c r="A2178" s="136">
        <v>2170</v>
      </c>
      <c r="B2178" s="140" t="s">
        <v>5665</v>
      </c>
      <c r="C2178" s="140" t="s">
        <v>5665</v>
      </c>
      <c r="D2178" s="140" t="s">
        <v>5666</v>
      </c>
      <c r="E2178" s="141">
        <v>5</v>
      </c>
      <c r="F2178" s="142">
        <v>121.25</v>
      </c>
      <c r="G2178" s="142">
        <v>606.25</v>
      </c>
    </row>
    <row r="2179" spans="1:7" ht="12.75">
      <c r="A2179" s="136">
        <v>2171</v>
      </c>
      <c r="B2179" s="140" t="s">
        <v>5667</v>
      </c>
      <c r="C2179" s="140" t="s">
        <v>5667</v>
      </c>
      <c r="D2179" s="140" t="s">
        <v>5668</v>
      </c>
      <c r="E2179" s="141">
        <v>36</v>
      </c>
      <c r="F2179" s="142">
        <v>126.1</v>
      </c>
      <c r="G2179" s="142">
        <v>4539.6</v>
      </c>
    </row>
    <row r="2180" spans="1:7" ht="12.75">
      <c r="A2180" s="136">
        <v>2172</v>
      </c>
      <c r="B2180" s="140" t="s">
        <v>5669</v>
      </c>
      <c r="C2180" s="140" t="s">
        <v>5669</v>
      </c>
      <c r="D2180" s="140" t="s">
        <v>5670</v>
      </c>
      <c r="E2180" s="141">
        <v>5</v>
      </c>
      <c r="F2180" s="142">
        <v>126.1</v>
      </c>
      <c r="G2180" s="142">
        <v>630.5</v>
      </c>
    </row>
    <row r="2181" spans="1:7" ht="12.75">
      <c r="A2181" s="136">
        <v>2173</v>
      </c>
      <c r="B2181" s="140" t="s">
        <v>5671</v>
      </c>
      <c r="C2181" s="140" t="s">
        <v>5671</v>
      </c>
      <c r="D2181" s="140" t="s">
        <v>5672</v>
      </c>
      <c r="E2181" s="141">
        <v>6</v>
      </c>
      <c r="F2181" s="142">
        <v>145.5</v>
      </c>
      <c r="G2181" s="142">
        <v>873</v>
      </c>
    </row>
    <row r="2182" spans="1:7" ht="12.75">
      <c r="A2182" s="136">
        <v>2174</v>
      </c>
      <c r="B2182" s="140" t="s">
        <v>5673</v>
      </c>
      <c r="C2182" s="140" t="s">
        <v>5673</v>
      </c>
      <c r="D2182" s="140" t="s">
        <v>5674</v>
      </c>
      <c r="E2182" s="141">
        <v>5</v>
      </c>
      <c r="F2182" s="142">
        <v>339</v>
      </c>
      <c r="G2182" s="142">
        <v>1695</v>
      </c>
    </row>
    <row r="2183" spans="1:7" ht="12.75">
      <c r="A2183" s="136">
        <v>2175</v>
      </c>
      <c r="B2183" s="140" t="s">
        <v>5675</v>
      </c>
      <c r="C2183" s="140" t="s">
        <v>5675</v>
      </c>
      <c r="D2183" s="140" t="s">
        <v>5676</v>
      </c>
      <c r="E2183" s="141">
        <v>1</v>
      </c>
      <c r="F2183" s="142">
        <v>220</v>
      </c>
      <c r="G2183" s="142">
        <v>220</v>
      </c>
    </row>
    <row r="2184" spans="1:7" ht="12.75">
      <c r="A2184" s="136">
        <v>2176</v>
      </c>
      <c r="B2184" s="140" t="s">
        <v>5677</v>
      </c>
      <c r="C2184" s="140" t="s">
        <v>5677</v>
      </c>
      <c r="D2184" s="140" t="s">
        <v>5678</v>
      </c>
      <c r="E2184" s="141">
        <v>16</v>
      </c>
      <c r="F2184" s="142">
        <v>53.75</v>
      </c>
      <c r="G2184" s="142">
        <v>860</v>
      </c>
    </row>
    <row r="2185" spans="1:7" ht="12.75">
      <c r="A2185" s="136">
        <v>2177</v>
      </c>
      <c r="B2185" s="140" t="s">
        <v>5679</v>
      </c>
      <c r="C2185" s="140" t="s">
        <v>5679</v>
      </c>
      <c r="D2185" s="140" t="s">
        <v>5680</v>
      </c>
      <c r="E2185" s="141">
        <v>5</v>
      </c>
      <c r="F2185" s="142">
        <v>32.5</v>
      </c>
      <c r="G2185" s="142">
        <v>162.5</v>
      </c>
    </row>
    <row r="2186" spans="1:7" ht="12.75">
      <c r="A2186" s="136">
        <v>2178</v>
      </c>
      <c r="B2186" s="140" t="s">
        <v>5681</v>
      </c>
      <c r="C2186" s="140" t="s">
        <v>5681</v>
      </c>
      <c r="D2186" s="140" t="s">
        <v>5682</v>
      </c>
      <c r="E2186" s="141">
        <v>2</v>
      </c>
      <c r="F2186" s="142">
        <v>22.5</v>
      </c>
      <c r="G2186" s="142">
        <v>45</v>
      </c>
    </row>
    <row r="2187" spans="1:7" ht="12.75">
      <c r="A2187" s="136">
        <v>2179</v>
      </c>
      <c r="B2187" s="140" t="s">
        <v>5683</v>
      </c>
      <c r="C2187" s="140" t="s">
        <v>5683</v>
      </c>
      <c r="D2187" s="140" t="s">
        <v>5684</v>
      </c>
      <c r="E2187" s="141">
        <v>6</v>
      </c>
      <c r="F2187" s="142">
        <v>150</v>
      </c>
      <c r="G2187" s="142">
        <v>900</v>
      </c>
    </row>
    <row r="2188" spans="1:7" ht="12.75">
      <c r="A2188" s="136">
        <v>2180</v>
      </c>
      <c r="B2188" s="140" t="s">
        <v>5685</v>
      </c>
      <c r="C2188" s="140" t="s">
        <v>5685</v>
      </c>
      <c r="D2188" s="140" t="s">
        <v>5686</v>
      </c>
      <c r="E2188" s="141">
        <v>11</v>
      </c>
      <c r="F2188" s="142">
        <v>400</v>
      </c>
      <c r="G2188" s="142">
        <v>4400</v>
      </c>
    </row>
    <row r="2189" spans="1:7" ht="12.75">
      <c r="A2189" s="136">
        <v>2181</v>
      </c>
      <c r="B2189" s="140" t="s">
        <v>5687</v>
      </c>
      <c r="C2189" s="140" t="s">
        <v>5687</v>
      </c>
      <c r="D2189" s="140" t="s">
        <v>5688</v>
      </c>
      <c r="E2189" s="141">
        <v>1</v>
      </c>
      <c r="F2189" s="142">
        <v>400</v>
      </c>
      <c r="G2189" s="142">
        <v>400</v>
      </c>
    </row>
    <row r="2190" spans="1:7" ht="12.75">
      <c r="A2190" s="136">
        <v>2182</v>
      </c>
      <c r="B2190" s="140" t="s">
        <v>5689</v>
      </c>
      <c r="C2190" s="140" t="s">
        <v>5689</v>
      </c>
      <c r="D2190" s="140" t="s">
        <v>5690</v>
      </c>
      <c r="E2190" s="141">
        <v>10</v>
      </c>
      <c r="F2190" s="142">
        <v>342</v>
      </c>
      <c r="G2190" s="142">
        <v>3420</v>
      </c>
    </row>
    <row r="2191" spans="1:7" ht="12.75">
      <c r="A2191" s="136">
        <v>2183</v>
      </c>
      <c r="B2191" s="140" t="s">
        <v>5691</v>
      </c>
      <c r="C2191" s="140" t="s">
        <v>5691</v>
      </c>
      <c r="D2191" s="140" t="s">
        <v>5692</v>
      </c>
      <c r="E2191" s="141">
        <v>5</v>
      </c>
      <c r="F2191" s="142">
        <v>430</v>
      </c>
      <c r="G2191" s="142">
        <v>2150</v>
      </c>
    </row>
    <row r="2192" spans="1:7" ht="12.75">
      <c r="A2192" s="136">
        <v>2184</v>
      </c>
      <c r="B2192" s="140" t="s">
        <v>5693</v>
      </c>
      <c r="C2192" s="140" t="s">
        <v>5693</v>
      </c>
      <c r="D2192" s="140" t="s">
        <v>5694</v>
      </c>
      <c r="E2192" s="141">
        <v>10</v>
      </c>
      <c r="F2192" s="142">
        <v>370</v>
      </c>
      <c r="G2192" s="142">
        <v>3700</v>
      </c>
    </row>
    <row r="2193" spans="1:7" ht="12.75">
      <c r="A2193" s="136">
        <v>2185</v>
      </c>
      <c r="B2193" s="140" t="s">
        <v>5695</v>
      </c>
      <c r="C2193" s="140" t="s">
        <v>5695</v>
      </c>
      <c r="D2193" s="140" t="s">
        <v>5696</v>
      </c>
      <c r="E2193" s="141">
        <v>5</v>
      </c>
      <c r="F2193" s="142">
        <v>370</v>
      </c>
      <c r="G2193" s="142">
        <v>1850</v>
      </c>
    </row>
    <row r="2194" spans="1:7" ht="12.75">
      <c r="A2194" s="136">
        <v>2186</v>
      </c>
      <c r="B2194" s="140" t="s">
        <v>5697</v>
      </c>
      <c r="C2194" s="140" t="s">
        <v>5698</v>
      </c>
      <c r="D2194" s="140" t="s">
        <v>5699</v>
      </c>
      <c r="E2194" s="141">
        <v>10</v>
      </c>
      <c r="F2194" s="142">
        <v>79</v>
      </c>
      <c r="G2194" s="142">
        <v>790</v>
      </c>
    </row>
    <row r="2195" spans="1:7" ht="12.75">
      <c r="A2195" s="136">
        <v>2187</v>
      </c>
      <c r="B2195" s="140" t="s">
        <v>5700</v>
      </c>
      <c r="C2195" s="140" t="s">
        <v>5700</v>
      </c>
      <c r="D2195" s="140" t="s">
        <v>5701</v>
      </c>
      <c r="E2195" s="141">
        <v>7</v>
      </c>
      <c r="F2195" s="142">
        <v>88</v>
      </c>
      <c r="G2195" s="142">
        <v>616</v>
      </c>
    </row>
    <row r="2196" spans="1:7" ht="12.75">
      <c r="A2196" s="136">
        <v>2188</v>
      </c>
      <c r="B2196" s="140" t="s">
        <v>5702</v>
      </c>
      <c r="C2196" s="140" t="s">
        <v>5702</v>
      </c>
      <c r="D2196" s="140" t="s">
        <v>5703</v>
      </c>
      <c r="E2196" s="141">
        <v>30</v>
      </c>
      <c r="F2196" s="142">
        <v>160</v>
      </c>
      <c r="G2196" s="142">
        <v>4800</v>
      </c>
    </row>
    <row r="2197" spans="1:7" ht="12.75">
      <c r="A2197" s="136">
        <v>2189</v>
      </c>
      <c r="B2197" s="140" t="s">
        <v>5704</v>
      </c>
      <c r="C2197" s="140" t="s">
        <v>5704</v>
      </c>
      <c r="D2197" s="140" t="s">
        <v>5705</v>
      </c>
      <c r="E2197" s="141">
        <v>30</v>
      </c>
      <c r="F2197" s="142">
        <v>92</v>
      </c>
      <c r="G2197" s="142">
        <v>2760</v>
      </c>
    </row>
    <row r="2198" spans="1:7" ht="12.75">
      <c r="A2198" s="136">
        <v>2190</v>
      </c>
      <c r="B2198" s="140" t="s">
        <v>5706</v>
      </c>
      <c r="C2198" s="140" t="s">
        <v>5706</v>
      </c>
      <c r="D2198" s="140" t="s">
        <v>5707</v>
      </c>
      <c r="E2198" s="141">
        <v>5</v>
      </c>
      <c r="F2198" s="142">
        <v>80</v>
      </c>
      <c r="G2198" s="142">
        <v>400</v>
      </c>
    </row>
    <row r="2199" spans="1:7" ht="12.75">
      <c r="A2199" s="136">
        <v>2191</v>
      </c>
      <c r="B2199" s="140" t="s">
        <v>5708</v>
      </c>
      <c r="C2199" s="140" t="s">
        <v>5708</v>
      </c>
      <c r="D2199" s="140" t="s">
        <v>5709</v>
      </c>
      <c r="E2199" s="141">
        <v>10</v>
      </c>
      <c r="F2199" s="142">
        <v>135</v>
      </c>
      <c r="G2199" s="142">
        <v>1350</v>
      </c>
    </row>
    <row r="2200" spans="1:7" ht="12.75">
      <c r="A2200" s="136">
        <v>2192</v>
      </c>
      <c r="B2200" s="140" t="s">
        <v>5710</v>
      </c>
      <c r="C2200" s="140" t="s">
        <v>5710</v>
      </c>
      <c r="D2200" s="140" t="s">
        <v>5711</v>
      </c>
      <c r="E2200" s="141">
        <v>10</v>
      </c>
      <c r="F2200" s="142">
        <v>135</v>
      </c>
      <c r="G2200" s="142">
        <v>1350</v>
      </c>
    </row>
    <row r="2201" spans="1:7" ht="12.75">
      <c r="A2201" s="136">
        <v>2193</v>
      </c>
      <c r="B2201" s="140" t="s">
        <v>5712</v>
      </c>
      <c r="C2201" s="140" t="s">
        <v>5712</v>
      </c>
      <c r="D2201" s="140" t="s">
        <v>5713</v>
      </c>
      <c r="E2201" s="141">
        <v>15</v>
      </c>
      <c r="F2201" s="142">
        <v>80</v>
      </c>
      <c r="G2201" s="142">
        <v>1200</v>
      </c>
    </row>
    <row r="2202" spans="1:7" ht="12.75">
      <c r="A2202" s="136">
        <v>2194</v>
      </c>
      <c r="B2202" s="140" t="s">
        <v>5714</v>
      </c>
      <c r="C2202" s="140" t="s">
        <v>5714</v>
      </c>
      <c r="D2202" s="140" t="s">
        <v>5715</v>
      </c>
      <c r="E2202" s="141">
        <v>40</v>
      </c>
      <c r="F2202" s="142">
        <v>263</v>
      </c>
      <c r="G2202" s="142">
        <v>10520</v>
      </c>
    </row>
    <row r="2203" spans="1:7" ht="12.75">
      <c r="A2203" s="136">
        <v>2195</v>
      </c>
      <c r="B2203" s="140" t="s">
        <v>5716</v>
      </c>
      <c r="C2203" s="140" t="s">
        <v>5716</v>
      </c>
      <c r="D2203" s="140" t="s">
        <v>5717</v>
      </c>
      <c r="E2203" s="141">
        <v>5</v>
      </c>
      <c r="F2203" s="142">
        <v>70</v>
      </c>
      <c r="G2203" s="142">
        <v>350</v>
      </c>
    </row>
    <row r="2204" spans="1:7" ht="12.75">
      <c r="A2204" s="136">
        <v>2196</v>
      </c>
      <c r="B2204" s="140" t="s">
        <v>5718</v>
      </c>
      <c r="C2204" s="140" t="s">
        <v>5718</v>
      </c>
      <c r="D2204" s="140" t="s">
        <v>5719</v>
      </c>
      <c r="E2204" s="141">
        <v>20</v>
      </c>
      <c r="F2204" s="142">
        <v>70</v>
      </c>
      <c r="G2204" s="142">
        <v>1400</v>
      </c>
    </row>
    <row r="2205" spans="1:7" ht="12.75">
      <c r="A2205" s="136">
        <v>2197</v>
      </c>
      <c r="B2205" s="140" t="s">
        <v>5720</v>
      </c>
      <c r="C2205" s="140" t="s">
        <v>5720</v>
      </c>
      <c r="D2205" s="140" t="s">
        <v>5721</v>
      </c>
      <c r="E2205" s="141">
        <v>1</v>
      </c>
      <c r="F2205" s="142">
        <v>54</v>
      </c>
      <c r="G2205" s="142">
        <v>54</v>
      </c>
    </row>
    <row r="2206" spans="1:7" ht="12.75">
      <c r="A2206" s="136">
        <v>2198</v>
      </c>
      <c r="B2206" s="140" t="s">
        <v>5722</v>
      </c>
      <c r="C2206" s="140" t="s">
        <v>5722</v>
      </c>
      <c r="D2206" s="140" t="s">
        <v>5723</v>
      </c>
      <c r="E2206" s="141">
        <v>10</v>
      </c>
      <c r="F2206" s="142">
        <v>54</v>
      </c>
      <c r="G2206" s="142">
        <v>540</v>
      </c>
    </row>
    <row r="2207" spans="1:7" ht="12.75">
      <c r="A2207" s="136">
        <v>2199</v>
      </c>
      <c r="B2207" s="140" t="s">
        <v>5724</v>
      </c>
      <c r="C2207" s="140" t="s">
        <v>5724</v>
      </c>
      <c r="D2207" s="140" t="s">
        <v>5725</v>
      </c>
      <c r="E2207" s="141">
        <v>6</v>
      </c>
      <c r="F2207" s="142">
        <v>49.17</v>
      </c>
      <c r="G2207" s="142">
        <v>295.02</v>
      </c>
    </row>
    <row r="2208" spans="1:7" ht="12.75">
      <c r="A2208" s="136">
        <v>2200</v>
      </c>
      <c r="B2208" s="140" t="s">
        <v>5726</v>
      </c>
      <c r="C2208" s="140" t="s">
        <v>5726</v>
      </c>
      <c r="D2208" s="140" t="s">
        <v>5727</v>
      </c>
      <c r="E2208" s="141">
        <v>1</v>
      </c>
      <c r="F2208" s="142">
        <v>54</v>
      </c>
      <c r="G2208" s="142">
        <v>54</v>
      </c>
    </row>
    <row r="2209" spans="1:7" ht="12.75">
      <c r="A2209" s="136">
        <v>2201</v>
      </c>
      <c r="B2209" s="140" t="s">
        <v>5728</v>
      </c>
      <c r="C2209" s="140" t="s">
        <v>5728</v>
      </c>
      <c r="D2209" s="140" t="s">
        <v>5729</v>
      </c>
      <c r="E2209" s="141">
        <v>3</v>
      </c>
      <c r="F2209" s="142">
        <v>54</v>
      </c>
      <c r="G2209" s="142">
        <v>162</v>
      </c>
    </row>
    <row r="2210" spans="1:7" ht="12.75">
      <c r="A2210" s="136">
        <v>2202</v>
      </c>
      <c r="B2210" s="140" t="s">
        <v>5730</v>
      </c>
      <c r="C2210" s="140" t="s">
        <v>5730</v>
      </c>
      <c r="D2210" s="140" t="s">
        <v>5731</v>
      </c>
      <c r="E2210" s="141">
        <v>3</v>
      </c>
      <c r="F2210" s="142">
        <v>54.16</v>
      </c>
      <c r="G2210" s="142">
        <v>162.48</v>
      </c>
    </row>
    <row r="2211" spans="1:7" ht="12.75">
      <c r="A2211" s="136">
        <v>2203</v>
      </c>
      <c r="B2211" s="140" t="s">
        <v>5732</v>
      </c>
      <c r="C2211" s="140" t="s">
        <v>5732</v>
      </c>
      <c r="D2211" s="140" t="s">
        <v>5733</v>
      </c>
      <c r="E2211" s="141">
        <v>10</v>
      </c>
      <c r="F2211" s="142">
        <v>54.16</v>
      </c>
      <c r="G2211" s="142">
        <v>541.6</v>
      </c>
    </row>
    <row r="2212" spans="1:7" ht="12.75">
      <c r="A2212" s="136">
        <v>2204</v>
      </c>
      <c r="B2212" s="140" t="s">
        <v>5734</v>
      </c>
      <c r="C2212" s="140" t="s">
        <v>5734</v>
      </c>
      <c r="D2212" s="140" t="s">
        <v>5735</v>
      </c>
      <c r="E2212" s="141">
        <v>2</v>
      </c>
      <c r="F2212" s="142">
        <v>61</v>
      </c>
      <c r="G2212" s="142">
        <v>122</v>
      </c>
    </row>
    <row r="2213" spans="1:7" ht="12.75">
      <c r="A2213" s="136">
        <v>2205</v>
      </c>
      <c r="B2213" s="140" t="s">
        <v>5736</v>
      </c>
      <c r="C2213" s="140" t="s">
        <v>5736</v>
      </c>
      <c r="D2213" s="140" t="s">
        <v>5737</v>
      </c>
      <c r="E2213" s="141">
        <v>10</v>
      </c>
      <c r="F2213" s="142">
        <v>150</v>
      </c>
      <c r="G2213" s="142">
        <v>1500</v>
      </c>
    </row>
    <row r="2214" spans="1:7" ht="12.75">
      <c r="A2214" s="136">
        <v>2206</v>
      </c>
      <c r="B2214" s="140" t="s">
        <v>5738</v>
      </c>
      <c r="C2214" s="140" t="s">
        <v>5738</v>
      </c>
      <c r="D2214" s="140" t="s">
        <v>5739</v>
      </c>
      <c r="E2214" s="141">
        <v>1</v>
      </c>
      <c r="F2214" s="142">
        <v>166.67</v>
      </c>
      <c r="G2214" s="142">
        <v>166.67</v>
      </c>
    </row>
    <row r="2215" spans="1:7" ht="12.75">
      <c r="A2215" s="136">
        <v>2207</v>
      </c>
      <c r="B2215" s="140" t="s">
        <v>5740</v>
      </c>
      <c r="C2215" s="140" t="s">
        <v>5740</v>
      </c>
      <c r="D2215" s="140" t="s">
        <v>5741</v>
      </c>
      <c r="E2215" s="141">
        <v>3</v>
      </c>
      <c r="F2215" s="142">
        <v>208.33</v>
      </c>
      <c r="G2215" s="142">
        <v>624.99</v>
      </c>
    </row>
    <row r="2216" spans="1:7" ht="12.75">
      <c r="A2216" s="136">
        <v>2208</v>
      </c>
      <c r="B2216" s="140" t="s">
        <v>5742</v>
      </c>
      <c r="C2216" s="140" t="s">
        <v>5742</v>
      </c>
      <c r="D2216" s="140" t="s">
        <v>5743</v>
      </c>
      <c r="E2216" s="141">
        <v>1</v>
      </c>
      <c r="F2216" s="142">
        <v>160</v>
      </c>
      <c r="G2216" s="142">
        <v>160</v>
      </c>
    </row>
    <row r="2217" spans="1:7" ht="12.75">
      <c r="A2217" s="136">
        <v>2209</v>
      </c>
      <c r="B2217" s="140" t="s">
        <v>5744</v>
      </c>
      <c r="C2217" s="140" t="s">
        <v>5744</v>
      </c>
      <c r="D2217" s="140" t="s">
        <v>5745</v>
      </c>
      <c r="E2217" s="141">
        <v>2</v>
      </c>
      <c r="F2217" s="142">
        <v>350</v>
      </c>
      <c r="G2217" s="142">
        <v>700</v>
      </c>
    </row>
    <row r="2218" spans="1:7" ht="12.75">
      <c r="A2218" s="136">
        <v>2210</v>
      </c>
      <c r="B2218" s="140" t="s">
        <v>5746</v>
      </c>
      <c r="C2218" s="140" t="s">
        <v>5746</v>
      </c>
      <c r="D2218" s="140" t="s">
        <v>5747</v>
      </c>
      <c r="E2218" s="141">
        <v>8</v>
      </c>
      <c r="F2218" s="142">
        <v>380</v>
      </c>
      <c r="G2218" s="142">
        <v>3040</v>
      </c>
    </row>
    <row r="2219" spans="1:7" ht="12.75">
      <c r="A2219" s="136">
        <v>2211</v>
      </c>
      <c r="B2219" s="140" t="s">
        <v>5748</v>
      </c>
      <c r="C2219" s="140" t="s">
        <v>5748</v>
      </c>
      <c r="D2219" s="140" t="s">
        <v>5749</v>
      </c>
      <c r="E2219" s="141">
        <v>6</v>
      </c>
      <c r="F2219" s="142">
        <v>350</v>
      </c>
      <c r="G2219" s="142">
        <v>2100</v>
      </c>
    </row>
    <row r="2220" spans="1:7" ht="12.75">
      <c r="A2220" s="136">
        <v>2212</v>
      </c>
      <c r="B2220" s="140" t="s">
        <v>5750</v>
      </c>
      <c r="C2220" s="140" t="s">
        <v>5750</v>
      </c>
      <c r="D2220" s="140" t="s">
        <v>5751</v>
      </c>
      <c r="E2220" s="141">
        <v>12</v>
      </c>
      <c r="F2220" s="142">
        <v>74.58</v>
      </c>
      <c r="G2220" s="142">
        <v>894.96</v>
      </c>
    </row>
    <row r="2221" spans="1:7" ht="12.75">
      <c r="A2221" s="136">
        <v>2213</v>
      </c>
      <c r="B2221" s="140" t="s">
        <v>5752</v>
      </c>
      <c r="C2221" s="140" t="s">
        <v>5752</v>
      </c>
      <c r="D2221" s="140" t="s">
        <v>5753</v>
      </c>
      <c r="E2221" s="141">
        <v>36</v>
      </c>
      <c r="F2221" s="142">
        <v>104.17</v>
      </c>
      <c r="G2221" s="142">
        <v>3750.12</v>
      </c>
    </row>
    <row r="2222" spans="1:7" ht="12.75">
      <c r="A2222" s="136">
        <v>2214</v>
      </c>
      <c r="B2222" s="140" t="s">
        <v>5754</v>
      </c>
      <c r="C2222" s="140" t="s">
        <v>5754</v>
      </c>
      <c r="D2222" s="140" t="s">
        <v>5755</v>
      </c>
      <c r="E2222" s="141">
        <v>8</v>
      </c>
      <c r="F2222" s="142">
        <v>185</v>
      </c>
      <c r="G2222" s="142">
        <v>1480</v>
      </c>
    </row>
    <row r="2223" spans="1:7" ht="12.75">
      <c r="A2223" s="136">
        <v>2215</v>
      </c>
      <c r="B2223" s="140" t="s">
        <v>5756</v>
      </c>
      <c r="C2223" s="140" t="s">
        <v>5756</v>
      </c>
      <c r="D2223" s="140" t="s">
        <v>5757</v>
      </c>
      <c r="E2223" s="141">
        <v>20</v>
      </c>
      <c r="F2223" s="142">
        <v>183.33</v>
      </c>
      <c r="G2223" s="142">
        <v>3666.6</v>
      </c>
    </row>
    <row r="2224" spans="1:7" ht="12.75">
      <c r="A2224" s="136">
        <v>2216</v>
      </c>
      <c r="B2224" s="140" t="s">
        <v>5758</v>
      </c>
      <c r="C2224" s="140" t="s">
        <v>5758</v>
      </c>
      <c r="D2224" s="140" t="s">
        <v>5759</v>
      </c>
      <c r="E2224" s="141">
        <v>8</v>
      </c>
      <c r="F2224" s="142">
        <v>83.33</v>
      </c>
      <c r="G2224" s="142">
        <v>666.64</v>
      </c>
    </row>
    <row r="2225" spans="1:7" ht="12.75">
      <c r="A2225" s="136">
        <v>2217</v>
      </c>
      <c r="B2225" s="140" t="s">
        <v>5760</v>
      </c>
      <c r="C2225" s="140" t="s">
        <v>5760</v>
      </c>
      <c r="D2225" s="140" t="s">
        <v>5761</v>
      </c>
      <c r="E2225" s="141">
        <v>12</v>
      </c>
      <c r="F2225" s="142">
        <v>83</v>
      </c>
      <c r="G2225" s="142">
        <v>996</v>
      </c>
    </row>
    <row r="2226" spans="1:7" ht="12.75">
      <c r="A2226" s="136">
        <v>2218</v>
      </c>
      <c r="B2226" s="140" t="s">
        <v>5762</v>
      </c>
      <c r="C2226" s="140" t="s">
        <v>5762</v>
      </c>
      <c r="D2226" s="140" t="s">
        <v>5763</v>
      </c>
      <c r="E2226" s="141">
        <v>25</v>
      </c>
      <c r="F2226" s="142">
        <v>135.94</v>
      </c>
      <c r="G2226" s="142">
        <v>3398.5</v>
      </c>
    </row>
    <row r="2227" spans="1:7" ht="12.75">
      <c r="A2227" s="136">
        <v>2219</v>
      </c>
      <c r="B2227" s="140" t="s">
        <v>5764</v>
      </c>
      <c r="C2227" s="140" t="s">
        <v>5764</v>
      </c>
      <c r="D2227" s="140" t="s">
        <v>5765</v>
      </c>
      <c r="E2227" s="141">
        <v>8</v>
      </c>
      <c r="F2227" s="142">
        <v>354.25</v>
      </c>
      <c r="G2227" s="142">
        <v>2834</v>
      </c>
    </row>
    <row r="2228" spans="1:7" ht="12.75">
      <c r="A2228" s="136">
        <v>2220</v>
      </c>
      <c r="B2228" s="140" t="s">
        <v>5766</v>
      </c>
      <c r="C2228" s="140" t="s">
        <v>5766</v>
      </c>
      <c r="D2228" s="140" t="s">
        <v>5767</v>
      </c>
      <c r="E2228" s="141">
        <v>4</v>
      </c>
      <c r="F2228" s="142">
        <v>144.19</v>
      </c>
      <c r="G2228" s="142">
        <v>576.76</v>
      </c>
    </row>
    <row r="2229" spans="1:7" ht="12.75">
      <c r="A2229" s="136">
        <v>2221</v>
      </c>
      <c r="B2229" s="140" t="s">
        <v>5768</v>
      </c>
      <c r="C2229" s="140" t="s">
        <v>5768</v>
      </c>
      <c r="D2229" s="140" t="s">
        <v>5769</v>
      </c>
      <c r="E2229" s="141">
        <v>12</v>
      </c>
      <c r="F2229" s="142">
        <v>113.67</v>
      </c>
      <c r="G2229" s="142">
        <v>1364.04</v>
      </c>
    </row>
    <row r="2230" spans="1:7" ht="12.75">
      <c r="A2230" s="136">
        <v>2222</v>
      </c>
      <c r="B2230" s="140" t="s">
        <v>5770</v>
      </c>
      <c r="C2230" s="140" t="s">
        <v>5770</v>
      </c>
      <c r="D2230" s="140" t="s">
        <v>5771</v>
      </c>
      <c r="E2230" s="141">
        <v>36</v>
      </c>
      <c r="F2230" s="142">
        <v>133.33</v>
      </c>
      <c r="G2230" s="142">
        <v>4799.88</v>
      </c>
    </row>
    <row r="2231" spans="1:7" ht="12.75">
      <c r="A2231" s="136">
        <v>2223</v>
      </c>
      <c r="B2231" s="140" t="s">
        <v>5772</v>
      </c>
      <c r="C2231" s="140" t="s">
        <v>5772</v>
      </c>
      <c r="D2231" s="140" t="s">
        <v>5773</v>
      </c>
      <c r="E2231" s="141">
        <v>10</v>
      </c>
      <c r="F2231" s="142">
        <v>194</v>
      </c>
      <c r="G2231" s="142">
        <v>1940</v>
      </c>
    </row>
    <row r="2232" spans="1:7" ht="12.75">
      <c r="A2232" s="136">
        <v>2224</v>
      </c>
      <c r="B2232" s="140" t="s">
        <v>5774</v>
      </c>
      <c r="C2232" s="140" t="s">
        <v>5774</v>
      </c>
      <c r="D2232" s="140" t="s">
        <v>5775</v>
      </c>
      <c r="E2232" s="141">
        <v>5</v>
      </c>
      <c r="F2232" s="142">
        <v>95.83</v>
      </c>
      <c r="G2232" s="142">
        <v>479.15</v>
      </c>
    </row>
    <row r="2233" spans="1:7" ht="12.75">
      <c r="A2233" s="136">
        <v>2225</v>
      </c>
      <c r="B2233" s="140" t="s">
        <v>5776</v>
      </c>
      <c r="C2233" s="140" t="s">
        <v>5776</v>
      </c>
      <c r="D2233" s="140" t="s">
        <v>5777</v>
      </c>
      <c r="E2233" s="141">
        <v>2</v>
      </c>
      <c r="F2233" s="142">
        <v>25.83</v>
      </c>
      <c r="G2233" s="142">
        <v>51.66</v>
      </c>
    </row>
    <row r="2234" spans="1:7" ht="12.75">
      <c r="A2234" s="136">
        <v>2226</v>
      </c>
      <c r="B2234" s="140" t="s">
        <v>5778</v>
      </c>
      <c r="C2234" s="140" t="s">
        <v>5778</v>
      </c>
      <c r="D2234" s="140" t="s">
        <v>5779</v>
      </c>
      <c r="E2234" s="141">
        <v>1</v>
      </c>
      <c r="F2234" s="142">
        <v>112.8</v>
      </c>
      <c r="G2234" s="142">
        <v>112.8</v>
      </c>
    </row>
    <row r="2235" spans="1:7" ht="12.75">
      <c r="A2235" s="136">
        <v>2227</v>
      </c>
      <c r="B2235" s="140" t="s">
        <v>5780</v>
      </c>
      <c r="C2235" s="140" t="s">
        <v>5780</v>
      </c>
      <c r="D2235" s="140" t="s">
        <v>5781</v>
      </c>
      <c r="E2235" s="141">
        <v>10</v>
      </c>
      <c r="F2235" s="142">
        <v>112.8</v>
      </c>
      <c r="G2235" s="142">
        <v>1128</v>
      </c>
    </row>
    <row r="2236" spans="1:7" ht="12.75">
      <c r="A2236" s="136">
        <v>2228</v>
      </c>
      <c r="B2236" s="140" t="s">
        <v>5782</v>
      </c>
      <c r="C2236" s="140" t="s">
        <v>5782</v>
      </c>
      <c r="D2236" s="140" t="s">
        <v>5783</v>
      </c>
      <c r="E2236" s="141">
        <v>8</v>
      </c>
      <c r="F2236" s="142">
        <v>112.8</v>
      </c>
      <c r="G2236" s="142">
        <v>902.4</v>
      </c>
    </row>
    <row r="2237" spans="1:7" ht="12.75">
      <c r="A2237" s="136">
        <v>2229</v>
      </c>
      <c r="B2237" s="140" t="s">
        <v>5784</v>
      </c>
      <c r="C2237" s="140" t="s">
        <v>5784</v>
      </c>
      <c r="D2237" s="140" t="s">
        <v>5785</v>
      </c>
      <c r="E2237" s="141">
        <v>-15</v>
      </c>
      <c r="F2237" s="142">
        <v>61</v>
      </c>
      <c r="G2237" s="142">
        <v>-915</v>
      </c>
    </row>
    <row r="2238" spans="1:7" ht="12.75">
      <c r="A2238" s="136">
        <v>2230</v>
      </c>
      <c r="B2238" s="140" t="s">
        <v>5786</v>
      </c>
      <c r="C2238" s="140" t="s">
        <v>5786</v>
      </c>
      <c r="D2238" s="140" t="s">
        <v>5787</v>
      </c>
      <c r="E2238" s="141">
        <v>10</v>
      </c>
      <c r="F2238" s="142">
        <v>50.83</v>
      </c>
      <c r="G2238" s="142">
        <v>508.3</v>
      </c>
    </row>
    <row r="2239" spans="1:7" ht="12.75">
      <c r="A2239" s="136">
        <v>2231</v>
      </c>
      <c r="B2239" s="140" t="s">
        <v>5788</v>
      </c>
      <c r="C2239" s="140" t="s">
        <v>5788</v>
      </c>
      <c r="D2239" s="140" t="s">
        <v>5789</v>
      </c>
      <c r="E2239" s="141">
        <v>9</v>
      </c>
      <c r="F2239" s="142">
        <v>131.6</v>
      </c>
      <c r="G2239" s="142">
        <v>1184.4</v>
      </c>
    </row>
    <row r="2240" spans="1:7" ht="12.75">
      <c r="A2240" s="136">
        <v>2232</v>
      </c>
      <c r="B2240" s="140" t="s">
        <v>5790</v>
      </c>
      <c r="C2240" s="140" t="s">
        <v>5790</v>
      </c>
      <c r="D2240" s="140" t="s">
        <v>5791</v>
      </c>
      <c r="E2240" s="141">
        <v>14</v>
      </c>
      <c r="F2240" s="142">
        <v>112</v>
      </c>
      <c r="G2240" s="142">
        <v>1568</v>
      </c>
    </row>
    <row r="2241" spans="1:7" ht="12.75">
      <c r="A2241" s="136">
        <v>2233</v>
      </c>
      <c r="B2241" s="140" t="s">
        <v>5792</v>
      </c>
      <c r="C2241" s="140" t="s">
        <v>5792</v>
      </c>
      <c r="D2241" s="140" t="s">
        <v>5793</v>
      </c>
      <c r="E2241" s="141">
        <v>29</v>
      </c>
      <c r="F2241" s="142">
        <v>42.5</v>
      </c>
      <c r="G2241" s="142">
        <v>1232.5</v>
      </c>
    </row>
    <row r="2242" spans="1:7" ht="12.75">
      <c r="A2242" s="136">
        <v>2234</v>
      </c>
      <c r="B2242" s="140" t="s">
        <v>5794</v>
      </c>
      <c r="C2242" s="140" t="s">
        <v>5794</v>
      </c>
      <c r="D2242" s="140" t="s">
        <v>5795</v>
      </c>
      <c r="E2242" s="141">
        <v>29</v>
      </c>
      <c r="F2242" s="142">
        <v>42.5</v>
      </c>
      <c r="G2242" s="142">
        <v>1232.5</v>
      </c>
    </row>
    <row r="2243" spans="1:7" ht="12.75">
      <c r="A2243" s="136">
        <v>2235</v>
      </c>
      <c r="B2243" s="140" t="s">
        <v>5796</v>
      </c>
      <c r="C2243" s="140" t="s">
        <v>5796</v>
      </c>
      <c r="D2243" s="140" t="s">
        <v>5797</v>
      </c>
      <c r="E2243" s="141">
        <v>5</v>
      </c>
      <c r="F2243" s="142">
        <v>103.33</v>
      </c>
      <c r="G2243" s="142">
        <v>516.65</v>
      </c>
    </row>
    <row r="2244" spans="1:7" ht="12.75">
      <c r="A2244" s="136">
        <v>2236</v>
      </c>
      <c r="B2244" s="140" t="s">
        <v>5798</v>
      </c>
      <c r="C2244" s="140" t="s">
        <v>5798</v>
      </c>
      <c r="D2244" s="140" t="s">
        <v>5799</v>
      </c>
      <c r="E2244" s="141">
        <v>24</v>
      </c>
      <c r="F2244" s="142">
        <v>111</v>
      </c>
      <c r="G2244" s="142">
        <v>2664</v>
      </c>
    </row>
    <row r="2245" spans="1:7" ht="12.75">
      <c r="A2245" s="136">
        <v>2237</v>
      </c>
      <c r="B2245" s="140" t="s">
        <v>5800</v>
      </c>
      <c r="C2245" s="140" t="s">
        <v>5800</v>
      </c>
      <c r="D2245" s="140" t="s">
        <v>5801</v>
      </c>
      <c r="E2245" s="141">
        <v>10</v>
      </c>
      <c r="F2245" s="142">
        <v>108.33</v>
      </c>
      <c r="G2245" s="142">
        <v>1083.3</v>
      </c>
    </row>
    <row r="2246" spans="1:7" ht="12.75">
      <c r="A2246" s="136">
        <v>2238</v>
      </c>
      <c r="B2246" s="140" t="s">
        <v>5802</v>
      </c>
      <c r="C2246" s="140" t="s">
        <v>5802</v>
      </c>
      <c r="D2246" s="140" t="s">
        <v>5803</v>
      </c>
      <c r="E2246" s="141">
        <v>5</v>
      </c>
      <c r="F2246" s="142">
        <v>108.33</v>
      </c>
      <c r="G2246" s="142">
        <v>541.65</v>
      </c>
    </row>
    <row r="2247" spans="1:7" ht="12.75">
      <c r="A2247" s="136">
        <v>2239</v>
      </c>
      <c r="B2247" s="140" t="s">
        <v>5804</v>
      </c>
      <c r="C2247" s="140" t="s">
        <v>5804</v>
      </c>
      <c r="D2247" s="140" t="s">
        <v>5805</v>
      </c>
      <c r="E2247" s="141">
        <v>5</v>
      </c>
      <c r="F2247" s="142">
        <v>108.33</v>
      </c>
      <c r="G2247" s="142">
        <v>541.65</v>
      </c>
    </row>
    <row r="2248" spans="1:7" ht="12.75">
      <c r="A2248" s="136">
        <v>2240</v>
      </c>
      <c r="B2248" s="140" t="s">
        <v>5806</v>
      </c>
      <c r="C2248" s="140" t="s">
        <v>5806</v>
      </c>
      <c r="D2248" s="140" t="s">
        <v>5807</v>
      </c>
      <c r="E2248" s="141">
        <v>6</v>
      </c>
      <c r="F2248" s="142">
        <v>108.33</v>
      </c>
      <c r="G2248" s="142">
        <v>649.98</v>
      </c>
    </row>
    <row r="2249" spans="1:7" ht="12.75">
      <c r="A2249" s="136">
        <v>2241</v>
      </c>
      <c r="B2249" s="140" t="s">
        <v>5808</v>
      </c>
      <c r="C2249" s="140" t="s">
        <v>5808</v>
      </c>
      <c r="D2249" s="140" t="s">
        <v>5809</v>
      </c>
      <c r="E2249" s="141">
        <v>5</v>
      </c>
      <c r="F2249" s="142">
        <v>125</v>
      </c>
      <c r="G2249" s="142">
        <v>625</v>
      </c>
    </row>
    <row r="2250" spans="1:7" ht="12.75">
      <c r="A2250" s="136">
        <v>2242</v>
      </c>
      <c r="B2250" s="140" t="s">
        <v>5810</v>
      </c>
      <c r="C2250" s="140" t="s">
        <v>5810</v>
      </c>
      <c r="D2250" s="140" t="s">
        <v>5811</v>
      </c>
      <c r="E2250" s="141">
        <v>6</v>
      </c>
      <c r="F2250" s="142">
        <v>54.17</v>
      </c>
      <c r="G2250" s="142">
        <v>325.02</v>
      </c>
    </row>
    <row r="2251" spans="1:7" ht="12.75">
      <c r="A2251" s="136">
        <v>2243</v>
      </c>
      <c r="B2251" s="140" t="s">
        <v>5812</v>
      </c>
      <c r="C2251" s="140" t="s">
        <v>5812</v>
      </c>
      <c r="D2251" s="140" t="s">
        <v>5813</v>
      </c>
      <c r="E2251" s="141">
        <v>6</v>
      </c>
      <c r="F2251" s="142">
        <v>108.33</v>
      </c>
      <c r="G2251" s="142">
        <v>649.98</v>
      </c>
    </row>
    <row r="2252" spans="1:7" ht="12.75">
      <c r="A2252" s="136">
        <v>2244</v>
      </c>
      <c r="B2252" s="140" t="s">
        <v>5814</v>
      </c>
      <c r="C2252" s="140" t="s">
        <v>5814</v>
      </c>
      <c r="D2252" s="140" t="s">
        <v>5815</v>
      </c>
      <c r="E2252" s="141">
        <v>1</v>
      </c>
      <c r="F2252" s="142">
        <v>60</v>
      </c>
      <c r="G2252" s="142">
        <v>60</v>
      </c>
    </row>
    <row r="2253" spans="1:7" ht="12.75">
      <c r="A2253" s="136">
        <v>2245</v>
      </c>
      <c r="B2253" s="140" t="s">
        <v>5816</v>
      </c>
      <c r="C2253" s="140" t="s">
        <v>5816</v>
      </c>
      <c r="D2253" s="140" t="s">
        <v>5817</v>
      </c>
      <c r="E2253" s="141">
        <v>39</v>
      </c>
      <c r="F2253" s="142">
        <v>133</v>
      </c>
      <c r="G2253" s="142">
        <v>5187</v>
      </c>
    </row>
    <row r="2254" spans="1:7" ht="12.75">
      <c r="A2254" s="136">
        <v>2246</v>
      </c>
      <c r="B2254" s="140" t="s">
        <v>5818</v>
      </c>
      <c r="C2254" s="140" t="s">
        <v>5818</v>
      </c>
      <c r="D2254" s="140" t="s">
        <v>5819</v>
      </c>
      <c r="E2254" s="141">
        <v>5</v>
      </c>
      <c r="F2254" s="142">
        <v>195</v>
      </c>
      <c r="G2254" s="142">
        <v>975</v>
      </c>
    </row>
    <row r="2255" spans="1:7" ht="12.75">
      <c r="A2255" s="136">
        <v>2247</v>
      </c>
      <c r="B2255" s="140" t="s">
        <v>5820</v>
      </c>
      <c r="C2255" s="140" t="s">
        <v>5820</v>
      </c>
      <c r="D2255" s="140" t="s">
        <v>5821</v>
      </c>
      <c r="E2255" s="141">
        <v>8</v>
      </c>
      <c r="F2255" s="142">
        <v>72.75</v>
      </c>
      <c r="G2255" s="142">
        <v>582</v>
      </c>
    </row>
    <row r="2256" spans="1:7" ht="12.75">
      <c r="A2256" s="136">
        <v>2248</v>
      </c>
      <c r="B2256" s="140" t="s">
        <v>5822</v>
      </c>
      <c r="C2256" s="140" t="s">
        <v>5822</v>
      </c>
      <c r="D2256" s="140" t="s">
        <v>5823</v>
      </c>
      <c r="E2256" s="141">
        <v>5</v>
      </c>
      <c r="F2256" s="142">
        <v>203.6</v>
      </c>
      <c r="G2256" s="142">
        <v>1018</v>
      </c>
    </row>
    <row r="2257" spans="1:7" ht="12.75">
      <c r="A2257" s="136">
        <v>2249</v>
      </c>
      <c r="B2257" s="140" t="s">
        <v>5824</v>
      </c>
      <c r="C2257" s="140" t="s">
        <v>5824</v>
      </c>
      <c r="D2257" s="140" t="s">
        <v>5825</v>
      </c>
      <c r="E2257" s="141">
        <v>10</v>
      </c>
      <c r="F2257" s="142">
        <v>230</v>
      </c>
      <c r="G2257" s="142">
        <v>2300</v>
      </c>
    </row>
    <row r="2258" spans="1:7" ht="12.75">
      <c r="A2258" s="136">
        <v>2250</v>
      </c>
      <c r="B2258" s="140" t="s">
        <v>5826</v>
      </c>
      <c r="C2258" s="140" t="s">
        <v>5826</v>
      </c>
      <c r="D2258" s="140" t="s">
        <v>5827</v>
      </c>
      <c r="E2258" s="141">
        <v>26</v>
      </c>
      <c r="F2258" s="142">
        <v>420</v>
      </c>
      <c r="G2258" s="142">
        <v>10920</v>
      </c>
    </row>
    <row r="2259" spans="1:7" ht="12.75">
      <c r="A2259" s="136">
        <v>2251</v>
      </c>
      <c r="B2259" s="140" t="s">
        <v>5828</v>
      </c>
      <c r="C2259" s="140" t="s">
        <v>5828</v>
      </c>
      <c r="D2259" s="140" t="s">
        <v>5829</v>
      </c>
      <c r="E2259" s="141">
        <v>34</v>
      </c>
      <c r="F2259" s="142">
        <v>133</v>
      </c>
      <c r="G2259" s="142">
        <v>4522</v>
      </c>
    </row>
    <row r="2260" spans="1:7" ht="12.75">
      <c r="A2260" s="136">
        <v>2252</v>
      </c>
      <c r="B2260" s="140" t="s">
        <v>5830</v>
      </c>
      <c r="C2260" s="140" t="s">
        <v>5830</v>
      </c>
      <c r="D2260" s="140" t="s">
        <v>5831</v>
      </c>
      <c r="E2260" s="141">
        <v>18</v>
      </c>
      <c r="F2260" s="142">
        <v>30.83</v>
      </c>
      <c r="G2260" s="142">
        <v>554.94</v>
      </c>
    </row>
    <row r="2261" spans="1:7" ht="12.75">
      <c r="A2261" s="136">
        <v>2253</v>
      </c>
      <c r="B2261" s="140" t="s">
        <v>5832</v>
      </c>
      <c r="C2261" s="140" t="s">
        <v>5832</v>
      </c>
      <c r="D2261" s="140" t="s">
        <v>5833</v>
      </c>
      <c r="E2261" s="141">
        <v>10</v>
      </c>
      <c r="F2261" s="142">
        <v>297.5</v>
      </c>
      <c r="G2261" s="142">
        <v>2975</v>
      </c>
    </row>
    <row r="2262" spans="1:7" ht="12.75">
      <c r="A2262" s="136">
        <v>2254</v>
      </c>
      <c r="B2262" s="140" t="s">
        <v>5834</v>
      </c>
      <c r="C2262" s="140" t="s">
        <v>5834</v>
      </c>
      <c r="D2262" s="140" t="s">
        <v>5835</v>
      </c>
      <c r="E2262" s="141">
        <v>4</v>
      </c>
      <c r="F2262" s="142">
        <v>510</v>
      </c>
      <c r="G2262" s="142">
        <v>2040</v>
      </c>
    </row>
    <row r="2263" spans="1:7" ht="12.75">
      <c r="A2263" s="136">
        <v>2255</v>
      </c>
      <c r="B2263" s="140" t="s">
        <v>5836</v>
      </c>
      <c r="C2263" s="140" t="s">
        <v>5836</v>
      </c>
      <c r="D2263" s="140" t="s">
        <v>5837</v>
      </c>
      <c r="E2263" s="141">
        <v>6</v>
      </c>
      <c r="F2263" s="142">
        <v>85</v>
      </c>
      <c r="G2263" s="142">
        <v>510</v>
      </c>
    </row>
    <row r="2264" spans="1:7" ht="12.75">
      <c r="A2264" s="136">
        <v>2256</v>
      </c>
      <c r="B2264" s="140" t="s">
        <v>5838</v>
      </c>
      <c r="C2264" s="140" t="s">
        <v>5838</v>
      </c>
      <c r="D2264" s="140" t="s">
        <v>5839</v>
      </c>
      <c r="E2264" s="141">
        <v>10</v>
      </c>
      <c r="F2264" s="142">
        <v>220</v>
      </c>
      <c r="G2264" s="142">
        <v>2200</v>
      </c>
    </row>
    <row r="2265" spans="1:7" ht="12.75">
      <c r="A2265" s="136">
        <v>2257</v>
      </c>
      <c r="B2265" s="140" t="s">
        <v>5840</v>
      </c>
      <c r="C2265" s="140" t="s">
        <v>5840</v>
      </c>
      <c r="D2265" s="140" t="s">
        <v>5841</v>
      </c>
      <c r="E2265" s="141">
        <v>10</v>
      </c>
      <c r="F2265" s="142">
        <v>140</v>
      </c>
      <c r="G2265" s="142">
        <v>1400</v>
      </c>
    </row>
    <row r="2266" spans="1:7" ht="12.75">
      <c r="A2266" s="136">
        <v>2258</v>
      </c>
      <c r="B2266" s="140" t="s">
        <v>5842</v>
      </c>
      <c r="C2266" s="140" t="s">
        <v>5842</v>
      </c>
      <c r="D2266" s="140" t="s">
        <v>5843</v>
      </c>
      <c r="E2266" s="141">
        <v>10</v>
      </c>
      <c r="F2266" s="142">
        <v>224</v>
      </c>
      <c r="G2266" s="142">
        <v>2240</v>
      </c>
    </row>
    <row r="2267" spans="1:7" ht="12.75">
      <c r="A2267" s="136">
        <v>2259</v>
      </c>
      <c r="B2267" s="140" t="s">
        <v>5844</v>
      </c>
      <c r="C2267" s="140" t="s">
        <v>5844</v>
      </c>
      <c r="D2267" s="140" t="s">
        <v>5845</v>
      </c>
      <c r="E2267" s="141">
        <v>38</v>
      </c>
      <c r="F2267" s="142">
        <v>150.42</v>
      </c>
      <c r="G2267" s="142">
        <v>5715.96</v>
      </c>
    </row>
    <row r="2268" spans="1:7" ht="12.75">
      <c r="A2268" s="136">
        <v>2260</v>
      </c>
      <c r="B2268" s="140" t="s">
        <v>5846</v>
      </c>
      <c r="C2268" s="140" t="s">
        <v>5846</v>
      </c>
      <c r="D2268" s="140" t="s">
        <v>5847</v>
      </c>
      <c r="E2268" s="141">
        <v>8</v>
      </c>
      <c r="F2268" s="142">
        <v>158.33</v>
      </c>
      <c r="G2268" s="142">
        <v>1266.64</v>
      </c>
    </row>
    <row r="2269" spans="1:7" ht="12.75">
      <c r="A2269" s="136">
        <v>2261</v>
      </c>
      <c r="B2269" s="140" t="s">
        <v>5848</v>
      </c>
      <c r="C2269" s="140" t="s">
        <v>5848</v>
      </c>
      <c r="D2269" s="140" t="s">
        <v>5849</v>
      </c>
      <c r="E2269" s="141">
        <v>15</v>
      </c>
      <c r="F2269" s="142">
        <v>185</v>
      </c>
      <c r="G2269" s="142">
        <v>2775</v>
      </c>
    </row>
    <row r="2270" spans="1:7" ht="12.75">
      <c r="A2270" s="136">
        <v>2262</v>
      </c>
      <c r="B2270" s="140" t="s">
        <v>5850</v>
      </c>
      <c r="C2270" s="140" t="s">
        <v>5850</v>
      </c>
      <c r="D2270" s="140" t="s">
        <v>5851</v>
      </c>
      <c r="E2270" s="141">
        <v>10</v>
      </c>
      <c r="F2270" s="142">
        <v>200</v>
      </c>
      <c r="G2270" s="142">
        <v>2000</v>
      </c>
    </row>
    <row r="2271" spans="1:7" ht="12.75">
      <c r="A2271" s="136">
        <v>2263</v>
      </c>
      <c r="B2271" s="140" t="s">
        <v>5852</v>
      </c>
      <c r="C2271" s="140" t="s">
        <v>5852</v>
      </c>
      <c r="D2271" s="140" t="s">
        <v>5853</v>
      </c>
      <c r="E2271" s="141">
        <v>6</v>
      </c>
      <c r="F2271" s="142">
        <v>158.33</v>
      </c>
      <c r="G2271" s="142">
        <v>949.98</v>
      </c>
    </row>
    <row r="2272" spans="1:7" ht="12.75">
      <c r="A2272" s="136">
        <v>2264</v>
      </c>
      <c r="B2272" s="140" t="s">
        <v>5854</v>
      </c>
      <c r="C2272" s="140" t="s">
        <v>5854</v>
      </c>
      <c r="D2272" s="140" t="s">
        <v>5855</v>
      </c>
      <c r="E2272" s="141">
        <v>6</v>
      </c>
      <c r="F2272" s="142">
        <v>180</v>
      </c>
      <c r="G2272" s="142">
        <v>1080</v>
      </c>
    </row>
    <row r="2273" spans="1:7" ht="12.75">
      <c r="A2273" s="136">
        <v>2265</v>
      </c>
      <c r="B2273" s="140" t="s">
        <v>5856</v>
      </c>
      <c r="C2273" s="140" t="s">
        <v>5856</v>
      </c>
      <c r="D2273" s="140" t="s">
        <v>5857</v>
      </c>
      <c r="E2273" s="141">
        <v>6</v>
      </c>
      <c r="F2273" s="142">
        <v>215</v>
      </c>
      <c r="G2273" s="142">
        <v>1290</v>
      </c>
    </row>
    <row r="2274" spans="1:7" ht="12.75">
      <c r="A2274" s="136">
        <v>2266</v>
      </c>
      <c r="B2274" s="140" t="s">
        <v>5858</v>
      </c>
      <c r="C2274" s="140" t="s">
        <v>5858</v>
      </c>
      <c r="D2274" s="140" t="s">
        <v>5859</v>
      </c>
      <c r="E2274" s="141">
        <v>5</v>
      </c>
      <c r="F2274" s="142">
        <v>88</v>
      </c>
      <c r="G2274" s="142">
        <v>440</v>
      </c>
    </row>
    <row r="2275" spans="1:7" ht="12.75">
      <c r="A2275" s="136">
        <v>2267</v>
      </c>
      <c r="B2275" s="140" t="s">
        <v>5860</v>
      </c>
      <c r="C2275" s="140" t="s">
        <v>5860</v>
      </c>
      <c r="D2275" s="140" t="s">
        <v>5861</v>
      </c>
      <c r="E2275" s="141">
        <v>15</v>
      </c>
      <c r="F2275" s="142">
        <v>88</v>
      </c>
      <c r="G2275" s="142">
        <v>1320</v>
      </c>
    </row>
    <row r="2276" spans="1:7" ht="12.75">
      <c r="A2276" s="136">
        <v>2268</v>
      </c>
      <c r="B2276" s="140" t="s">
        <v>5862</v>
      </c>
      <c r="C2276" s="140" t="s">
        <v>5862</v>
      </c>
      <c r="D2276" s="140" t="s">
        <v>5863</v>
      </c>
      <c r="E2276" s="141">
        <v>5</v>
      </c>
      <c r="F2276" s="142">
        <v>47</v>
      </c>
      <c r="G2276" s="142">
        <v>235</v>
      </c>
    </row>
    <row r="2277" spans="1:7" ht="12.75">
      <c r="A2277" s="136">
        <v>2269</v>
      </c>
      <c r="B2277" s="140" t="s">
        <v>5864</v>
      </c>
      <c r="C2277" s="140" t="s">
        <v>5864</v>
      </c>
      <c r="D2277" s="140" t="s">
        <v>5865</v>
      </c>
      <c r="E2277" s="141">
        <v>15</v>
      </c>
      <c r="F2277" s="142">
        <v>145.83</v>
      </c>
      <c r="G2277" s="142">
        <v>2187.45</v>
      </c>
    </row>
    <row r="2278" spans="1:7" ht="12.75">
      <c r="A2278" s="136">
        <v>2270</v>
      </c>
      <c r="B2278" s="140" t="s">
        <v>5866</v>
      </c>
      <c r="C2278" s="140" t="s">
        <v>5866</v>
      </c>
      <c r="D2278" s="140" t="s">
        <v>5867</v>
      </c>
      <c r="E2278" s="141">
        <v>16</v>
      </c>
      <c r="F2278" s="142">
        <v>145.83</v>
      </c>
      <c r="G2278" s="142">
        <v>2333.28</v>
      </c>
    </row>
    <row r="2279" spans="1:7" ht="12.75">
      <c r="A2279" s="136">
        <v>2271</v>
      </c>
      <c r="B2279" s="140" t="s">
        <v>5868</v>
      </c>
      <c r="C2279" s="140" t="s">
        <v>5868</v>
      </c>
      <c r="D2279" s="140" t="s">
        <v>5869</v>
      </c>
      <c r="E2279" s="141">
        <v>43</v>
      </c>
      <c r="F2279" s="142">
        <v>145.83</v>
      </c>
      <c r="G2279" s="142">
        <v>6270.69</v>
      </c>
    </row>
    <row r="2280" spans="1:7" ht="12.75">
      <c r="A2280" s="136">
        <v>2272</v>
      </c>
      <c r="B2280" s="140" t="s">
        <v>5870</v>
      </c>
      <c r="C2280" s="140" t="s">
        <v>5870</v>
      </c>
      <c r="D2280" s="140" t="s">
        <v>5871</v>
      </c>
      <c r="E2280" s="141">
        <v>8</v>
      </c>
      <c r="F2280" s="142">
        <v>68</v>
      </c>
      <c r="G2280" s="142">
        <v>544</v>
      </c>
    </row>
    <row r="2281" spans="1:7" ht="12.75">
      <c r="A2281" s="136">
        <v>2273</v>
      </c>
      <c r="B2281" s="140" t="s">
        <v>5872</v>
      </c>
      <c r="C2281" s="140" t="s">
        <v>5872</v>
      </c>
      <c r="D2281" s="140" t="s">
        <v>5873</v>
      </c>
      <c r="E2281" s="141">
        <v>8</v>
      </c>
      <c r="F2281" s="142">
        <v>76.67</v>
      </c>
      <c r="G2281" s="142">
        <v>613.36</v>
      </c>
    </row>
    <row r="2282" spans="1:7" ht="12.75">
      <c r="A2282" s="136">
        <v>2274</v>
      </c>
      <c r="B2282" s="140" t="s">
        <v>5874</v>
      </c>
      <c r="C2282" s="140" t="s">
        <v>5874</v>
      </c>
      <c r="D2282" s="140" t="s">
        <v>5875</v>
      </c>
      <c r="E2282" s="141">
        <v>2</v>
      </c>
      <c r="F2282" s="142">
        <v>66</v>
      </c>
      <c r="G2282" s="142">
        <v>132</v>
      </c>
    </row>
    <row r="2283" spans="1:7" ht="12.75">
      <c r="A2283" s="136">
        <v>2275</v>
      </c>
      <c r="B2283" s="140" t="s">
        <v>5876</v>
      </c>
      <c r="C2283" s="140" t="s">
        <v>5876</v>
      </c>
      <c r="D2283" s="140" t="s">
        <v>5877</v>
      </c>
      <c r="E2283" s="141">
        <v>8</v>
      </c>
      <c r="F2283" s="142">
        <v>60.32</v>
      </c>
      <c r="G2283" s="142">
        <v>482.56</v>
      </c>
    </row>
    <row r="2284" spans="1:7" ht="12.75">
      <c r="A2284" s="136">
        <v>2276</v>
      </c>
      <c r="B2284" s="140" t="s">
        <v>5878</v>
      </c>
      <c r="C2284" s="140" t="s">
        <v>5878</v>
      </c>
      <c r="D2284" s="140" t="s">
        <v>5879</v>
      </c>
      <c r="E2284" s="141">
        <v>48</v>
      </c>
      <c r="F2284" s="142">
        <v>80</v>
      </c>
      <c r="G2284" s="142">
        <v>3840</v>
      </c>
    </row>
    <row r="2285" spans="1:7" ht="12.75">
      <c r="A2285" s="136">
        <v>2277</v>
      </c>
      <c r="B2285" s="140" t="s">
        <v>5880</v>
      </c>
      <c r="C2285" s="140" t="s">
        <v>5880</v>
      </c>
      <c r="D2285" s="140" t="s">
        <v>5881</v>
      </c>
      <c r="E2285" s="141">
        <v>49</v>
      </c>
      <c r="F2285" s="142">
        <v>68.33</v>
      </c>
      <c r="G2285" s="142">
        <v>3348.17</v>
      </c>
    </row>
    <row r="2286" spans="1:7" ht="12.75">
      <c r="A2286" s="136">
        <v>2278</v>
      </c>
      <c r="B2286" s="140" t="s">
        <v>5882</v>
      </c>
      <c r="C2286" s="140" t="s">
        <v>5882</v>
      </c>
      <c r="D2286" s="140" t="s">
        <v>5883</v>
      </c>
      <c r="E2286" s="141">
        <v>6</v>
      </c>
      <c r="F2286" s="142">
        <v>130</v>
      </c>
      <c r="G2286" s="142">
        <v>780</v>
      </c>
    </row>
    <row r="2287" spans="1:7" ht="12.75">
      <c r="A2287" s="136">
        <v>2279</v>
      </c>
      <c r="B2287" s="140" t="s">
        <v>5884</v>
      </c>
      <c r="C2287" s="140" t="s">
        <v>5884</v>
      </c>
      <c r="D2287" s="140" t="s">
        <v>5885</v>
      </c>
      <c r="E2287" s="141">
        <v>6</v>
      </c>
      <c r="F2287" s="142">
        <v>91.33</v>
      </c>
      <c r="G2287" s="142">
        <v>547.98</v>
      </c>
    </row>
    <row r="2288" spans="1:7" ht="12.75">
      <c r="A2288" s="136">
        <v>2280</v>
      </c>
      <c r="B2288" s="140" t="s">
        <v>5886</v>
      </c>
      <c r="C2288" s="140" t="s">
        <v>5886</v>
      </c>
      <c r="D2288" s="140" t="s">
        <v>5887</v>
      </c>
      <c r="E2288" s="141">
        <v>6</v>
      </c>
      <c r="F2288" s="142">
        <v>149.17</v>
      </c>
      <c r="G2288" s="142">
        <v>895.02</v>
      </c>
    </row>
    <row r="2289" spans="1:7" ht="12.75">
      <c r="A2289" s="136">
        <v>2281</v>
      </c>
      <c r="B2289" s="140" t="s">
        <v>5888</v>
      </c>
      <c r="C2289" s="140" t="s">
        <v>5888</v>
      </c>
      <c r="D2289" s="140" t="s">
        <v>5889</v>
      </c>
      <c r="E2289" s="141">
        <v>1</v>
      </c>
      <c r="F2289" s="142">
        <v>174</v>
      </c>
      <c r="G2289" s="142">
        <v>174</v>
      </c>
    </row>
    <row r="2290" spans="1:7" ht="12.75">
      <c r="A2290" s="136">
        <v>2282</v>
      </c>
      <c r="B2290" s="140" t="s">
        <v>5890</v>
      </c>
      <c r="C2290" s="140" t="s">
        <v>5890</v>
      </c>
      <c r="D2290" s="140" t="s">
        <v>5891</v>
      </c>
      <c r="E2290" s="141">
        <v>2</v>
      </c>
      <c r="F2290" s="142">
        <v>93.6</v>
      </c>
      <c r="G2290" s="142">
        <v>187.2</v>
      </c>
    </row>
    <row r="2291" spans="1:7" ht="12.75">
      <c r="A2291" s="136">
        <v>2283</v>
      </c>
      <c r="B2291" s="140" t="s">
        <v>5892</v>
      </c>
      <c r="C2291" s="140" t="s">
        <v>5892</v>
      </c>
      <c r="D2291" s="140" t="s">
        <v>5893</v>
      </c>
      <c r="E2291" s="141">
        <v>36</v>
      </c>
      <c r="F2291" s="142">
        <v>93.6</v>
      </c>
      <c r="G2291" s="142">
        <v>3369.6</v>
      </c>
    </row>
    <row r="2292" spans="1:7" ht="12.75">
      <c r="A2292" s="136">
        <v>2284</v>
      </c>
      <c r="B2292" s="140" t="s">
        <v>5894</v>
      </c>
      <c r="C2292" s="140" t="s">
        <v>5894</v>
      </c>
      <c r="D2292" s="140" t="s">
        <v>5895</v>
      </c>
      <c r="E2292" s="141">
        <v>10</v>
      </c>
      <c r="F2292" s="142">
        <v>97</v>
      </c>
      <c r="G2292" s="142">
        <v>970</v>
      </c>
    </row>
    <row r="2293" spans="1:7" ht="12.75">
      <c r="A2293" s="136">
        <v>2285</v>
      </c>
      <c r="B2293" s="140" t="s">
        <v>5896</v>
      </c>
      <c r="C2293" s="140" t="s">
        <v>5896</v>
      </c>
      <c r="D2293" s="140" t="s">
        <v>5897</v>
      </c>
      <c r="E2293" s="141">
        <v>37</v>
      </c>
      <c r="F2293" s="142">
        <v>100</v>
      </c>
      <c r="G2293" s="142">
        <v>3700</v>
      </c>
    </row>
    <row r="2294" spans="1:7" ht="12.75">
      <c r="A2294" s="136">
        <v>2286</v>
      </c>
      <c r="B2294" s="140" t="s">
        <v>5898</v>
      </c>
      <c r="C2294" s="140" t="s">
        <v>5898</v>
      </c>
      <c r="D2294" s="140" t="s">
        <v>5899</v>
      </c>
      <c r="E2294" s="141">
        <v>5</v>
      </c>
      <c r="F2294" s="142">
        <v>104</v>
      </c>
      <c r="G2294" s="142">
        <v>520</v>
      </c>
    </row>
    <row r="2295" spans="1:7" ht="12.75">
      <c r="A2295" s="136">
        <v>2287</v>
      </c>
      <c r="B2295" s="140" t="s">
        <v>5900</v>
      </c>
      <c r="C2295" s="140" t="s">
        <v>5900</v>
      </c>
      <c r="D2295" s="140" t="s">
        <v>5901</v>
      </c>
      <c r="E2295" s="141">
        <v>36</v>
      </c>
      <c r="F2295" s="142">
        <v>116.38</v>
      </c>
      <c r="G2295" s="142">
        <v>4189.68</v>
      </c>
    </row>
    <row r="2296" spans="1:7" ht="12.75">
      <c r="A2296" s="136">
        <v>2288</v>
      </c>
      <c r="B2296" s="140" t="s">
        <v>5902</v>
      </c>
      <c r="C2296" s="140" t="s">
        <v>5902</v>
      </c>
      <c r="D2296" s="140" t="s">
        <v>5903</v>
      </c>
      <c r="E2296" s="141">
        <v>8</v>
      </c>
      <c r="F2296" s="142">
        <v>169.72</v>
      </c>
      <c r="G2296" s="142">
        <v>1357.76</v>
      </c>
    </row>
    <row r="2297" spans="1:7" ht="12.75">
      <c r="A2297" s="136">
        <v>2289</v>
      </c>
      <c r="B2297" s="140" t="s">
        <v>5904</v>
      </c>
      <c r="C2297" s="140" t="s">
        <v>5904</v>
      </c>
      <c r="D2297" s="140" t="s">
        <v>5905</v>
      </c>
      <c r="E2297" s="141">
        <v>48</v>
      </c>
      <c r="F2297" s="142">
        <v>185.9</v>
      </c>
      <c r="G2297" s="142">
        <v>8923.2</v>
      </c>
    </row>
    <row r="2298" spans="1:7" ht="12.75">
      <c r="A2298" s="136">
        <v>2290</v>
      </c>
      <c r="B2298" s="140" t="s">
        <v>5906</v>
      </c>
      <c r="C2298" s="140" t="s">
        <v>5906</v>
      </c>
      <c r="D2298" s="140" t="s">
        <v>5907</v>
      </c>
      <c r="E2298" s="141">
        <v>10</v>
      </c>
      <c r="F2298" s="142">
        <v>121.25</v>
      </c>
      <c r="G2298" s="142">
        <v>1212.5</v>
      </c>
    </row>
    <row r="2299" spans="1:7" ht="12.75">
      <c r="A2299" s="136">
        <v>2291</v>
      </c>
      <c r="B2299" s="140" t="s">
        <v>5908</v>
      </c>
      <c r="C2299" s="140" t="s">
        <v>5908</v>
      </c>
      <c r="D2299" s="140" t="s">
        <v>5909</v>
      </c>
      <c r="E2299" s="141">
        <v>48</v>
      </c>
      <c r="F2299" s="142">
        <v>169.75</v>
      </c>
      <c r="G2299" s="142">
        <v>8148</v>
      </c>
    </row>
    <row r="2300" spans="1:7" ht="12.75">
      <c r="A2300" s="136">
        <v>2292</v>
      </c>
      <c r="B2300" s="140" t="s">
        <v>5910</v>
      </c>
      <c r="C2300" s="140" t="s">
        <v>5910</v>
      </c>
      <c r="D2300" s="140" t="s">
        <v>5911</v>
      </c>
      <c r="E2300" s="141">
        <v>10</v>
      </c>
      <c r="F2300" s="142">
        <v>35</v>
      </c>
      <c r="G2300" s="142">
        <v>350</v>
      </c>
    </row>
    <row r="2301" spans="1:7" ht="12.75">
      <c r="A2301" s="136">
        <v>2293</v>
      </c>
      <c r="B2301" s="140" t="s">
        <v>5912</v>
      </c>
      <c r="C2301" s="140" t="s">
        <v>5912</v>
      </c>
      <c r="D2301" s="140" t="s">
        <v>5913</v>
      </c>
      <c r="E2301" s="141">
        <v>2</v>
      </c>
      <c r="F2301" s="142">
        <v>95.4</v>
      </c>
      <c r="G2301" s="142">
        <v>190.8</v>
      </c>
    </row>
    <row r="2302" spans="1:7" ht="12.75">
      <c r="A2302" s="136">
        <v>2294</v>
      </c>
      <c r="B2302" s="140" t="s">
        <v>5914</v>
      </c>
      <c r="C2302" s="140" t="s">
        <v>5914</v>
      </c>
      <c r="D2302" s="140" t="s">
        <v>5915</v>
      </c>
      <c r="E2302" s="141">
        <v>1</v>
      </c>
      <c r="F2302" s="142">
        <v>177.6</v>
      </c>
      <c r="G2302" s="142">
        <v>177.6</v>
      </c>
    </row>
    <row r="2303" spans="1:7" ht="12.75">
      <c r="A2303" s="136">
        <v>2295</v>
      </c>
      <c r="B2303" s="140" t="s">
        <v>5916</v>
      </c>
      <c r="C2303" s="140" t="s">
        <v>5916</v>
      </c>
      <c r="D2303" s="140" t="s">
        <v>5917</v>
      </c>
      <c r="E2303" s="141">
        <v>5</v>
      </c>
      <c r="F2303" s="142">
        <v>95.4</v>
      </c>
      <c r="G2303" s="142">
        <v>477</v>
      </c>
    </row>
    <row r="2304" spans="1:7" ht="12.75">
      <c r="A2304" s="136">
        <v>2296</v>
      </c>
      <c r="B2304" s="140" t="s">
        <v>5918</v>
      </c>
      <c r="C2304" s="140" t="s">
        <v>5918</v>
      </c>
      <c r="D2304" s="140" t="s">
        <v>5919</v>
      </c>
      <c r="E2304" s="141">
        <v>1</v>
      </c>
      <c r="F2304" s="142">
        <v>145</v>
      </c>
      <c r="G2304" s="142">
        <v>145</v>
      </c>
    </row>
    <row r="2305" spans="1:7" ht="12.75">
      <c r="A2305" s="136">
        <v>2297</v>
      </c>
      <c r="B2305" s="140" t="s">
        <v>5920</v>
      </c>
      <c r="C2305" s="140" t="s">
        <v>5920</v>
      </c>
      <c r="D2305" s="140" t="s">
        <v>5921</v>
      </c>
      <c r="E2305" s="141">
        <v>5</v>
      </c>
      <c r="F2305" s="142">
        <v>179</v>
      </c>
      <c r="G2305" s="142">
        <v>895</v>
      </c>
    </row>
    <row r="2306" spans="1:7" ht="12.75">
      <c r="A2306" s="136">
        <v>2298</v>
      </c>
      <c r="B2306" s="140" t="s">
        <v>5922</v>
      </c>
      <c r="C2306" s="140" t="s">
        <v>5922</v>
      </c>
      <c r="D2306" s="140" t="s">
        <v>5923</v>
      </c>
      <c r="E2306" s="141">
        <v>2</v>
      </c>
      <c r="F2306" s="142">
        <v>102</v>
      </c>
      <c r="G2306" s="142">
        <v>204</v>
      </c>
    </row>
    <row r="2307" spans="1:7" ht="12.75">
      <c r="A2307" s="136">
        <v>2299</v>
      </c>
      <c r="B2307" s="140" t="s">
        <v>5924</v>
      </c>
      <c r="C2307" s="140" t="s">
        <v>5924</v>
      </c>
      <c r="D2307" s="140" t="s">
        <v>5925</v>
      </c>
      <c r="E2307" s="141">
        <v>1</v>
      </c>
      <c r="F2307" s="142">
        <v>107</v>
      </c>
      <c r="G2307" s="142">
        <v>107</v>
      </c>
    </row>
    <row r="2308" spans="1:7" ht="12.75">
      <c r="A2308" s="136">
        <v>2300</v>
      </c>
      <c r="B2308" s="140" t="s">
        <v>5926</v>
      </c>
      <c r="C2308" s="140" t="s">
        <v>5926</v>
      </c>
      <c r="D2308" s="140" t="s">
        <v>5927</v>
      </c>
      <c r="E2308" s="141">
        <v>5</v>
      </c>
      <c r="F2308" s="142">
        <v>107</v>
      </c>
      <c r="G2308" s="142">
        <v>535</v>
      </c>
    </row>
    <row r="2309" spans="1:7" ht="12.75">
      <c r="A2309" s="136">
        <v>2301</v>
      </c>
      <c r="B2309" s="140" t="s">
        <v>5928</v>
      </c>
      <c r="C2309" s="140" t="s">
        <v>5928</v>
      </c>
      <c r="D2309" s="140" t="s">
        <v>5929</v>
      </c>
      <c r="E2309" s="141">
        <v>36</v>
      </c>
      <c r="F2309" s="142">
        <v>92</v>
      </c>
      <c r="G2309" s="142">
        <v>3312</v>
      </c>
    </row>
    <row r="2310" spans="1:7" ht="12.75">
      <c r="A2310" s="136">
        <v>2302</v>
      </c>
      <c r="B2310" s="140" t="s">
        <v>5930</v>
      </c>
      <c r="C2310" s="140" t="s">
        <v>5930</v>
      </c>
      <c r="D2310" s="140" t="s">
        <v>5931</v>
      </c>
      <c r="E2310" s="141">
        <v>3</v>
      </c>
      <c r="F2310" s="142">
        <v>108</v>
      </c>
      <c r="G2310" s="142">
        <v>324</v>
      </c>
    </row>
    <row r="2311" spans="1:7" ht="12.75">
      <c r="A2311" s="136">
        <v>2303</v>
      </c>
      <c r="B2311" s="140" t="s">
        <v>5932</v>
      </c>
      <c r="C2311" s="140" t="s">
        <v>5932</v>
      </c>
      <c r="D2311" s="140" t="s">
        <v>5933</v>
      </c>
      <c r="E2311" s="141">
        <v>48</v>
      </c>
      <c r="F2311" s="142">
        <v>108</v>
      </c>
      <c r="G2311" s="142">
        <v>5184</v>
      </c>
    </row>
    <row r="2312" spans="1:7" ht="12.75">
      <c r="A2312" s="136">
        <v>2304</v>
      </c>
      <c r="B2312" s="140" t="s">
        <v>5934</v>
      </c>
      <c r="C2312" s="140" t="s">
        <v>5934</v>
      </c>
      <c r="D2312" s="140" t="s">
        <v>5935</v>
      </c>
      <c r="E2312" s="141">
        <v>46</v>
      </c>
      <c r="F2312" s="142">
        <v>108</v>
      </c>
      <c r="G2312" s="142">
        <v>4968</v>
      </c>
    </row>
    <row r="2313" spans="1:7" ht="12.75">
      <c r="A2313" s="136">
        <v>2305</v>
      </c>
      <c r="B2313" s="140" t="s">
        <v>5936</v>
      </c>
      <c r="C2313" s="140" t="s">
        <v>5936</v>
      </c>
      <c r="D2313" s="140" t="s">
        <v>5937</v>
      </c>
      <c r="E2313" s="141">
        <v>8</v>
      </c>
      <c r="F2313" s="142">
        <v>157.6</v>
      </c>
      <c r="G2313" s="142">
        <v>1260.8</v>
      </c>
    </row>
    <row r="2314" spans="1:7" ht="12.75">
      <c r="A2314" s="136">
        <v>2306</v>
      </c>
      <c r="B2314" s="140" t="s">
        <v>5938</v>
      </c>
      <c r="C2314" s="140" t="s">
        <v>5938</v>
      </c>
      <c r="D2314" s="140" t="s">
        <v>5939</v>
      </c>
      <c r="E2314" s="141">
        <v>24</v>
      </c>
      <c r="F2314" s="142">
        <v>138</v>
      </c>
      <c r="G2314" s="142">
        <v>3312</v>
      </c>
    </row>
    <row r="2315" spans="1:7" ht="12.75">
      <c r="A2315" s="136">
        <v>2307</v>
      </c>
      <c r="B2315" s="140" t="s">
        <v>5940</v>
      </c>
      <c r="C2315" s="140" t="s">
        <v>5940</v>
      </c>
      <c r="D2315" s="140" t="s">
        <v>5941</v>
      </c>
      <c r="E2315" s="141">
        <v>29</v>
      </c>
      <c r="F2315" s="142">
        <v>75</v>
      </c>
      <c r="G2315" s="142">
        <v>2175</v>
      </c>
    </row>
    <row r="2316" spans="1:7" ht="12.75">
      <c r="A2316" s="136">
        <v>2308</v>
      </c>
      <c r="B2316" s="140" t="s">
        <v>5942</v>
      </c>
      <c r="C2316" s="140" t="s">
        <v>5942</v>
      </c>
      <c r="D2316" s="140" t="s">
        <v>5943</v>
      </c>
      <c r="E2316" s="141">
        <v>32</v>
      </c>
      <c r="F2316" s="142">
        <v>182.4</v>
      </c>
      <c r="G2316" s="142">
        <v>5836.8</v>
      </c>
    </row>
    <row r="2317" spans="1:7" ht="12.75">
      <c r="A2317" s="136">
        <v>2309</v>
      </c>
      <c r="B2317" s="140" t="s">
        <v>5944</v>
      </c>
      <c r="C2317" s="140" t="s">
        <v>5944</v>
      </c>
      <c r="D2317" s="140" t="s">
        <v>5945</v>
      </c>
      <c r="E2317" s="141">
        <v>6</v>
      </c>
      <c r="F2317" s="142">
        <v>158.4</v>
      </c>
      <c r="G2317" s="142">
        <v>950.4</v>
      </c>
    </row>
    <row r="2318" spans="1:7" ht="12.75">
      <c r="A2318" s="136">
        <v>2310</v>
      </c>
      <c r="B2318" s="140" t="s">
        <v>5946</v>
      </c>
      <c r="C2318" s="140" t="s">
        <v>5946</v>
      </c>
      <c r="D2318" s="140" t="s">
        <v>5945</v>
      </c>
      <c r="E2318" s="141">
        <v>6</v>
      </c>
      <c r="F2318" s="142">
        <v>158.4</v>
      </c>
      <c r="G2318" s="142">
        <v>950.4</v>
      </c>
    </row>
    <row r="2319" spans="1:7" ht="12.75">
      <c r="A2319" s="136">
        <v>2311</v>
      </c>
      <c r="B2319" s="140" t="s">
        <v>5947</v>
      </c>
      <c r="C2319" s="140" t="s">
        <v>5947</v>
      </c>
      <c r="D2319" s="140" t="s">
        <v>5945</v>
      </c>
      <c r="E2319" s="141">
        <v>25</v>
      </c>
      <c r="F2319" s="142">
        <v>113.17</v>
      </c>
      <c r="G2319" s="142">
        <v>2829.25</v>
      </c>
    </row>
    <row r="2320" spans="1:7" ht="12.75">
      <c r="A2320" s="136">
        <v>2312</v>
      </c>
      <c r="B2320" s="140" t="s">
        <v>5948</v>
      </c>
      <c r="C2320" s="140" t="s">
        <v>5948</v>
      </c>
      <c r="D2320" s="140" t="s">
        <v>5949</v>
      </c>
      <c r="E2320" s="141">
        <v>24</v>
      </c>
      <c r="F2320" s="142">
        <v>65</v>
      </c>
      <c r="G2320" s="142">
        <v>1560</v>
      </c>
    </row>
    <row r="2321" spans="1:7" ht="12.75">
      <c r="A2321" s="136">
        <v>2313</v>
      </c>
      <c r="B2321" s="140" t="s">
        <v>5950</v>
      </c>
      <c r="C2321" s="140" t="s">
        <v>5950</v>
      </c>
      <c r="D2321" s="140" t="s">
        <v>5951</v>
      </c>
      <c r="E2321" s="141">
        <v>4</v>
      </c>
      <c r="F2321" s="142">
        <v>96.98</v>
      </c>
      <c r="G2321" s="142">
        <v>387.92</v>
      </c>
    </row>
    <row r="2322" spans="1:7" ht="12.75">
      <c r="A2322" s="136">
        <v>2314</v>
      </c>
      <c r="B2322" s="140" t="s">
        <v>5952</v>
      </c>
      <c r="C2322" s="140" t="s">
        <v>5952</v>
      </c>
      <c r="D2322" s="140" t="s">
        <v>5953</v>
      </c>
      <c r="E2322" s="141">
        <v>2</v>
      </c>
      <c r="F2322" s="142">
        <v>140.4</v>
      </c>
      <c r="G2322" s="142">
        <v>280.8</v>
      </c>
    </row>
    <row r="2323" spans="1:7" ht="12.75">
      <c r="A2323" s="136">
        <v>2315</v>
      </c>
      <c r="B2323" s="140" t="s">
        <v>5954</v>
      </c>
      <c r="C2323" s="140" t="s">
        <v>5954</v>
      </c>
      <c r="D2323" s="140" t="s">
        <v>5955</v>
      </c>
      <c r="E2323" s="141">
        <v>4</v>
      </c>
      <c r="F2323" s="142">
        <v>787.2</v>
      </c>
      <c r="G2323" s="142">
        <v>3148.8</v>
      </c>
    </row>
    <row r="2324" spans="1:7" ht="12.75">
      <c r="A2324" s="136">
        <v>2316</v>
      </c>
      <c r="B2324" s="140" t="s">
        <v>5956</v>
      </c>
      <c r="C2324" s="140" t="s">
        <v>5956</v>
      </c>
      <c r="D2324" s="140" t="s">
        <v>5957</v>
      </c>
      <c r="E2324" s="141">
        <v>8</v>
      </c>
      <c r="F2324" s="142">
        <v>787.2</v>
      </c>
      <c r="G2324" s="142">
        <v>6297.6</v>
      </c>
    </row>
    <row r="2325" spans="1:7" ht="12.75">
      <c r="A2325" s="136">
        <v>2317</v>
      </c>
      <c r="B2325" s="140" t="s">
        <v>5958</v>
      </c>
      <c r="C2325" s="140" t="s">
        <v>5958</v>
      </c>
      <c r="D2325" s="140" t="s">
        <v>5959</v>
      </c>
      <c r="E2325" s="141">
        <v>5</v>
      </c>
      <c r="F2325" s="142">
        <v>787.2</v>
      </c>
      <c r="G2325" s="142">
        <v>3936</v>
      </c>
    </row>
    <row r="2326" spans="1:7" ht="12.75">
      <c r="A2326" s="136">
        <v>2318</v>
      </c>
      <c r="B2326" s="140" t="s">
        <v>5960</v>
      </c>
      <c r="C2326" s="140" t="s">
        <v>5960</v>
      </c>
      <c r="D2326" s="140" t="s">
        <v>5961</v>
      </c>
      <c r="E2326" s="141">
        <v>9</v>
      </c>
      <c r="F2326" s="142">
        <v>624</v>
      </c>
      <c r="G2326" s="142">
        <v>5616</v>
      </c>
    </row>
    <row r="2327" spans="1:7" ht="12.75">
      <c r="A2327" s="136">
        <v>2319</v>
      </c>
      <c r="B2327" s="140" t="s">
        <v>5962</v>
      </c>
      <c r="C2327" s="140" t="s">
        <v>5962</v>
      </c>
      <c r="D2327" s="140" t="s">
        <v>5963</v>
      </c>
      <c r="E2327" s="141">
        <v>10</v>
      </c>
      <c r="F2327" s="142">
        <v>624</v>
      </c>
      <c r="G2327" s="142">
        <v>6240</v>
      </c>
    </row>
    <row r="2328" spans="1:7" ht="12.75">
      <c r="A2328" s="136">
        <v>2320</v>
      </c>
      <c r="B2328" s="140" t="s">
        <v>5964</v>
      </c>
      <c r="C2328" s="140" t="s">
        <v>5964</v>
      </c>
      <c r="D2328" s="140" t="s">
        <v>5965</v>
      </c>
      <c r="E2328" s="141">
        <v>10</v>
      </c>
      <c r="F2328" s="142">
        <v>624</v>
      </c>
      <c r="G2328" s="142">
        <v>6240</v>
      </c>
    </row>
    <row r="2329" spans="1:7" ht="12.75">
      <c r="A2329" s="136">
        <v>2321</v>
      </c>
      <c r="B2329" s="140" t="s">
        <v>5966</v>
      </c>
      <c r="C2329" s="140" t="s">
        <v>5966</v>
      </c>
      <c r="D2329" s="140" t="s">
        <v>5967</v>
      </c>
      <c r="E2329" s="141">
        <v>4</v>
      </c>
      <c r="F2329" s="142">
        <v>420</v>
      </c>
      <c r="G2329" s="142">
        <v>1680</v>
      </c>
    </row>
    <row r="2330" spans="1:7" ht="12.75">
      <c r="A2330" s="136">
        <v>2322</v>
      </c>
      <c r="B2330" s="140" t="s">
        <v>5968</v>
      </c>
      <c r="C2330" s="140" t="s">
        <v>5968</v>
      </c>
      <c r="D2330" s="140" t="s">
        <v>5969</v>
      </c>
      <c r="E2330" s="141">
        <v>12</v>
      </c>
      <c r="F2330" s="142">
        <v>453.25</v>
      </c>
      <c r="G2330" s="142">
        <v>5439</v>
      </c>
    </row>
    <row r="2331" spans="1:7" ht="12.75">
      <c r="A2331" s="136">
        <v>2323</v>
      </c>
      <c r="B2331" s="140" t="s">
        <v>5970</v>
      </c>
      <c r="C2331" s="140" t="s">
        <v>5970</v>
      </c>
      <c r="D2331" s="140" t="s">
        <v>5971</v>
      </c>
      <c r="E2331" s="141">
        <v>4</v>
      </c>
      <c r="F2331" s="142">
        <v>420</v>
      </c>
      <c r="G2331" s="142">
        <v>1680</v>
      </c>
    </row>
    <row r="2332" spans="1:7" ht="12.75">
      <c r="A2332" s="136">
        <v>2324</v>
      </c>
      <c r="B2332" s="140" t="s">
        <v>5972</v>
      </c>
      <c r="C2332" s="140" t="s">
        <v>5972</v>
      </c>
      <c r="D2332" s="140" t="s">
        <v>5973</v>
      </c>
      <c r="E2332" s="141">
        <v>8</v>
      </c>
      <c r="F2332" s="142">
        <v>420</v>
      </c>
      <c r="G2332" s="142">
        <v>3360</v>
      </c>
    </row>
    <row r="2333" spans="1:7" ht="12.75">
      <c r="A2333" s="136">
        <v>2325</v>
      </c>
      <c r="B2333" s="140" t="s">
        <v>5974</v>
      </c>
      <c r="C2333" s="140" t="s">
        <v>5974</v>
      </c>
      <c r="D2333" s="140" t="s">
        <v>5975</v>
      </c>
      <c r="E2333" s="141">
        <v>30</v>
      </c>
      <c r="F2333" s="142">
        <v>1091</v>
      </c>
      <c r="G2333" s="142">
        <v>32730</v>
      </c>
    </row>
    <row r="2334" spans="1:7" ht="12.75">
      <c r="A2334" s="136">
        <v>2326</v>
      </c>
      <c r="B2334" s="140" t="s">
        <v>5976</v>
      </c>
      <c r="C2334" s="140" t="s">
        <v>5976</v>
      </c>
      <c r="D2334" s="140" t="s">
        <v>5977</v>
      </c>
      <c r="E2334" s="141">
        <v>4</v>
      </c>
      <c r="F2334" s="142">
        <v>1067.92</v>
      </c>
      <c r="G2334" s="142">
        <v>4271.68</v>
      </c>
    </row>
    <row r="2335" spans="1:7" ht="12.75">
      <c r="A2335" s="136">
        <v>2327</v>
      </c>
      <c r="B2335" s="140" t="s">
        <v>5978</v>
      </c>
      <c r="C2335" s="140" t="s">
        <v>5978</v>
      </c>
      <c r="D2335" s="140" t="s">
        <v>5979</v>
      </c>
      <c r="E2335" s="141">
        <v>18</v>
      </c>
      <c r="F2335" s="142">
        <v>576</v>
      </c>
      <c r="G2335" s="142">
        <v>10368</v>
      </c>
    </row>
    <row r="2336" spans="1:7" ht="12.75">
      <c r="A2336" s="136">
        <v>2328</v>
      </c>
      <c r="B2336" s="140" t="s">
        <v>5980</v>
      </c>
      <c r="C2336" s="140" t="s">
        <v>5980</v>
      </c>
      <c r="D2336" s="140" t="s">
        <v>5981</v>
      </c>
      <c r="E2336" s="141">
        <v>8</v>
      </c>
      <c r="F2336" s="142">
        <v>576</v>
      </c>
      <c r="G2336" s="142">
        <v>4608</v>
      </c>
    </row>
    <row r="2337" spans="1:7" ht="12.75">
      <c r="A2337" s="136">
        <v>2329</v>
      </c>
      <c r="B2337" s="140" t="s">
        <v>5982</v>
      </c>
      <c r="C2337" s="140" t="s">
        <v>5982</v>
      </c>
      <c r="D2337" s="140" t="s">
        <v>5983</v>
      </c>
      <c r="E2337" s="141">
        <v>10</v>
      </c>
      <c r="F2337" s="142">
        <v>576</v>
      </c>
      <c r="G2337" s="142">
        <v>5760</v>
      </c>
    </row>
    <row r="2338" spans="1:7" ht="12.75">
      <c r="A2338" s="136">
        <v>2330</v>
      </c>
      <c r="B2338" s="140" t="s">
        <v>5984</v>
      </c>
      <c r="C2338" s="140" t="s">
        <v>5984</v>
      </c>
      <c r="D2338" s="140" t="s">
        <v>5985</v>
      </c>
      <c r="E2338" s="141">
        <v>1</v>
      </c>
      <c r="F2338" s="142">
        <v>180</v>
      </c>
      <c r="G2338" s="142">
        <v>180</v>
      </c>
    </row>
    <row r="2339" spans="1:7" ht="12.75">
      <c r="A2339" s="136">
        <v>2331</v>
      </c>
      <c r="B2339" s="140" t="s">
        <v>5986</v>
      </c>
      <c r="C2339" s="140" t="s">
        <v>5986</v>
      </c>
      <c r="D2339" s="140" t="s">
        <v>5987</v>
      </c>
      <c r="E2339" s="141">
        <v>5</v>
      </c>
      <c r="F2339" s="142">
        <v>89</v>
      </c>
      <c r="G2339" s="142">
        <v>445</v>
      </c>
    </row>
    <row r="2340" spans="1:7" ht="12.75">
      <c r="A2340" s="136">
        <v>2332</v>
      </c>
      <c r="B2340" s="140" t="s">
        <v>5988</v>
      </c>
      <c r="C2340" s="140" t="s">
        <v>5988</v>
      </c>
      <c r="D2340" s="140" t="s">
        <v>5989</v>
      </c>
      <c r="E2340" s="141">
        <v>10</v>
      </c>
      <c r="F2340" s="142">
        <v>108</v>
      </c>
      <c r="G2340" s="142">
        <v>1080</v>
      </c>
    </row>
    <row r="2341" spans="1:7" ht="12.75">
      <c r="A2341" s="136">
        <v>2333</v>
      </c>
      <c r="B2341" s="140" t="s">
        <v>5990</v>
      </c>
      <c r="C2341" s="140" t="s">
        <v>5990</v>
      </c>
      <c r="D2341" s="140" t="s">
        <v>5991</v>
      </c>
      <c r="E2341" s="141">
        <v>12</v>
      </c>
      <c r="F2341" s="142">
        <v>160.55</v>
      </c>
      <c r="G2341" s="142">
        <v>1926.6</v>
      </c>
    </row>
    <row r="2342" spans="1:7" ht="12.75">
      <c r="A2342" s="136">
        <v>2334</v>
      </c>
      <c r="B2342" s="140" t="s">
        <v>5992</v>
      </c>
      <c r="C2342" s="140" t="s">
        <v>5992</v>
      </c>
      <c r="D2342" s="140" t="s">
        <v>5993</v>
      </c>
      <c r="E2342" s="141">
        <v>1</v>
      </c>
      <c r="F2342" s="142">
        <v>190</v>
      </c>
      <c r="G2342" s="142">
        <v>190</v>
      </c>
    </row>
    <row r="2343" spans="1:7" ht="12.75">
      <c r="A2343" s="136">
        <v>2335</v>
      </c>
      <c r="B2343" s="140" t="s">
        <v>5994</v>
      </c>
      <c r="C2343" s="140" t="s">
        <v>5994</v>
      </c>
      <c r="D2343" s="140" t="s">
        <v>5995</v>
      </c>
      <c r="E2343" s="141">
        <v>24</v>
      </c>
      <c r="F2343" s="142">
        <v>68</v>
      </c>
      <c r="G2343" s="142">
        <v>1632</v>
      </c>
    </row>
    <row r="2344" spans="1:7" ht="12.75">
      <c r="A2344" s="136">
        <v>2336</v>
      </c>
      <c r="B2344" s="140" t="s">
        <v>5996</v>
      </c>
      <c r="C2344" s="140" t="s">
        <v>5996</v>
      </c>
      <c r="D2344" s="140" t="s">
        <v>5997</v>
      </c>
      <c r="E2344" s="141">
        <v>6</v>
      </c>
      <c r="F2344" s="142">
        <v>150</v>
      </c>
      <c r="G2344" s="142">
        <v>900</v>
      </c>
    </row>
    <row r="2345" spans="1:7" ht="12.75">
      <c r="A2345" s="136">
        <v>2337</v>
      </c>
      <c r="B2345" s="140" t="s">
        <v>5998</v>
      </c>
      <c r="C2345" s="140" t="s">
        <v>5998</v>
      </c>
      <c r="D2345" s="140" t="s">
        <v>5999</v>
      </c>
      <c r="E2345" s="141">
        <v>10</v>
      </c>
      <c r="F2345" s="142">
        <v>99</v>
      </c>
      <c r="G2345" s="142">
        <v>990</v>
      </c>
    </row>
    <row r="2346" spans="1:7" ht="12.75">
      <c r="A2346" s="136">
        <v>2338</v>
      </c>
      <c r="B2346" s="140" t="s">
        <v>6000</v>
      </c>
      <c r="C2346" s="140" t="s">
        <v>6000</v>
      </c>
      <c r="D2346" s="140" t="s">
        <v>6001</v>
      </c>
      <c r="E2346" s="141">
        <v>1</v>
      </c>
      <c r="F2346" s="142">
        <v>159</v>
      </c>
      <c r="G2346" s="142">
        <v>159</v>
      </c>
    </row>
    <row r="2347" spans="1:7" ht="12.75">
      <c r="A2347" s="136">
        <v>2339</v>
      </c>
      <c r="B2347" s="140" t="s">
        <v>6002</v>
      </c>
      <c r="C2347" s="140" t="s">
        <v>6003</v>
      </c>
      <c r="D2347" s="140" t="s">
        <v>6004</v>
      </c>
      <c r="E2347" s="141">
        <v>24</v>
      </c>
      <c r="F2347" s="142">
        <v>905.28</v>
      </c>
      <c r="G2347" s="142">
        <v>21726.72</v>
      </c>
    </row>
    <row r="2348" spans="1:7" ht="12.75">
      <c r="A2348" s="136">
        <v>2340</v>
      </c>
      <c r="B2348" s="140" t="s">
        <v>6005</v>
      </c>
      <c r="C2348" s="140" t="s">
        <v>6006</v>
      </c>
      <c r="D2348" s="140" t="s">
        <v>6007</v>
      </c>
      <c r="E2348" s="141">
        <v>9</v>
      </c>
      <c r="F2348" s="142">
        <v>580</v>
      </c>
      <c r="G2348" s="142">
        <v>5220</v>
      </c>
    </row>
    <row r="2349" spans="1:7" ht="12.75">
      <c r="A2349" s="136">
        <v>2341</v>
      </c>
      <c r="B2349" s="140" t="s">
        <v>6008</v>
      </c>
      <c r="C2349" s="140" t="s">
        <v>6008</v>
      </c>
      <c r="D2349" s="140" t="s">
        <v>6009</v>
      </c>
      <c r="E2349" s="141">
        <v>3</v>
      </c>
      <c r="F2349" s="142">
        <v>298.72</v>
      </c>
      <c r="G2349" s="142">
        <v>896.16</v>
      </c>
    </row>
    <row r="2350" spans="1:7" ht="12.75">
      <c r="A2350" s="136">
        <v>2342</v>
      </c>
      <c r="B2350" s="140" t="s">
        <v>6010</v>
      </c>
      <c r="C2350" s="140" t="s">
        <v>6010</v>
      </c>
      <c r="D2350" s="140" t="s">
        <v>6011</v>
      </c>
      <c r="E2350" s="141">
        <v>3</v>
      </c>
      <c r="F2350" s="142">
        <v>358.62</v>
      </c>
      <c r="G2350" s="142">
        <v>1075.86</v>
      </c>
    </row>
    <row r="2351" spans="1:7" ht="12.75">
      <c r="A2351" s="136">
        <v>2343</v>
      </c>
      <c r="B2351" s="140" t="s">
        <v>6012</v>
      </c>
      <c r="C2351" s="140" t="s">
        <v>6012</v>
      </c>
      <c r="D2351" s="140" t="s">
        <v>6013</v>
      </c>
      <c r="E2351" s="141">
        <v>3</v>
      </c>
      <c r="F2351" s="142">
        <v>435.41</v>
      </c>
      <c r="G2351" s="142">
        <v>1306.23</v>
      </c>
    </row>
    <row r="2352" spans="1:7" ht="12.75">
      <c r="A2352" s="136">
        <v>2344</v>
      </c>
      <c r="B2352" s="140" t="s">
        <v>6014</v>
      </c>
      <c r="C2352" s="140" t="s">
        <v>6014</v>
      </c>
      <c r="D2352" s="140" t="s">
        <v>6015</v>
      </c>
      <c r="E2352" s="141">
        <v>12</v>
      </c>
      <c r="F2352" s="142">
        <v>598.2</v>
      </c>
      <c r="G2352" s="142">
        <v>7178.4</v>
      </c>
    </row>
    <row r="2353" spans="1:7" ht="12.75">
      <c r="A2353" s="136">
        <v>2345</v>
      </c>
      <c r="B2353" s="140" t="s">
        <v>6016</v>
      </c>
      <c r="C2353" s="140" t="s">
        <v>6017</v>
      </c>
      <c r="D2353" s="140" t="s">
        <v>6018</v>
      </c>
      <c r="E2353" s="141">
        <v>21</v>
      </c>
      <c r="F2353" s="142">
        <v>286.35</v>
      </c>
      <c r="G2353" s="142">
        <v>6013.35</v>
      </c>
    </row>
    <row r="2354" spans="1:7" ht="12.75">
      <c r="A2354" s="136">
        <v>2346</v>
      </c>
      <c r="B2354" s="140" t="s">
        <v>6019</v>
      </c>
      <c r="C2354" s="140" t="s">
        <v>6019</v>
      </c>
      <c r="D2354" s="140" t="s">
        <v>6020</v>
      </c>
      <c r="E2354" s="141">
        <v>6</v>
      </c>
      <c r="F2354" s="142">
        <v>550.88</v>
      </c>
      <c r="G2354" s="142">
        <v>3305.28</v>
      </c>
    </row>
    <row r="2355" spans="1:7" ht="12.75">
      <c r="A2355" s="136">
        <v>2347</v>
      </c>
      <c r="B2355" s="140" t="s">
        <v>6021</v>
      </c>
      <c r="C2355" s="140" t="s">
        <v>6021</v>
      </c>
      <c r="D2355" s="140" t="s">
        <v>6022</v>
      </c>
      <c r="E2355" s="141">
        <v>12</v>
      </c>
      <c r="F2355" s="142">
        <v>315.42</v>
      </c>
      <c r="G2355" s="142">
        <v>3785.04</v>
      </c>
    </row>
    <row r="2356" spans="1:7" ht="12.75">
      <c r="A2356" s="136">
        <v>2348</v>
      </c>
      <c r="B2356" s="140" t="s">
        <v>6023</v>
      </c>
      <c r="C2356" s="140" t="s">
        <v>6023</v>
      </c>
      <c r="D2356" s="140" t="s">
        <v>6024</v>
      </c>
      <c r="E2356" s="141">
        <v>6</v>
      </c>
      <c r="F2356" s="142">
        <v>186.9</v>
      </c>
      <c r="G2356" s="142">
        <v>1121.4</v>
      </c>
    </row>
    <row r="2357" spans="1:7" ht="12.75">
      <c r="A2357" s="136">
        <v>2349</v>
      </c>
      <c r="B2357" s="140" t="s">
        <v>6025</v>
      </c>
      <c r="C2357" s="140" t="s">
        <v>6025</v>
      </c>
      <c r="D2357" s="140" t="s">
        <v>6026</v>
      </c>
      <c r="E2357" s="141">
        <v>24</v>
      </c>
      <c r="F2357" s="142">
        <v>383.97</v>
      </c>
      <c r="G2357" s="142">
        <v>9215.28</v>
      </c>
    </row>
    <row r="2358" spans="1:7" ht="12.75">
      <c r="A2358" s="136">
        <v>2350</v>
      </c>
      <c r="B2358" s="140" t="s">
        <v>6027</v>
      </c>
      <c r="C2358" s="140" t="s">
        <v>6027</v>
      </c>
      <c r="D2358" s="140" t="s">
        <v>6028</v>
      </c>
      <c r="E2358" s="141">
        <v>12</v>
      </c>
      <c r="F2358" s="142">
        <v>178.04</v>
      </c>
      <c r="G2358" s="142">
        <v>2136.48</v>
      </c>
    </row>
    <row r="2359" spans="1:7" ht="12.75">
      <c r="A2359" s="136">
        <v>2351</v>
      </c>
      <c r="B2359" s="140" t="s">
        <v>6029</v>
      </c>
      <c r="C2359" s="140" t="s">
        <v>6030</v>
      </c>
      <c r="D2359" s="140" t="s">
        <v>6031</v>
      </c>
      <c r="E2359" s="141">
        <v>23</v>
      </c>
      <c r="F2359" s="142">
        <v>420</v>
      </c>
      <c r="G2359" s="142">
        <v>9660</v>
      </c>
    </row>
    <row r="2360" spans="1:7" ht="12.75">
      <c r="A2360" s="136">
        <v>2352</v>
      </c>
      <c r="B2360" s="140" t="s">
        <v>6032</v>
      </c>
      <c r="C2360" s="140" t="s">
        <v>6033</v>
      </c>
      <c r="D2360" s="140" t="s">
        <v>6034</v>
      </c>
      <c r="E2360" s="141">
        <v>1</v>
      </c>
      <c r="F2360" s="142">
        <v>294.72</v>
      </c>
      <c r="G2360" s="142">
        <v>294.72</v>
      </c>
    </row>
    <row r="2361" spans="1:7" ht="12.75">
      <c r="A2361" s="136">
        <v>2353</v>
      </c>
      <c r="B2361" s="140" t="s">
        <v>6035</v>
      </c>
      <c r="C2361" s="140" t="s">
        <v>6036</v>
      </c>
      <c r="D2361" s="140" t="s">
        <v>6037</v>
      </c>
      <c r="E2361" s="141">
        <v>5</v>
      </c>
      <c r="F2361" s="142">
        <v>480</v>
      </c>
      <c r="G2361" s="142">
        <v>2400</v>
      </c>
    </row>
    <row r="2362" spans="1:7" ht="12.75">
      <c r="A2362" s="136">
        <v>2354</v>
      </c>
      <c r="B2362" s="140" t="s">
        <v>6038</v>
      </c>
      <c r="C2362" s="140" t="s">
        <v>6038</v>
      </c>
      <c r="D2362" s="140" t="s">
        <v>6039</v>
      </c>
      <c r="E2362" s="141">
        <v>6</v>
      </c>
      <c r="F2362" s="142">
        <v>238.72</v>
      </c>
      <c r="G2362" s="142">
        <v>1432.32</v>
      </c>
    </row>
    <row r="2363" spans="1:7" ht="12.75">
      <c r="A2363" s="136">
        <v>2355</v>
      </c>
      <c r="B2363" s="140" t="s">
        <v>6040</v>
      </c>
      <c r="C2363" s="140" t="s">
        <v>6040</v>
      </c>
      <c r="D2363" s="140" t="s">
        <v>6041</v>
      </c>
      <c r="E2363" s="141">
        <v>14</v>
      </c>
      <c r="F2363" s="142">
        <v>220.18</v>
      </c>
      <c r="G2363" s="142">
        <v>3082.52</v>
      </c>
    </row>
    <row r="2364" spans="1:7" ht="12.75">
      <c r="A2364" s="136">
        <v>2356</v>
      </c>
      <c r="B2364" s="140" t="s">
        <v>6042</v>
      </c>
      <c r="C2364" s="140" t="s">
        <v>6042</v>
      </c>
      <c r="D2364" s="140" t="s">
        <v>6043</v>
      </c>
      <c r="E2364" s="141">
        <v>20</v>
      </c>
      <c r="F2364" s="142">
        <v>198.53</v>
      </c>
      <c r="G2364" s="142">
        <v>3970.6</v>
      </c>
    </row>
    <row r="2365" spans="1:7" ht="12.75">
      <c r="A2365" s="136">
        <v>2357</v>
      </c>
      <c r="B2365" s="140" t="s">
        <v>6044</v>
      </c>
      <c r="C2365" s="140" t="s">
        <v>6044</v>
      </c>
      <c r="D2365" s="140" t="s">
        <v>6045</v>
      </c>
      <c r="E2365" s="141">
        <v>24</v>
      </c>
      <c r="F2365" s="142">
        <v>392.54</v>
      </c>
      <c r="G2365" s="142">
        <v>9420.96</v>
      </c>
    </row>
    <row r="2366" spans="1:7" ht="12.75">
      <c r="A2366" s="136">
        <v>2358</v>
      </c>
      <c r="B2366" s="140" t="s">
        <v>6046</v>
      </c>
      <c r="C2366" s="140" t="s">
        <v>6046</v>
      </c>
      <c r="D2366" s="140" t="s">
        <v>6047</v>
      </c>
      <c r="E2366" s="141">
        <v>10</v>
      </c>
      <c r="F2366" s="142">
        <v>261.68</v>
      </c>
      <c r="G2366" s="142">
        <v>2616.8</v>
      </c>
    </row>
    <row r="2367" spans="1:7" ht="12.75">
      <c r="A2367" s="136">
        <v>2359</v>
      </c>
      <c r="B2367" s="140" t="s">
        <v>6048</v>
      </c>
      <c r="C2367" s="140" t="s">
        <v>6048</v>
      </c>
      <c r="D2367" s="140" t="s">
        <v>6049</v>
      </c>
      <c r="E2367" s="141">
        <v>1</v>
      </c>
      <c r="F2367" s="142">
        <v>86.63</v>
      </c>
      <c r="G2367" s="142">
        <v>86.63</v>
      </c>
    </row>
    <row r="2368" spans="1:7" ht="12.75">
      <c r="A2368" s="136">
        <v>2360</v>
      </c>
      <c r="B2368" s="140" t="s">
        <v>6050</v>
      </c>
      <c r="C2368" s="140" t="s">
        <v>6050</v>
      </c>
      <c r="D2368" s="140" t="s">
        <v>6051</v>
      </c>
      <c r="E2368" s="141">
        <v>10</v>
      </c>
      <c r="F2368" s="142">
        <v>101.12</v>
      </c>
      <c r="G2368" s="142">
        <v>1011.2</v>
      </c>
    </row>
    <row r="2369" spans="1:7" ht="12.75">
      <c r="A2369" s="136">
        <v>2361</v>
      </c>
      <c r="B2369" s="140" t="s">
        <v>6052</v>
      </c>
      <c r="C2369" s="140" t="s">
        <v>6052</v>
      </c>
      <c r="D2369" s="140" t="s">
        <v>6053</v>
      </c>
      <c r="E2369" s="141">
        <v>15</v>
      </c>
      <c r="F2369" s="142">
        <v>675</v>
      </c>
      <c r="G2369" s="142">
        <v>10125</v>
      </c>
    </row>
    <row r="2370" spans="1:7" ht="12.75">
      <c r="A2370" s="136">
        <v>2362</v>
      </c>
      <c r="B2370" s="140" t="s">
        <v>6054</v>
      </c>
      <c r="C2370" s="140" t="s">
        <v>6054</v>
      </c>
      <c r="D2370" s="140" t="s">
        <v>6055</v>
      </c>
      <c r="E2370" s="141">
        <v>36</v>
      </c>
      <c r="F2370" s="142">
        <v>192.8</v>
      </c>
      <c r="G2370" s="142">
        <v>6940.8</v>
      </c>
    </row>
    <row r="2371" spans="1:7" ht="12.75">
      <c r="A2371" s="136">
        <v>2363</v>
      </c>
      <c r="B2371" s="140" t="s">
        <v>6056</v>
      </c>
      <c r="C2371" s="140" t="s">
        <v>6056</v>
      </c>
      <c r="D2371" s="140" t="s">
        <v>6057</v>
      </c>
      <c r="E2371" s="141">
        <v>6</v>
      </c>
      <c r="F2371" s="142">
        <v>508.06</v>
      </c>
      <c r="G2371" s="142">
        <v>3048.36</v>
      </c>
    </row>
    <row r="2372" spans="1:7" ht="12.75">
      <c r="A2372" s="136">
        <v>2364</v>
      </c>
      <c r="B2372" s="140" t="s">
        <v>6058</v>
      </c>
      <c r="C2372" s="140" t="s">
        <v>6058</v>
      </c>
      <c r="D2372" s="140" t="s">
        <v>6059</v>
      </c>
      <c r="E2372" s="141">
        <v>30</v>
      </c>
      <c r="F2372" s="142">
        <v>47</v>
      </c>
      <c r="G2372" s="142">
        <v>1410</v>
      </c>
    </row>
    <row r="2373" spans="1:7" ht="12.75">
      <c r="A2373" s="136">
        <v>2365</v>
      </c>
      <c r="B2373" s="140" t="s">
        <v>6060</v>
      </c>
      <c r="C2373" s="140" t="s">
        <v>6060</v>
      </c>
      <c r="D2373" s="140" t="s">
        <v>6061</v>
      </c>
      <c r="E2373" s="141">
        <v>4</v>
      </c>
      <c r="F2373" s="142">
        <v>192.8</v>
      </c>
      <c r="G2373" s="142">
        <v>771.2</v>
      </c>
    </row>
    <row r="2374" spans="1:7" ht="12.75">
      <c r="A2374" s="136">
        <v>2366</v>
      </c>
      <c r="B2374" s="140" t="s">
        <v>6062</v>
      </c>
      <c r="C2374" s="140" t="s">
        <v>6062</v>
      </c>
      <c r="D2374" s="140" t="s">
        <v>6063</v>
      </c>
      <c r="E2374" s="141">
        <v>6</v>
      </c>
      <c r="F2374" s="142">
        <v>153.58</v>
      </c>
      <c r="G2374" s="142">
        <v>921.48</v>
      </c>
    </row>
    <row r="2375" spans="1:7" ht="12.75">
      <c r="A2375" s="136">
        <v>2367</v>
      </c>
      <c r="B2375" s="140" t="s">
        <v>6064</v>
      </c>
      <c r="C2375" s="140" t="s">
        <v>6065</v>
      </c>
      <c r="D2375" s="140" t="s">
        <v>6066</v>
      </c>
      <c r="E2375" s="141">
        <v>26</v>
      </c>
      <c r="F2375" s="142">
        <v>905.28</v>
      </c>
      <c r="G2375" s="142">
        <v>23537.28</v>
      </c>
    </row>
    <row r="2376" spans="1:7" ht="12.75">
      <c r="A2376" s="136">
        <v>2368</v>
      </c>
      <c r="B2376" s="140" t="s">
        <v>6067</v>
      </c>
      <c r="C2376" s="140" t="s">
        <v>6068</v>
      </c>
      <c r="D2376" s="140" t="s">
        <v>6069</v>
      </c>
      <c r="E2376" s="141">
        <v>3</v>
      </c>
      <c r="F2376" s="142">
        <v>480.96</v>
      </c>
      <c r="G2376" s="142">
        <v>1442.88</v>
      </c>
    </row>
    <row r="2377" spans="1:7" ht="12.75">
      <c r="A2377" s="136">
        <v>2369</v>
      </c>
      <c r="B2377" s="140" t="s">
        <v>6070</v>
      </c>
      <c r="C2377" s="140" t="s">
        <v>6071</v>
      </c>
      <c r="D2377" s="140" t="s">
        <v>6072</v>
      </c>
      <c r="E2377" s="141">
        <v>14</v>
      </c>
      <c r="F2377" s="142">
        <v>343.67</v>
      </c>
      <c r="G2377" s="142">
        <v>4811.38</v>
      </c>
    </row>
    <row r="2378" spans="1:7" ht="12.75">
      <c r="A2378" s="136">
        <v>2370</v>
      </c>
      <c r="B2378" s="140" t="s">
        <v>6073</v>
      </c>
      <c r="C2378" s="140" t="s">
        <v>6073</v>
      </c>
      <c r="D2378" s="140" t="s">
        <v>6074</v>
      </c>
      <c r="E2378" s="141">
        <v>18</v>
      </c>
      <c r="F2378" s="142">
        <v>187</v>
      </c>
      <c r="G2378" s="142">
        <v>3366</v>
      </c>
    </row>
    <row r="2379" spans="1:7" ht="12.75">
      <c r="A2379" s="136">
        <v>2371</v>
      </c>
      <c r="B2379" s="140" t="s">
        <v>6075</v>
      </c>
      <c r="C2379" s="140" t="s">
        <v>6076</v>
      </c>
      <c r="D2379" s="140" t="s">
        <v>6077</v>
      </c>
      <c r="E2379" s="141">
        <v>15</v>
      </c>
      <c r="F2379" s="142">
        <v>905.28</v>
      </c>
      <c r="G2379" s="142">
        <v>13579.2</v>
      </c>
    </row>
    <row r="2380" spans="1:7" ht="12.75">
      <c r="A2380" s="136">
        <v>2372</v>
      </c>
      <c r="B2380" s="140" t="s">
        <v>6078</v>
      </c>
      <c r="C2380" s="140" t="s">
        <v>6079</v>
      </c>
      <c r="D2380" s="140" t="s">
        <v>6080</v>
      </c>
      <c r="E2380" s="141">
        <v>48</v>
      </c>
      <c r="F2380" s="142">
        <v>480.96</v>
      </c>
      <c r="G2380" s="142">
        <v>23086.08</v>
      </c>
    </row>
    <row r="2381" spans="1:7" ht="12.75">
      <c r="A2381" s="136">
        <v>2373</v>
      </c>
      <c r="B2381" s="140" t="s">
        <v>6081</v>
      </c>
      <c r="C2381" s="140" t="s">
        <v>6081</v>
      </c>
      <c r="D2381" s="140" t="s">
        <v>6082</v>
      </c>
      <c r="E2381" s="141">
        <v>12</v>
      </c>
      <c r="F2381" s="142">
        <v>192.8</v>
      </c>
      <c r="G2381" s="142">
        <v>2313.6</v>
      </c>
    </row>
    <row r="2382" spans="1:7" ht="12.75">
      <c r="A2382" s="136">
        <v>2374</v>
      </c>
      <c r="B2382" s="140" t="s">
        <v>6083</v>
      </c>
      <c r="C2382" s="140" t="s">
        <v>6083</v>
      </c>
      <c r="D2382" s="140" t="s">
        <v>6084</v>
      </c>
      <c r="E2382" s="141">
        <v>12</v>
      </c>
      <c r="F2382" s="142">
        <v>234.21</v>
      </c>
      <c r="G2382" s="142">
        <v>2810.52</v>
      </c>
    </row>
    <row r="2383" spans="1:7" ht="12.75">
      <c r="A2383" s="136">
        <v>2375</v>
      </c>
      <c r="B2383" s="140" t="s">
        <v>6085</v>
      </c>
      <c r="C2383" s="140" t="s">
        <v>6085</v>
      </c>
      <c r="D2383" s="140" t="s">
        <v>6086</v>
      </c>
      <c r="E2383" s="141">
        <v>9</v>
      </c>
      <c r="F2383" s="142">
        <v>349</v>
      </c>
      <c r="G2383" s="142">
        <v>3141</v>
      </c>
    </row>
    <row r="2384" spans="1:7" ht="12.75">
      <c r="A2384" s="136">
        <v>2376</v>
      </c>
      <c r="B2384" s="140" t="s">
        <v>6087</v>
      </c>
      <c r="C2384" s="140" t="s">
        <v>6087</v>
      </c>
      <c r="D2384" s="140" t="s">
        <v>6088</v>
      </c>
      <c r="E2384" s="141">
        <v>6</v>
      </c>
      <c r="F2384" s="142">
        <v>440.36</v>
      </c>
      <c r="G2384" s="142">
        <v>2642.16</v>
      </c>
    </row>
    <row r="2385" spans="1:7" ht="12.75">
      <c r="A2385" s="136">
        <v>2377</v>
      </c>
      <c r="B2385" s="140" t="s">
        <v>6089</v>
      </c>
      <c r="C2385" s="140" t="s">
        <v>6090</v>
      </c>
      <c r="D2385" s="140" t="s">
        <v>6091</v>
      </c>
      <c r="E2385" s="141">
        <v>15</v>
      </c>
      <c r="F2385" s="142">
        <v>905.28</v>
      </c>
      <c r="G2385" s="142">
        <v>13579.2</v>
      </c>
    </row>
    <row r="2386" spans="1:7" ht="12.75">
      <c r="A2386" s="136">
        <v>2378</v>
      </c>
      <c r="B2386" s="140" t="s">
        <v>6092</v>
      </c>
      <c r="C2386" s="140" t="s">
        <v>6093</v>
      </c>
      <c r="D2386" s="140" t="s">
        <v>6094</v>
      </c>
      <c r="E2386" s="141">
        <v>3</v>
      </c>
      <c r="F2386" s="142">
        <v>400.8</v>
      </c>
      <c r="G2386" s="142">
        <v>1202.4</v>
      </c>
    </row>
    <row r="2387" spans="1:7" ht="12.75">
      <c r="A2387" s="136">
        <v>2379</v>
      </c>
      <c r="B2387" s="140" t="s">
        <v>6095</v>
      </c>
      <c r="C2387" s="140" t="s">
        <v>6095</v>
      </c>
      <c r="D2387" s="140" t="s">
        <v>6096</v>
      </c>
      <c r="E2387" s="141">
        <v>38</v>
      </c>
      <c r="F2387" s="142">
        <v>121.92</v>
      </c>
      <c r="G2387" s="142">
        <v>4632.96</v>
      </c>
    </row>
    <row r="2388" spans="1:7" ht="12.75">
      <c r="A2388" s="136">
        <v>2380</v>
      </c>
      <c r="B2388" s="140" t="s">
        <v>6097</v>
      </c>
      <c r="C2388" s="140" t="s">
        <v>6097</v>
      </c>
      <c r="D2388" s="140" t="s">
        <v>6098</v>
      </c>
      <c r="E2388" s="141">
        <v>10</v>
      </c>
      <c r="F2388" s="142">
        <v>120.8</v>
      </c>
      <c r="G2388" s="142">
        <v>1208</v>
      </c>
    </row>
    <row r="2389" spans="1:7" ht="12.75">
      <c r="A2389" s="136">
        <v>2381</v>
      </c>
      <c r="B2389" s="140" t="s">
        <v>6099</v>
      </c>
      <c r="C2389" s="140" t="s">
        <v>6099</v>
      </c>
      <c r="D2389" s="140" t="s">
        <v>6100</v>
      </c>
      <c r="E2389" s="141">
        <v>6</v>
      </c>
      <c r="F2389" s="142">
        <v>198.04</v>
      </c>
      <c r="G2389" s="142">
        <v>1188.24</v>
      </c>
    </row>
    <row r="2390" spans="1:7" ht="12.75">
      <c r="A2390" s="136">
        <v>2382</v>
      </c>
      <c r="B2390" s="140" t="s">
        <v>6101</v>
      </c>
      <c r="C2390" s="140" t="s">
        <v>6101</v>
      </c>
      <c r="D2390" s="140" t="s">
        <v>6102</v>
      </c>
      <c r="E2390" s="141">
        <v>4</v>
      </c>
      <c r="F2390" s="142">
        <v>496</v>
      </c>
      <c r="G2390" s="142">
        <v>1984</v>
      </c>
    </row>
    <row r="2391" spans="1:7" ht="12.75">
      <c r="A2391" s="136">
        <v>2383</v>
      </c>
      <c r="B2391" s="140" t="s">
        <v>6103</v>
      </c>
      <c r="C2391" s="140" t="s">
        <v>6103</v>
      </c>
      <c r="D2391" s="140" t="s">
        <v>6104</v>
      </c>
      <c r="E2391" s="141">
        <v>6</v>
      </c>
      <c r="F2391" s="142">
        <v>82.97</v>
      </c>
      <c r="G2391" s="142">
        <v>497.82</v>
      </c>
    </row>
    <row r="2392" spans="1:7" ht="12.75">
      <c r="A2392" s="136">
        <v>2384</v>
      </c>
      <c r="B2392" s="140" t="s">
        <v>6105</v>
      </c>
      <c r="C2392" s="140" t="s">
        <v>6105</v>
      </c>
      <c r="D2392" s="140" t="s">
        <v>6106</v>
      </c>
      <c r="E2392" s="141">
        <v>28</v>
      </c>
      <c r="F2392" s="142">
        <v>192.8</v>
      </c>
      <c r="G2392" s="142">
        <v>5398.4</v>
      </c>
    </row>
    <row r="2393" spans="1:7" ht="12.75">
      <c r="A2393" s="136">
        <v>2385</v>
      </c>
      <c r="B2393" s="140" t="s">
        <v>6107</v>
      </c>
      <c r="C2393" s="140" t="s">
        <v>6107</v>
      </c>
      <c r="D2393" s="140" t="s">
        <v>6108</v>
      </c>
      <c r="E2393" s="141">
        <v>28</v>
      </c>
      <c r="F2393" s="142">
        <v>234</v>
      </c>
      <c r="G2393" s="142">
        <v>6552</v>
      </c>
    </row>
    <row r="2394" spans="1:7" ht="12.75">
      <c r="A2394" s="136">
        <v>2386</v>
      </c>
      <c r="B2394" s="140" t="s">
        <v>6109</v>
      </c>
      <c r="C2394" s="140" t="s">
        <v>6109</v>
      </c>
      <c r="D2394" s="140" t="s">
        <v>6110</v>
      </c>
      <c r="E2394" s="141">
        <v>14</v>
      </c>
      <c r="F2394" s="142">
        <v>409.71</v>
      </c>
      <c r="G2394" s="142">
        <v>5735.94</v>
      </c>
    </row>
    <row r="2395" spans="1:7" ht="12.75">
      <c r="A2395" s="136">
        <v>2387</v>
      </c>
      <c r="B2395" s="140" t="s">
        <v>6111</v>
      </c>
      <c r="C2395" s="140" t="s">
        <v>6111</v>
      </c>
      <c r="D2395" s="140" t="s">
        <v>6112</v>
      </c>
      <c r="E2395" s="141">
        <v>14</v>
      </c>
      <c r="F2395" s="142">
        <v>199.97</v>
      </c>
      <c r="G2395" s="142">
        <v>2799.58</v>
      </c>
    </row>
    <row r="2396" spans="1:7" ht="12.75">
      <c r="A2396" s="136">
        <v>2388</v>
      </c>
      <c r="B2396" s="140" t="s">
        <v>6113</v>
      </c>
      <c r="C2396" s="140" t="s">
        <v>6113</v>
      </c>
      <c r="D2396" s="140" t="s">
        <v>6114</v>
      </c>
      <c r="E2396" s="141">
        <v>12</v>
      </c>
      <c r="F2396" s="142">
        <v>249.58</v>
      </c>
      <c r="G2396" s="142">
        <v>2994.96</v>
      </c>
    </row>
    <row r="2397" spans="1:7" ht="12.75">
      <c r="A2397" s="136">
        <v>2389</v>
      </c>
      <c r="B2397" s="140" t="s">
        <v>6115</v>
      </c>
      <c r="C2397" s="140" t="s">
        <v>6115</v>
      </c>
      <c r="D2397" s="140" t="s">
        <v>6116</v>
      </c>
      <c r="E2397" s="141">
        <v>6</v>
      </c>
      <c r="F2397" s="142">
        <v>173.79</v>
      </c>
      <c r="G2397" s="142">
        <v>1042.74</v>
      </c>
    </row>
    <row r="2398" spans="1:7" ht="12.75">
      <c r="A2398" s="136">
        <v>2390</v>
      </c>
      <c r="B2398" s="140" t="s">
        <v>6117</v>
      </c>
      <c r="C2398" s="140" t="s">
        <v>6117</v>
      </c>
      <c r="D2398" s="140" t="s">
        <v>6118</v>
      </c>
      <c r="E2398" s="141">
        <v>6</v>
      </c>
      <c r="F2398" s="142">
        <v>251.84</v>
      </c>
      <c r="G2398" s="142">
        <v>1511.04</v>
      </c>
    </row>
    <row r="2399" spans="1:7" ht="12.75">
      <c r="A2399" s="136">
        <v>2391</v>
      </c>
      <c r="B2399" s="140" t="s">
        <v>6119</v>
      </c>
      <c r="C2399" s="140" t="s">
        <v>6119</v>
      </c>
      <c r="D2399" s="140" t="s">
        <v>6120</v>
      </c>
      <c r="E2399" s="141">
        <v>45</v>
      </c>
      <c r="F2399" s="142">
        <v>133.38</v>
      </c>
      <c r="G2399" s="142">
        <v>6002.1</v>
      </c>
    </row>
    <row r="2400" spans="1:7" ht="12.75">
      <c r="A2400" s="136">
        <v>2392</v>
      </c>
      <c r="B2400" s="140" t="s">
        <v>6121</v>
      </c>
      <c r="C2400" s="140" t="s">
        <v>6121</v>
      </c>
      <c r="D2400" s="140" t="s">
        <v>6122</v>
      </c>
      <c r="E2400" s="141">
        <v>20</v>
      </c>
      <c r="F2400" s="142">
        <v>675</v>
      </c>
      <c r="G2400" s="142">
        <v>13500</v>
      </c>
    </row>
    <row r="2401" spans="1:7" ht="12.75">
      <c r="A2401" s="136">
        <v>2393</v>
      </c>
      <c r="B2401" s="140" t="s">
        <v>6123</v>
      </c>
      <c r="C2401" s="140" t="s">
        <v>6124</v>
      </c>
      <c r="D2401" s="140" t="s">
        <v>6125</v>
      </c>
      <c r="E2401" s="141">
        <v>5</v>
      </c>
      <c r="F2401" s="142">
        <v>480</v>
      </c>
      <c r="G2401" s="142">
        <v>2400</v>
      </c>
    </row>
    <row r="2402" spans="1:7" ht="12.75">
      <c r="A2402" s="136">
        <v>2394</v>
      </c>
      <c r="B2402" s="140" t="s">
        <v>6126</v>
      </c>
      <c r="C2402" s="140" t="s">
        <v>6127</v>
      </c>
      <c r="D2402" s="140" t="s">
        <v>6128</v>
      </c>
      <c r="E2402" s="141">
        <v>5</v>
      </c>
      <c r="F2402" s="142">
        <v>604.8</v>
      </c>
      <c r="G2402" s="142">
        <v>3024</v>
      </c>
    </row>
    <row r="2403" spans="1:7" ht="12.75">
      <c r="A2403" s="136">
        <v>2395</v>
      </c>
      <c r="B2403" s="140" t="s">
        <v>6129</v>
      </c>
      <c r="C2403" s="140" t="s">
        <v>6130</v>
      </c>
      <c r="D2403" s="140" t="s">
        <v>6131</v>
      </c>
      <c r="E2403" s="141">
        <v>5</v>
      </c>
      <c r="F2403" s="142">
        <v>240</v>
      </c>
      <c r="G2403" s="142">
        <v>1200</v>
      </c>
    </row>
    <row r="2404" spans="1:7" ht="12.75">
      <c r="A2404" s="136">
        <v>2396</v>
      </c>
      <c r="B2404" s="140" t="s">
        <v>6132</v>
      </c>
      <c r="C2404" s="140" t="s">
        <v>6132</v>
      </c>
      <c r="D2404" s="140" t="s">
        <v>6133</v>
      </c>
      <c r="E2404" s="141">
        <v>18</v>
      </c>
      <c r="F2404" s="142">
        <v>103.09</v>
      </c>
      <c r="G2404" s="142">
        <v>1855.62</v>
      </c>
    </row>
    <row r="2405" spans="1:7" ht="12.75">
      <c r="A2405" s="136">
        <v>2397</v>
      </c>
      <c r="B2405" s="140" t="s">
        <v>6134</v>
      </c>
      <c r="C2405" s="140" t="s">
        <v>6135</v>
      </c>
      <c r="D2405" s="140" t="s">
        <v>6136</v>
      </c>
      <c r="E2405" s="141">
        <v>3</v>
      </c>
      <c r="F2405" s="142">
        <v>57.58</v>
      </c>
      <c r="G2405" s="142">
        <v>172.74</v>
      </c>
    </row>
    <row r="2406" spans="1:7" ht="12.75">
      <c r="A2406" s="136">
        <v>2398</v>
      </c>
      <c r="B2406" s="140" t="s">
        <v>6137</v>
      </c>
      <c r="C2406" s="140" t="s">
        <v>6138</v>
      </c>
      <c r="D2406" s="140" t="s">
        <v>6139</v>
      </c>
      <c r="E2406" s="141">
        <v>40</v>
      </c>
      <c r="F2406" s="142">
        <v>43.54</v>
      </c>
      <c r="G2406" s="142">
        <v>1741.6</v>
      </c>
    </row>
    <row r="2407" spans="1:7" ht="12.75">
      <c r="A2407" s="136">
        <v>2399</v>
      </c>
      <c r="B2407" s="140" t="s">
        <v>6140</v>
      </c>
      <c r="C2407" s="140" t="s">
        <v>6140</v>
      </c>
      <c r="D2407" s="140" t="s">
        <v>6141</v>
      </c>
      <c r="E2407" s="141">
        <v>4</v>
      </c>
      <c r="F2407" s="142">
        <v>277</v>
      </c>
      <c r="G2407" s="142">
        <v>1108</v>
      </c>
    </row>
    <row r="2408" spans="1:7" ht="12.75">
      <c r="A2408" s="136">
        <v>2400</v>
      </c>
      <c r="B2408" s="140" t="s">
        <v>6142</v>
      </c>
      <c r="C2408" s="140" t="s">
        <v>6142</v>
      </c>
      <c r="D2408" s="140" t="s">
        <v>6143</v>
      </c>
      <c r="E2408" s="141">
        <v>12</v>
      </c>
      <c r="F2408" s="142">
        <v>283.74</v>
      </c>
      <c r="G2408" s="142">
        <v>3404.88</v>
      </c>
    </row>
    <row r="2409" spans="1:7" ht="12.75">
      <c r="A2409" s="136">
        <v>2401</v>
      </c>
      <c r="B2409" s="140" t="s">
        <v>6144</v>
      </c>
      <c r="C2409" s="140" t="s">
        <v>6144</v>
      </c>
      <c r="D2409" s="140" t="s">
        <v>6145</v>
      </c>
      <c r="E2409" s="141">
        <v>2</v>
      </c>
      <c r="F2409" s="142">
        <v>440.38</v>
      </c>
      <c r="G2409" s="142">
        <v>880.76</v>
      </c>
    </row>
    <row r="2410" spans="1:7" ht="12.75">
      <c r="A2410" s="136">
        <v>2402</v>
      </c>
      <c r="B2410" s="140" t="s">
        <v>6146</v>
      </c>
      <c r="C2410" s="140" t="s">
        <v>6146</v>
      </c>
      <c r="D2410" s="140" t="s">
        <v>6147</v>
      </c>
      <c r="E2410" s="141">
        <v>24</v>
      </c>
      <c r="F2410" s="142">
        <v>315</v>
      </c>
      <c r="G2410" s="142">
        <v>7560</v>
      </c>
    </row>
    <row r="2411" spans="1:7" ht="12.75">
      <c r="A2411" s="136">
        <v>2403</v>
      </c>
      <c r="B2411" s="140" t="s">
        <v>6148</v>
      </c>
      <c r="C2411" s="140" t="s">
        <v>6148</v>
      </c>
      <c r="D2411" s="140" t="s">
        <v>6149</v>
      </c>
      <c r="E2411" s="141">
        <v>3</v>
      </c>
      <c r="F2411" s="142">
        <v>739</v>
      </c>
      <c r="G2411" s="142">
        <v>2217</v>
      </c>
    </row>
    <row r="2412" spans="1:7" ht="12.75">
      <c r="A2412" s="136">
        <v>2404</v>
      </c>
      <c r="B2412" s="140" t="s">
        <v>6150</v>
      </c>
      <c r="C2412" s="140" t="s">
        <v>6150</v>
      </c>
      <c r="D2412" s="140" t="s">
        <v>6151</v>
      </c>
      <c r="E2412" s="141">
        <v>30</v>
      </c>
      <c r="F2412" s="142">
        <v>300</v>
      </c>
      <c r="G2412" s="142">
        <v>9000</v>
      </c>
    </row>
    <row r="2413" spans="1:7" ht="12.75">
      <c r="A2413" s="136">
        <v>2405</v>
      </c>
      <c r="B2413" s="140" t="s">
        <v>6152</v>
      </c>
      <c r="C2413" s="140" t="s">
        <v>6152</v>
      </c>
      <c r="D2413" s="140" t="s">
        <v>6153</v>
      </c>
      <c r="E2413" s="141">
        <v>6</v>
      </c>
      <c r="F2413" s="142">
        <v>186.9</v>
      </c>
      <c r="G2413" s="142">
        <v>1121.4</v>
      </c>
    </row>
    <row r="2414" spans="1:7" ht="12.75">
      <c r="A2414" s="136">
        <v>2406</v>
      </c>
      <c r="B2414" s="140" t="s">
        <v>6154</v>
      </c>
      <c r="C2414" s="140" t="s">
        <v>6154</v>
      </c>
      <c r="D2414" s="140" t="s">
        <v>6155</v>
      </c>
      <c r="E2414" s="141">
        <v>4</v>
      </c>
      <c r="F2414" s="142">
        <v>225</v>
      </c>
      <c r="G2414" s="142">
        <v>900</v>
      </c>
    </row>
    <row r="2415" spans="1:7" ht="12.75">
      <c r="A2415" s="136">
        <v>2407</v>
      </c>
      <c r="B2415" s="140" t="s">
        <v>6156</v>
      </c>
      <c r="C2415" s="140" t="s">
        <v>6156</v>
      </c>
      <c r="D2415" s="140" t="s">
        <v>6057</v>
      </c>
      <c r="E2415" s="141">
        <v>6</v>
      </c>
      <c r="F2415" s="142">
        <v>473.76</v>
      </c>
      <c r="G2415" s="142">
        <v>2842.56</v>
      </c>
    </row>
    <row r="2416" spans="1:7" ht="12.75">
      <c r="A2416" s="136">
        <v>2408</v>
      </c>
      <c r="B2416" s="140" t="s">
        <v>6157</v>
      </c>
      <c r="C2416" s="140" t="s">
        <v>6157</v>
      </c>
      <c r="D2416" s="140" t="s">
        <v>6158</v>
      </c>
      <c r="E2416" s="141">
        <v>6</v>
      </c>
      <c r="F2416" s="142">
        <v>442.17</v>
      </c>
      <c r="G2416" s="142">
        <v>2653.02</v>
      </c>
    </row>
    <row r="2417" spans="1:7" ht="12.75">
      <c r="A2417" s="136">
        <v>2409</v>
      </c>
      <c r="B2417" s="140" t="s">
        <v>6159</v>
      </c>
      <c r="C2417" s="140" t="s">
        <v>6159</v>
      </c>
      <c r="D2417" s="140" t="s">
        <v>6160</v>
      </c>
      <c r="E2417" s="141">
        <v>2</v>
      </c>
      <c r="F2417" s="142">
        <v>473.76</v>
      </c>
      <c r="G2417" s="142">
        <v>947.52</v>
      </c>
    </row>
    <row r="2418" spans="1:7" ht="12.75">
      <c r="A2418" s="136">
        <v>2410</v>
      </c>
      <c r="B2418" s="140" t="s">
        <v>6161</v>
      </c>
      <c r="C2418" s="140" t="s">
        <v>6162</v>
      </c>
      <c r="D2418" s="140" t="s">
        <v>6163</v>
      </c>
      <c r="E2418" s="141">
        <v>8</v>
      </c>
      <c r="F2418" s="142">
        <v>52.8</v>
      </c>
      <c r="G2418" s="142">
        <v>422.4</v>
      </c>
    </row>
    <row r="2419" spans="1:7" ht="12.75">
      <c r="A2419" s="136">
        <v>2411</v>
      </c>
      <c r="B2419" s="140" t="s">
        <v>6164</v>
      </c>
      <c r="C2419" s="140" t="s">
        <v>6165</v>
      </c>
      <c r="D2419" s="140" t="s">
        <v>6166</v>
      </c>
      <c r="E2419" s="141">
        <v>9</v>
      </c>
      <c r="F2419" s="142">
        <v>52.8</v>
      </c>
      <c r="G2419" s="142">
        <v>475.2</v>
      </c>
    </row>
    <row r="2420" spans="1:7" ht="12.75">
      <c r="A2420" s="136">
        <v>2412</v>
      </c>
      <c r="B2420" s="140" t="s">
        <v>6167</v>
      </c>
      <c r="C2420" s="140" t="s">
        <v>6168</v>
      </c>
      <c r="D2420" s="140" t="s">
        <v>6169</v>
      </c>
      <c r="E2420" s="141">
        <v>38</v>
      </c>
      <c r="F2420" s="142">
        <v>151.2</v>
      </c>
      <c r="G2420" s="142">
        <v>5745.6</v>
      </c>
    </row>
    <row r="2421" spans="1:7" ht="12.75">
      <c r="A2421" s="136">
        <v>2413</v>
      </c>
      <c r="B2421" s="140" t="s">
        <v>6170</v>
      </c>
      <c r="C2421" s="140" t="s">
        <v>6171</v>
      </c>
      <c r="D2421" s="140" t="s">
        <v>6172</v>
      </c>
      <c r="E2421" s="141">
        <v>6</v>
      </c>
      <c r="F2421" s="142">
        <v>157.44</v>
      </c>
      <c r="G2421" s="142">
        <v>944.64</v>
      </c>
    </row>
    <row r="2422" spans="1:7" ht="12.75">
      <c r="A2422" s="136">
        <v>2414</v>
      </c>
      <c r="B2422" s="140" t="s">
        <v>6173</v>
      </c>
      <c r="C2422" s="140" t="s">
        <v>6174</v>
      </c>
      <c r="D2422" s="140" t="s">
        <v>6175</v>
      </c>
      <c r="E2422" s="141">
        <v>6</v>
      </c>
      <c r="F2422" s="142">
        <v>101.6</v>
      </c>
      <c r="G2422" s="142">
        <v>609.6</v>
      </c>
    </row>
    <row r="2423" spans="1:7" ht="12.75">
      <c r="A2423" s="136">
        <v>2415</v>
      </c>
      <c r="B2423" s="140" t="s">
        <v>6176</v>
      </c>
      <c r="C2423" s="140" t="s">
        <v>6177</v>
      </c>
      <c r="D2423" s="140" t="s">
        <v>6178</v>
      </c>
      <c r="E2423" s="141">
        <v>11</v>
      </c>
      <c r="F2423" s="142">
        <v>115.2</v>
      </c>
      <c r="G2423" s="142">
        <v>1267.2</v>
      </c>
    </row>
    <row r="2424" spans="1:7" ht="12.75">
      <c r="A2424" s="136">
        <v>2416</v>
      </c>
      <c r="B2424" s="140" t="s">
        <v>6179</v>
      </c>
      <c r="C2424" s="140" t="s">
        <v>6180</v>
      </c>
      <c r="D2424" s="140" t="s">
        <v>6181</v>
      </c>
      <c r="E2424" s="141">
        <v>10</v>
      </c>
      <c r="F2424" s="142">
        <v>115.2</v>
      </c>
      <c r="G2424" s="142">
        <v>1152</v>
      </c>
    </row>
    <row r="2425" spans="1:7" ht="12.75">
      <c r="A2425" s="136">
        <v>2417</v>
      </c>
      <c r="B2425" s="140" t="s">
        <v>6182</v>
      </c>
      <c r="C2425" s="140" t="s">
        <v>6183</v>
      </c>
      <c r="D2425" s="140" t="s">
        <v>6184</v>
      </c>
      <c r="E2425" s="141">
        <v>13</v>
      </c>
      <c r="F2425" s="142">
        <v>138.24</v>
      </c>
      <c r="G2425" s="142">
        <v>1797.12</v>
      </c>
    </row>
    <row r="2426" spans="1:7" ht="12.75">
      <c r="A2426" s="136">
        <v>2418</v>
      </c>
      <c r="B2426" s="140" t="s">
        <v>6185</v>
      </c>
      <c r="C2426" s="140" t="s">
        <v>6185</v>
      </c>
      <c r="D2426" s="140" t="s">
        <v>6186</v>
      </c>
      <c r="E2426" s="141">
        <v>15</v>
      </c>
      <c r="F2426" s="142">
        <v>527.56</v>
      </c>
      <c r="G2426" s="142">
        <v>7913.4</v>
      </c>
    </row>
    <row r="2427" spans="1:7" ht="12.75">
      <c r="A2427" s="136">
        <v>2419</v>
      </c>
      <c r="B2427" s="140" t="s">
        <v>6187</v>
      </c>
      <c r="C2427" s="140" t="s">
        <v>6187</v>
      </c>
      <c r="D2427" s="140" t="s">
        <v>6188</v>
      </c>
      <c r="E2427" s="141">
        <v>6</v>
      </c>
      <c r="F2427" s="142">
        <v>542.39</v>
      </c>
      <c r="G2427" s="142">
        <v>3254.34</v>
      </c>
    </row>
    <row r="2428" spans="1:7" ht="12.75">
      <c r="A2428" s="136">
        <v>2420</v>
      </c>
      <c r="B2428" s="140" t="s">
        <v>6189</v>
      </c>
      <c r="C2428" s="140" t="s">
        <v>6189</v>
      </c>
      <c r="D2428" s="140" t="s">
        <v>6190</v>
      </c>
      <c r="E2428" s="141">
        <v>3</v>
      </c>
      <c r="F2428" s="142">
        <v>739</v>
      </c>
      <c r="G2428" s="142">
        <v>2217</v>
      </c>
    </row>
    <row r="2429" spans="1:7" ht="12.75">
      <c r="A2429" s="136">
        <v>2421</v>
      </c>
      <c r="B2429" s="140" t="s">
        <v>6191</v>
      </c>
      <c r="C2429" s="140" t="s">
        <v>6192</v>
      </c>
      <c r="D2429" s="140" t="s">
        <v>6193</v>
      </c>
      <c r="E2429" s="141">
        <v>24</v>
      </c>
      <c r="F2429" s="142">
        <v>127.88</v>
      </c>
      <c r="G2429" s="142">
        <v>3069.12</v>
      </c>
    </row>
    <row r="2430" spans="1:7" ht="12.75">
      <c r="A2430" s="136">
        <v>2422</v>
      </c>
      <c r="B2430" s="140" t="s">
        <v>6194</v>
      </c>
      <c r="C2430" s="140" t="s">
        <v>6195</v>
      </c>
      <c r="D2430" s="140" t="s">
        <v>6196</v>
      </c>
      <c r="E2430" s="141">
        <v>9</v>
      </c>
      <c r="F2430" s="142">
        <v>80.8</v>
      </c>
      <c r="G2430" s="142">
        <v>727.2</v>
      </c>
    </row>
    <row r="2431" spans="1:7" ht="12.75">
      <c r="A2431" s="136">
        <v>2423</v>
      </c>
      <c r="B2431" s="140" t="s">
        <v>6197</v>
      </c>
      <c r="C2431" s="140" t="s">
        <v>6197</v>
      </c>
      <c r="D2431" s="140" t="s">
        <v>6198</v>
      </c>
      <c r="E2431" s="141">
        <v>6</v>
      </c>
      <c r="F2431" s="142">
        <v>335.47</v>
      </c>
      <c r="G2431" s="142">
        <v>2012.82</v>
      </c>
    </row>
    <row r="2432" spans="1:7" ht="12.75">
      <c r="A2432" s="136">
        <v>2424</v>
      </c>
      <c r="B2432" s="140" t="s">
        <v>6199</v>
      </c>
      <c r="C2432" s="140" t="s">
        <v>6199</v>
      </c>
      <c r="D2432" s="140" t="s">
        <v>6200</v>
      </c>
      <c r="E2432" s="141">
        <v>6</v>
      </c>
      <c r="F2432" s="142">
        <v>582.08</v>
      </c>
      <c r="G2432" s="142">
        <v>3492.48</v>
      </c>
    </row>
    <row r="2433" spans="1:7" ht="12.75">
      <c r="A2433" s="136">
        <v>2425</v>
      </c>
      <c r="B2433" s="140" t="s">
        <v>6201</v>
      </c>
      <c r="C2433" s="140" t="s">
        <v>6201</v>
      </c>
      <c r="D2433" s="140" t="s">
        <v>6202</v>
      </c>
      <c r="E2433" s="141">
        <v>6</v>
      </c>
      <c r="F2433" s="142">
        <v>621.4</v>
      </c>
      <c r="G2433" s="142">
        <v>3728.4</v>
      </c>
    </row>
    <row r="2434" spans="1:7" ht="12.75">
      <c r="A2434" s="136">
        <v>2426</v>
      </c>
      <c r="B2434" s="140" t="s">
        <v>6203</v>
      </c>
      <c r="C2434" s="140" t="s">
        <v>6203</v>
      </c>
      <c r="D2434" s="140" t="s">
        <v>6204</v>
      </c>
      <c r="E2434" s="141">
        <v>9</v>
      </c>
      <c r="F2434" s="142">
        <v>349</v>
      </c>
      <c r="G2434" s="142">
        <v>3141</v>
      </c>
    </row>
    <row r="2435" spans="1:7" ht="12.75">
      <c r="A2435" s="136">
        <v>2427</v>
      </c>
      <c r="B2435" s="140" t="s">
        <v>6205</v>
      </c>
      <c r="C2435" s="140" t="s">
        <v>6205</v>
      </c>
      <c r="D2435" s="140" t="s">
        <v>6206</v>
      </c>
      <c r="E2435" s="141">
        <v>5</v>
      </c>
      <c r="F2435" s="142">
        <v>172.82</v>
      </c>
      <c r="G2435" s="142">
        <v>864.1</v>
      </c>
    </row>
    <row r="2436" spans="1:7" ht="12.75">
      <c r="A2436" s="136">
        <v>2428</v>
      </c>
      <c r="B2436" s="140" t="s">
        <v>6207</v>
      </c>
      <c r="C2436" s="140" t="s">
        <v>6207</v>
      </c>
      <c r="D2436" s="140" t="s">
        <v>6208</v>
      </c>
      <c r="E2436" s="141">
        <v>12</v>
      </c>
      <c r="F2436" s="142">
        <v>376.28</v>
      </c>
      <c r="G2436" s="142">
        <v>4515.36</v>
      </c>
    </row>
    <row r="2437" spans="1:7" ht="12.75">
      <c r="A2437" s="136">
        <v>2429</v>
      </c>
      <c r="B2437" s="140" t="s">
        <v>6209</v>
      </c>
      <c r="C2437" s="140" t="s">
        <v>6209</v>
      </c>
      <c r="D2437" s="140" t="s">
        <v>6210</v>
      </c>
      <c r="E2437" s="141">
        <v>6</v>
      </c>
      <c r="F2437" s="142">
        <v>103.09</v>
      </c>
      <c r="G2437" s="142">
        <v>618.54</v>
      </c>
    </row>
    <row r="2438" spans="1:7" ht="12.75">
      <c r="A2438" s="136">
        <v>2430</v>
      </c>
      <c r="B2438" s="140" t="s">
        <v>6211</v>
      </c>
      <c r="C2438" s="140" t="s">
        <v>6211</v>
      </c>
      <c r="D2438" s="140" t="s">
        <v>6212</v>
      </c>
      <c r="E2438" s="141">
        <v>4</v>
      </c>
      <c r="F2438" s="142">
        <v>568</v>
      </c>
      <c r="G2438" s="142">
        <v>2272</v>
      </c>
    </row>
    <row r="2439" spans="1:7" ht="12.75">
      <c r="A2439" s="136">
        <v>2431</v>
      </c>
      <c r="B2439" s="140" t="s">
        <v>6213</v>
      </c>
      <c r="C2439" s="140" t="s">
        <v>6213</v>
      </c>
      <c r="D2439" s="140" t="s">
        <v>6214</v>
      </c>
      <c r="E2439" s="141">
        <v>12</v>
      </c>
      <c r="F2439" s="142">
        <v>462.37</v>
      </c>
      <c r="G2439" s="142">
        <v>5548.44</v>
      </c>
    </row>
    <row r="2440" spans="1:7" ht="12.75">
      <c r="A2440" s="136">
        <v>2432</v>
      </c>
      <c r="B2440" s="140" t="s">
        <v>6215</v>
      </c>
      <c r="C2440" s="140" t="s">
        <v>6215</v>
      </c>
      <c r="D2440" s="140" t="s">
        <v>6216</v>
      </c>
      <c r="E2440" s="141">
        <v>6</v>
      </c>
      <c r="F2440" s="142">
        <v>739</v>
      </c>
      <c r="G2440" s="142">
        <v>4434</v>
      </c>
    </row>
    <row r="2441" spans="1:7" ht="12.75">
      <c r="A2441" s="136">
        <v>2433</v>
      </c>
      <c r="B2441" s="140" t="s">
        <v>6217</v>
      </c>
      <c r="C2441" s="140" t="s">
        <v>6217</v>
      </c>
      <c r="D2441" s="140" t="s">
        <v>6218</v>
      </c>
      <c r="E2441" s="141">
        <v>6</v>
      </c>
      <c r="F2441" s="142">
        <v>238.72</v>
      </c>
      <c r="G2441" s="142">
        <v>1432.32</v>
      </c>
    </row>
    <row r="2442" spans="1:7" ht="12.75">
      <c r="A2442" s="136">
        <v>2434</v>
      </c>
      <c r="B2442" s="140" t="s">
        <v>6219</v>
      </c>
      <c r="C2442" s="140" t="s">
        <v>6219</v>
      </c>
      <c r="D2442" s="140" t="s">
        <v>6220</v>
      </c>
      <c r="E2442" s="141">
        <v>24</v>
      </c>
      <c r="F2442" s="142">
        <v>173.79</v>
      </c>
      <c r="G2442" s="142">
        <v>4170.96</v>
      </c>
    </row>
    <row r="2443" spans="1:7" ht="12.75">
      <c r="A2443" s="136">
        <v>2435</v>
      </c>
      <c r="B2443" s="140" t="s">
        <v>6221</v>
      </c>
      <c r="C2443" s="140" t="s">
        <v>6221</v>
      </c>
      <c r="D2443" s="140" t="s">
        <v>6222</v>
      </c>
      <c r="E2443" s="141">
        <v>24</v>
      </c>
      <c r="F2443" s="142">
        <v>198.04</v>
      </c>
      <c r="G2443" s="142">
        <v>4752.96</v>
      </c>
    </row>
    <row r="2444" spans="1:7" ht="12.75">
      <c r="A2444" s="136">
        <v>2436</v>
      </c>
      <c r="B2444" s="140" t="s">
        <v>6223</v>
      </c>
      <c r="C2444" s="140" t="s">
        <v>6223</v>
      </c>
      <c r="D2444" s="140" t="s">
        <v>6224</v>
      </c>
      <c r="E2444" s="141">
        <v>10</v>
      </c>
      <c r="F2444" s="142">
        <v>831.11</v>
      </c>
      <c r="G2444" s="142">
        <v>8311.1</v>
      </c>
    </row>
    <row r="2445" spans="1:7" ht="12.75">
      <c r="A2445" s="136">
        <v>2437</v>
      </c>
      <c r="B2445" s="140" t="s">
        <v>6225</v>
      </c>
      <c r="C2445" s="140" t="s">
        <v>6225</v>
      </c>
      <c r="D2445" s="140" t="s">
        <v>6226</v>
      </c>
      <c r="E2445" s="141">
        <v>6</v>
      </c>
      <c r="F2445" s="142">
        <v>578</v>
      </c>
      <c r="G2445" s="142">
        <v>3468</v>
      </c>
    </row>
    <row r="2446" spans="1:7" ht="12.75">
      <c r="A2446" s="136">
        <v>2438</v>
      </c>
      <c r="B2446" s="140" t="s">
        <v>6227</v>
      </c>
      <c r="C2446" s="140" t="s">
        <v>6227</v>
      </c>
      <c r="D2446" s="140" t="s">
        <v>6228</v>
      </c>
      <c r="E2446" s="141">
        <v>6</v>
      </c>
      <c r="F2446" s="142">
        <v>578</v>
      </c>
      <c r="G2446" s="142">
        <v>3468</v>
      </c>
    </row>
    <row r="2447" spans="1:7" ht="12.75">
      <c r="A2447" s="136">
        <v>2439</v>
      </c>
      <c r="B2447" s="140" t="s">
        <v>6229</v>
      </c>
      <c r="C2447" s="140" t="s">
        <v>6229</v>
      </c>
      <c r="D2447" s="140" t="s">
        <v>6230</v>
      </c>
      <c r="E2447" s="141">
        <v>6</v>
      </c>
      <c r="F2447" s="142">
        <v>406.99</v>
      </c>
      <c r="G2447" s="142">
        <v>2441.94</v>
      </c>
    </row>
    <row r="2448" spans="1:7" ht="12.75">
      <c r="A2448" s="136">
        <v>2440</v>
      </c>
      <c r="B2448" s="140" t="s">
        <v>6231</v>
      </c>
      <c r="C2448" s="140" t="s">
        <v>6231</v>
      </c>
      <c r="D2448" s="140" t="s">
        <v>6232</v>
      </c>
      <c r="E2448" s="141">
        <v>6</v>
      </c>
      <c r="F2448" s="142">
        <v>443.08</v>
      </c>
      <c r="G2448" s="142">
        <v>2658.48</v>
      </c>
    </row>
    <row r="2449" spans="1:7" ht="12.75">
      <c r="A2449" s="136">
        <v>2441</v>
      </c>
      <c r="B2449" s="140" t="s">
        <v>6233</v>
      </c>
      <c r="C2449" s="140" t="s">
        <v>6233</v>
      </c>
      <c r="D2449" s="140" t="s">
        <v>6234</v>
      </c>
      <c r="E2449" s="141">
        <v>6</v>
      </c>
      <c r="F2449" s="142">
        <v>555.2</v>
      </c>
      <c r="G2449" s="142">
        <v>3331.2</v>
      </c>
    </row>
    <row r="2450" spans="1:7" ht="12.75">
      <c r="A2450" s="136">
        <v>2442</v>
      </c>
      <c r="B2450" s="140" t="s">
        <v>6235</v>
      </c>
      <c r="C2450" s="140" t="s">
        <v>6235</v>
      </c>
      <c r="D2450" s="140" t="s">
        <v>6236</v>
      </c>
      <c r="E2450" s="141">
        <v>6</v>
      </c>
      <c r="F2450" s="142">
        <v>250.87</v>
      </c>
      <c r="G2450" s="142">
        <v>1505.22</v>
      </c>
    </row>
    <row r="2451" spans="1:7" ht="12.75">
      <c r="A2451" s="136">
        <v>2443</v>
      </c>
      <c r="B2451" s="140" t="s">
        <v>6237</v>
      </c>
      <c r="C2451" s="140" t="s">
        <v>6237</v>
      </c>
      <c r="D2451" s="140" t="s">
        <v>6238</v>
      </c>
      <c r="E2451" s="141">
        <v>6</v>
      </c>
      <c r="F2451" s="142">
        <v>523.39</v>
      </c>
      <c r="G2451" s="142">
        <v>3140.34</v>
      </c>
    </row>
    <row r="2452" spans="1:7" ht="12.75">
      <c r="A2452" s="136">
        <v>2444</v>
      </c>
      <c r="B2452" s="140" t="s">
        <v>6239</v>
      </c>
      <c r="C2452" s="140" t="s">
        <v>6239</v>
      </c>
      <c r="D2452" s="140" t="s">
        <v>6240</v>
      </c>
      <c r="E2452" s="141">
        <v>1</v>
      </c>
      <c r="F2452" s="142">
        <v>705.68</v>
      </c>
      <c r="G2452" s="142">
        <v>705.68</v>
      </c>
    </row>
    <row r="2453" spans="1:7" ht="12.75">
      <c r="A2453" s="136">
        <v>2445</v>
      </c>
      <c r="B2453" s="140" t="s">
        <v>6241</v>
      </c>
      <c r="C2453" s="140" t="s">
        <v>6241</v>
      </c>
      <c r="D2453" s="140" t="s">
        <v>6242</v>
      </c>
      <c r="E2453" s="141">
        <v>5</v>
      </c>
      <c r="F2453" s="142">
        <v>338.4</v>
      </c>
      <c r="G2453" s="142">
        <v>1692</v>
      </c>
    </row>
    <row r="2454" spans="1:7" ht="12.75">
      <c r="A2454" s="136">
        <v>2446</v>
      </c>
      <c r="B2454" s="140" t="s">
        <v>6243</v>
      </c>
      <c r="C2454" s="140" t="s">
        <v>6243</v>
      </c>
      <c r="D2454" s="140" t="s">
        <v>6244</v>
      </c>
      <c r="E2454" s="141">
        <v>1</v>
      </c>
      <c r="F2454" s="142">
        <v>406.08</v>
      </c>
      <c r="G2454" s="142">
        <v>406.08</v>
      </c>
    </row>
    <row r="2455" spans="1:7" ht="12.75">
      <c r="A2455" s="136">
        <v>2447</v>
      </c>
      <c r="B2455" s="140" t="s">
        <v>6245</v>
      </c>
      <c r="C2455" s="140" t="s">
        <v>6245</v>
      </c>
      <c r="D2455" s="140" t="s">
        <v>6246</v>
      </c>
      <c r="E2455" s="141">
        <v>18</v>
      </c>
      <c r="F2455" s="142">
        <v>239</v>
      </c>
      <c r="G2455" s="142">
        <v>4302</v>
      </c>
    </row>
    <row r="2456" spans="1:7" ht="12.75">
      <c r="A2456" s="136">
        <v>2448</v>
      </c>
      <c r="B2456" s="140" t="s">
        <v>6247</v>
      </c>
      <c r="C2456" s="140" t="s">
        <v>6247</v>
      </c>
      <c r="D2456" s="140" t="s">
        <v>6246</v>
      </c>
      <c r="E2456" s="141">
        <v>6</v>
      </c>
      <c r="F2456" s="142">
        <v>238.72</v>
      </c>
      <c r="G2456" s="142">
        <v>1432.32</v>
      </c>
    </row>
    <row r="2457" spans="1:7" ht="12.75">
      <c r="A2457" s="136">
        <v>2449</v>
      </c>
      <c r="B2457" s="140" t="s">
        <v>6248</v>
      </c>
      <c r="C2457" s="140" t="s">
        <v>6248</v>
      </c>
      <c r="D2457" s="140" t="s">
        <v>6249</v>
      </c>
      <c r="E2457" s="141">
        <v>10</v>
      </c>
      <c r="F2457" s="142">
        <v>240.94</v>
      </c>
      <c r="G2457" s="142">
        <v>2409.4</v>
      </c>
    </row>
    <row r="2458" spans="1:7" ht="12.75">
      <c r="A2458" s="136">
        <v>2450</v>
      </c>
      <c r="B2458" s="140" t="s">
        <v>6250</v>
      </c>
      <c r="C2458" s="140" t="s">
        <v>6250</v>
      </c>
      <c r="D2458" s="140" t="s">
        <v>6251</v>
      </c>
      <c r="E2458" s="141">
        <v>6</v>
      </c>
      <c r="F2458" s="142">
        <v>476.88</v>
      </c>
      <c r="G2458" s="142">
        <v>2861.28</v>
      </c>
    </row>
    <row r="2459" spans="1:7" ht="12.75">
      <c r="A2459" s="136">
        <v>2451</v>
      </c>
      <c r="B2459" s="140" t="s">
        <v>6252</v>
      </c>
      <c r="C2459" s="140" t="s">
        <v>6252</v>
      </c>
      <c r="D2459" s="140" t="s">
        <v>6253</v>
      </c>
      <c r="E2459" s="141">
        <v>9</v>
      </c>
      <c r="F2459" s="142">
        <v>550.58</v>
      </c>
      <c r="G2459" s="142">
        <v>4955.22</v>
      </c>
    </row>
    <row r="2460" spans="1:7" ht="12.75">
      <c r="A2460" s="136">
        <v>2452</v>
      </c>
      <c r="B2460" s="140" t="s">
        <v>6254</v>
      </c>
      <c r="C2460" s="140" t="s">
        <v>6254</v>
      </c>
      <c r="D2460" s="140" t="s">
        <v>6255</v>
      </c>
      <c r="E2460" s="141">
        <v>6</v>
      </c>
      <c r="F2460" s="142">
        <v>492.47</v>
      </c>
      <c r="G2460" s="142">
        <v>2954.82</v>
      </c>
    </row>
    <row r="2461" spans="1:7" ht="12.75">
      <c r="A2461" s="136">
        <v>2453</v>
      </c>
      <c r="B2461" s="140" t="s">
        <v>6256</v>
      </c>
      <c r="C2461" s="140" t="s">
        <v>6256</v>
      </c>
      <c r="D2461" s="140" t="s">
        <v>6257</v>
      </c>
      <c r="E2461" s="141">
        <v>6</v>
      </c>
      <c r="F2461" s="142">
        <v>108.48</v>
      </c>
      <c r="G2461" s="142">
        <v>650.88</v>
      </c>
    </row>
    <row r="2462" spans="1:7" ht="12.75">
      <c r="A2462" s="136">
        <v>2454</v>
      </c>
      <c r="B2462" s="140" t="s">
        <v>6258</v>
      </c>
      <c r="C2462" s="140" t="s">
        <v>6258</v>
      </c>
      <c r="D2462" s="140" t="s">
        <v>6259</v>
      </c>
      <c r="E2462" s="141">
        <v>6</v>
      </c>
      <c r="F2462" s="142">
        <v>443.08</v>
      </c>
      <c r="G2462" s="142">
        <v>2658.48</v>
      </c>
    </row>
    <row r="2463" spans="1:7" ht="12.75">
      <c r="A2463" s="136">
        <v>2455</v>
      </c>
      <c r="B2463" s="140" t="s">
        <v>6260</v>
      </c>
      <c r="C2463" s="140" t="s">
        <v>6260</v>
      </c>
      <c r="D2463" s="140" t="s">
        <v>6261</v>
      </c>
      <c r="E2463" s="141">
        <v>6</v>
      </c>
      <c r="F2463" s="142">
        <v>550</v>
      </c>
      <c r="G2463" s="142">
        <v>3300</v>
      </c>
    </row>
    <row r="2464" spans="1:7" ht="12.75">
      <c r="A2464" s="136">
        <v>2456</v>
      </c>
      <c r="B2464" s="140" t="s">
        <v>6262</v>
      </c>
      <c r="C2464" s="140" t="s">
        <v>6262</v>
      </c>
      <c r="D2464" s="140" t="s">
        <v>6263</v>
      </c>
      <c r="E2464" s="141">
        <v>25</v>
      </c>
      <c r="F2464" s="142">
        <v>61.83</v>
      </c>
      <c r="G2464" s="142">
        <v>1545.75</v>
      </c>
    </row>
    <row r="2465" spans="1:7" ht="12.75">
      <c r="A2465" s="136">
        <v>2457</v>
      </c>
      <c r="B2465" s="140" t="s">
        <v>6264</v>
      </c>
      <c r="C2465" s="140" t="s">
        <v>6264</v>
      </c>
      <c r="D2465" s="140" t="s">
        <v>6265</v>
      </c>
      <c r="E2465" s="141">
        <v>6</v>
      </c>
      <c r="F2465" s="142">
        <v>385.36</v>
      </c>
      <c r="G2465" s="142">
        <v>2312.16</v>
      </c>
    </row>
    <row r="2466" spans="1:7" ht="12.75">
      <c r="A2466" s="136">
        <v>2458</v>
      </c>
      <c r="B2466" s="140" t="s">
        <v>6266</v>
      </c>
      <c r="C2466" s="140" t="s">
        <v>6266</v>
      </c>
      <c r="D2466" s="140" t="s">
        <v>6267</v>
      </c>
      <c r="E2466" s="141">
        <v>3</v>
      </c>
      <c r="F2466" s="142">
        <v>332.18</v>
      </c>
      <c r="G2466" s="142">
        <v>996.54</v>
      </c>
    </row>
    <row r="2467" spans="1:7" ht="12.75">
      <c r="A2467" s="136">
        <v>2459</v>
      </c>
      <c r="B2467" s="140" t="s">
        <v>6268</v>
      </c>
      <c r="C2467" s="140" t="s">
        <v>6268</v>
      </c>
      <c r="D2467" s="140" t="s">
        <v>6269</v>
      </c>
      <c r="E2467" s="141">
        <v>48</v>
      </c>
      <c r="F2467" s="142">
        <v>300</v>
      </c>
      <c r="G2467" s="142">
        <v>14400</v>
      </c>
    </row>
    <row r="2468" spans="1:7" ht="12.75">
      <c r="A2468" s="136">
        <v>2460</v>
      </c>
      <c r="B2468" s="140" t="s">
        <v>6270</v>
      </c>
      <c r="C2468" s="140" t="s">
        <v>6270</v>
      </c>
      <c r="D2468" s="140" t="s">
        <v>6271</v>
      </c>
      <c r="E2468" s="141">
        <v>10</v>
      </c>
      <c r="F2468" s="142">
        <v>48.74</v>
      </c>
      <c r="G2468" s="142">
        <v>487.4</v>
      </c>
    </row>
    <row r="2469" spans="1:7" ht="12.75">
      <c r="A2469" s="136">
        <v>2461</v>
      </c>
      <c r="B2469" s="140" t="s">
        <v>6272</v>
      </c>
      <c r="C2469" s="140" t="s">
        <v>6272</v>
      </c>
      <c r="D2469" s="140" t="s">
        <v>6273</v>
      </c>
      <c r="E2469" s="141">
        <v>30</v>
      </c>
      <c r="F2469" s="142">
        <v>29.1</v>
      </c>
      <c r="G2469" s="142">
        <v>873</v>
      </c>
    </row>
    <row r="2470" spans="1:7" ht="12.75">
      <c r="A2470" s="136">
        <v>2462</v>
      </c>
      <c r="B2470" s="140" t="s">
        <v>6274</v>
      </c>
      <c r="C2470" s="140" t="s">
        <v>6274</v>
      </c>
      <c r="D2470" s="140" t="s">
        <v>6275</v>
      </c>
      <c r="E2470" s="141">
        <v>25</v>
      </c>
      <c r="F2470" s="142">
        <v>27.65</v>
      </c>
      <c r="G2470" s="142">
        <v>691.25</v>
      </c>
    </row>
    <row r="2471" spans="1:7" ht="12.75">
      <c r="A2471" s="136">
        <v>2463</v>
      </c>
      <c r="B2471" s="140" t="s">
        <v>6276</v>
      </c>
      <c r="C2471" s="140" t="s">
        <v>6276</v>
      </c>
      <c r="D2471" s="140" t="s">
        <v>6277</v>
      </c>
      <c r="E2471" s="141">
        <v>24</v>
      </c>
      <c r="F2471" s="142">
        <v>92.96</v>
      </c>
      <c r="G2471" s="142">
        <v>2231.04</v>
      </c>
    </row>
    <row r="2472" spans="1:7" ht="12.75">
      <c r="A2472" s="136">
        <v>2464</v>
      </c>
      <c r="B2472" s="140" t="s">
        <v>6278</v>
      </c>
      <c r="C2472" s="140" t="s">
        <v>6278</v>
      </c>
      <c r="D2472" s="140" t="s">
        <v>6279</v>
      </c>
      <c r="E2472" s="141">
        <v>24</v>
      </c>
      <c r="F2472" s="142">
        <v>151.97</v>
      </c>
      <c r="G2472" s="142">
        <v>3647.28</v>
      </c>
    </row>
    <row r="2473" spans="1:7" ht="12.75">
      <c r="A2473" s="136">
        <v>2465</v>
      </c>
      <c r="B2473" s="140" t="s">
        <v>6280</v>
      </c>
      <c r="C2473" s="140" t="s">
        <v>6280</v>
      </c>
      <c r="D2473" s="140" t="s">
        <v>6281</v>
      </c>
      <c r="E2473" s="141">
        <v>30</v>
      </c>
      <c r="F2473" s="142">
        <v>92.96</v>
      </c>
      <c r="G2473" s="142">
        <v>2788.8</v>
      </c>
    </row>
    <row r="2474" spans="1:7" ht="12.75">
      <c r="A2474" s="136">
        <v>2466</v>
      </c>
      <c r="B2474" s="140" t="s">
        <v>6282</v>
      </c>
      <c r="C2474" s="140" t="s">
        <v>6282</v>
      </c>
      <c r="D2474" s="140" t="s">
        <v>6283</v>
      </c>
      <c r="E2474" s="141">
        <v>24</v>
      </c>
      <c r="F2474" s="142">
        <v>151.97</v>
      </c>
      <c r="G2474" s="142">
        <v>3647.28</v>
      </c>
    </row>
    <row r="2475" spans="1:7" ht="12.75">
      <c r="A2475" s="136">
        <v>2467</v>
      </c>
      <c r="B2475" s="140" t="s">
        <v>6284</v>
      </c>
      <c r="C2475" s="140" t="s">
        <v>6284</v>
      </c>
      <c r="D2475" s="140" t="s">
        <v>6285</v>
      </c>
      <c r="E2475" s="141">
        <v>9</v>
      </c>
      <c r="F2475" s="142">
        <v>672</v>
      </c>
      <c r="G2475" s="142">
        <v>6048</v>
      </c>
    </row>
    <row r="2476" spans="1:7" ht="12.75">
      <c r="A2476" s="136">
        <v>2468</v>
      </c>
      <c r="B2476" s="140" t="s">
        <v>6286</v>
      </c>
      <c r="C2476" s="140" t="s">
        <v>6286</v>
      </c>
      <c r="D2476" s="140" t="s">
        <v>6287</v>
      </c>
      <c r="E2476" s="141">
        <v>3</v>
      </c>
      <c r="F2476" s="142">
        <v>674.96</v>
      </c>
      <c r="G2476" s="142">
        <v>2024.88</v>
      </c>
    </row>
    <row r="2477" spans="1:7" ht="12.75">
      <c r="A2477" s="136">
        <v>2469</v>
      </c>
      <c r="B2477" s="140" t="s">
        <v>6288</v>
      </c>
      <c r="C2477" s="140" t="s">
        <v>6288</v>
      </c>
      <c r="D2477" s="140" t="s">
        <v>6289</v>
      </c>
      <c r="E2477" s="141">
        <v>3</v>
      </c>
      <c r="F2477" s="142">
        <v>419.53</v>
      </c>
      <c r="G2477" s="142">
        <v>1258.59</v>
      </c>
    </row>
    <row r="2478" spans="1:7" ht="12.75">
      <c r="A2478" s="136">
        <v>2470</v>
      </c>
      <c r="B2478" s="140" t="s">
        <v>6290</v>
      </c>
      <c r="C2478" s="140" t="s">
        <v>6291</v>
      </c>
      <c r="D2478" s="140" t="s">
        <v>6292</v>
      </c>
      <c r="E2478" s="141">
        <v>9</v>
      </c>
      <c r="F2478" s="142">
        <v>34.59</v>
      </c>
      <c r="G2478" s="142">
        <v>311.31</v>
      </c>
    </row>
    <row r="2479" spans="1:7" ht="12.75">
      <c r="A2479" s="136">
        <v>2471</v>
      </c>
      <c r="B2479" s="140" t="s">
        <v>6293</v>
      </c>
      <c r="C2479" s="140" t="s">
        <v>6294</v>
      </c>
      <c r="D2479" s="140" t="s">
        <v>6295</v>
      </c>
      <c r="E2479" s="141">
        <v>30</v>
      </c>
      <c r="F2479" s="142">
        <v>61.66</v>
      </c>
      <c r="G2479" s="142">
        <v>1849.8</v>
      </c>
    </row>
    <row r="2480" spans="1:7" ht="12.75">
      <c r="A2480" s="136">
        <v>2472</v>
      </c>
      <c r="B2480" s="140" t="s">
        <v>6296</v>
      </c>
      <c r="C2480" s="140" t="s">
        <v>6297</v>
      </c>
      <c r="D2480" s="140" t="s">
        <v>6298</v>
      </c>
      <c r="E2480" s="141">
        <v>20</v>
      </c>
      <c r="F2480" s="142">
        <v>44.37</v>
      </c>
      <c r="G2480" s="142">
        <v>887.4</v>
      </c>
    </row>
    <row r="2481" spans="1:7" ht="12.75">
      <c r="A2481" s="136">
        <v>2473</v>
      </c>
      <c r="B2481" s="140" t="s">
        <v>6299</v>
      </c>
      <c r="C2481" s="140" t="s">
        <v>6300</v>
      </c>
      <c r="D2481" s="140" t="s">
        <v>6301</v>
      </c>
      <c r="E2481" s="141">
        <v>5</v>
      </c>
      <c r="F2481" s="142">
        <v>117.6</v>
      </c>
      <c r="G2481" s="142">
        <v>588</v>
      </c>
    </row>
    <row r="2482" spans="1:7" ht="12.75">
      <c r="A2482" s="136">
        <v>2474</v>
      </c>
      <c r="B2482" s="140" t="s">
        <v>6302</v>
      </c>
      <c r="C2482" s="140" t="s">
        <v>6303</v>
      </c>
      <c r="D2482" s="140" t="s">
        <v>6304</v>
      </c>
      <c r="E2482" s="141">
        <v>48</v>
      </c>
      <c r="F2482" s="142">
        <v>213.6</v>
      </c>
      <c r="G2482" s="142">
        <v>10252.8</v>
      </c>
    </row>
    <row r="2483" spans="1:7" ht="12.75">
      <c r="A2483" s="136">
        <v>2475</v>
      </c>
      <c r="B2483" s="140" t="s">
        <v>6305</v>
      </c>
      <c r="C2483" s="140" t="s">
        <v>6306</v>
      </c>
      <c r="D2483" s="140" t="s">
        <v>6307</v>
      </c>
      <c r="E2483" s="141">
        <v>31</v>
      </c>
      <c r="F2483" s="142">
        <v>141.6</v>
      </c>
      <c r="G2483" s="142">
        <v>4389.6</v>
      </c>
    </row>
    <row r="2484" spans="1:7" ht="12.75">
      <c r="A2484" s="136">
        <v>2476</v>
      </c>
      <c r="B2484" s="140" t="s">
        <v>6308</v>
      </c>
      <c r="C2484" s="140" t="s">
        <v>6309</v>
      </c>
      <c r="D2484" s="140" t="s">
        <v>6310</v>
      </c>
      <c r="E2484" s="141">
        <v>18</v>
      </c>
      <c r="F2484" s="142">
        <v>92.8</v>
      </c>
      <c r="G2484" s="142">
        <v>1670.4</v>
      </c>
    </row>
    <row r="2485" spans="1:7" ht="12.75">
      <c r="A2485" s="136">
        <v>2477</v>
      </c>
      <c r="B2485" s="140" t="s">
        <v>6311</v>
      </c>
      <c r="C2485" s="140" t="s">
        <v>6312</v>
      </c>
      <c r="D2485" s="140" t="s">
        <v>6313</v>
      </c>
      <c r="E2485" s="141">
        <v>10</v>
      </c>
      <c r="F2485" s="142">
        <v>84</v>
      </c>
      <c r="G2485" s="142">
        <v>840</v>
      </c>
    </row>
    <row r="2486" spans="1:7" ht="12.75">
      <c r="A2486" s="136">
        <v>2478</v>
      </c>
      <c r="B2486" s="140" t="s">
        <v>6314</v>
      </c>
      <c r="C2486" s="140" t="s">
        <v>6314</v>
      </c>
      <c r="D2486" s="140" t="s">
        <v>6315</v>
      </c>
      <c r="E2486" s="141">
        <v>16</v>
      </c>
      <c r="F2486" s="142">
        <v>114.79</v>
      </c>
      <c r="G2486" s="142">
        <v>1836.64</v>
      </c>
    </row>
    <row r="2487" spans="1:7" ht="12.75">
      <c r="A2487" s="136">
        <v>2479</v>
      </c>
      <c r="B2487" s="140" t="s">
        <v>6316</v>
      </c>
      <c r="C2487" s="140" t="s">
        <v>6316</v>
      </c>
      <c r="D2487" s="140" t="s">
        <v>6317</v>
      </c>
      <c r="E2487" s="141">
        <v>10</v>
      </c>
      <c r="F2487" s="142">
        <v>139.03</v>
      </c>
      <c r="G2487" s="142">
        <v>1390.3</v>
      </c>
    </row>
    <row r="2488" spans="1:7" ht="12.75">
      <c r="A2488" s="136">
        <v>2480</v>
      </c>
      <c r="B2488" s="140" t="s">
        <v>6318</v>
      </c>
      <c r="C2488" s="140" t="s">
        <v>6318</v>
      </c>
      <c r="D2488" s="140" t="s">
        <v>6319</v>
      </c>
      <c r="E2488" s="141">
        <v>16</v>
      </c>
      <c r="F2488" s="142">
        <v>105.89</v>
      </c>
      <c r="G2488" s="142">
        <v>1694.24</v>
      </c>
    </row>
    <row r="2489" spans="1:7" ht="12.75">
      <c r="A2489" s="136">
        <v>2481</v>
      </c>
      <c r="B2489" s="140" t="s">
        <v>6320</v>
      </c>
      <c r="C2489" s="140" t="s">
        <v>6320</v>
      </c>
      <c r="D2489" s="140" t="s">
        <v>6321</v>
      </c>
      <c r="E2489" s="141">
        <v>20</v>
      </c>
      <c r="F2489" s="142">
        <v>122.87</v>
      </c>
      <c r="G2489" s="142">
        <v>2457.4</v>
      </c>
    </row>
    <row r="2490" spans="1:7" ht="12.75">
      <c r="A2490" s="136">
        <v>2482</v>
      </c>
      <c r="B2490" s="140" t="s">
        <v>6322</v>
      </c>
      <c r="C2490" s="140" t="s">
        <v>6322</v>
      </c>
      <c r="D2490" s="140" t="s">
        <v>6323</v>
      </c>
      <c r="E2490" s="141">
        <v>6</v>
      </c>
      <c r="F2490" s="142">
        <v>550</v>
      </c>
      <c r="G2490" s="142">
        <v>3300</v>
      </c>
    </row>
    <row r="2491" spans="1:7" ht="12.75">
      <c r="A2491" s="136">
        <v>2483</v>
      </c>
      <c r="B2491" s="140" t="s">
        <v>6324</v>
      </c>
      <c r="C2491" s="140" t="s">
        <v>6324</v>
      </c>
      <c r="D2491" s="140" t="s">
        <v>6325</v>
      </c>
      <c r="E2491" s="141">
        <v>18</v>
      </c>
      <c r="F2491" s="142">
        <v>300</v>
      </c>
      <c r="G2491" s="142">
        <v>5400</v>
      </c>
    </row>
    <row r="2492" spans="1:7" ht="12.75">
      <c r="A2492" s="136">
        <v>2484</v>
      </c>
      <c r="B2492" s="140" t="s">
        <v>6326</v>
      </c>
      <c r="C2492" s="140" t="s">
        <v>6327</v>
      </c>
      <c r="D2492" s="140" t="s">
        <v>6328</v>
      </c>
      <c r="E2492" s="141">
        <v>43</v>
      </c>
      <c r="F2492" s="142">
        <v>80</v>
      </c>
      <c r="G2492" s="142">
        <v>3440</v>
      </c>
    </row>
    <row r="2493" spans="1:7" ht="12.75">
      <c r="A2493" s="136">
        <v>2485</v>
      </c>
      <c r="B2493" s="140" t="s">
        <v>6329</v>
      </c>
      <c r="C2493" s="140" t="s">
        <v>6330</v>
      </c>
      <c r="D2493" s="140" t="s">
        <v>6331</v>
      </c>
      <c r="E2493" s="141">
        <v>26</v>
      </c>
      <c r="F2493" s="142">
        <v>84.8</v>
      </c>
      <c r="G2493" s="142">
        <v>2204.8</v>
      </c>
    </row>
    <row r="2494" spans="1:7" ht="12.75">
      <c r="A2494" s="136">
        <v>2486</v>
      </c>
      <c r="B2494" s="140" t="s">
        <v>6332</v>
      </c>
      <c r="C2494" s="140" t="s">
        <v>6332</v>
      </c>
      <c r="D2494" s="140" t="s">
        <v>6333</v>
      </c>
      <c r="E2494" s="141">
        <v>30</v>
      </c>
      <c r="F2494" s="142">
        <v>187</v>
      </c>
      <c r="G2494" s="142">
        <v>5610</v>
      </c>
    </row>
    <row r="2495" spans="1:7" ht="12.75">
      <c r="A2495" s="136">
        <v>2487</v>
      </c>
      <c r="B2495" s="140" t="s">
        <v>6334</v>
      </c>
      <c r="C2495" s="140" t="s">
        <v>6334</v>
      </c>
      <c r="D2495" s="140" t="s">
        <v>6335</v>
      </c>
      <c r="E2495" s="141">
        <v>18</v>
      </c>
      <c r="F2495" s="142">
        <v>186.9</v>
      </c>
      <c r="G2495" s="142">
        <v>3364.2</v>
      </c>
    </row>
    <row r="2496" spans="1:7" ht="12.75">
      <c r="A2496" s="136">
        <v>2488</v>
      </c>
      <c r="B2496" s="140" t="s">
        <v>6336</v>
      </c>
      <c r="C2496" s="140" t="s">
        <v>6336</v>
      </c>
      <c r="D2496" s="140" t="s">
        <v>6337</v>
      </c>
      <c r="E2496" s="141">
        <v>30</v>
      </c>
      <c r="F2496" s="142">
        <v>187</v>
      </c>
      <c r="G2496" s="142">
        <v>5610</v>
      </c>
    </row>
    <row r="2497" spans="1:7" ht="12.75">
      <c r="A2497" s="136">
        <v>2489</v>
      </c>
      <c r="B2497" s="140" t="s">
        <v>6338</v>
      </c>
      <c r="C2497" s="140" t="s">
        <v>6338</v>
      </c>
      <c r="D2497" s="140" t="s">
        <v>6339</v>
      </c>
      <c r="E2497" s="141">
        <v>24</v>
      </c>
      <c r="F2497" s="142">
        <v>186.9</v>
      </c>
      <c r="G2497" s="142">
        <v>4485.6</v>
      </c>
    </row>
    <row r="2498" spans="1:7" ht="12.75">
      <c r="A2498" s="136">
        <v>2490</v>
      </c>
      <c r="B2498" s="140" t="s">
        <v>6340</v>
      </c>
      <c r="C2498" s="140" t="s">
        <v>6340</v>
      </c>
      <c r="D2498" s="140" t="s">
        <v>6341</v>
      </c>
      <c r="E2498" s="141">
        <v>24</v>
      </c>
      <c r="F2498" s="142">
        <v>82.45</v>
      </c>
      <c r="G2498" s="142">
        <v>1978.8</v>
      </c>
    </row>
    <row r="2499" spans="1:7" ht="12.75">
      <c r="A2499" s="136">
        <v>2491</v>
      </c>
      <c r="B2499" s="140" t="s">
        <v>6342</v>
      </c>
      <c r="C2499" s="140" t="s">
        <v>6342</v>
      </c>
      <c r="D2499" s="140" t="s">
        <v>6343</v>
      </c>
      <c r="E2499" s="141">
        <v>24</v>
      </c>
      <c r="F2499" s="142">
        <v>117.21</v>
      </c>
      <c r="G2499" s="142">
        <v>2813.04</v>
      </c>
    </row>
    <row r="2500" spans="1:7" ht="12.75">
      <c r="A2500" s="136">
        <v>2492</v>
      </c>
      <c r="B2500" s="140" t="s">
        <v>6344</v>
      </c>
      <c r="C2500" s="140" t="s">
        <v>6345</v>
      </c>
      <c r="D2500" s="140" t="s">
        <v>6346</v>
      </c>
      <c r="E2500" s="141">
        <v>10</v>
      </c>
      <c r="F2500" s="142">
        <v>38.4</v>
      </c>
      <c r="G2500" s="142">
        <v>384</v>
      </c>
    </row>
    <row r="2501" spans="1:7" ht="12.75">
      <c r="A2501" s="136">
        <v>2493</v>
      </c>
      <c r="B2501" s="140" t="s">
        <v>6347</v>
      </c>
      <c r="C2501" s="140" t="s">
        <v>6347</v>
      </c>
      <c r="D2501" s="140" t="s">
        <v>6348</v>
      </c>
      <c r="E2501" s="141">
        <v>38</v>
      </c>
      <c r="F2501" s="142">
        <v>192.8</v>
      </c>
      <c r="G2501" s="142">
        <v>7326.4</v>
      </c>
    </row>
    <row r="2502" spans="1:7" ht="12.75">
      <c r="A2502" s="136">
        <v>2494</v>
      </c>
      <c r="B2502" s="140" t="s">
        <v>6349</v>
      </c>
      <c r="C2502" s="140" t="s">
        <v>6349</v>
      </c>
      <c r="D2502" s="140" t="s">
        <v>6350</v>
      </c>
      <c r="E2502" s="141">
        <v>16</v>
      </c>
      <c r="F2502" s="142">
        <v>60.63</v>
      </c>
      <c r="G2502" s="142">
        <v>970.08</v>
      </c>
    </row>
    <row r="2503" spans="1:7" ht="12.75">
      <c r="A2503" s="136">
        <v>2495</v>
      </c>
      <c r="B2503" s="140" t="s">
        <v>6351</v>
      </c>
      <c r="C2503" s="140" t="s">
        <v>6351</v>
      </c>
      <c r="D2503" s="140" t="s">
        <v>6352</v>
      </c>
      <c r="E2503" s="141">
        <v>10</v>
      </c>
      <c r="F2503" s="142">
        <v>91.89</v>
      </c>
      <c r="G2503" s="142">
        <v>918.9</v>
      </c>
    </row>
    <row r="2504" spans="1:7" ht="12.75">
      <c r="A2504" s="136">
        <v>2496</v>
      </c>
      <c r="B2504" s="140" t="s">
        <v>6353</v>
      </c>
      <c r="C2504" s="140" t="s">
        <v>6354</v>
      </c>
      <c r="D2504" s="140" t="s">
        <v>6355</v>
      </c>
      <c r="E2504" s="141">
        <v>10</v>
      </c>
      <c r="F2504" s="142">
        <v>62.4</v>
      </c>
      <c r="G2504" s="142">
        <v>624</v>
      </c>
    </row>
    <row r="2505" spans="1:7" ht="12.75">
      <c r="A2505" s="136">
        <v>2497</v>
      </c>
      <c r="B2505" s="140" t="s">
        <v>6356</v>
      </c>
      <c r="C2505" s="140" t="s">
        <v>6356</v>
      </c>
      <c r="D2505" s="140" t="s">
        <v>6357</v>
      </c>
      <c r="E2505" s="141">
        <v>12</v>
      </c>
      <c r="F2505" s="142">
        <v>135</v>
      </c>
      <c r="G2505" s="142">
        <v>1620</v>
      </c>
    </row>
    <row r="2506" spans="1:7" ht="12.75">
      <c r="A2506" s="136">
        <v>2498</v>
      </c>
      <c r="B2506" s="140" t="s">
        <v>6358</v>
      </c>
      <c r="C2506" s="140" t="s">
        <v>6358</v>
      </c>
      <c r="D2506" s="140" t="s">
        <v>6359</v>
      </c>
      <c r="E2506" s="141">
        <v>6</v>
      </c>
      <c r="F2506" s="142">
        <v>189.15</v>
      </c>
      <c r="G2506" s="142">
        <v>1134.9</v>
      </c>
    </row>
    <row r="2507" spans="1:7" ht="12.75">
      <c r="A2507" s="136">
        <v>2499</v>
      </c>
      <c r="B2507" s="140" t="s">
        <v>6360</v>
      </c>
      <c r="C2507" s="140" t="s">
        <v>6360</v>
      </c>
      <c r="D2507" s="140" t="s">
        <v>6361</v>
      </c>
      <c r="E2507" s="141">
        <v>10</v>
      </c>
      <c r="F2507" s="142">
        <v>82.5</v>
      </c>
      <c r="G2507" s="142">
        <v>825</v>
      </c>
    </row>
    <row r="2508" spans="1:7" ht="12.75">
      <c r="A2508" s="136">
        <v>2500</v>
      </c>
      <c r="B2508" s="140" t="s">
        <v>6362</v>
      </c>
      <c r="C2508" s="140" t="s">
        <v>6362</v>
      </c>
      <c r="D2508" s="140" t="s">
        <v>6363</v>
      </c>
      <c r="E2508" s="141">
        <v>8</v>
      </c>
      <c r="F2508" s="142">
        <v>92.49</v>
      </c>
      <c r="G2508" s="142">
        <v>739.92</v>
      </c>
    </row>
    <row r="2509" spans="1:7" ht="12.75">
      <c r="A2509" s="136">
        <v>2501</v>
      </c>
      <c r="B2509" s="140" t="s">
        <v>6364</v>
      </c>
      <c r="C2509" s="140" t="s">
        <v>6364</v>
      </c>
      <c r="D2509" s="140" t="s">
        <v>6365</v>
      </c>
      <c r="E2509" s="141">
        <v>32</v>
      </c>
      <c r="F2509" s="142">
        <v>85</v>
      </c>
      <c r="G2509" s="142">
        <v>2720</v>
      </c>
    </row>
    <row r="2510" spans="1:7" ht="12.75">
      <c r="A2510" s="136">
        <v>2502</v>
      </c>
      <c r="B2510" s="140" t="s">
        <v>6366</v>
      </c>
      <c r="C2510" s="140" t="s">
        <v>6366</v>
      </c>
      <c r="D2510" s="140" t="s">
        <v>6367</v>
      </c>
      <c r="E2510" s="141">
        <v>12</v>
      </c>
      <c r="F2510" s="142">
        <v>189.15</v>
      </c>
      <c r="G2510" s="142">
        <v>2269.8</v>
      </c>
    </row>
    <row r="2511" spans="1:7" ht="12.75">
      <c r="A2511" s="136">
        <v>2503</v>
      </c>
      <c r="B2511" s="140" t="s">
        <v>6368</v>
      </c>
      <c r="C2511" s="140" t="s">
        <v>6368</v>
      </c>
      <c r="D2511" s="140" t="s">
        <v>6369</v>
      </c>
      <c r="E2511" s="141">
        <v>5</v>
      </c>
      <c r="F2511" s="142">
        <v>140</v>
      </c>
      <c r="G2511" s="142">
        <v>700</v>
      </c>
    </row>
    <row r="2512" spans="1:7" ht="12.75">
      <c r="A2512" s="136">
        <v>2504</v>
      </c>
      <c r="B2512" s="140" t="s">
        <v>6370</v>
      </c>
      <c r="C2512" s="140" t="s">
        <v>6370</v>
      </c>
      <c r="D2512" s="140" t="s">
        <v>6371</v>
      </c>
      <c r="E2512" s="141">
        <v>5</v>
      </c>
      <c r="F2512" s="142">
        <v>125</v>
      </c>
      <c r="G2512" s="142">
        <v>625</v>
      </c>
    </row>
    <row r="2513" spans="1:7" ht="12.75">
      <c r="A2513" s="136">
        <v>2505</v>
      </c>
      <c r="B2513" s="140" t="s">
        <v>6372</v>
      </c>
      <c r="C2513" s="140" t="s">
        <v>6372</v>
      </c>
      <c r="D2513" s="140" t="s">
        <v>6373</v>
      </c>
      <c r="E2513" s="141">
        <v>1</v>
      </c>
      <c r="F2513" s="142">
        <v>135.8</v>
      </c>
      <c r="G2513" s="142">
        <v>135.8</v>
      </c>
    </row>
    <row r="2514" spans="1:7" ht="12.75">
      <c r="A2514" s="136">
        <v>2506</v>
      </c>
      <c r="B2514" s="140" t="s">
        <v>6374</v>
      </c>
      <c r="C2514" s="140" t="s">
        <v>6374</v>
      </c>
      <c r="D2514" s="140" t="s">
        <v>6375</v>
      </c>
      <c r="E2514" s="141">
        <v>10</v>
      </c>
      <c r="F2514" s="142">
        <v>82.45</v>
      </c>
      <c r="G2514" s="142">
        <v>824.5</v>
      </c>
    </row>
    <row r="2515" spans="1:7" ht="12.75">
      <c r="A2515" s="136">
        <v>2507</v>
      </c>
      <c r="B2515" s="140" t="s">
        <v>6376</v>
      </c>
      <c r="C2515" s="140" t="s">
        <v>6376</v>
      </c>
      <c r="D2515" s="140" t="s">
        <v>6377</v>
      </c>
      <c r="E2515" s="141">
        <v>12</v>
      </c>
      <c r="F2515" s="142">
        <v>368.6</v>
      </c>
      <c r="G2515" s="142">
        <v>4423.2</v>
      </c>
    </row>
    <row r="2516" spans="1:7" ht="12.75">
      <c r="A2516" s="136">
        <v>2508</v>
      </c>
      <c r="B2516" s="140" t="s">
        <v>6378</v>
      </c>
      <c r="C2516" s="140" t="s">
        <v>6378</v>
      </c>
      <c r="D2516" s="140" t="s">
        <v>6379</v>
      </c>
      <c r="E2516" s="141">
        <v>1</v>
      </c>
      <c r="F2516" s="142">
        <v>213.4</v>
      </c>
      <c r="G2516" s="142">
        <v>213.4</v>
      </c>
    </row>
    <row r="2517" spans="1:7" ht="12.75">
      <c r="A2517" s="136">
        <v>2509</v>
      </c>
      <c r="B2517" s="140" t="s">
        <v>6380</v>
      </c>
      <c r="C2517" s="140" t="s">
        <v>6380</v>
      </c>
      <c r="D2517" s="140" t="s">
        <v>6381</v>
      </c>
      <c r="E2517" s="141">
        <v>6</v>
      </c>
      <c r="F2517" s="142">
        <v>213.4</v>
      </c>
      <c r="G2517" s="142">
        <v>1280.4</v>
      </c>
    </row>
    <row r="2518" spans="1:7" ht="12.75">
      <c r="A2518" s="136">
        <v>2510</v>
      </c>
      <c r="B2518" s="140" t="s">
        <v>6382</v>
      </c>
      <c r="C2518" s="140" t="s">
        <v>6382</v>
      </c>
      <c r="D2518" s="140" t="s">
        <v>6383</v>
      </c>
      <c r="E2518" s="141">
        <v>2</v>
      </c>
      <c r="F2518" s="142">
        <v>100</v>
      </c>
      <c r="G2518" s="142">
        <v>200</v>
      </c>
    </row>
    <row r="2519" spans="1:7" ht="12.75">
      <c r="A2519" s="136">
        <v>2511</v>
      </c>
      <c r="B2519" s="140" t="s">
        <v>6384</v>
      </c>
      <c r="C2519" s="140" t="s">
        <v>6384</v>
      </c>
      <c r="D2519" s="140" t="s">
        <v>6385</v>
      </c>
      <c r="E2519" s="141">
        <v>1</v>
      </c>
      <c r="F2519" s="142">
        <v>74.51</v>
      </c>
      <c r="G2519" s="142">
        <v>74.51</v>
      </c>
    </row>
    <row r="2520" spans="1:7" ht="12.75">
      <c r="A2520" s="136">
        <v>2512</v>
      </c>
      <c r="B2520" s="140" t="s">
        <v>6386</v>
      </c>
      <c r="C2520" s="140" t="s">
        <v>6386</v>
      </c>
      <c r="D2520" s="140" t="s">
        <v>6387</v>
      </c>
      <c r="E2520" s="141">
        <v>1</v>
      </c>
      <c r="F2520" s="142">
        <v>88</v>
      </c>
      <c r="G2520" s="142">
        <v>88</v>
      </c>
    </row>
    <row r="2521" spans="1:7" ht="12.75">
      <c r="A2521" s="136">
        <v>2513</v>
      </c>
      <c r="B2521" s="140" t="s">
        <v>6388</v>
      </c>
      <c r="C2521" s="140" t="s">
        <v>6388</v>
      </c>
      <c r="D2521" s="140" t="s">
        <v>6389</v>
      </c>
      <c r="E2521" s="141">
        <v>7</v>
      </c>
      <c r="F2521" s="142">
        <v>90</v>
      </c>
      <c r="G2521" s="142">
        <v>630</v>
      </c>
    </row>
    <row r="2522" spans="1:7" ht="12.75">
      <c r="A2522" s="136">
        <v>2514</v>
      </c>
      <c r="B2522" s="140" t="s">
        <v>6390</v>
      </c>
      <c r="C2522" s="140" t="s">
        <v>6390</v>
      </c>
      <c r="D2522" s="140" t="s">
        <v>6391</v>
      </c>
      <c r="E2522" s="141">
        <v>1</v>
      </c>
      <c r="F2522" s="142">
        <v>158</v>
      </c>
      <c r="G2522" s="142">
        <v>158</v>
      </c>
    </row>
    <row r="2523" spans="1:7" ht="12.75">
      <c r="A2523" s="136">
        <v>2515</v>
      </c>
      <c r="B2523" s="140" t="s">
        <v>6392</v>
      </c>
      <c r="C2523" s="140" t="s">
        <v>6392</v>
      </c>
      <c r="D2523" s="140" t="s">
        <v>6393</v>
      </c>
      <c r="E2523" s="141">
        <v>5</v>
      </c>
      <c r="F2523" s="142">
        <v>118</v>
      </c>
      <c r="G2523" s="142">
        <v>590</v>
      </c>
    </row>
    <row r="2524" spans="1:7" ht="12.75">
      <c r="A2524" s="136">
        <v>2516</v>
      </c>
      <c r="B2524" s="140" t="s">
        <v>6394</v>
      </c>
      <c r="C2524" s="140" t="s">
        <v>6394</v>
      </c>
      <c r="D2524" s="140" t="s">
        <v>6395</v>
      </c>
      <c r="E2524" s="141">
        <v>7</v>
      </c>
      <c r="F2524" s="142">
        <v>250</v>
      </c>
      <c r="G2524" s="142">
        <v>1750</v>
      </c>
    </row>
    <row r="2525" spans="1:7" ht="12.75">
      <c r="A2525" s="136">
        <v>2517</v>
      </c>
      <c r="B2525" s="140" t="s">
        <v>6396</v>
      </c>
      <c r="C2525" s="140" t="s">
        <v>6396</v>
      </c>
      <c r="D2525" s="140" t="s">
        <v>6397</v>
      </c>
      <c r="E2525" s="141">
        <v>3</v>
      </c>
      <c r="F2525" s="142">
        <v>225</v>
      </c>
      <c r="G2525" s="142">
        <v>675</v>
      </c>
    </row>
    <row r="2526" spans="1:7" ht="12.75">
      <c r="A2526" s="136">
        <v>2518</v>
      </c>
      <c r="B2526" s="140" t="s">
        <v>6398</v>
      </c>
      <c r="C2526" s="140" t="s">
        <v>6398</v>
      </c>
      <c r="D2526" s="140" t="s">
        <v>6399</v>
      </c>
      <c r="E2526" s="141">
        <v>9</v>
      </c>
      <c r="F2526" s="142">
        <v>420</v>
      </c>
      <c r="G2526" s="142">
        <v>3780</v>
      </c>
    </row>
    <row r="2527" spans="1:7" ht="12.75">
      <c r="A2527" s="136">
        <v>2519</v>
      </c>
      <c r="B2527" s="140" t="s">
        <v>6400</v>
      </c>
      <c r="C2527" s="140" t="s">
        <v>6400</v>
      </c>
      <c r="D2527" s="140" t="s">
        <v>6401</v>
      </c>
      <c r="E2527" s="141">
        <v>4</v>
      </c>
      <c r="F2527" s="142">
        <v>350</v>
      </c>
      <c r="G2527" s="142">
        <v>1400</v>
      </c>
    </row>
    <row r="2528" spans="1:7" ht="12.75">
      <c r="A2528" s="136">
        <v>2520</v>
      </c>
      <c r="B2528" s="140" t="s">
        <v>6402</v>
      </c>
      <c r="C2528" s="140" t="s">
        <v>6402</v>
      </c>
      <c r="D2528" s="140" t="s">
        <v>6403</v>
      </c>
      <c r="E2528" s="141">
        <v>2</v>
      </c>
      <c r="F2528" s="142">
        <v>180</v>
      </c>
      <c r="G2528" s="142">
        <v>360</v>
      </c>
    </row>
    <row r="2529" spans="1:7" ht="12.75">
      <c r="A2529" s="136">
        <v>2521</v>
      </c>
      <c r="B2529" s="140" t="s">
        <v>6404</v>
      </c>
      <c r="C2529" s="140" t="s">
        <v>6404</v>
      </c>
      <c r="D2529" s="140" t="s">
        <v>6405</v>
      </c>
      <c r="E2529" s="141">
        <v>6</v>
      </c>
      <c r="F2529" s="142">
        <v>320</v>
      </c>
      <c r="G2529" s="142">
        <v>1920</v>
      </c>
    </row>
    <row r="2530" spans="1:7" ht="12.75">
      <c r="A2530" s="136">
        <v>2522</v>
      </c>
      <c r="B2530" s="140" t="s">
        <v>6406</v>
      </c>
      <c r="C2530" s="140" t="s">
        <v>6406</v>
      </c>
      <c r="D2530" s="140" t="s">
        <v>6403</v>
      </c>
      <c r="E2530" s="141">
        <v>6</v>
      </c>
      <c r="F2530" s="142">
        <v>160</v>
      </c>
      <c r="G2530" s="142">
        <v>960</v>
      </c>
    </row>
    <row r="2531" spans="1:7" ht="12.75">
      <c r="A2531" s="136">
        <v>2523</v>
      </c>
      <c r="B2531" s="140" t="s">
        <v>6407</v>
      </c>
      <c r="C2531" s="140" t="s">
        <v>6407</v>
      </c>
      <c r="D2531" s="140" t="s">
        <v>6408</v>
      </c>
      <c r="E2531" s="141">
        <v>6</v>
      </c>
      <c r="F2531" s="142">
        <v>250</v>
      </c>
      <c r="G2531" s="142">
        <v>1500</v>
      </c>
    </row>
    <row r="2532" spans="1:7" ht="12.75">
      <c r="A2532" s="136">
        <v>2524</v>
      </c>
      <c r="B2532" s="140" t="s">
        <v>6409</v>
      </c>
      <c r="C2532" s="140" t="s">
        <v>6409</v>
      </c>
      <c r="D2532" s="140" t="s">
        <v>6410</v>
      </c>
      <c r="E2532" s="141">
        <v>10</v>
      </c>
      <c r="F2532" s="142">
        <v>186.46</v>
      </c>
      <c r="G2532" s="142">
        <v>1864.6</v>
      </c>
    </row>
    <row r="2533" spans="1:7" ht="12.75">
      <c r="A2533" s="136">
        <v>2525</v>
      </c>
      <c r="B2533" s="140" t="s">
        <v>6411</v>
      </c>
      <c r="C2533" s="140" t="s">
        <v>6411</v>
      </c>
      <c r="D2533" s="140" t="s">
        <v>6412</v>
      </c>
      <c r="E2533" s="141">
        <v>12</v>
      </c>
      <c r="F2533" s="142">
        <v>410</v>
      </c>
      <c r="G2533" s="142">
        <v>4920</v>
      </c>
    </row>
    <row r="2534" spans="1:7" ht="12.75">
      <c r="A2534" s="136">
        <v>2526</v>
      </c>
      <c r="B2534" s="140" t="s">
        <v>6413</v>
      </c>
      <c r="C2534" s="140" t="s">
        <v>6413</v>
      </c>
      <c r="D2534" s="140" t="s">
        <v>6414</v>
      </c>
      <c r="E2534" s="141">
        <v>1</v>
      </c>
      <c r="F2534" s="142">
        <v>370</v>
      </c>
      <c r="G2534" s="142">
        <v>370</v>
      </c>
    </row>
    <row r="2535" spans="1:7" ht="12.75">
      <c r="A2535" s="136">
        <v>2527</v>
      </c>
      <c r="B2535" s="140" t="s">
        <v>6415</v>
      </c>
      <c r="C2535" s="140" t="s">
        <v>6415</v>
      </c>
      <c r="D2535" s="140" t="s">
        <v>6416</v>
      </c>
      <c r="E2535" s="141">
        <v>2</v>
      </c>
      <c r="F2535" s="142">
        <v>700</v>
      </c>
      <c r="G2535" s="142">
        <v>1400</v>
      </c>
    </row>
    <row r="2536" spans="1:7" ht="12.75">
      <c r="A2536" s="136">
        <v>2528</v>
      </c>
      <c r="B2536" s="140" t="s">
        <v>6417</v>
      </c>
      <c r="C2536" s="140" t="s">
        <v>6417</v>
      </c>
      <c r="D2536" s="140" t="s">
        <v>6418</v>
      </c>
      <c r="E2536" s="141">
        <v>1</v>
      </c>
      <c r="F2536" s="142">
        <v>583</v>
      </c>
      <c r="G2536" s="142">
        <v>583</v>
      </c>
    </row>
    <row r="2537" spans="1:7" ht="12.75">
      <c r="A2537" s="136">
        <v>2529</v>
      </c>
      <c r="B2537" s="140" t="s">
        <v>6419</v>
      </c>
      <c r="C2537" s="140" t="s">
        <v>6419</v>
      </c>
      <c r="D2537" s="140" t="s">
        <v>6420</v>
      </c>
      <c r="E2537" s="141">
        <v>12</v>
      </c>
      <c r="F2537" s="142">
        <v>367</v>
      </c>
      <c r="G2537" s="142">
        <v>4404</v>
      </c>
    </row>
    <row r="2538" spans="1:7" ht="12.75">
      <c r="A2538" s="136">
        <v>2530</v>
      </c>
      <c r="B2538" s="140" t="s">
        <v>6421</v>
      </c>
      <c r="C2538" s="140" t="s">
        <v>6421</v>
      </c>
      <c r="D2538" s="140" t="s">
        <v>6422</v>
      </c>
      <c r="E2538" s="141">
        <v>5</v>
      </c>
      <c r="F2538" s="142">
        <v>136</v>
      </c>
      <c r="G2538" s="142">
        <v>680</v>
      </c>
    </row>
    <row r="2539" spans="1:7" ht="12.75">
      <c r="A2539" s="136">
        <v>2531</v>
      </c>
      <c r="B2539" s="140" t="s">
        <v>6423</v>
      </c>
      <c r="C2539" s="140" t="s">
        <v>6423</v>
      </c>
      <c r="D2539" s="140" t="s">
        <v>6424</v>
      </c>
      <c r="E2539" s="141">
        <v>10</v>
      </c>
      <c r="F2539" s="142">
        <v>37</v>
      </c>
      <c r="G2539" s="142">
        <v>370</v>
      </c>
    </row>
    <row r="2540" spans="1:7" ht="12.75">
      <c r="A2540" s="136">
        <v>2532</v>
      </c>
      <c r="B2540" s="140" t="s">
        <v>6425</v>
      </c>
      <c r="C2540" s="140" t="s">
        <v>6425</v>
      </c>
      <c r="D2540" s="140" t="s">
        <v>6426</v>
      </c>
      <c r="E2540" s="141">
        <v>7</v>
      </c>
      <c r="F2540" s="142">
        <v>21.25</v>
      </c>
      <c r="G2540" s="142">
        <v>148.75</v>
      </c>
    </row>
    <row r="2541" spans="1:7" ht="12.75">
      <c r="A2541" s="136">
        <v>2533</v>
      </c>
      <c r="B2541" s="140" t="s">
        <v>6427</v>
      </c>
      <c r="C2541" s="140" t="s">
        <v>6427</v>
      </c>
      <c r="D2541" s="140" t="s">
        <v>6428</v>
      </c>
      <c r="E2541" s="141">
        <v>10</v>
      </c>
      <c r="F2541" s="142">
        <v>39.58</v>
      </c>
      <c r="G2541" s="142">
        <v>395.8</v>
      </c>
    </row>
    <row r="2542" spans="1:7" ht="12.75">
      <c r="A2542" s="136">
        <v>2534</v>
      </c>
      <c r="B2542" s="140" t="s">
        <v>6429</v>
      </c>
      <c r="C2542" s="140" t="s">
        <v>6429</v>
      </c>
      <c r="D2542" s="140" t="s">
        <v>6430</v>
      </c>
      <c r="E2542" s="141">
        <v>40</v>
      </c>
      <c r="F2542" s="142">
        <v>39</v>
      </c>
      <c r="G2542" s="142">
        <v>1560</v>
      </c>
    </row>
    <row r="2543" spans="1:7" ht="12.75">
      <c r="A2543" s="136">
        <v>2535</v>
      </c>
      <c r="B2543" s="140" t="s">
        <v>6431</v>
      </c>
      <c r="C2543" s="140" t="s">
        <v>6431</v>
      </c>
      <c r="D2543" s="140" t="s">
        <v>6432</v>
      </c>
      <c r="E2543" s="141">
        <v>20</v>
      </c>
      <c r="F2543" s="142">
        <v>39</v>
      </c>
      <c r="G2543" s="142">
        <v>780</v>
      </c>
    </row>
    <row r="2544" spans="1:7" ht="12.75">
      <c r="A2544" s="136">
        <v>2536</v>
      </c>
      <c r="B2544" s="140" t="s">
        <v>6433</v>
      </c>
      <c r="C2544" s="140" t="s">
        <v>6433</v>
      </c>
      <c r="D2544" s="140" t="s">
        <v>6434</v>
      </c>
      <c r="E2544" s="141">
        <v>40</v>
      </c>
      <c r="F2544" s="142">
        <v>32.09</v>
      </c>
      <c r="G2544" s="142">
        <v>1283.6</v>
      </c>
    </row>
    <row r="2545" spans="1:7" ht="12.75">
      <c r="A2545" s="136">
        <v>2537</v>
      </c>
      <c r="B2545" s="140" t="s">
        <v>6435</v>
      </c>
      <c r="C2545" s="140" t="s">
        <v>6435</v>
      </c>
      <c r="D2545" s="140" t="s">
        <v>6436</v>
      </c>
      <c r="E2545" s="141">
        <v>10</v>
      </c>
      <c r="F2545" s="142">
        <v>39</v>
      </c>
      <c r="G2545" s="142">
        <v>390</v>
      </c>
    </row>
    <row r="2546" spans="1:7" ht="12.75">
      <c r="A2546" s="136">
        <v>2538</v>
      </c>
      <c r="B2546" s="140" t="s">
        <v>6437</v>
      </c>
      <c r="C2546" s="140" t="s">
        <v>6437</v>
      </c>
      <c r="D2546" s="140" t="s">
        <v>6438</v>
      </c>
      <c r="E2546" s="141">
        <v>8</v>
      </c>
      <c r="F2546" s="142">
        <v>39.17</v>
      </c>
      <c r="G2546" s="142">
        <v>313.36</v>
      </c>
    </row>
    <row r="2547" spans="1:7" ht="12.75">
      <c r="A2547" s="136">
        <v>2539</v>
      </c>
      <c r="B2547" s="140" t="s">
        <v>6439</v>
      </c>
      <c r="C2547" s="140" t="s">
        <v>6439</v>
      </c>
      <c r="D2547" s="140" t="s">
        <v>6440</v>
      </c>
      <c r="E2547" s="141">
        <v>12</v>
      </c>
      <c r="F2547" s="142">
        <v>128</v>
      </c>
      <c r="G2547" s="142">
        <v>1536</v>
      </c>
    </row>
    <row r="2548" spans="1:7" ht="12.75">
      <c r="A2548" s="136">
        <v>2540</v>
      </c>
      <c r="B2548" s="140" t="s">
        <v>6441</v>
      </c>
      <c r="C2548" s="140" t="s">
        <v>6441</v>
      </c>
      <c r="D2548" s="140" t="s">
        <v>6442</v>
      </c>
      <c r="E2548" s="141">
        <v>3</v>
      </c>
      <c r="F2548" s="142">
        <v>77.5</v>
      </c>
      <c r="G2548" s="142">
        <v>232.5</v>
      </c>
    </row>
    <row r="2549" spans="1:7" ht="12.75">
      <c r="A2549" s="136">
        <v>2541</v>
      </c>
      <c r="B2549" s="140" t="s">
        <v>6443</v>
      </c>
      <c r="C2549" s="140" t="s">
        <v>6443</v>
      </c>
      <c r="D2549" s="140" t="s">
        <v>6444</v>
      </c>
      <c r="E2549" s="141">
        <v>16</v>
      </c>
      <c r="F2549" s="142">
        <v>93</v>
      </c>
      <c r="G2549" s="142">
        <v>1488</v>
      </c>
    </row>
    <row r="2550" spans="1:7" ht="12.75">
      <c r="A2550" s="136">
        <v>2542</v>
      </c>
      <c r="B2550" s="140" t="s">
        <v>6445</v>
      </c>
      <c r="C2550" s="140" t="s">
        <v>6445</v>
      </c>
      <c r="D2550" s="140" t="s">
        <v>6446</v>
      </c>
      <c r="E2550" s="141">
        <v>12</v>
      </c>
      <c r="F2550" s="142">
        <v>158.33</v>
      </c>
      <c r="G2550" s="142">
        <v>1899.96</v>
      </c>
    </row>
    <row r="2551" spans="1:7" ht="12.75">
      <c r="A2551" s="136">
        <v>2543</v>
      </c>
      <c r="B2551" s="140" t="s">
        <v>6447</v>
      </c>
      <c r="C2551" s="140" t="s">
        <v>6447</v>
      </c>
      <c r="D2551" s="140" t="s">
        <v>6448</v>
      </c>
      <c r="E2551" s="141">
        <v>5</v>
      </c>
      <c r="F2551" s="142">
        <v>39.17</v>
      </c>
      <c r="G2551" s="142">
        <v>195.85</v>
      </c>
    </row>
    <row r="2552" spans="1:7" ht="12.75">
      <c r="A2552" s="136">
        <v>2544</v>
      </c>
      <c r="B2552" s="140" t="s">
        <v>6449</v>
      </c>
      <c r="C2552" s="140" t="s">
        <v>6449</v>
      </c>
      <c r="D2552" s="140" t="s">
        <v>6450</v>
      </c>
      <c r="E2552" s="141">
        <v>6</v>
      </c>
      <c r="F2552" s="142">
        <v>158.33</v>
      </c>
      <c r="G2552" s="142">
        <v>949.98</v>
      </c>
    </row>
    <row r="2553" spans="1:7" ht="12.75">
      <c r="A2553" s="136">
        <v>2545</v>
      </c>
      <c r="B2553" s="140" t="s">
        <v>6451</v>
      </c>
      <c r="C2553" s="140" t="s">
        <v>6451</v>
      </c>
      <c r="D2553" s="140" t="s">
        <v>6452</v>
      </c>
      <c r="E2553" s="141">
        <v>30</v>
      </c>
      <c r="F2553" s="142">
        <v>39.17</v>
      </c>
      <c r="G2553" s="142">
        <v>1175.1</v>
      </c>
    </row>
    <row r="2554" spans="1:7" ht="12.75">
      <c r="A2554" s="136">
        <v>2546</v>
      </c>
      <c r="B2554" s="140" t="s">
        <v>6453</v>
      </c>
      <c r="C2554" s="140" t="s">
        <v>6453</v>
      </c>
      <c r="D2554" s="140" t="s">
        <v>6454</v>
      </c>
      <c r="E2554" s="141">
        <v>6</v>
      </c>
      <c r="F2554" s="142">
        <v>158.33</v>
      </c>
      <c r="G2554" s="142">
        <v>949.98</v>
      </c>
    </row>
    <row r="2555" spans="1:7" ht="12.75">
      <c r="A2555" s="136">
        <v>2547</v>
      </c>
      <c r="B2555" s="140" t="s">
        <v>6455</v>
      </c>
      <c r="C2555" s="140" t="s">
        <v>6455</v>
      </c>
      <c r="D2555" s="140" t="s">
        <v>6456</v>
      </c>
      <c r="E2555" s="141">
        <v>30</v>
      </c>
      <c r="F2555" s="142">
        <v>39</v>
      </c>
      <c r="G2555" s="142">
        <v>1170</v>
      </c>
    </row>
    <row r="2556" spans="1:7" ht="12.75">
      <c r="A2556" s="136">
        <v>2548</v>
      </c>
      <c r="B2556" s="140" t="s">
        <v>6457</v>
      </c>
      <c r="C2556" s="140" t="s">
        <v>6457</v>
      </c>
      <c r="D2556" s="140" t="s">
        <v>6458</v>
      </c>
      <c r="E2556" s="141">
        <v>4</v>
      </c>
      <c r="F2556" s="142">
        <v>31.67</v>
      </c>
      <c r="G2556" s="142">
        <v>126.68</v>
      </c>
    </row>
    <row r="2557" spans="1:7" ht="12.75">
      <c r="A2557" s="136">
        <v>2549</v>
      </c>
      <c r="B2557" s="140" t="s">
        <v>6459</v>
      </c>
      <c r="C2557" s="140" t="s">
        <v>6459</v>
      </c>
      <c r="D2557" s="140" t="s">
        <v>6460</v>
      </c>
      <c r="E2557" s="141">
        <v>13</v>
      </c>
      <c r="F2557" s="142">
        <v>38</v>
      </c>
      <c r="G2557" s="142">
        <v>494</v>
      </c>
    </row>
    <row r="2558" spans="1:7" ht="12.75">
      <c r="A2558" s="136">
        <v>2550</v>
      </c>
      <c r="B2558" s="140" t="s">
        <v>6461</v>
      </c>
      <c r="C2558" s="140" t="s">
        <v>6461</v>
      </c>
      <c r="D2558" s="140" t="s">
        <v>6462</v>
      </c>
      <c r="E2558" s="141">
        <v>10</v>
      </c>
      <c r="F2558" s="142">
        <v>31.67</v>
      </c>
      <c r="G2558" s="142">
        <v>316.7</v>
      </c>
    </row>
    <row r="2559" spans="1:7" ht="12.75">
      <c r="A2559" s="136">
        <v>2551</v>
      </c>
      <c r="B2559" s="140" t="s">
        <v>6463</v>
      </c>
      <c r="C2559" s="140" t="s">
        <v>6463</v>
      </c>
      <c r="D2559" s="140" t="s">
        <v>6464</v>
      </c>
      <c r="E2559" s="141">
        <v>2</v>
      </c>
      <c r="F2559" s="142">
        <v>100</v>
      </c>
      <c r="G2559" s="142">
        <v>200</v>
      </c>
    </row>
    <row r="2560" spans="1:7" ht="12.75">
      <c r="A2560" s="136">
        <v>2552</v>
      </c>
      <c r="B2560" s="140" t="s">
        <v>6465</v>
      </c>
      <c r="C2560" s="140" t="s">
        <v>6465</v>
      </c>
      <c r="D2560" s="140" t="s">
        <v>6466</v>
      </c>
      <c r="E2560" s="141">
        <v>20</v>
      </c>
      <c r="F2560" s="142">
        <v>13.33</v>
      </c>
      <c r="G2560" s="142">
        <v>266.6</v>
      </c>
    </row>
    <row r="2561" spans="1:7" ht="12.75">
      <c r="A2561" s="136">
        <v>2553</v>
      </c>
      <c r="B2561" s="140" t="s">
        <v>6467</v>
      </c>
      <c r="C2561" s="140" t="s">
        <v>6467</v>
      </c>
      <c r="D2561" s="140" t="s">
        <v>6468</v>
      </c>
      <c r="E2561" s="141">
        <v>10</v>
      </c>
      <c r="F2561" s="142">
        <v>34</v>
      </c>
      <c r="G2561" s="142">
        <v>340</v>
      </c>
    </row>
    <row r="2562" spans="1:7" ht="12.75">
      <c r="A2562" s="136">
        <v>2554</v>
      </c>
      <c r="B2562" s="140" t="s">
        <v>6469</v>
      </c>
      <c r="C2562" s="140" t="s">
        <v>6469</v>
      </c>
      <c r="D2562" s="140" t="s">
        <v>6470</v>
      </c>
      <c r="E2562" s="141">
        <v>30</v>
      </c>
      <c r="F2562" s="142">
        <v>39.58</v>
      </c>
      <c r="G2562" s="142">
        <v>1187.4</v>
      </c>
    </row>
    <row r="2563" spans="1:7" ht="12.75">
      <c r="A2563" s="136">
        <v>2555</v>
      </c>
      <c r="B2563" s="140" t="s">
        <v>6471</v>
      </c>
      <c r="C2563" s="140" t="s">
        <v>6471</v>
      </c>
      <c r="D2563" s="140" t="s">
        <v>6472</v>
      </c>
      <c r="E2563" s="141">
        <v>5</v>
      </c>
      <c r="F2563" s="142">
        <v>41</v>
      </c>
      <c r="G2563" s="142">
        <v>205</v>
      </c>
    </row>
    <row r="2564" spans="1:7" ht="12.75">
      <c r="A2564" s="136">
        <v>2556</v>
      </c>
      <c r="B2564" s="140" t="s">
        <v>6473</v>
      </c>
      <c r="C2564" s="140" t="s">
        <v>6473</v>
      </c>
      <c r="D2564" s="140" t="s">
        <v>6474</v>
      </c>
      <c r="E2564" s="141">
        <v>6</v>
      </c>
      <c r="F2564" s="142">
        <v>39.17</v>
      </c>
      <c r="G2564" s="142">
        <v>235.02</v>
      </c>
    </row>
    <row r="2565" spans="1:7" ht="12.75">
      <c r="A2565" s="136">
        <v>2557</v>
      </c>
      <c r="B2565" s="140" t="s">
        <v>6475</v>
      </c>
      <c r="C2565" s="140" t="s">
        <v>6475</v>
      </c>
      <c r="D2565" s="140" t="s">
        <v>6476</v>
      </c>
      <c r="E2565" s="141">
        <v>10</v>
      </c>
      <c r="F2565" s="142">
        <v>39.17</v>
      </c>
      <c r="G2565" s="142">
        <v>391.7</v>
      </c>
    </row>
    <row r="2566" spans="1:7" ht="12.75">
      <c r="A2566" s="136">
        <v>2558</v>
      </c>
      <c r="B2566" s="140" t="s">
        <v>6477</v>
      </c>
      <c r="C2566" s="140" t="s">
        <v>6477</v>
      </c>
      <c r="D2566" s="140" t="s">
        <v>6478</v>
      </c>
      <c r="E2566" s="141">
        <v>12</v>
      </c>
      <c r="F2566" s="142">
        <v>41</v>
      </c>
      <c r="G2566" s="142">
        <v>492</v>
      </c>
    </row>
    <row r="2567" spans="1:7" ht="12.75">
      <c r="A2567" s="136">
        <v>2559</v>
      </c>
      <c r="B2567" s="140" t="s">
        <v>6479</v>
      </c>
      <c r="C2567" s="140" t="s">
        <v>6479</v>
      </c>
      <c r="D2567" s="140" t="s">
        <v>6480</v>
      </c>
      <c r="E2567" s="141">
        <v>9</v>
      </c>
      <c r="F2567" s="142">
        <v>64.17</v>
      </c>
      <c r="G2567" s="142">
        <v>577.53</v>
      </c>
    </row>
    <row r="2568" spans="1:7" ht="12.75">
      <c r="A2568" s="136">
        <v>2560</v>
      </c>
      <c r="B2568" s="140" t="s">
        <v>6481</v>
      </c>
      <c r="C2568" s="140" t="s">
        <v>6481</v>
      </c>
      <c r="D2568" s="140" t="s">
        <v>6482</v>
      </c>
      <c r="E2568" s="141">
        <v>10</v>
      </c>
      <c r="F2568" s="142">
        <v>77</v>
      </c>
      <c r="G2568" s="142">
        <v>770</v>
      </c>
    </row>
    <row r="2569" spans="1:7" ht="12.75">
      <c r="A2569" s="136">
        <v>2561</v>
      </c>
      <c r="B2569" s="140" t="s">
        <v>6483</v>
      </c>
      <c r="C2569" s="140" t="s">
        <v>6484</v>
      </c>
      <c r="D2569" s="140" t="s">
        <v>6485</v>
      </c>
      <c r="E2569" s="141">
        <v>5</v>
      </c>
      <c r="F2569" s="142">
        <v>256.8</v>
      </c>
      <c r="G2569" s="142">
        <v>1284</v>
      </c>
    </row>
    <row r="2570" spans="1:7" ht="12.75">
      <c r="A2570" s="136">
        <v>2562</v>
      </c>
      <c r="B2570" s="140" t="s">
        <v>6486</v>
      </c>
      <c r="C2570" s="140" t="s">
        <v>6487</v>
      </c>
      <c r="D2570" s="140" t="s">
        <v>6488</v>
      </c>
      <c r="E2570" s="141">
        <v>5</v>
      </c>
      <c r="F2570" s="142">
        <v>180.48</v>
      </c>
      <c r="G2570" s="142">
        <v>902.4</v>
      </c>
    </row>
    <row r="2571" spans="1:7" ht="12.75">
      <c r="A2571" s="136">
        <v>2563</v>
      </c>
      <c r="B2571" s="140" t="s">
        <v>6489</v>
      </c>
      <c r="C2571" s="140" t="s">
        <v>6489</v>
      </c>
      <c r="D2571" s="140" t="s">
        <v>6490</v>
      </c>
      <c r="E2571" s="141">
        <v>3</v>
      </c>
      <c r="F2571" s="142">
        <v>166.67</v>
      </c>
      <c r="G2571" s="142">
        <v>500.01</v>
      </c>
    </row>
    <row r="2572" spans="1:7" ht="12.75">
      <c r="A2572" s="136">
        <v>2564</v>
      </c>
      <c r="B2572" s="140" t="s">
        <v>6491</v>
      </c>
      <c r="C2572" s="140" t="s">
        <v>6492</v>
      </c>
      <c r="D2572" s="140" t="s">
        <v>6493</v>
      </c>
      <c r="E2572" s="141">
        <v>5</v>
      </c>
      <c r="F2572" s="142">
        <v>171.84</v>
      </c>
      <c r="G2572" s="142">
        <v>859.2</v>
      </c>
    </row>
    <row r="2573" spans="1:7" ht="12.75">
      <c r="A2573" s="136">
        <v>2565</v>
      </c>
      <c r="B2573" s="140" t="s">
        <v>6494</v>
      </c>
      <c r="C2573" s="140" t="s">
        <v>6494</v>
      </c>
      <c r="D2573" s="140" t="s">
        <v>6495</v>
      </c>
      <c r="E2573" s="141">
        <v>4</v>
      </c>
      <c r="F2573" s="142">
        <v>118</v>
      </c>
      <c r="G2573" s="142">
        <v>472</v>
      </c>
    </row>
    <row r="2574" spans="1:7" ht="12.75">
      <c r="A2574" s="136">
        <v>2566</v>
      </c>
      <c r="B2574" s="140" t="s">
        <v>6496</v>
      </c>
      <c r="C2574" s="140" t="s">
        <v>6496</v>
      </c>
      <c r="D2574" s="140" t="s">
        <v>6497</v>
      </c>
      <c r="E2574" s="141">
        <v>4</v>
      </c>
      <c r="F2574" s="142">
        <v>115</v>
      </c>
      <c r="G2574" s="142">
        <v>460</v>
      </c>
    </row>
    <row r="2575" spans="1:7" ht="12.75">
      <c r="A2575" s="136">
        <v>2567</v>
      </c>
      <c r="B2575" s="140" t="s">
        <v>6498</v>
      </c>
      <c r="C2575" s="140" t="s">
        <v>6498</v>
      </c>
      <c r="D2575" s="140" t="s">
        <v>6499</v>
      </c>
      <c r="E2575" s="141">
        <v>6</v>
      </c>
      <c r="F2575" s="142">
        <v>132</v>
      </c>
      <c r="G2575" s="142">
        <v>792</v>
      </c>
    </row>
    <row r="2576" spans="1:7" ht="12.75">
      <c r="A2576" s="136">
        <v>2568</v>
      </c>
      <c r="B2576" s="140" t="s">
        <v>6500</v>
      </c>
      <c r="C2576" s="140" t="s">
        <v>6500</v>
      </c>
      <c r="D2576" s="140" t="s">
        <v>6501</v>
      </c>
      <c r="E2576" s="141">
        <v>1</v>
      </c>
      <c r="F2576" s="142">
        <v>172</v>
      </c>
      <c r="G2576" s="142">
        <v>172</v>
      </c>
    </row>
    <row r="2577" spans="1:7" ht="12.75">
      <c r="A2577" s="136">
        <v>2569</v>
      </c>
      <c r="B2577" s="140" t="s">
        <v>6502</v>
      </c>
      <c r="C2577" s="140" t="s">
        <v>6502</v>
      </c>
      <c r="D2577" s="140" t="s">
        <v>6503</v>
      </c>
      <c r="E2577" s="141">
        <v>2</v>
      </c>
      <c r="F2577" s="142">
        <v>29.1</v>
      </c>
      <c r="G2577" s="142">
        <v>58.2</v>
      </c>
    </row>
    <row r="2578" spans="1:7" ht="12.75">
      <c r="A2578" s="136">
        <v>2570</v>
      </c>
      <c r="B2578" s="140" t="s">
        <v>6504</v>
      </c>
      <c r="C2578" s="140" t="s">
        <v>6504</v>
      </c>
      <c r="D2578" s="140" t="s">
        <v>6505</v>
      </c>
      <c r="E2578" s="141">
        <v>2</v>
      </c>
      <c r="F2578" s="142">
        <v>62</v>
      </c>
      <c r="G2578" s="142">
        <v>124</v>
      </c>
    </row>
    <row r="2579" spans="1:7" ht="12.75">
      <c r="A2579" s="136">
        <v>2571</v>
      </c>
      <c r="B2579" s="140" t="s">
        <v>6506</v>
      </c>
      <c r="C2579" s="140" t="s">
        <v>6506</v>
      </c>
      <c r="D2579" s="140" t="s">
        <v>6507</v>
      </c>
      <c r="E2579" s="141">
        <v>1</v>
      </c>
      <c r="F2579" s="142">
        <v>120</v>
      </c>
      <c r="G2579" s="142">
        <v>120</v>
      </c>
    </row>
    <row r="2580" spans="1:7" ht="12.75">
      <c r="A2580" s="136">
        <v>2572</v>
      </c>
      <c r="B2580" s="140" t="s">
        <v>6508</v>
      </c>
      <c r="C2580" s="140" t="s">
        <v>6508</v>
      </c>
      <c r="D2580" s="140" t="s">
        <v>6509</v>
      </c>
      <c r="E2580" s="141">
        <v>12</v>
      </c>
      <c r="F2580" s="142">
        <v>90</v>
      </c>
      <c r="G2580" s="142">
        <v>1080</v>
      </c>
    </row>
    <row r="2581" spans="1:7" ht="12.75">
      <c r="A2581" s="136">
        <v>2573</v>
      </c>
      <c r="B2581" s="140" t="s">
        <v>6510</v>
      </c>
      <c r="C2581" s="140" t="s">
        <v>6510</v>
      </c>
      <c r="D2581" s="140" t="s">
        <v>6511</v>
      </c>
      <c r="E2581" s="141">
        <v>3</v>
      </c>
      <c r="F2581" s="142">
        <v>675.83</v>
      </c>
      <c r="G2581" s="142">
        <v>2027.49</v>
      </c>
    </row>
    <row r="2582" spans="1:7" ht="12.75">
      <c r="A2582" s="136">
        <v>2574</v>
      </c>
      <c r="B2582" s="140" t="s">
        <v>6512</v>
      </c>
      <c r="C2582" s="140" t="s">
        <v>6512</v>
      </c>
      <c r="D2582" s="140" t="s">
        <v>6513</v>
      </c>
      <c r="E2582" s="141">
        <v>2</v>
      </c>
      <c r="F2582" s="142">
        <v>55</v>
      </c>
      <c r="G2582" s="142">
        <v>110</v>
      </c>
    </row>
    <row r="2583" spans="1:7" ht="12.75">
      <c r="A2583" s="136">
        <v>2575</v>
      </c>
      <c r="B2583" s="140" t="s">
        <v>6514</v>
      </c>
      <c r="C2583" s="140" t="s">
        <v>6514</v>
      </c>
      <c r="D2583" s="140" t="s">
        <v>6515</v>
      </c>
      <c r="E2583" s="141">
        <v>2</v>
      </c>
      <c r="F2583" s="142">
        <v>106.67</v>
      </c>
      <c r="G2583" s="142">
        <v>213.34</v>
      </c>
    </row>
    <row r="2584" spans="1:7" ht="12.75">
      <c r="A2584" s="136">
        <v>2576</v>
      </c>
      <c r="B2584" s="140" t="s">
        <v>6516</v>
      </c>
      <c r="C2584" s="140" t="s">
        <v>6516</v>
      </c>
      <c r="D2584" s="140" t="s">
        <v>6517</v>
      </c>
      <c r="E2584" s="141">
        <v>1</v>
      </c>
      <c r="F2584" s="142">
        <v>126.5</v>
      </c>
      <c r="G2584" s="142">
        <v>126.5</v>
      </c>
    </row>
    <row r="2585" spans="1:7" ht="12.75">
      <c r="A2585" s="136">
        <v>2577</v>
      </c>
      <c r="B2585" s="140" t="s">
        <v>6518</v>
      </c>
      <c r="C2585" s="140" t="s">
        <v>6518</v>
      </c>
      <c r="D2585" s="140" t="s">
        <v>6519</v>
      </c>
      <c r="E2585" s="141">
        <v>6</v>
      </c>
      <c r="F2585" s="142">
        <v>191.67</v>
      </c>
      <c r="G2585" s="142">
        <v>1150.02</v>
      </c>
    </row>
    <row r="2586" spans="1:7" ht="12.75">
      <c r="A2586" s="136">
        <v>2578</v>
      </c>
      <c r="B2586" s="140" t="s">
        <v>6520</v>
      </c>
      <c r="C2586" s="140" t="s">
        <v>6520</v>
      </c>
      <c r="D2586" s="140" t="s">
        <v>6521</v>
      </c>
      <c r="E2586" s="141">
        <v>24</v>
      </c>
      <c r="F2586" s="142">
        <v>34.75</v>
      </c>
      <c r="G2586" s="142">
        <v>834</v>
      </c>
    </row>
    <row r="2587" spans="1:7" ht="12.75">
      <c r="A2587" s="136">
        <v>2579</v>
      </c>
      <c r="B2587" s="140" t="s">
        <v>6522</v>
      </c>
      <c r="C2587" s="140" t="s">
        <v>6522</v>
      </c>
      <c r="D2587" s="140" t="s">
        <v>6523</v>
      </c>
      <c r="E2587" s="141">
        <v>2</v>
      </c>
      <c r="F2587" s="142">
        <v>37.6</v>
      </c>
      <c r="G2587" s="142">
        <v>75.2</v>
      </c>
    </row>
    <row r="2588" spans="1:7" ht="12.75">
      <c r="A2588" s="136">
        <v>2580</v>
      </c>
      <c r="B2588" s="140" t="s">
        <v>6524</v>
      </c>
      <c r="C2588" s="140" t="s">
        <v>6524</v>
      </c>
      <c r="D2588" s="140" t="s">
        <v>6525</v>
      </c>
      <c r="E2588" s="141">
        <v>2</v>
      </c>
      <c r="F2588" s="142">
        <v>20.68</v>
      </c>
      <c r="G2588" s="142">
        <v>41.36</v>
      </c>
    </row>
    <row r="2589" spans="1:7" ht="12.75">
      <c r="A2589" s="136">
        <v>2581</v>
      </c>
      <c r="B2589" s="140" t="s">
        <v>6526</v>
      </c>
      <c r="C2589" s="140" t="s">
        <v>6526</v>
      </c>
      <c r="D2589" s="140" t="s">
        <v>6527</v>
      </c>
      <c r="E2589" s="141">
        <v>10</v>
      </c>
      <c r="F2589" s="142">
        <v>88</v>
      </c>
      <c r="G2589" s="142">
        <v>880</v>
      </c>
    </row>
    <row r="2590" spans="1:7" ht="12.75">
      <c r="A2590" s="136">
        <v>2582</v>
      </c>
      <c r="B2590" s="140" t="s">
        <v>6528</v>
      </c>
      <c r="C2590" s="140" t="s">
        <v>6528</v>
      </c>
      <c r="D2590" s="140" t="s">
        <v>6529</v>
      </c>
      <c r="E2590" s="141">
        <v>10</v>
      </c>
      <c r="F2590" s="142">
        <v>118</v>
      </c>
      <c r="G2590" s="142">
        <v>1180</v>
      </c>
    </row>
    <row r="2591" spans="1:7" ht="12.75">
      <c r="A2591" s="136">
        <v>2583</v>
      </c>
      <c r="B2591" s="140" t="s">
        <v>6530</v>
      </c>
      <c r="C2591" s="140" t="s">
        <v>6531</v>
      </c>
      <c r="D2591" s="140" t="s">
        <v>6532</v>
      </c>
      <c r="E2591" s="141">
        <v>42</v>
      </c>
      <c r="F2591" s="142">
        <v>84.8</v>
      </c>
      <c r="G2591" s="142">
        <v>3561.6</v>
      </c>
    </row>
    <row r="2592" spans="1:7" ht="12.75">
      <c r="A2592" s="136">
        <v>2584</v>
      </c>
      <c r="B2592" s="140" t="s">
        <v>6533</v>
      </c>
      <c r="C2592" s="140" t="s">
        <v>6534</v>
      </c>
      <c r="D2592" s="140" t="s">
        <v>6535</v>
      </c>
      <c r="E2592" s="141">
        <v>3</v>
      </c>
      <c r="F2592" s="142">
        <v>96.96</v>
      </c>
      <c r="G2592" s="142">
        <v>290.88</v>
      </c>
    </row>
    <row r="2593" spans="1:7" ht="12.75">
      <c r="A2593" s="136">
        <v>2585</v>
      </c>
      <c r="B2593" s="140" t="s">
        <v>6536</v>
      </c>
      <c r="C2593" s="140" t="s">
        <v>6536</v>
      </c>
      <c r="D2593" s="140" t="s">
        <v>6537</v>
      </c>
      <c r="E2593" s="141">
        <v>10</v>
      </c>
      <c r="F2593" s="142">
        <v>175</v>
      </c>
      <c r="G2593" s="142">
        <v>1750</v>
      </c>
    </row>
    <row r="2594" spans="1:7" ht="12.75">
      <c r="A2594" s="136">
        <v>2586</v>
      </c>
      <c r="B2594" s="140" t="s">
        <v>6538</v>
      </c>
      <c r="C2594" s="140" t="s">
        <v>6538</v>
      </c>
      <c r="D2594" s="140" t="s">
        <v>6539</v>
      </c>
      <c r="E2594" s="141">
        <v>8</v>
      </c>
      <c r="F2594" s="142">
        <v>430</v>
      </c>
      <c r="G2594" s="142">
        <v>3440</v>
      </c>
    </row>
    <row r="2595" spans="1:7" ht="12.75">
      <c r="A2595" s="136">
        <v>2587</v>
      </c>
      <c r="B2595" s="140" t="s">
        <v>6540</v>
      </c>
      <c r="C2595" s="140" t="s">
        <v>6540</v>
      </c>
      <c r="D2595" s="140" t="s">
        <v>6541</v>
      </c>
      <c r="E2595" s="141">
        <v>4</v>
      </c>
      <c r="F2595" s="142">
        <v>640</v>
      </c>
      <c r="G2595" s="142">
        <v>2560</v>
      </c>
    </row>
    <row r="2596" spans="1:7" ht="12.75">
      <c r="A2596" s="136">
        <v>2588</v>
      </c>
      <c r="B2596" s="140" t="s">
        <v>6542</v>
      </c>
      <c r="C2596" s="140" t="s">
        <v>6542</v>
      </c>
      <c r="D2596" s="140" t="s">
        <v>6543</v>
      </c>
      <c r="E2596" s="141">
        <v>24</v>
      </c>
      <c r="F2596" s="142">
        <v>100</v>
      </c>
      <c r="G2596" s="142">
        <v>2400</v>
      </c>
    </row>
    <row r="2597" spans="1:7" ht="12.75">
      <c r="A2597" s="136">
        <v>2589</v>
      </c>
      <c r="B2597" s="140" t="s">
        <v>6544</v>
      </c>
      <c r="C2597" s="140" t="s">
        <v>6544</v>
      </c>
      <c r="D2597" s="140" t="s">
        <v>6545</v>
      </c>
      <c r="E2597" s="141">
        <v>24</v>
      </c>
      <c r="F2597" s="142">
        <v>100</v>
      </c>
      <c r="G2597" s="142">
        <v>2400</v>
      </c>
    </row>
    <row r="2598" spans="1:7" ht="12.75">
      <c r="A2598" s="136">
        <v>2590</v>
      </c>
      <c r="B2598" s="140" t="s">
        <v>6546</v>
      </c>
      <c r="C2598" s="140" t="s">
        <v>6546</v>
      </c>
      <c r="D2598" s="140" t="s">
        <v>6547</v>
      </c>
      <c r="E2598" s="141">
        <v>6</v>
      </c>
      <c r="F2598" s="142">
        <v>444</v>
      </c>
      <c r="G2598" s="142">
        <v>2664</v>
      </c>
    </row>
    <row r="2599" spans="1:7" ht="12.75">
      <c r="A2599" s="136">
        <v>2591</v>
      </c>
      <c r="B2599" s="140" t="s">
        <v>6548</v>
      </c>
      <c r="C2599" s="140" t="s">
        <v>6548</v>
      </c>
      <c r="D2599" s="140" t="s">
        <v>6549</v>
      </c>
      <c r="E2599" s="141">
        <v>5</v>
      </c>
      <c r="F2599" s="142">
        <v>396</v>
      </c>
      <c r="G2599" s="142">
        <v>1980</v>
      </c>
    </row>
    <row r="2600" spans="1:7" ht="12.75">
      <c r="A2600" s="136">
        <v>2592</v>
      </c>
      <c r="B2600" s="140" t="s">
        <v>6550</v>
      </c>
      <c r="C2600" s="140" t="s">
        <v>6550</v>
      </c>
      <c r="D2600" s="140" t="s">
        <v>6551</v>
      </c>
      <c r="E2600" s="141">
        <v>6</v>
      </c>
      <c r="F2600" s="142">
        <v>420</v>
      </c>
      <c r="G2600" s="142">
        <v>2520</v>
      </c>
    </row>
    <row r="2601" spans="1:7" ht="12.75">
      <c r="A2601" s="136">
        <v>2593</v>
      </c>
      <c r="B2601" s="140" t="s">
        <v>6552</v>
      </c>
      <c r="C2601" s="140" t="s">
        <v>6553</v>
      </c>
      <c r="D2601" s="140" t="s">
        <v>6554</v>
      </c>
      <c r="E2601" s="141">
        <v>4</v>
      </c>
      <c r="F2601" s="142">
        <v>50.56</v>
      </c>
      <c r="G2601" s="142">
        <v>202.24</v>
      </c>
    </row>
    <row r="2602" spans="1:7" ht="12.75">
      <c r="A2602" s="136">
        <v>2594</v>
      </c>
      <c r="B2602" s="140" t="s">
        <v>6555</v>
      </c>
      <c r="C2602" s="140" t="s">
        <v>6556</v>
      </c>
      <c r="D2602" s="140" t="s">
        <v>6557</v>
      </c>
      <c r="E2602" s="141">
        <v>3</v>
      </c>
      <c r="F2602" s="142">
        <v>51.26</v>
      </c>
      <c r="G2602" s="142">
        <v>153.78</v>
      </c>
    </row>
    <row r="2603" spans="1:7" ht="12.75">
      <c r="A2603" s="136">
        <v>2595</v>
      </c>
      <c r="B2603" s="140" t="s">
        <v>6558</v>
      </c>
      <c r="C2603" s="140" t="s">
        <v>6559</v>
      </c>
      <c r="D2603" s="140" t="s">
        <v>6560</v>
      </c>
      <c r="E2603" s="141">
        <v>2</v>
      </c>
      <c r="F2603" s="142">
        <v>67.2</v>
      </c>
      <c r="G2603" s="142">
        <v>134.4</v>
      </c>
    </row>
    <row r="2604" spans="1:7" ht="12.75">
      <c r="A2604" s="136">
        <v>2596</v>
      </c>
      <c r="B2604" s="140" t="s">
        <v>6561</v>
      </c>
      <c r="C2604" s="140" t="s">
        <v>6562</v>
      </c>
      <c r="D2604" s="140" t="s">
        <v>6563</v>
      </c>
      <c r="E2604" s="141">
        <v>10</v>
      </c>
      <c r="F2604" s="142">
        <v>115.2</v>
      </c>
      <c r="G2604" s="142">
        <v>1152</v>
      </c>
    </row>
    <row r="2605" spans="1:7" ht="12.75">
      <c r="A2605" s="136">
        <v>2597</v>
      </c>
      <c r="B2605" s="140" t="s">
        <v>6564</v>
      </c>
      <c r="C2605" s="140" t="s">
        <v>6565</v>
      </c>
      <c r="D2605" s="140" t="s">
        <v>6566</v>
      </c>
      <c r="E2605" s="141">
        <v>1</v>
      </c>
      <c r="F2605" s="142">
        <v>296.56</v>
      </c>
      <c r="G2605" s="142">
        <v>296.56</v>
      </c>
    </row>
    <row r="2606" spans="1:7" ht="12.75">
      <c r="A2606" s="136">
        <v>2598</v>
      </c>
      <c r="B2606" s="140" t="s">
        <v>6567</v>
      </c>
      <c r="C2606" s="140" t="s">
        <v>6567</v>
      </c>
      <c r="D2606" s="140" t="s">
        <v>6568</v>
      </c>
      <c r="E2606" s="141">
        <v>3</v>
      </c>
      <c r="F2606" s="142">
        <v>340.79</v>
      </c>
      <c r="G2606" s="142">
        <v>1022.37</v>
      </c>
    </row>
    <row r="2607" spans="1:7" ht="12.75">
      <c r="A2607" s="136">
        <v>2599</v>
      </c>
      <c r="B2607" s="140" t="s">
        <v>6569</v>
      </c>
      <c r="C2607" s="140" t="s">
        <v>6569</v>
      </c>
      <c r="D2607" s="140" t="s">
        <v>6570</v>
      </c>
      <c r="E2607" s="141">
        <v>3</v>
      </c>
      <c r="F2607" s="142">
        <v>107.51</v>
      </c>
      <c r="G2607" s="142">
        <v>322.53</v>
      </c>
    </row>
    <row r="2608" spans="1:7" ht="12.75">
      <c r="A2608" s="136">
        <v>2600</v>
      </c>
      <c r="B2608" s="140" t="s">
        <v>6571</v>
      </c>
      <c r="C2608" s="140" t="s">
        <v>6571</v>
      </c>
      <c r="D2608" s="140" t="s">
        <v>6572</v>
      </c>
      <c r="E2608" s="141">
        <v>6</v>
      </c>
      <c r="F2608" s="142">
        <v>150</v>
      </c>
      <c r="G2608" s="142">
        <v>900</v>
      </c>
    </row>
    <row r="2609" spans="1:7" ht="12.75">
      <c r="A2609" s="136">
        <v>2601</v>
      </c>
      <c r="B2609" s="140" t="s">
        <v>6573</v>
      </c>
      <c r="C2609" s="140" t="s">
        <v>6574</v>
      </c>
      <c r="D2609" s="140" t="s">
        <v>6575</v>
      </c>
      <c r="E2609" s="141">
        <v>9</v>
      </c>
      <c r="F2609" s="142">
        <v>552</v>
      </c>
      <c r="G2609" s="142">
        <v>4968</v>
      </c>
    </row>
    <row r="2610" spans="1:7" ht="12.75">
      <c r="A2610" s="136">
        <v>2602</v>
      </c>
      <c r="B2610" s="140" t="s">
        <v>6576</v>
      </c>
      <c r="C2610" s="140" t="s">
        <v>6577</v>
      </c>
      <c r="D2610" s="140" t="s">
        <v>6578</v>
      </c>
      <c r="E2610" s="141">
        <v>7</v>
      </c>
      <c r="F2610" s="142">
        <v>487.99</v>
      </c>
      <c r="G2610" s="142">
        <v>3415.93</v>
      </c>
    </row>
    <row r="2611" spans="1:7" ht="12.75">
      <c r="A2611" s="136">
        <v>2603</v>
      </c>
      <c r="B2611" s="140" t="s">
        <v>6579</v>
      </c>
      <c r="C2611" s="140" t="s">
        <v>6579</v>
      </c>
      <c r="D2611" s="140" t="s">
        <v>6580</v>
      </c>
      <c r="E2611" s="141">
        <v>36</v>
      </c>
      <c r="F2611" s="142">
        <v>239.17</v>
      </c>
      <c r="G2611" s="142">
        <v>8610.12</v>
      </c>
    </row>
    <row r="2612" spans="1:7" ht="12.75">
      <c r="A2612" s="136">
        <v>2604</v>
      </c>
      <c r="B2612" s="140" t="s">
        <v>6581</v>
      </c>
      <c r="C2612" s="140" t="s">
        <v>6581</v>
      </c>
      <c r="D2612" s="140" t="s">
        <v>6582</v>
      </c>
      <c r="E2612" s="141">
        <v>10</v>
      </c>
      <c r="F2612" s="142">
        <v>287</v>
      </c>
      <c r="G2612" s="142">
        <v>2870</v>
      </c>
    </row>
    <row r="2613" spans="1:7" ht="12.75">
      <c r="A2613" s="136">
        <v>2605</v>
      </c>
      <c r="B2613" s="140" t="s">
        <v>6583</v>
      </c>
      <c r="C2613" s="140" t="s">
        <v>6583</v>
      </c>
      <c r="D2613" s="140" t="s">
        <v>6584</v>
      </c>
      <c r="E2613" s="141">
        <v>48</v>
      </c>
      <c r="F2613" s="142">
        <v>187</v>
      </c>
      <c r="G2613" s="142">
        <v>8976</v>
      </c>
    </row>
    <row r="2614" spans="1:7" ht="12.75">
      <c r="A2614" s="136">
        <v>2606</v>
      </c>
      <c r="B2614" s="140" t="s">
        <v>6585</v>
      </c>
      <c r="C2614" s="140" t="s">
        <v>6585</v>
      </c>
      <c r="D2614" s="140" t="s">
        <v>6586</v>
      </c>
      <c r="E2614" s="141">
        <v>8</v>
      </c>
      <c r="F2614" s="142">
        <v>204</v>
      </c>
      <c r="G2614" s="142">
        <v>1632</v>
      </c>
    </row>
    <row r="2615" spans="1:7" ht="12.75">
      <c r="A2615" s="136">
        <v>2607</v>
      </c>
      <c r="B2615" s="140" t="s">
        <v>6587</v>
      </c>
      <c r="C2615" s="140" t="s">
        <v>6587</v>
      </c>
      <c r="D2615" s="140" t="s">
        <v>6588</v>
      </c>
      <c r="E2615" s="141">
        <v>30</v>
      </c>
      <c r="F2615" s="142">
        <v>78.12</v>
      </c>
      <c r="G2615" s="142">
        <v>2343.6</v>
      </c>
    </row>
    <row r="2616" spans="1:7" ht="12.75">
      <c r="A2616" s="136">
        <v>2608</v>
      </c>
      <c r="B2616" s="140" t="s">
        <v>6589</v>
      </c>
      <c r="C2616" s="140" t="s">
        <v>6589</v>
      </c>
      <c r="D2616" s="140" t="s">
        <v>6590</v>
      </c>
      <c r="E2616" s="141">
        <v>26</v>
      </c>
      <c r="F2616" s="142">
        <v>142</v>
      </c>
      <c r="G2616" s="142">
        <v>3692</v>
      </c>
    </row>
    <row r="2617" spans="1:7" ht="12.75">
      <c r="A2617" s="136">
        <v>2609</v>
      </c>
      <c r="B2617" s="140" t="s">
        <v>6591</v>
      </c>
      <c r="C2617" s="140" t="s">
        <v>6591</v>
      </c>
      <c r="D2617" s="140" t="s">
        <v>6590</v>
      </c>
      <c r="E2617" s="141">
        <v>32</v>
      </c>
      <c r="F2617" s="142">
        <v>140</v>
      </c>
      <c r="G2617" s="142">
        <v>4480</v>
      </c>
    </row>
    <row r="2618" spans="1:7" ht="12.75">
      <c r="A2618" s="136">
        <v>2610</v>
      </c>
      <c r="B2618" s="140" t="s">
        <v>6592</v>
      </c>
      <c r="C2618" s="140" t="s">
        <v>6592</v>
      </c>
      <c r="D2618" s="140" t="s">
        <v>6593</v>
      </c>
      <c r="E2618" s="141">
        <v>2</v>
      </c>
      <c r="F2618" s="142">
        <v>57.6</v>
      </c>
      <c r="G2618" s="142">
        <v>115.2</v>
      </c>
    </row>
    <row r="2619" spans="1:7" ht="12.75">
      <c r="A2619" s="136">
        <v>2611</v>
      </c>
      <c r="B2619" s="140" t="s">
        <v>6594</v>
      </c>
      <c r="C2619" s="140" t="s">
        <v>6594</v>
      </c>
      <c r="D2619" s="140" t="s">
        <v>6595</v>
      </c>
      <c r="E2619" s="141">
        <v>2</v>
      </c>
      <c r="F2619" s="142">
        <v>268.8</v>
      </c>
      <c r="G2619" s="142">
        <v>537.6</v>
      </c>
    </row>
    <row r="2620" spans="1:7" ht="12.75">
      <c r="A2620" s="136">
        <v>2612</v>
      </c>
      <c r="B2620" s="140" t="s">
        <v>6596</v>
      </c>
      <c r="C2620" s="140" t="s">
        <v>6596</v>
      </c>
      <c r="D2620" s="140" t="s">
        <v>6597</v>
      </c>
      <c r="E2620" s="141">
        <v>1</v>
      </c>
      <c r="F2620" s="142">
        <v>101.04</v>
      </c>
      <c r="G2620" s="142">
        <v>101.04</v>
      </c>
    </row>
    <row r="2621" spans="1:7" ht="12.75">
      <c r="A2621" s="136">
        <v>2613</v>
      </c>
      <c r="B2621" s="140" t="s">
        <v>6598</v>
      </c>
      <c r="C2621" s="140" t="s">
        <v>6598</v>
      </c>
      <c r="D2621" s="140" t="s">
        <v>6599</v>
      </c>
      <c r="E2621" s="141">
        <v>12</v>
      </c>
      <c r="F2621" s="142">
        <v>242.5</v>
      </c>
      <c r="G2621" s="142">
        <v>2910</v>
      </c>
    </row>
    <row r="2622" spans="1:7" ht="12.75">
      <c r="A2622" s="136">
        <v>2614</v>
      </c>
      <c r="B2622" s="140" t="s">
        <v>6600</v>
      </c>
      <c r="C2622" s="140" t="s">
        <v>6600</v>
      </c>
      <c r="D2622" s="140" t="s">
        <v>6601</v>
      </c>
      <c r="E2622" s="141">
        <v>12</v>
      </c>
      <c r="F2622" s="142">
        <v>133.33</v>
      </c>
      <c r="G2622" s="142">
        <v>1599.96</v>
      </c>
    </row>
    <row r="2623" spans="1:7" ht="12.75">
      <c r="A2623" s="136">
        <v>2615</v>
      </c>
      <c r="B2623" s="140" t="s">
        <v>6602</v>
      </c>
      <c r="C2623" s="140" t="s">
        <v>6602</v>
      </c>
      <c r="D2623" s="140" t="s">
        <v>6603</v>
      </c>
      <c r="E2623" s="141">
        <v>12</v>
      </c>
      <c r="F2623" s="142">
        <v>202.08</v>
      </c>
      <c r="G2623" s="142">
        <v>2424.96</v>
      </c>
    </row>
    <row r="2624" spans="1:7" ht="12.75">
      <c r="A2624" s="136">
        <v>2616</v>
      </c>
      <c r="B2624" s="140" t="s">
        <v>6604</v>
      </c>
      <c r="C2624" s="140" t="s">
        <v>6604</v>
      </c>
      <c r="D2624" s="140" t="s">
        <v>6605</v>
      </c>
      <c r="E2624" s="141">
        <v>12</v>
      </c>
      <c r="F2624" s="142">
        <v>109.13</v>
      </c>
      <c r="G2624" s="142">
        <v>1309.56</v>
      </c>
    </row>
    <row r="2625" spans="1:7" ht="12.75">
      <c r="A2625" s="136">
        <v>2617</v>
      </c>
      <c r="B2625" s="140" t="s">
        <v>6606</v>
      </c>
      <c r="C2625" s="140" t="s">
        <v>6606</v>
      </c>
      <c r="D2625" s="140" t="s">
        <v>6607</v>
      </c>
      <c r="E2625" s="141">
        <v>12</v>
      </c>
      <c r="F2625" s="142">
        <v>170</v>
      </c>
      <c r="G2625" s="142">
        <v>2040</v>
      </c>
    </row>
    <row r="2626" spans="1:7" ht="12.75">
      <c r="A2626" s="136">
        <v>2618</v>
      </c>
      <c r="B2626" s="140" t="s">
        <v>6608</v>
      </c>
      <c r="C2626" s="140" t="s">
        <v>6608</v>
      </c>
      <c r="D2626" s="140" t="s">
        <v>6609</v>
      </c>
      <c r="E2626" s="141">
        <v>10</v>
      </c>
      <c r="F2626" s="142">
        <v>166.67</v>
      </c>
      <c r="G2626" s="142">
        <v>1666.7</v>
      </c>
    </row>
    <row r="2627" spans="1:7" ht="12.75">
      <c r="A2627" s="136">
        <v>2619</v>
      </c>
      <c r="B2627" s="140" t="s">
        <v>6610</v>
      </c>
      <c r="C2627" s="140" t="s">
        <v>6610</v>
      </c>
      <c r="D2627" s="140" t="s">
        <v>6611</v>
      </c>
      <c r="E2627" s="141">
        <v>8</v>
      </c>
      <c r="F2627" s="142">
        <v>309</v>
      </c>
      <c r="G2627" s="142">
        <v>2472</v>
      </c>
    </row>
    <row r="2628" spans="1:7" ht="12.75">
      <c r="A2628" s="136">
        <v>2620</v>
      </c>
      <c r="B2628" s="140" t="s">
        <v>6612</v>
      </c>
      <c r="C2628" s="140" t="s">
        <v>6612</v>
      </c>
      <c r="D2628" s="140" t="s">
        <v>6613</v>
      </c>
      <c r="E2628" s="141">
        <v>1</v>
      </c>
      <c r="F2628" s="142">
        <v>350</v>
      </c>
      <c r="G2628" s="142">
        <v>350</v>
      </c>
    </row>
    <row r="2629" spans="1:7" ht="12.75">
      <c r="A2629" s="136">
        <v>2621</v>
      </c>
      <c r="B2629" s="140" t="s">
        <v>6614</v>
      </c>
      <c r="C2629" s="140" t="s">
        <v>6615</v>
      </c>
      <c r="D2629" s="140" t="s">
        <v>6616</v>
      </c>
      <c r="E2629" s="141">
        <v>2</v>
      </c>
      <c r="F2629" s="142">
        <v>38</v>
      </c>
      <c r="G2629" s="142">
        <v>76</v>
      </c>
    </row>
    <row r="2630" spans="1:7" ht="12.75">
      <c r="A2630" s="136">
        <v>2622</v>
      </c>
      <c r="B2630" s="140" t="s">
        <v>6617</v>
      </c>
      <c r="C2630" s="140" t="s">
        <v>6617</v>
      </c>
      <c r="D2630" s="140" t="s">
        <v>6618</v>
      </c>
      <c r="E2630" s="141">
        <v>1</v>
      </c>
      <c r="F2630" s="142">
        <v>70</v>
      </c>
      <c r="G2630" s="142">
        <v>70</v>
      </c>
    </row>
    <row r="2631" spans="1:7" ht="12.75">
      <c r="A2631" s="136">
        <v>2623</v>
      </c>
      <c r="B2631" s="140" t="s">
        <v>6619</v>
      </c>
      <c r="C2631" s="140" t="s">
        <v>6619</v>
      </c>
      <c r="D2631" s="140" t="s">
        <v>6620</v>
      </c>
      <c r="E2631" s="141">
        <v>2</v>
      </c>
      <c r="F2631" s="142">
        <v>70</v>
      </c>
      <c r="G2631" s="142">
        <v>140</v>
      </c>
    </row>
    <row r="2632" spans="1:7" ht="12.75">
      <c r="A2632" s="136">
        <v>2624</v>
      </c>
      <c r="B2632" s="140" t="s">
        <v>6621</v>
      </c>
      <c r="C2632" s="140" t="s">
        <v>6621</v>
      </c>
      <c r="D2632" s="140" t="s">
        <v>6622</v>
      </c>
      <c r="E2632" s="141">
        <v>1</v>
      </c>
      <c r="F2632" s="142">
        <v>100</v>
      </c>
      <c r="G2632" s="142">
        <v>100</v>
      </c>
    </row>
    <row r="2633" spans="1:7" ht="12.75">
      <c r="A2633" s="136">
        <v>2625</v>
      </c>
      <c r="B2633" s="140" t="s">
        <v>6623</v>
      </c>
      <c r="C2633" s="140" t="s">
        <v>6623</v>
      </c>
      <c r="D2633" s="140" t="s">
        <v>6624</v>
      </c>
      <c r="E2633" s="141">
        <v>2</v>
      </c>
      <c r="F2633" s="142">
        <v>100</v>
      </c>
      <c r="G2633" s="142">
        <v>200</v>
      </c>
    </row>
    <row r="2634" spans="1:7" ht="12.75">
      <c r="A2634" s="136">
        <v>2626</v>
      </c>
      <c r="B2634" s="140" t="s">
        <v>6625</v>
      </c>
      <c r="C2634" s="140" t="s">
        <v>6625</v>
      </c>
      <c r="D2634" s="140" t="s">
        <v>6626</v>
      </c>
      <c r="E2634" s="141">
        <v>4</v>
      </c>
      <c r="F2634" s="142">
        <v>115</v>
      </c>
      <c r="G2634" s="142">
        <v>460</v>
      </c>
    </row>
    <row r="2635" spans="1:7" ht="12.75">
      <c r="A2635" s="136">
        <v>2627</v>
      </c>
      <c r="B2635" s="140" t="s">
        <v>6627</v>
      </c>
      <c r="C2635" s="140" t="s">
        <v>6627</v>
      </c>
      <c r="D2635" s="140" t="s">
        <v>6628</v>
      </c>
      <c r="E2635" s="141">
        <v>2</v>
      </c>
      <c r="F2635" s="142">
        <v>32</v>
      </c>
      <c r="G2635" s="142">
        <v>64</v>
      </c>
    </row>
    <row r="2636" spans="1:7" ht="12.75">
      <c r="A2636" s="136">
        <v>2628</v>
      </c>
      <c r="B2636" s="140" t="s">
        <v>6629</v>
      </c>
      <c r="C2636" s="140" t="s">
        <v>6629</v>
      </c>
      <c r="D2636" s="140" t="s">
        <v>6630</v>
      </c>
      <c r="E2636" s="141">
        <v>24</v>
      </c>
      <c r="F2636" s="142">
        <v>60</v>
      </c>
      <c r="G2636" s="142">
        <v>1440</v>
      </c>
    </row>
    <row r="2637" spans="1:7" ht="12.75">
      <c r="A2637" s="136">
        <v>2629</v>
      </c>
      <c r="B2637" s="140" t="s">
        <v>6631</v>
      </c>
      <c r="C2637" s="140" t="s">
        <v>6631</v>
      </c>
      <c r="D2637" s="140" t="s">
        <v>6632</v>
      </c>
      <c r="E2637" s="141">
        <v>1</v>
      </c>
      <c r="F2637" s="142">
        <v>75</v>
      </c>
      <c r="G2637" s="142">
        <v>75</v>
      </c>
    </row>
    <row r="2638" spans="1:7" ht="12.75">
      <c r="A2638" s="136">
        <v>2630</v>
      </c>
      <c r="B2638" s="140" t="s">
        <v>6633</v>
      </c>
      <c r="C2638" s="140" t="s">
        <v>6633</v>
      </c>
      <c r="D2638" s="140" t="s">
        <v>6634</v>
      </c>
      <c r="E2638" s="141">
        <v>2</v>
      </c>
      <c r="F2638" s="142">
        <v>70</v>
      </c>
      <c r="G2638" s="142">
        <v>140</v>
      </c>
    </row>
    <row r="2639" spans="1:7" ht="12.75">
      <c r="A2639" s="136">
        <v>2631</v>
      </c>
      <c r="B2639" s="140" t="s">
        <v>6635</v>
      </c>
      <c r="C2639" s="140" t="s">
        <v>6635</v>
      </c>
      <c r="D2639" s="140" t="s">
        <v>6636</v>
      </c>
      <c r="E2639" s="141">
        <v>24</v>
      </c>
      <c r="F2639" s="142">
        <v>400</v>
      </c>
      <c r="G2639" s="142">
        <v>9600</v>
      </c>
    </row>
    <row r="2640" spans="1:7" ht="12.75">
      <c r="A2640" s="136">
        <v>2632</v>
      </c>
      <c r="B2640" s="140" t="s">
        <v>6637</v>
      </c>
      <c r="C2640" s="140" t="s">
        <v>6637</v>
      </c>
      <c r="D2640" s="140" t="s">
        <v>6638</v>
      </c>
      <c r="E2640" s="141">
        <v>7</v>
      </c>
      <c r="F2640" s="142">
        <v>380</v>
      </c>
      <c r="G2640" s="142">
        <v>2660</v>
      </c>
    </row>
    <row r="2641" spans="1:7" ht="12.75">
      <c r="A2641" s="136">
        <v>2633</v>
      </c>
      <c r="B2641" s="140" t="s">
        <v>6639</v>
      </c>
      <c r="C2641" s="140" t="s">
        <v>6639</v>
      </c>
      <c r="D2641" s="140" t="s">
        <v>6640</v>
      </c>
      <c r="E2641" s="141">
        <v>20</v>
      </c>
      <c r="F2641" s="142">
        <v>280</v>
      </c>
      <c r="G2641" s="142">
        <v>5600</v>
      </c>
    </row>
    <row r="2642" spans="1:7" ht="12.75">
      <c r="A2642" s="136">
        <v>2634</v>
      </c>
      <c r="B2642" s="140" t="s">
        <v>6641</v>
      </c>
      <c r="C2642" s="140" t="s">
        <v>6641</v>
      </c>
      <c r="D2642" s="140" t="s">
        <v>6642</v>
      </c>
      <c r="E2642" s="141">
        <v>10</v>
      </c>
      <c r="F2642" s="142">
        <v>320</v>
      </c>
      <c r="G2642" s="142">
        <v>3200</v>
      </c>
    </row>
    <row r="2643" spans="1:7" ht="12.75">
      <c r="A2643" s="136">
        <v>2635</v>
      </c>
      <c r="B2643" s="140" t="s">
        <v>6643</v>
      </c>
      <c r="C2643" s="140" t="s">
        <v>6643</v>
      </c>
      <c r="D2643" s="140" t="s">
        <v>6644</v>
      </c>
      <c r="E2643" s="141">
        <v>12</v>
      </c>
      <c r="F2643" s="142">
        <v>253.33</v>
      </c>
      <c r="G2643" s="142">
        <v>3039.96</v>
      </c>
    </row>
    <row r="2644" spans="1:7" ht="12.75">
      <c r="A2644" s="136">
        <v>2636</v>
      </c>
      <c r="B2644" s="140" t="s">
        <v>6645</v>
      </c>
      <c r="C2644" s="140" t="s">
        <v>6645</v>
      </c>
      <c r="D2644" s="140" t="s">
        <v>6646</v>
      </c>
      <c r="E2644" s="141">
        <v>1</v>
      </c>
      <c r="F2644" s="142">
        <v>264</v>
      </c>
      <c r="G2644" s="142">
        <v>264</v>
      </c>
    </row>
    <row r="2645" spans="1:7" ht="12.75">
      <c r="A2645" s="136">
        <v>2637</v>
      </c>
      <c r="B2645" s="140" t="s">
        <v>6647</v>
      </c>
      <c r="C2645" s="140" t="s">
        <v>6647</v>
      </c>
      <c r="D2645" s="140" t="s">
        <v>6648</v>
      </c>
      <c r="E2645" s="141">
        <v>1</v>
      </c>
      <c r="F2645" s="142">
        <v>264</v>
      </c>
      <c r="G2645" s="142">
        <v>264</v>
      </c>
    </row>
    <row r="2646" spans="1:7" ht="12.75">
      <c r="A2646" s="136">
        <v>2638</v>
      </c>
      <c r="B2646" s="140" t="s">
        <v>6649</v>
      </c>
      <c r="C2646" s="140" t="s">
        <v>6649</v>
      </c>
      <c r="D2646" s="140" t="s">
        <v>6650</v>
      </c>
      <c r="E2646" s="141">
        <v>6</v>
      </c>
      <c r="F2646" s="142">
        <v>264</v>
      </c>
      <c r="G2646" s="142">
        <v>1584</v>
      </c>
    </row>
    <row r="2647" spans="1:7" ht="12.75">
      <c r="A2647" s="136">
        <v>2639</v>
      </c>
      <c r="B2647" s="140" t="s">
        <v>6651</v>
      </c>
      <c r="C2647" s="140" t="s">
        <v>6651</v>
      </c>
      <c r="D2647" s="140" t="s">
        <v>6652</v>
      </c>
      <c r="E2647" s="141">
        <v>2</v>
      </c>
      <c r="F2647" s="142">
        <v>100</v>
      </c>
      <c r="G2647" s="142">
        <v>200</v>
      </c>
    </row>
    <row r="2648" spans="1:7" ht="12.75">
      <c r="A2648" s="136">
        <v>2640</v>
      </c>
      <c r="B2648" s="140" t="s">
        <v>6653</v>
      </c>
      <c r="C2648" s="140" t="s">
        <v>6653</v>
      </c>
      <c r="D2648" s="140" t="s">
        <v>6654</v>
      </c>
      <c r="E2648" s="141">
        <v>5</v>
      </c>
      <c r="F2648" s="142">
        <v>160</v>
      </c>
      <c r="G2648" s="142">
        <v>800</v>
      </c>
    </row>
    <row r="2649" spans="1:7" ht="12.75">
      <c r="A2649" s="136">
        <v>2641</v>
      </c>
      <c r="B2649" s="140" t="s">
        <v>6655</v>
      </c>
      <c r="C2649" s="140" t="s">
        <v>6655</v>
      </c>
      <c r="D2649" s="140" t="s">
        <v>6656</v>
      </c>
      <c r="E2649" s="141">
        <v>2</v>
      </c>
      <c r="F2649" s="142">
        <v>160</v>
      </c>
      <c r="G2649" s="142">
        <v>320</v>
      </c>
    </row>
    <row r="2650" spans="1:7" ht="12.75">
      <c r="A2650" s="136">
        <v>2642</v>
      </c>
      <c r="B2650" s="140" t="s">
        <v>6657</v>
      </c>
      <c r="C2650" s="140" t="s">
        <v>6657</v>
      </c>
      <c r="D2650" s="140" t="s">
        <v>6658</v>
      </c>
      <c r="E2650" s="141">
        <v>2</v>
      </c>
      <c r="F2650" s="142">
        <v>390</v>
      </c>
      <c r="G2650" s="142">
        <v>780</v>
      </c>
    </row>
    <row r="2651" spans="1:7" ht="12.75">
      <c r="A2651" s="136">
        <v>2643</v>
      </c>
      <c r="B2651" s="140" t="s">
        <v>6659</v>
      </c>
      <c r="C2651" s="140" t="s">
        <v>6659</v>
      </c>
      <c r="D2651" s="140" t="s">
        <v>6660</v>
      </c>
      <c r="E2651" s="141">
        <v>1</v>
      </c>
      <c r="F2651" s="142">
        <v>90</v>
      </c>
      <c r="G2651" s="142">
        <v>90</v>
      </c>
    </row>
    <row r="2652" spans="1:7" ht="12.75">
      <c r="A2652" s="136">
        <v>2644</v>
      </c>
      <c r="B2652" s="140" t="s">
        <v>6661</v>
      </c>
      <c r="C2652" s="140" t="s">
        <v>6661</v>
      </c>
      <c r="D2652" s="140" t="s">
        <v>6662</v>
      </c>
      <c r="E2652" s="141">
        <v>7</v>
      </c>
      <c r="F2652" s="142">
        <v>178.6</v>
      </c>
      <c r="G2652" s="142">
        <v>1250.2</v>
      </c>
    </row>
    <row r="2653" spans="1:7" ht="12.75">
      <c r="A2653" s="136">
        <v>2645</v>
      </c>
      <c r="B2653" s="140" t="s">
        <v>6663</v>
      </c>
      <c r="C2653" s="140" t="s">
        <v>6663</v>
      </c>
      <c r="D2653" s="140" t="s">
        <v>6664</v>
      </c>
      <c r="E2653" s="141">
        <v>1</v>
      </c>
      <c r="F2653" s="142">
        <v>160</v>
      </c>
      <c r="G2653" s="142">
        <v>160</v>
      </c>
    </row>
    <row r="2654" spans="1:7" ht="12.75">
      <c r="A2654" s="136">
        <v>2646</v>
      </c>
      <c r="B2654" s="140" t="s">
        <v>6665</v>
      </c>
      <c r="C2654" s="140" t="s">
        <v>6665</v>
      </c>
      <c r="D2654" s="140" t="s">
        <v>6666</v>
      </c>
      <c r="E2654" s="141">
        <v>1</v>
      </c>
      <c r="F2654" s="142">
        <v>116.67</v>
      </c>
      <c r="G2654" s="142">
        <v>116.67</v>
      </c>
    </row>
    <row r="2655" spans="1:7" ht="12.75">
      <c r="A2655" s="136">
        <v>2647</v>
      </c>
      <c r="B2655" s="140" t="s">
        <v>6667</v>
      </c>
      <c r="C2655" s="140" t="s">
        <v>6667</v>
      </c>
      <c r="D2655" s="140" t="s">
        <v>6668</v>
      </c>
      <c r="E2655" s="141">
        <v>10</v>
      </c>
      <c r="F2655" s="142">
        <v>366.67</v>
      </c>
      <c r="G2655" s="142">
        <v>3666.7</v>
      </c>
    </row>
    <row r="2656" spans="1:7" ht="12.75">
      <c r="A2656" s="136">
        <v>2648</v>
      </c>
      <c r="B2656" s="140" t="s">
        <v>6669</v>
      </c>
      <c r="C2656" s="140" t="s">
        <v>6669</v>
      </c>
      <c r="D2656" s="140" t="s">
        <v>6670</v>
      </c>
      <c r="E2656" s="141">
        <v>9</v>
      </c>
      <c r="F2656" s="142">
        <v>366.67</v>
      </c>
      <c r="G2656" s="142">
        <v>3300.03</v>
      </c>
    </row>
    <row r="2657" spans="1:7" ht="12.75">
      <c r="A2657" s="136">
        <v>2649</v>
      </c>
      <c r="B2657" s="140" t="s">
        <v>6671</v>
      </c>
      <c r="C2657" s="140" t="s">
        <v>6671</v>
      </c>
      <c r="D2657" s="140" t="s">
        <v>6672</v>
      </c>
      <c r="E2657" s="141">
        <v>10</v>
      </c>
      <c r="F2657" s="142">
        <v>366.67</v>
      </c>
      <c r="G2657" s="142">
        <v>3666.7</v>
      </c>
    </row>
    <row r="2658" spans="1:7" ht="12.75">
      <c r="A2658" s="136">
        <v>2650</v>
      </c>
      <c r="B2658" s="140" t="s">
        <v>6673</v>
      </c>
      <c r="C2658" s="140" t="s">
        <v>6673</v>
      </c>
      <c r="D2658" s="140" t="s">
        <v>6674</v>
      </c>
      <c r="E2658" s="141">
        <v>19</v>
      </c>
      <c r="F2658" s="142">
        <v>82.45</v>
      </c>
      <c r="G2658" s="142">
        <v>1566.55</v>
      </c>
    </row>
    <row r="2659" spans="1:7" ht="12.75">
      <c r="A2659" s="136">
        <v>2651</v>
      </c>
      <c r="B2659" s="140" t="s">
        <v>6675</v>
      </c>
      <c r="C2659" s="140" t="s">
        <v>6675</v>
      </c>
      <c r="D2659" s="140" t="s">
        <v>6676</v>
      </c>
      <c r="E2659" s="141">
        <v>27</v>
      </c>
      <c r="F2659" s="142">
        <v>82.45</v>
      </c>
      <c r="G2659" s="142">
        <v>2226.15</v>
      </c>
    </row>
    <row r="2660" spans="1:7" ht="12.75">
      <c r="A2660" s="136">
        <v>2652</v>
      </c>
      <c r="B2660" s="140" t="s">
        <v>6677</v>
      </c>
      <c r="C2660" s="140" t="s">
        <v>6677</v>
      </c>
      <c r="D2660" s="140" t="s">
        <v>6678</v>
      </c>
      <c r="E2660" s="141">
        <v>25</v>
      </c>
      <c r="F2660" s="142">
        <v>67.9</v>
      </c>
      <c r="G2660" s="142">
        <v>1697.5</v>
      </c>
    </row>
    <row r="2661" spans="1:7" ht="12.75">
      <c r="A2661" s="136">
        <v>2653</v>
      </c>
      <c r="B2661" s="140" t="s">
        <v>6679</v>
      </c>
      <c r="C2661" s="140" t="s">
        <v>6679</v>
      </c>
      <c r="D2661" s="140" t="s">
        <v>6680</v>
      </c>
      <c r="E2661" s="141">
        <v>12</v>
      </c>
      <c r="F2661" s="142">
        <v>84.88</v>
      </c>
      <c r="G2661" s="142">
        <v>1018.56</v>
      </c>
    </row>
    <row r="2662" spans="1:7" ht="12.75">
      <c r="A2662" s="136">
        <v>2654</v>
      </c>
      <c r="B2662" s="140" t="s">
        <v>6681</v>
      </c>
      <c r="C2662" s="140" t="s">
        <v>6681</v>
      </c>
      <c r="D2662" s="140" t="s">
        <v>6682</v>
      </c>
      <c r="E2662" s="141">
        <v>32</v>
      </c>
      <c r="F2662" s="142">
        <v>72.75</v>
      </c>
      <c r="G2662" s="142">
        <v>2328</v>
      </c>
    </row>
    <row r="2663" spans="1:7" ht="12.75">
      <c r="A2663" s="136">
        <v>2655</v>
      </c>
      <c r="B2663" s="140" t="s">
        <v>6683</v>
      </c>
      <c r="C2663" s="140" t="s">
        <v>6683</v>
      </c>
      <c r="D2663" s="140" t="s">
        <v>6684</v>
      </c>
      <c r="E2663" s="141">
        <v>2</v>
      </c>
      <c r="F2663" s="142">
        <v>116.67</v>
      </c>
      <c r="G2663" s="142">
        <v>233.34</v>
      </c>
    </row>
    <row r="2664" spans="1:7" ht="12.75">
      <c r="A2664" s="136">
        <v>2656</v>
      </c>
      <c r="B2664" s="140" t="s">
        <v>6685</v>
      </c>
      <c r="C2664" s="140" t="s">
        <v>6685</v>
      </c>
      <c r="D2664" s="140" t="s">
        <v>6686</v>
      </c>
      <c r="E2664" s="141">
        <v>2</v>
      </c>
      <c r="F2664" s="142">
        <v>483.33</v>
      </c>
      <c r="G2664" s="142">
        <v>966.66</v>
      </c>
    </row>
    <row r="2665" spans="1:7" ht="12.75">
      <c r="A2665" s="136">
        <v>2657</v>
      </c>
      <c r="B2665" s="140" t="s">
        <v>6687</v>
      </c>
      <c r="C2665" s="140" t="s">
        <v>6687</v>
      </c>
      <c r="D2665" s="140" t="s">
        <v>6688</v>
      </c>
      <c r="E2665" s="141">
        <v>2</v>
      </c>
      <c r="F2665" s="142">
        <v>630</v>
      </c>
      <c r="G2665" s="142">
        <v>1260</v>
      </c>
    </row>
    <row r="2666" spans="1:7" ht="12.75">
      <c r="A2666" s="136">
        <v>2658</v>
      </c>
      <c r="B2666" s="140" t="s">
        <v>6689</v>
      </c>
      <c r="C2666" s="140" t="s">
        <v>6689</v>
      </c>
      <c r="D2666" s="140" t="s">
        <v>6690</v>
      </c>
      <c r="E2666" s="141">
        <v>4</v>
      </c>
      <c r="F2666" s="142">
        <v>80</v>
      </c>
      <c r="G2666" s="142">
        <v>320</v>
      </c>
    </row>
    <row r="2667" spans="1:7" ht="12.75">
      <c r="A2667" s="136">
        <v>2659</v>
      </c>
      <c r="B2667" s="140" t="s">
        <v>6691</v>
      </c>
      <c r="C2667" s="140" t="s">
        <v>6691</v>
      </c>
      <c r="D2667" s="140" t="s">
        <v>6692</v>
      </c>
      <c r="E2667" s="141">
        <v>5</v>
      </c>
      <c r="F2667" s="142">
        <v>17.2</v>
      </c>
      <c r="G2667" s="142">
        <v>86</v>
      </c>
    </row>
    <row r="2668" spans="1:7" ht="12.75">
      <c r="A2668" s="136">
        <v>2660</v>
      </c>
      <c r="B2668" s="140" t="s">
        <v>6693</v>
      </c>
      <c r="C2668" s="140" t="s">
        <v>6693</v>
      </c>
      <c r="D2668" s="140" t="s">
        <v>6694</v>
      </c>
      <c r="E2668" s="141">
        <v>2</v>
      </c>
      <c r="F2668" s="142">
        <v>105.6</v>
      </c>
      <c r="G2668" s="142">
        <v>211.2</v>
      </c>
    </row>
    <row r="2669" spans="1:7" ht="12.75">
      <c r="A2669" s="136">
        <v>2661</v>
      </c>
      <c r="B2669" s="140" t="s">
        <v>6695</v>
      </c>
      <c r="C2669" s="140" t="s">
        <v>6695</v>
      </c>
      <c r="D2669" s="140" t="s">
        <v>6696</v>
      </c>
      <c r="E2669" s="141">
        <v>2</v>
      </c>
      <c r="F2669" s="142">
        <v>120</v>
      </c>
      <c r="G2669" s="142">
        <v>240</v>
      </c>
    </row>
    <row r="2670" spans="1:7" ht="12.75">
      <c r="A2670" s="136">
        <v>2662</v>
      </c>
      <c r="B2670" s="140" t="s">
        <v>6697</v>
      </c>
      <c r="C2670" s="140" t="s">
        <v>6697</v>
      </c>
      <c r="D2670" s="140" t="s">
        <v>6698</v>
      </c>
      <c r="E2670" s="141">
        <v>6</v>
      </c>
      <c r="F2670" s="142">
        <v>132</v>
      </c>
      <c r="G2670" s="142">
        <v>792</v>
      </c>
    </row>
    <row r="2671" spans="1:7" ht="12.75">
      <c r="A2671" s="136">
        <v>2663</v>
      </c>
      <c r="B2671" s="140" t="s">
        <v>6699</v>
      </c>
      <c r="C2671" s="140" t="s">
        <v>6699</v>
      </c>
      <c r="D2671" s="140" t="s">
        <v>6700</v>
      </c>
      <c r="E2671" s="141">
        <v>11</v>
      </c>
      <c r="F2671" s="142">
        <v>93</v>
      </c>
      <c r="G2671" s="142">
        <v>1023</v>
      </c>
    </row>
    <row r="2672" spans="1:7" ht="12.75">
      <c r="A2672" s="136">
        <v>2664</v>
      </c>
      <c r="B2672" s="140" t="s">
        <v>6701</v>
      </c>
      <c r="C2672" s="140" t="s">
        <v>6701</v>
      </c>
      <c r="D2672" s="140" t="s">
        <v>6702</v>
      </c>
      <c r="E2672" s="141">
        <v>9</v>
      </c>
      <c r="F2672" s="142">
        <v>192</v>
      </c>
      <c r="G2672" s="142">
        <v>1728</v>
      </c>
    </row>
    <row r="2673" spans="1:7" ht="12.75">
      <c r="A2673" s="136">
        <v>2665</v>
      </c>
      <c r="B2673" s="140" t="s">
        <v>6703</v>
      </c>
      <c r="C2673" s="140" t="s">
        <v>6703</v>
      </c>
      <c r="D2673" s="140" t="s">
        <v>6704</v>
      </c>
      <c r="E2673" s="141">
        <v>10</v>
      </c>
      <c r="F2673" s="142">
        <v>100</v>
      </c>
      <c r="G2673" s="142">
        <v>1000</v>
      </c>
    </row>
    <row r="2674" spans="1:7" ht="12.75">
      <c r="A2674" s="136">
        <v>2666</v>
      </c>
      <c r="B2674" s="140" t="s">
        <v>6705</v>
      </c>
      <c r="C2674" s="140" t="s">
        <v>6705</v>
      </c>
      <c r="D2674" s="140" t="s">
        <v>6706</v>
      </c>
      <c r="E2674" s="141">
        <v>6</v>
      </c>
      <c r="F2674" s="142">
        <v>180</v>
      </c>
      <c r="G2674" s="142">
        <v>1080</v>
      </c>
    </row>
    <row r="2675" spans="1:7" ht="12.75">
      <c r="A2675" s="136">
        <v>2667</v>
      </c>
      <c r="B2675" s="140" t="s">
        <v>6707</v>
      </c>
      <c r="C2675" s="140" t="s">
        <v>6707</v>
      </c>
      <c r="D2675" s="140" t="s">
        <v>6708</v>
      </c>
      <c r="E2675" s="141">
        <v>6</v>
      </c>
      <c r="F2675" s="142">
        <v>264</v>
      </c>
      <c r="G2675" s="142">
        <v>1584</v>
      </c>
    </row>
    <row r="2676" spans="1:7" ht="12.75">
      <c r="A2676" s="136">
        <v>2668</v>
      </c>
      <c r="B2676" s="140" t="s">
        <v>6709</v>
      </c>
      <c r="C2676" s="140" t="s">
        <v>6709</v>
      </c>
      <c r="D2676" s="140" t="s">
        <v>6710</v>
      </c>
      <c r="E2676" s="141">
        <v>6</v>
      </c>
      <c r="F2676" s="142">
        <v>86.4</v>
      </c>
      <c r="G2676" s="142">
        <v>518.4</v>
      </c>
    </row>
    <row r="2677" spans="1:7" ht="12.75">
      <c r="A2677" s="136">
        <v>2669</v>
      </c>
      <c r="B2677" s="140" t="s">
        <v>6711</v>
      </c>
      <c r="C2677" s="140" t="s">
        <v>6711</v>
      </c>
      <c r="D2677" s="140" t="s">
        <v>6712</v>
      </c>
      <c r="E2677" s="141">
        <v>9</v>
      </c>
      <c r="F2677" s="142">
        <v>148.8</v>
      </c>
      <c r="G2677" s="142">
        <v>1339.2</v>
      </c>
    </row>
    <row r="2678" spans="1:7" ht="12.75">
      <c r="A2678" s="136">
        <v>2670</v>
      </c>
      <c r="B2678" s="140" t="s">
        <v>6713</v>
      </c>
      <c r="C2678" s="140" t="s">
        <v>6713</v>
      </c>
      <c r="D2678" s="140" t="s">
        <v>6714</v>
      </c>
      <c r="E2678" s="141">
        <v>1</v>
      </c>
      <c r="F2678" s="142">
        <v>96</v>
      </c>
      <c r="G2678" s="142">
        <v>96</v>
      </c>
    </row>
    <row r="2679" spans="1:7" ht="12.75">
      <c r="A2679" s="136">
        <v>2671</v>
      </c>
      <c r="B2679" s="140" t="s">
        <v>6715</v>
      </c>
      <c r="C2679" s="140" t="s">
        <v>6715</v>
      </c>
      <c r="D2679" s="140" t="s">
        <v>6716</v>
      </c>
      <c r="E2679" s="141">
        <v>2</v>
      </c>
      <c r="F2679" s="142">
        <v>120</v>
      </c>
      <c r="G2679" s="142">
        <v>240</v>
      </c>
    </row>
    <row r="2680" spans="1:7" ht="12.75">
      <c r="A2680" s="136">
        <v>2672</v>
      </c>
      <c r="B2680" s="140" t="s">
        <v>6717</v>
      </c>
      <c r="C2680" s="140" t="s">
        <v>6717</v>
      </c>
      <c r="D2680" s="140" t="s">
        <v>6718</v>
      </c>
      <c r="E2680" s="141">
        <v>2</v>
      </c>
      <c r="F2680" s="142">
        <v>216</v>
      </c>
      <c r="G2680" s="142">
        <v>432</v>
      </c>
    </row>
    <row r="2681" spans="1:7" ht="12.75">
      <c r="A2681" s="136">
        <v>2673</v>
      </c>
      <c r="B2681" s="140" t="s">
        <v>6719</v>
      </c>
      <c r="C2681" s="140" t="s">
        <v>6719</v>
      </c>
      <c r="D2681" s="140" t="s">
        <v>6720</v>
      </c>
      <c r="E2681" s="141">
        <v>6</v>
      </c>
      <c r="F2681" s="142">
        <v>243.6</v>
      </c>
      <c r="G2681" s="142">
        <v>1461.6</v>
      </c>
    </row>
    <row r="2682" spans="1:7" ht="12.75">
      <c r="A2682" s="136">
        <v>2674</v>
      </c>
      <c r="B2682" s="140" t="s">
        <v>6721</v>
      </c>
      <c r="C2682" s="140" t="s">
        <v>6721</v>
      </c>
      <c r="D2682" s="140" t="s">
        <v>6722</v>
      </c>
      <c r="E2682" s="141">
        <v>12</v>
      </c>
      <c r="F2682" s="142">
        <v>330</v>
      </c>
      <c r="G2682" s="142">
        <v>3960</v>
      </c>
    </row>
    <row r="2683" spans="1:7" ht="12.75">
      <c r="A2683" s="136">
        <v>2675</v>
      </c>
      <c r="B2683" s="140" t="s">
        <v>6723</v>
      </c>
      <c r="C2683" s="140" t="s">
        <v>6723</v>
      </c>
      <c r="D2683" s="140" t="s">
        <v>6724</v>
      </c>
      <c r="E2683" s="141">
        <v>18</v>
      </c>
      <c r="F2683" s="142">
        <v>204</v>
      </c>
      <c r="G2683" s="142">
        <v>3672</v>
      </c>
    </row>
    <row r="2684" spans="1:7" ht="12.75">
      <c r="A2684" s="136">
        <v>2676</v>
      </c>
      <c r="B2684" s="140" t="s">
        <v>6725</v>
      </c>
      <c r="C2684" s="140" t="s">
        <v>6725</v>
      </c>
      <c r="D2684" s="140" t="s">
        <v>6726</v>
      </c>
      <c r="E2684" s="141">
        <v>4</v>
      </c>
      <c r="F2684" s="142">
        <v>360</v>
      </c>
      <c r="G2684" s="142">
        <v>1440</v>
      </c>
    </row>
    <row r="2685" spans="1:7" ht="12.75">
      <c r="A2685" s="136">
        <v>2677</v>
      </c>
      <c r="B2685" s="140" t="s">
        <v>6727</v>
      </c>
      <c r="C2685" s="140" t="s">
        <v>6727</v>
      </c>
      <c r="D2685" s="140" t="s">
        <v>6728</v>
      </c>
      <c r="E2685" s="141">
        <v>2</v>
      </c>
      <c r="F2685" s="142">
        <v>141.6</v>
      </c>
      <c r="G2685" s="142">
        <v>283.2</v>
      </c>
    </row>
    <row r="2686" spans="1:7" ht="12.75">
      <c r="A2686" s="136">
        <v>2678</v>
      </c>
      <c r="B2686" s="140" t="s">
        <v>6729</v>
      </c>
      <c r="C2686" s="140" t="s">
        <v>6729</v>
      </c>
      <c r="D2686" s="140" t="s">
        <v>6730</v>
      </c>
      <c r="E2686" s="141">
        <v>8</v>
      </c>
      <c r="F2686" s="142">
        <v>420</v>
      </c>
      <c r="G2686" s="142">
        <v>3360</v>
      </c>
    </row>
    <row r="2687" spans="1:7" ht="12.75">
      <c r="A2687" s="136">
        <v>2679</v>
      </c>
      <c r="B2687" s="140" t="s">
        <v>6731</v>
      </c>
      <c r="C2687" s="140" t="s">
        <v>6731</v>
      </c>
      <c r="D2687" s="140" t="s">
        <v>6732</v>
      </c>
      <c r="E2687" s="141">
        <v>6</v>
      </c>
      <c r="F2687" s="142">
        <v>170.4</v>
      </c>
      <c r="G2687" s="142">
        <v>1022.4</v>
      </c>
    </row>
    <row r="2688" spans="1:7" ht="12.75">
      <c r="A2688" s="136">
        <v>2680</v>
      </c>
      <c r="B2688" s="140" t="s">
        <v>6733</v>
      </c>
      <c r="C2688" s="140" t="s">
        <v>6733</v>
      </c>
      <c r="D2688" s="140" t="s">
        <v>6734</v>
      </c>
      <c r="E2688" s="141">
        <v>1</v>
      </c>
      <c r="F2688" s="142">
        <v>144</v>
      </c>
      <c r="G2688" s="142">
        <v>144</v>
      </c>
    </row>
    <row r="2689" spans="1:7" ht="12.75">
      <c r="A2689" s="136">
        <v>2681</v>
      </c>
      <c r="B2689" s="140" t="s">
        <v>6735</v>
      </c>
      <c r="C2689" s="140" t="s">
        <v>6735</v>
      </c>
      <c r="D2689" s="140" t="s">
        <v>6736</v>
      </c>
      <c r="E2689" s="141">
        <v>6</v>
      </c>
      <c r="F2689" s="142">
        <v>96</v>
      </c>
      <c r="G2689" s="142">
        <v>576</v>
      </c>
    </row>
    <row r="2690" spans="1:7" ht="12.75">
      <c r="A2690" s="136">
        <v>2682</v>
      </c>
      <c r="B2690" s="140" t="s">
        <v>6737</v>
      </c>
      <c r="C2690" s="140" t="s">
        <v>6737</v>
      </c>
      <c r="D2690" s="140" t="s">
        <v>6738</v>
      </c>
      <c r="E2690" s="141">
        <v>6</v>
      </c>
      <c r="F2690" s="142">
        <v>177.6</v>
      </c>
      <c r="G2690" s="142">
        <v>1065.6</v>
      </c>
    </row>
    <row r="2691" spans="1:7" ht="12.75">
      <c r="A2691" s="136">
        <v>2683</v>
      </c>
      <c r="B2691" s="140" t="s">
        <v>6739</v>
      </c>
      <c r="C2691" s="140" t="s">
        <v>6739</v>
      </c>
      <c r="D2691" s="140" t="s">
        <v>6740</v>
      </c>
      <c r="E2691" s="141">
        <v>4</v>
      </c>
      <c r="F2691" s="142">
        <v>300</v>
      </c>
      <c r="G2691" s="142">
        <v>1200</v>
      </c>
    </row>
    <row r="2692" spans="1:7" ht="12.75">
      <c r="A2692" s="136">
        <v>2684</v>
      </c>
      <c r="B2692" s="140" t="s">
        <v>6741</v>
      </c>
      <c r="C2692" s="140" t="s">
        <v>6741</v>
      </c>
      <c r="D2692" s="140" t="s">
        <v>6742</v>
      </c>
      <c r="E2692" s="141">
        <v>4</v>
      </c>
      <c r="F2692" s="142">
        <v>384</v>
      </c>
      <c r="G2692" s="142">
        <v>1536</v>
      </c>
    </row>
    <row r="2693" spans="1:7" ht="12.75">
      <c r="A2693" s="136">
        <v>2685</v>
      </c>
      <c r="B2693" s="140" t="s">
        <v>6743</v>
      </c>
      <c r="C2693" s="140" t="s">
        <v>6743</v>
      </c>
      <c r="D2693" s="140" t="s">
        <v>6744</v>
      </c>
      <c r="E2693" s="141">
        <v>6</v>
      </c>
      <c r="F2693" s="142">
        <v>132</v>
      </c>
      <c r="G2693" s="142">
        <v>792</v>
      </c>
    </row>
    <row r="2694" spans="1:7" ht="12.75">
      <c r="A2694" s="136">
        <v>2686</v>
      </c>
      <c r="B2694" s="140" t="s">
        <v>6745</v>
      </c>
      <c r="C2694" s="140" t="s">
        <v>6745</v>
      </c>
      <c r="D2694" s="140" t="s">
        <v>6746</v>
      </c>
      <c r="E2694" s="141">
        <v>1</v>
      </c>
      <c r="F2694" s="142">
        <v>340.8</v>
      </c>
      <c r="G2694" s="142">
        <v>340.8</v>
      </c>
    </row>
    <row r="2695" spans="1:7" ht="12.75">
      <c r="A2695" s="136">
        <v>2687</v>
      </c>
      <c r="B2695" s="140" t="s">
        <v>6747</v>
      </c>
      <c r="C2695" s="140" t="s">
        <v>6747</v>
      </c>
      <c r="D2695" s="140" t="s">
        <v>6748</v>
      </c>
      <c r="E2695" s="141">
        <v>6</v>
      </c>
      <c r="F2695" s="142">
        <v>240</v>
      </c>
      <c r="G2695" s="142">
        <v>1440</v>
      </c>
    </row>
    <row r="2696" spans="1:7" ht="12.75">
      <c r="A2696" s="136">
        <v>2688</v>
      </c>
      <c r="B2696" s="140" t="s">
        <v>6749</v>
      </c>
      <c r="C2696" s="140" t="s">
        <v>6749</v>
      </c>
      <c r="D2696" s="140" t="s">
        <v>6750</v>
      </c>
      <c r="E2696" s="141">
        <v>6</v>
      </c>
      <c r="F2696" s="142">
        <v>168</v>
      </c>
      <c r="G2696" s="142">
        <v>1008</v>
      </c>
    </row>
    <row r="2697" spans="1:7" ht="12.75">
      <c r="A2697" s="136">
        <v>2689</v>
      </c>
      <c r="B2697" s="140" t="s">
        <v>6751</v>
      </c>
      <c r="C2697" s="140" t="s">
        <v>6751</v>
      </c>
      <c r="D2697" s="140" t="s">
        <v>6752</v>
      </c>
      <c r="E2697" s="141">
        <v>1</v>
      </c>
      <c r="F2697" s="142">
        <v>208</v>
      </c>
      <c r="G2697" s="142">
        <v>208</v>
      </c>
    </row>
    <row r="2698" spans="1:7" ht="12.75">
      <c r="A2698" s="136">
        <v>2690</v>
      </c>
      <c r="B2698" s="140" t="s">
        <v>6753</v>
      </c>
      <c r="C2698" s="140" t="s">
        <v>6753</v>
      </c>
      <c r="D2698" s="140" t="s">
        <v>6752</v>
      </c>
      <c r="E2698" s="141">
        <v>6</v>
      </c>
      <c r="F2698" s="142">
        <v>414</v>
      </c>
      <c r="G2698" s="142">
        <v>2484</v>
      </c>
    </row>
    <row r="2699" spans="1:7" ht="12.75">
      <c r="A2699" s="136">
        <v>2691</v>
      </c>
      <c r="B2699" s="140" t="s">
        <v>6754</v>
      </c>
      <c r="C2699" s="140" t="s">
        <v>6754</v>
      </c>
      <c r="D2699" s="140" t="s">
        <v>6755</v>
      </c>
      <c r="E2699" s="141">
        <v>5</v>
      </c>
      <c r="F2699" s="142">
        <v>324</v>
      </c>
      <c r="G2699" s="142">
        <v>1620</v>
      </c>
    </row>
    <row r="2700" spans="1:7" ht="12.75">
      <c r="A2700" s="136">
        <v>2692</v>
      </c>
      <c r="B2700" s="140" t="s">
        <v>6756</v>
      </c>
      <c r="C2700" s="140" t="s">
        <v>6756</v>
      </c>
      <c r="D2700" s="140" t="s">
        <v>6748</v>
      </c>
      <c r="E2700" s="141">
        <v>6</v>
      </c>
      <c r="F2700" s="142">
        <v>420</v>
      </c>
      <c r="G2700" s="142">
        <v>2520</v>
      </c>
    </row>
    <row r="2701" spans="1:7" ht="12.75">
      <c r="A2701" s="136">
        <v>2693</v>
      </c>
      <c r="B2701" s="140" t="s">
        <v>6757</v>
      </c>
      <c r="C2701" s="140" t="s">
        <v>6757</v>
      </c>
      <c r="D2701" s="140" t="s">
        <v>6549</v>
      </c>
      <c r="E2701" s="141">
        <v>6</v>
      </c>
      <c r="F2701" s="142">
        <v>192</v>
      </c>
      <c r="G2701" s="142">
        <v>1152</v>
      </c>
    </row>
    <row r="2702" spans="1:7" ht="12.75">
      <c r="A2702" s="136">
        <v>2694</v>
      </c>
      <c r="B2702" s="140" t="s">
        <v>6758</v>
      </c>
      <c r="C2702" s="140" t="s">
        <v>6758</v>
      </c>
      <c r="D2702" s="140" t="s">
        <v>6759</v>
      </c>
      <c r="E2702" s="141">
        <v>9</v>
      </c>
      <c r="F2702" s="142">
        <v>120</v>
      </c>
      <c r="G2702" s="142">
        <v>1080</v>
      </c>
    </row>
    <row r="2703" spans="1:7" ht="12.75">
      <c r="A2703" s="136">
        <v>2695</v>
      </c>
      <c r="B2703" s="140" t="s">
        <v>6760</v>
      </c>
      <c r="C2703" s="140" t="s">
        <v>6760</v>
      </c>
      <c r="D2703" s="140" t="s">
        <v>6761</v>
      </c>
      <c r="E2703" s="141">
        <v>9</v>
      </c>
      <c r="F2703" s="142">
        <v>96.52</v>
      </c>
      <c r="G2703" s="142">
        <v>868.68</v>
      </c>
    </row>
    <row r="2704" spans="1:7" ht="12.75">
      <c r="A2704" s="136">
        <v>2696</v>
      </c>
      <c r="B2704" s="140" t="s">
        <v>6762</v>
      </c>
      <c r="C2704" s="140" t="s">
        <v>6762</v>
      </c>
      <c r="D2704" s="140" t="s">
        <v>6763</v>
      </c>
      <c r="E2704" s="141">
        <v>5</v>
      </c>
      <c r="F2704" s="142">
        <v>42.96</v>
      </c>
      <c r="G2704" s="142">
        <v>214.8</v>
      </c>
    </row>
    <row r="2705" spans="1:7" ht="12.75">
      <c r="A2705" s="136">
        <v>2697</v>
      </c>
      <c r="B2705" s="140" t="s">
        <v>6764</v>
      </c>
      <c r="C2705" s="140" t="s">
        <v>6764</v>
      </c>
      <c r="D2705" s="140" t="s">
        <v>6765</v>
      </c>
      <c r="E2705" s="141">
        <v>2</v>
      </c>
      <c r="F2705" s="142">
        <v>444</v>
      </c>
      <c r="G2705" s="142">
        <v>888</v>
      </c>
    </row>
    <row r="2706" spans="1:7" ht="12.75">
      <c r="A2706" s="136">
        <v>2698</v>
      </c>
      <c r="B2706" s="140" t="s">
        <v>6766</v>
      </c>
      <c r="C2706" s="140" t="s">
        <v>6766</v>
      </c>
      <c r="D2706" s="140" t="s">
        <v>1056</v>
      </c>
      <c r="E2706" s="141">
        <v>4</v>
      </c>
      <c r="F2706" s="142">
        <v>325.2</v>
      </c>
      <c r="G2706" s="142">
        <v>1300.8</v>
      </c>
    </row>
    <row r="2707" spans="1:7" ht="12.75">
      <c r="A2707" s="136">
        <v>2699</v>
      </c>
      <c r="B2707" s="140" t="s">
        <v>6767</v>
      </c>
      <c r="C2707" s="140" t="s">
        <v>6767</v>
      </c>
      <c r="D2707" s="140" t="s">
        <v>6768</v>
      </c>
      <c r="E2707" s="141">
        <v>9</v>
      </c>
      <c r="F2707" s="142">
        <v>267</v>
      </c>
      <c r="G2707" s="142">
        <v>2403</v>
      </c>
    </row>
    <row r="2708" spans="1:7" ht="12.75">
      <c r="A2708" s="136">
        <v>2700</v>
      </c>
      <c r="B2708" s="140" t="s">
        <v>6769</v>
      </c>
      <c r="C2708" s="140" t="s">
        <v>6769</v>
      </c>
      <c r="D2708" s="140" t="s">
        <v>6770</v>
      </c>
      <c r="E2708" s="141">
        <v>18</v>
      </c>
      <c r="F2708" s="142">
        <v>104.17</v>
      </c>
      <c r="G2708" s="142">
        <v>1875.06</v>
      </c>
    </row>
    <row r="2709" spans="1:7" ht="12.75">
      <c r="A2709" s="136">
        <v>2701</v>
      </c>
      <c r="B2709" s="140" t="s">
        <v>6771</v>
      </c>
      <c r="C2709" s="140" t="s">
        <v>6771</v>
      </c>
      <c r="D2709" s="140" t="s">
        <v>6772</v>
      </c>
      <c r="E2709" s="141">
        <v>24</v>
      </c>
      <c r="F2709" s="142">
        <v>86.67</v>
      </c>
      <c r="G2709" s="142">
        <v>2080.08</v>
      </c>
    </row>
    <row r="2710" spans="1:7" ht="12.75">
      <c r="A2710" s="136">
        <v>2702</v>
      </c>
      <c r="B2710" s="140" t="s">
        <v>6773</v>
      </c>
      <c r="C2710" s="140" t="s">
        <v>6773</v>
      </c>
      <c r="D2710" s="140" t="s">
        <v>6774</v>
      </c>
      <c r="E2710" s="141">
        <v>12</v>
      </c>
      <c r="F2710" s="142">
        <v>366.67</v>
      </c>
      <c r="G2710" s="142">
        <v>4400.04</v>
      </c>
    </row>
    <row r="2711" spans="1:7" ht="12.75">
      <c r="A2711" s="136">
        <v>2703</v>
      </c>
      <c r="B2711" s="140" t="s">
        <v>6775</v>
      </c>
      <c r="C2711" s="140" t="s">
        <v>6775</v>
      </c>
      <c r="D2711" s="140" t="s">
        <v>6776</v>
      </c>
      <c r="E2711" s="141">
        <v>18</v>
      </c>
      <c r="F2711" s="142">
        <v>133.33</v>
      </c>
      <c r="G2711" s="142">
        <v>2399.94</v>
      </c>
    </row>
    <row r="2712" spans="1:7" ht="12.75">
      <c r="A2712" s="136">
        <v>2704</v>
      </c>
      <c r="B2712" s="140" t="s">
        <v>6777</v>
      </c>
      <c r="C2712" s="140" t="s">
        <v>6777</v>
      </c>
      <c r="D2712" s="140" t="s">
        <v>6778</v>
      </c>
      <c r="E2712" s="141">
        <v>10</v>
      </c>
      <c r="F2712" s="142">
        <v>110</v>
      </c>
      <c r="G2712" s="142">
        <v>1100</v>
      </c>
    </row>
    <row r="2713" spans="1:7" ht="12.75">
      <c r="A2713" s="136">
        <v>2705</v>
      </c>
      <c r="B2713" s="140" t="s">
        <v>6779</v>
      </c>
      <c r="C2713" s="140" t="s">
        <v>6779</v>
      </c>
      <c r="D2713" s="140" t="s">
        <v>6780</v>
      </c>
      <c r="E2713" s="141">
        <v>2</v>
      </c>
      <c r="F2713" s="142">
        <v>650</v>
      </c>
      <c r="G2713" s="142">
        <v>1300</v>
      </c>
    </row>
    <row r="2714" spans="1:7" ht="12.75">
      <c r="A2714" s="136">
        <v>2706</v>
      </c>
      <c r="B2714" s="140" t="s">
        <v>6781</v>
      </c>
      <c r="C2714" s="140" t="s">
        <v>6781</v>
      </c>
      <c r="D2714" s="140" t="s">
        <v>6782</v>
      </c>
      <c r="E2714" s="141">
        <v>5</v>
      </c>
      <c r="F2714" s="142">
        <v>480</v>
      </c>
      <c r="G2714" s="142">
        <v>2400</v>
      </c>
    </row>
    <row r="2715" spans="1:7" ht="12.75">
      <c r="A2715" s="136">
        <v>2707</v>
      </c>
      <c r="B2715" s="140" t="s">
        <v>6783</v>
      </c>
      <c r="C2715" s="140" t="s">
        <v>6783</v>
      </c>
      <c r="D2715" s="140" t="s">
        <v>6784</v>
      </c>
      <c r="E2715" s="141">
        <v>1</v>
      </c>
      <c r="F2715" s="142">
        <v>180</v>
      </c>
      <c r="G2715" s="142">
        <v>180</v>
      </c>
    </row>
    <row r="2716" spans="1:7" ht="12.75">
      <c r="A2716" s="136">
        <v>2708</v>
      </c>
      <c r="B2716" s="140" t="s">
        <v>6785</v>
      </c>
      <c r="C2716" s="140" t="s">
        <v>6785</v>
      </c>
      <c r="D2716" s="140" t="s">
        <v>6786</v>
      </c>
      <c r="E2716" s="141">
        <v>4</v>
      </c>
      <c r="F2716" s="142">
        <v>104.23</v>
      </c>
      <c r="G2716" s="142">
        <v>416.92</v>
      </c>
    </row>
    <row r="2717" spans="1:7" ht="12.75">
      <c r="A2717" s="136">
        <v>2709</v>
      </c>
      <c r="B2717" s="140" t="s">
        <v>6787</v>
      </c>
      <c r="C2717" s="140" t="s">
        <v>6787</v>
      </c>
      <c r="D2717" s="140" t="s">
        <v>6788</v>
      </c>
      <c r="E2717" s="141">
        <v>4</v>
      </c>
      <c r="F2717" s="142">
        <v>146.66</v>
      </c>
      <c r="G2717" s="142">
        <v>586.64</v>
      </c>
    </row>
    <row r="2718" spans="1:7" ht="12.75">
      <c r="A2718" s="136">
        <v>2710</v>
      </c>
      <c r="B2718" s="140" t="s">
        <v>6789</v>
      </c>
      <c r="C2718" s="140" t="s">
        <v>6789</v>
      </c>
      <c r="D2718" s="140" t="s">
        <v>6790</v>
      </c>
      <c r="E2718" s="141">
        <v>25</v>
      </c>
      <c r="F2718" s="142">
        <v>115</v>
      </c>
      <c r="G2718" s="142">
        <v>2875</v>
      </c>
    </row>
    <row r="2719" spans="1:7" ht="12.75">
      <c r="A2719" s="136">
        <v>2711</v>
      </c>
      <c r="B2719" s="140" t="s">
        <v>6791</v>
      </c>
      <c r="C2719" s="140" t="s">
        <v>6791</v>
      </c>
      <c r="D2719" s="140" t="s">
        <v>6792</v>
      </c>
      <c r="E2719" s="141">
        <v>5</v>
      </c>
      <c r="F2719" s="142">
        <v>73.5</v>
      </c>
      <c r="G2719" s="142">
        <v>367.5</v>
      </c>
    </row>
    <row r="2720" spans="1:7" ht="12.75">
      <c r="A2720" s="136">
        <v>2712</v>
      </c>
      <c r="B2720" s="140" t="s">
        <v>6793</v>
      </c>
      <c r="C2720" s="140" t="s">
        <v>6793</v>
      </c>
      <c r="D2720" s="140" t="s">
        <v>6794</v>
      </c>
      <c r="E2720" s="141">
        <v>36</v>
      </c>
      <c r="F2720" s="142">
        <v>93</v>
      </c>
      <c r="G2720" s="142">
        <v>3348</v>
      </c>
    </row>
    <row r="2721" spans="1:7" ht="12.75">
      <c r="A2721" s="136">
        <v>2713</v>
      </c>
      <c r="B2721" s="140" t="s">
        <v>6795</v>
      </c>
      <c r="C2721" s="140" t="s">
        <v>6795</v>
      </c>
      <c r="D2721" s="140" t="s">
        <v>6796</v>
      </c>
      <c r="E2721" s="141">
        <v>12</v>
      </c>
      <c r="F2721" s="142">
        <v>200</v>
      </c>
      <c r="G2721" s="142">
        <v>2400</v>
      </c>
    </row>
    <row r="2722" spans="1:7" ht="12.75">
      <c r="A2722" s="136">
        <v>2714</v>
      </c>
      <c r="B2722" s="140" t="s">
        <v>6797</v>
      </c>
      <c r="C2722" s="140" t="s">
        <v>6797</v>
      </c>
      <c r="D2722" s="140" t="s">
        <v>6798</v>
      </c>
      <c r="E2722" s="141">
        <v>10</v>
      </c>
      <c r="F2722" s="142">
        <v>54.55</v>
      </c>
      <c r="G2722" s="142">
        <v>545.5</v>
      </c>
    </row>
    <row r="2723" spans="1:7" ht="12.75">
      <c r="A2723" s="136">
        <v>2715</v>
      </c>
      <c r="B2723" s="140" t="s">
        <v>6799</v>
      </c>
      <c r="C2723" s="140" t="s">
        <v>6799</v>
      </c>
      <c r="D2723" s="140" t="s">
        <v>6800</v>
      </c>
      <c r="E2723" s="141">
        <v>5</v>
      </c>
      <c r="F2723" s="142">
        <v>145</v>
      </c>
      <c r="G2723" s="142">
        <v>725</v>
      </c>
    </row>
    <row r="2724" spans="1:7" ht="12.75">
      <c r="A2724" s="136">
        <v>2716</v>
      </c>
      <c r="B2724" s="140" t="s">
        <v>6801</v>
      </c>
      <c r="C2724" s="140" t="s">
        <v>6801</v>
      </c>
      <c r="D2724" s="140" t="s">
        <v>6802</v>
      </c>
      <c r="E2724" s="141">
        <v>5</v>
      </c>
      <c r="F2724" s="142">
        <v>115</v>
      </c>
      <c r="G2724" s="142">
        <v>575</v>
      </c>
    </row>
    <row r="2725" spans="1:7" ht="12.75">
      <c r="A2725" s="136">
        <v>2717</v>
      </c>
      <c r="B2725" s="140" t="s">
        <v>6803</v>
      </c>
      <c r="C2725" s="140" t="s">
        <v>6803</v>
      </c>
      <c r="D2725" s="140" t="s">
        <v>6804</v>
      </c>
      <c r="E2725" s="141">
        <v>19</v>
      </c>
      <c r="F2725" s="142">
        <v>75</v>
      </c>
      <c r="G2725" s="142">
        <v>1425</v>
      </c>
    </row>
    <row r="2726" spans="1:7" ht="12.75">
      <c r="A2726" s="136">
        <v>2718</v>
      </c>
      <c r="B2726" s="140" t="s">
        <v>6805</v>
      </c>
      <c r="C2726" s="140" t="s">
        <v>6805</v>
      </c>
      <c r="D2726" s="140" t="s">
        <v>6806</v>
      </c>
      <c r="E2726" s="141">
        <v>8</v>
      </c>
      <c r="F2726" s="142">
        <v>344</v>
      </c>
      <c r="G2726" s="142">
        <v>2752</v>
      </c>
    </row>
    <row r="2727" spans="1:7" ht="12.75">
      <c r="A2727" s="136">
        <v>2719</v>
      </c>
      <c r="B2727" s="140" t="s">
        <v>6807</v>
      </c>
      <c r="C2727" s="140" t="s">
        <v>6807</v>
      </c>
      <c r="D2727" s="140" t="s">
        <v>6808</v>
      </c>
      <c r="E2727" s="141">
        <v>10</v>
      </c>
      <c r="F2727" s="142">
        <v>358.3</v>
      </c>
      <c r="G2727" s="142">
        <v>3583</v>
      </c>
    </row>
    <row r="2728" spans="1:7" ht="12.75">
      <c r="A2728" s="136">
        <v>2720</v>
      </c>
      <c r="B2728" s="140" t="s">
        <v>6809</v>
      </c>
      <c r="C2728" s="140" t="s">
        <v>6809</v>
      </c>
      <c r="D2728" s="140" t="s">
        <v>6810</v>
      </c>
      <c r="E2728" s="141">
        <v>24</v>
      </c>
      <c r="F2728" s="142">
        <v>142</v>
      </c>
      <c r="G2728" s="142">
        <v>3408</v>
      </c>
    </row>
    <row r="2729" spans="1:7" ht="12.75">
      <c r="A2729" s="136">
        <v>2721</v>
      </c>
      <c r="B2729" s="140" t="s">
        <v>6811</v>
      </c>
      <c r="C2729" s="140" t="s">
        <v>6811</v>
      </c>
      <c r="D2729" s="140" t="s">
        <v>6812</v>
      </c>
      <c r="E2729" s="141">
        <v>2</v>
      </c>
      <c r="F2729" s="142">
        <v>650</v>
      </c>
      <c r="G2729" s="142">
        <v>1300</v>
      </c>
    </row>
    <row r="2730" spans="1:7" ht="12.75">
      <c r="A2730" s="136">
        <v>2722</v>
      </c>
      <c r="B2730" s="140" t="s">
        <v>6813</v>
      </c>
      <c r="C2730" s="140" t="s">
        <v>6813</v>
      </c>
      <c r="D2730" s="140" t="s">
        <v>6814</v>
      </c>
      <c r="E2730" s="141">
        <v>6</v>
      </c>
      <c r="F2730" s="142">
        <v>583</v>
      </c>
      <c r="G2730" s="142">
        <v>3498</v>
      </c>
    </row>
    <row r="2731" spans="1:7" ht="12.75">
      <c r="A2731" s="136">
        <v>2723</v>
      </c>
      <c r="B2731" s="140" t="s">
        <v>6815</v>
      </c>
      <c r="C2731" s="140" t="s">
        <v>6815</v>
      </c>
      <c r="D2731" s="140" t="s">
        <v>6816</v>
      </c>
      <c r="E2731" s="141">
        <v>6</v>
      </c>
      <c r="F2731" s="142">
        <v>597.92</v>
      </c>
      <c r="G2731" s="142">
        <v>3587.52</v>
      </c>
    </row>
    <row r="2732" spans="1:7" ht="12.75">
      <c r="A2732" s="136">
        <v>2724</v>
      </c>
      <c r="B2732" s="140" t="s">
        <v>6817</v>
      </c>
      <c r="C2732" s="140" t="s">
        <v>6817</v>
      </c>
      <c r="D2732" s="140" t="s">
        <v>6818</v>
      </c>
      <c r="E2732" s="141">
        <v>24</v>
      </c>
      <c r="F2732" s="142">
        <v>75.2</v>
      </c>
      <c r="G2732" s="142">
        <v>1804.8</v>
      </c>
    </row>
    <row r="2733" spans="1:7" ht="12.75">
      <c r="A2733" s="136">
        <v>2725</v>
      </c>
      <c r="B2733" s="140" t="s">
        <v>6819</v>
      </c>
      <c r="C2733" s="140" t="s">
        <v>6819</v>
      </c>
      <c r="D2733" s="140" t="s">
        <v>6820</v>
      </c>
      <c r="E2733" s="141">
        <v>18</v>
      </c>
      <c r="F2733" s="142">
        <v>60</v>
      </c>
      <c r="G2733" s="142">
        <v>1080</v>
      </c>
    </row>
    <row r="2734" spans="1:7" ht="12.75">
      <c r="A2734" s="136">
        <v>2726</v>
      </c>
      <c r="B2734" s="140" t="s">
        <v>6821</v>
      </c>
      <c r="C2734" s="140" t="s">
        <v>6821</v>
      </c>
      <c r="D2734" s="140" t="s">
        <v>6822</v>
      </c>
      <c r="E2734" s="141">
        <v>48</v>
      </c>
      <c r="F2734" s="142">
        <v>67.5</v>
      </c>
      <c r="G2734" s="142">
        <v>3240</v>
      </c>
    </row>
    <row r="2735" spans="1:7" ht="12.75">
      <c r="A2735" s="136">
        <v>2727</v>
      </c>
      <c r="B2735" s="140" t="s">
        <v>6823</v>
      </c>
      <c r="C2735" s="140" t="s">
        <v>6823</v>
      </c>
      <c r="D2735" s="140" t="s">
        <v>6824</v>
      </c>
      <c r="E2735" s="141">
        <v>1</v>
      </c>
      <c r="F2735" s="142">
        <v>127.5</v>
      </c>
      <c r="G2735" s="142">
        <v>127.5</v>
      </c>
    </row>
    <row r="2736" spans="1:7" ht="12.75">
      <c r="A2736" s="136">
        <v>2728</v>
      </c>
      <c r="B2736" s="140" t="s">
        <v>6825</v>
      </c>
      <c r="C2736" s="140" t="s">
        <v>6825</v>
      </c>
      <c r="D2736" s="140" t="s">
        <v>6826</v>
      </c>
      <c r="E2736" s="141">
        <v>12</v>
      </c>
      <c r="F2736" s="142">
        <v>141.66</v>
      </c>
      <c r="G2736" s="142">
        <v>1699.92</v>
      </c>
    </row>
    <row r="2737" spans="1:7" ht="12.75">
      <c r="A2737" s="136">
        <v>2729</v>
      </c>
      <c r="B2737" s="140" t="s">
        <v>6827</v>
      </c>
      <c r="C2737" s="140" t="s">
        <v>6827</v>
      </c>
      <c r="D2737" s="140" t="s">
        <v>6828</v>
      </c>
      <c r="E2737" s="141">
        <v>6</v>
      </c>
      <c r="F2737" s="142">
        <v>170</v>
      </c>
      <c r="G2737" s="142">
        <v>1020</v>
      </c>
    </row>
    <row r="2738" spans="1:7" ht="12.75">
      <c r="A2738" s="136">
        <v>2730</v>
      </c>
      <c r="B2738" s="140" t="s">
        <v>6829</v>
      </c>
      <c r="C2738" s="140" t="s">
        <v>6829</v>
      </c>
      <c r="D2738" s="140" t="s">
        <v>6830</v>
      </c>
      <c r="E2738" s="141">
        <v>6</v>
      </c>
      <c r="F2738" s="142">
        <v>225</v>
      </c>
      <c r="G2738" s="142">
        <v>1350</v>
      </c>
    </row>
    <row r="2739" spans="1:7" ht="12.75">
      <c r="A2739" s="136">
        <v>2731</v>
      </c>
      <c r="B2739" s="140" t="s">
        <v>6831</v>
      </c>
      <c r="C2739" s="140" t="s">
        <v>6831</v>
      </c>
      <c r="D2739" s="140" t="s">
        <v>6832</v>
      </c>
      <c r="E2739" s="141">
        <v>8</v>
      </c>
      <c r="F2739" s="142">
        <v>270</v>
      </c>
      <c r="G2739" s="142">
        <v>2160</v>
      </c>
    </row>
    <row r="2740" spans="1:7" ht="12.75">
      <c r="A2740" s="136">
        <v>2732</v>
      </c>
      <c r="B2740" s="140" t="s">
        <v>6833</v>
      </c>
      <c r="C2740" s="140" t="s">
        <v>6833</v>
      </c>
      <c r="D2740" s="140" t="s">
        <v>6834</v>
      </c>
      <c r="E2740" s="141">
        <v>5</v>
      </c>
      <c r="F2740" s="142">
        <v>93.7</v>
      </c>
      <c r="G2740" s="142">
        <v>468.5</v>
      </c>
    </row>
    <row r="2741" spans="1:7" ht="12.75">
      <c r="A2741" s="136">
        <v>2733</v>
      </c>
      <c r="B2741" s="140" t="s">
        <v>6835</v>
      </c>
      <c r="C2741" s="140" t="s">
        <v>6835</v>
      </c>
      <c r="D2741" s="140" t="s">
        <v>6836</v>
      </c>
      <c r="E2741" s="141">
        <v>1</v>
      </c>
      <c r="F2741" s="142">
        <v>117.5</v>
      </c>
      <c r="G2741" s="142">
        <v>117.5</v>
      </c>
    </row>
    <row r="2742" spans="1:7" ht="12.75">
      <c r="A2742" s="136">
        <v>2734</v>
      </c>
      <c r="B2742" s="140" t="s">
        <v>6837</v>
      </c>
      <c r="C2742" s="140" t="s">
        <v>6837</v>
      </c>
      <c r="D2742" s="140" t="s">
        <v>6838</v>
      </c>
      <c r="E2742" s="141">
        <v>5</v>
      </c>
      <c r="F2742" s="142">
        <v>117.5</v>
      </c>
      <c r="G2742" s="142">
        <v>587.5</v>
      </c>
    </row>
    <row r="2743" spans="1:7" ht="12.75">
      <c r="A2743" s="136">
        <v>2735</v>
      </c>
      <c r="B2743" s="140" t="s">
        <v>6839</v>
      </c>
      <c r="C2743" s="140" t="s">
        <v>6839</v>
      </c>
      <c r="D2743" s="140" t="s">
        <v>6840</v>
      </c>
      <c r="E2743" s="141">
        <v>6</v>
      </c>
      <c r="F2743" s="142">
        <v>260</v>
      </c>
      <c r="G2743" s="142">
        <v>1560</v>
      </c>
    </row>
    <row r="2744" spans="1:7" ht="12.75">
      <c r="A2744" s="136">
        <v>2736</v>
      </c>
      <c r="B2744" s="140" t="s">
        <v>6841</v>
      </c>
      <c r="C2744" s="140" t="s">
        <v>6841</v>
      </c>
      <c r="D2744" s="140" t="s">
        <v>6842</v>
      </c>
      <c r="E2744" s="141">
        <v>5</v>
      </c>
      <c r="F2744" s="142">
        <v>47</v>
      </c>
      <c r="G2744" s="142">
        <v>235</v>
      </c>
    </row>
    <row r="2745" spans="1:7" ht="12.75">
      <c r="A2745" s="136">
        <v>2737</v>
      </c>
      <c r="B2745" s="140" t="s">
        <v>6843</v>
      </c>
      <c r="C2745" s="140" t="s">
        <v>6843</v>
      </c>
      <c r="D2745" s="140" t="s">
        <v>6844</v>
      </c>
      <c r="E2745" s="141">
        <v>12</v>
      </c>
      <c r="F2745" s="142">
        <v>159.8</v>
      </c>
      <c r="G2745" s="142">
        <v>1917.6</v>
      </c>
    </row>
    <row r="2746" spans="1:7" ht="12.75">
      <c r="A2746" s="136">
        <v>2738</v>
      </c>
      <c r="B2746" s="140" t="s">
        <v>6845</v>
      </c>
      <c r="C2746" s="140" t="s">
        <v>6845</v>
      </c>
      <c r="D2746" s="140" t="s">
        <v>6846</v>
      </c>
      <c r="E2746" s="141">
        <v>10</v>
      </c>
      <c r="F2746" s="142">
        <v>491.66</v>
      </c>
      <c r="G2746" s="142">
        <v>4916.6</v>
      </c>
    </row>
    <row r="2747" spans="1:7" ht="12.75">
      <c r="A2747" s="136">
        <v>2739</v>
      </c>
      <c r="B2747" s="140" t="s">
        <v>6847</v>
      </c>
      <c r="C2747" s="140" t="s">
        <v>6847</v>
      </c>
      <c r="D2747" s="140" t="s">
        <v>6848</v>
      </c>
      <c r="E2747" s="141">
        <v>10</v>
      </c>
      <c r="F2747" s="142">
        <v>608.3</v>
      </c>
      <c r="G2747" s="142">
        <v>6083</v>
      </c>
    </row>
    <row r="2748" spans="1:7" ht="12.75">
      <c r="A2748" s="136">
        <v>2740</v>
      </c>
      <c r="B2748" s="140" t="s">
        <v>6849</v>
      </c>
      <c r="C2748" s="140" t="s">
        <v>6849</v>
      </c>
      <c r="D2748" s="140" t="s">
        <v>6850</v>
      </c>
      <c r="E2748" s="141">
        <v>2</v>
      </c>
      <c r="F2748" s="142">
        <v>475</v>
      </c>
      <c r="G2748" s="142">
        <v>950</v>
      </c>
    </row>
    <row r="2749" spans="1:7" ht="12.75">
      <c r="A2749" s="136">
        <v>2741</v>
      </c>
      <c r="B2749" s="140" t="s">
        <v>6851</v>
      </c>
      <c r="C2749" s="140" t="s">
        <v>6851</v>
      </c>
      <c r="D2749" s="140" t="s">
        <v>6852</v>
      </c>
      <c r="E2749" s="141">
        <v>3</v>
      </c>
      <c r="F2749" s="142">
        <v>46</v>
      </c>
      <c r="G2749" s="142">
        <v>138</v>
      </c>
    </row>
    <row r="2750" spans="1:7" ht="12.75">
      <c r="A2750" s="136">
        <v>2742</v>
      </c>
      <c r="B2750" s="140" t="s">
        <v>6853</v>
      </c>
      <c r="C2750" s="140" t="s">
        <v>6853</v>
      </c>
      <c r="D2750" s="140" t="s">
        <v>6854</v>
      </c>
      <c r="E2750" s="141">
        <v>15</v>
      </c>
      <c r="F2750" s="142">
        <v>33.33</v>
      </c>
      <c r="G2750" s="142">
        <v>499.95</v>
      </c>
    </row>
    <row r="2751" spans="1:7" ht="12.75">
      <c r="A2751" s="136">
        <v>2743</v>
      </c>
      <c r="B2751" s="140" t="s">
        <v>6855</v>
      </c>
      <c r="C2751" s="140" t="s">
        <v>6855</v>
      </c>
      <c r="D2751" s="140" t="s">
        <v>6856</v>
      </c>
      <c r="E2751" s="141">
        <v>18</v>
      </c>
      <c r="F2751" s="142">
        <v>87.5</v>
      </c>
      <c r="G2751" s="142">
        <v>1575</v>
      </c>
    </row>
    <row r="2752" spans="1:7" ht="12.75">
      <c r="A2752" s="136">
        <v>2744</v>
      </c>
      <c r="B2752" s="140" t="s">
        <v>6857</v>
      </c>
      <c r="C2752" s="140" t="s">
        <v>6857</v>
      </c>
      <c r="D2752" s="140" t="s">
        <v>6858</v>
      </c>
      <c r="E2752" s="141">
        <v>3</v>
      </c>
      <c r="F2752" s="142">
        <v>108.33</v>
      </c>
      <c r="G2752" s="142">
        <v>324.99</v>
      </c>
    </row>
    <row r="2753" spans="1:7" ht="12.75">
      <c r="A2753" s="136">
        <v>2745</v>
      </c>
      <c r="B2753" s="140" t="s">
        <v>6859</v>
      </c>
      <c r="C2753" s="140" t="s">
        <v>6859</v>
      </c>
      <c r="D2753" s="140" t="s">
        <v>6860</v>
      </c>
      <c r="E2753" s="141">
        <v>5</v>
      </c>
      <c r="F2753" s="142">
        <v>66.75</v>
      </c>
      <c r="G2753" s="142">
        <v>333.75</v>
      </c>
    </row>
    <row r="2754" spans="1:7" ht="12.75">
      <c r="A2754" s="136">
        <v>2746</v>
      </c>
      <c r="B2754" s="140" t="s">
        <v>6861</v>
      </c>
      <c r="C2754" s="140" t="s">
        <v>6861</v>
      </c>
      <c r="D2754" s="140" t="s">
        <v>6862</v>
      </c>
      <c r="E2754" s="141">
        <v>3</v>
      </c>
      <c r="F2754" s="142">
        <v>116.67</v>
      </c>
      <c r="G2754" s="142">
        <v>350.01</v>
      </c>
    </row>
    <row r="2755" spans="1:7" ht="12.75">
      <c r="A2755" s="136">
        <v>2747</v>
      </c>
      <c r="B2755" s="140" t="s">
        <v>6863</v>
      </c>
      <c r="C2755" s="140" t="s">
        <v>6863</v>
      </c>
      <c r="D2755" s="140" t="s">
        <v>6864</v>
      </c>
      <c r="E2755" s="141">
        <v>36</v>
      </c>
      <c r="F2755" s="142">
        <v>116.67</v>
      </c>
      <c r="G2755" s="142">
        <v>4200.12</v>
      </c>
    </row>
    <row r="2756" spans="1:7" ht="12.75">
      <c r="A2756" s="136">
        <v>2748</v>
      </c>
      <c r="B2756" s="140" t="s">
        <v>6865</v>
      </c>
      <c r="C2756" s="140" t="s">
        <v>6865</v>
      </c>
      <c r="D2756" s="140" t="s">
        <v>6866</v>
      </c>
      <c r="E2756" s="141">
        <v>12</v>
      </c>
      <c r="F2756" s="142">
        <v>50</v>
      </c>
      <c r="G2756" s="142">
        <v>600</v>
      </c>
    </row>
    <row r="2757" spans="1:7" ht="12.75">
      <c r="A2757" s="136">
        <v>2749</v>
      </c>
      <c r="B2757" s="140" t="s">
        <v>6867</v>
      </c>
      <c r="C2757" s="140" t="s">
        <v>6867</v>
      </c>
      <c r="D2757" s="140" t="s">
        <v>6868</v>
      </c>
      <c r="E2757" s="141">
        <v>12</v>
      </c>
      <c r="F2757" s="142">
        <v>70.83</v>
      </c>
      <c r="G2757" s="142">
        <v>849.96</v>
      </c>
    </row>
    <row r="2758" spans="1:7" ht="12.75">
      <c r="A2758" s="136">
        <v>2750</v>
      </c>
      <c r="B2758" s="140" t="s">
        <v>6869</v>
      </c>
      <c r="C2758" s="140" t="s">
        <v>6869</v>
      </c>
      <c r="D2758" s="140" t="s">
        <v>6870</v>
      </c>
      <c r="E2758" s="141">
        <v>12</v>
      </c>
      <c r="F2758" s="142">
        <v>100</v>
      </c>
      <c r="G2758" s="142">
        <v>1200</v>
      </c>
    </row>
    <row r="2759" spans="1:7" ht="12.75">
      <c r="A2759" s="136">
        <v>2751</v>
      </c>
      <c r="B2759" s="140" t="s">
        <v>6871</v>
      </c>
      <c r="C2759" s="140" t="s">
        <v>6871</v>
      </c>
      <c r="D2759" s="140" t="s">
        <v>6872</v>
      </c>
      <c r="E2759" s="141">
        <v>6</v>
      </c>
      <c r="F2759" s="142">
        <v>139.17</v>
      </c>
      <c r="G2759" s="142">
        <v>835.02</v>
      </c>
    </row>
    <row r="2760" spans="1:7" ht="12.75">
      <c r="A2760" s="136">
        <v>2752</v>
      </c>
      <c r="B2760" s="140" t="s">
        <v>6873</v>
      </c>
      <c r="C2760" s="140" t="s">
        <v>6873</v>
      </c>
      <c r="D2760" s="140" t="s">
        <v>6874</v>
      </c>
      <c r="E2760" s="141">
        <v>36</v>
      </c>
      <c r="F2760" s="142">
        <v>65</v>
      </c>
      <c r="G2760" s="142">
        <v>2340</v>
      </c>
    </row>
    <row r="2761" spans="1:7" ht="12.75">
      <c r="A2761" s="136">
        <v>2753</v>
      </c>
      <c r="B2761" s="140" t="s">
        <v>6875</v>
      </c>
      <c r="C2761" s="140" t="s">
        <v>6875</v>
      </c>
      <c r="D2761" s="140" t="s">
        <v>6876</v>
      </c>
      <c r="E2761" s="141">
        <v>4</v>
      </c>
      <c r="F2761" s="142">
        <v>183.33</v>
      </c>
      <c r="G2761" s="142">
        <v>733.32</v>
      </c>
    </row>
    <row r="2762" spans="1:7" ht="12.75">
      <c r="A2762" s="136">
        <v>2754</v>
      </c>
      <c r="B2762" s="140" t="s">
        <v>6877</v>
      </c>
      <c r="C2762" s="140" t="s">
        <v>6877</v>
      </c>
      <c r="D2762" s="140" t="s">
        <v>6878</v>
      </c>
      <c r="E2762" s="141">
        <v>4</v>
      </c>
      <c r="F2762" s="142">
        <v>175</v>
      </c>
      <c r="G2762" s="142">
        <v>700</v>
      </c>
    </row>
    <row r="2763" spans="1:7" ht="12.75">
      <c r="A2763" s="136">
        <v>2755</v>
      </c>
      <c r="B2763" s="140" t="s">
        <v>6879</v>
      </c>
      <c r="C2763" s="140" t="s">
        <v>6879</v>
      </c>
      <c r="D2763" s="140" t="s">
        <v>6880</v>
      </c>
      <c r="E2763" s="141">
        <v>12</v>
      </c>
      <c r="F2763" s="142">
        <v>115</v>
      </c>
      <c r="G2763" s="142">
        <v>1380</v>
      </c>
    </row>
    <row r="2764" spans="1:7" ht="12.75">
      <c r="A2764" s="136">
        <v>2756</v>
      </c>
      <c r="B2764" s="140" t="s">
        <v>6881</v>
      </c>
      <c r="C2764" s="140" t="s">
        <v>6881</v>
      </c>
      <c r="D2764" s="140" t="s">
        <v>6882</v>
      </c>
      <c r="E2764" s="141">
        <v>48</v>
      </c>
      <c r="F2764" s="142">
        <v>130</v>
      </c>
      <c r="G2764" s="142">
        <v>6240</v>
      </c>
    </row>
    <row r="2765" spans="1:7" ht="12.75">
      <c r="A2765" s="136">
        <v>2757</v>
      </c>
      <c r="B2765" s="140" t="s">
        <v>6883</v>
      </c>
      <c r="C2765" s="140" t="s">
        <v>6883</v>
      </c>
      <c r="D2765" s="140" t="s">
        <v>6884</v>
      </c>
      <c r="E2765" s="141">
        <v>36</v>
      </c>
      <c r="F2765" s="142">
        <v>51.67</v>
      </c>
      <c r="G2765" s="142">
        <v>1860.12</v>
      </c>
    </row>
    <row r="2766" spans="1:7" ht="12.75">
      <c r="A2766" s="136">
        <v>2758</v>
      </c>
      <c r="B2766" s="140" t="s">
        <v>6885</v>
      </c>
      <c r="C2766" s="140" t="s">
        <v>6885</v>
      </c>
      <c r="D2766" s="140" t="s">
        <v>6886</v>
      </c>
      <c r="E2766" s="141">
        <v>8</v>
      </c>
      <c r="F2766" s="142">
        <v>162.5</v>
      </c>
      <c r="G2766" s="142">
        <v>1300</v>
      </c>
    </row>
    <row r="2767" spans="1:7" ht="12.75">
      <c r="A2767" s="136">
        <v>2759</v>
      </c>
      <c r="B2767" s="140" t="s">
        <v>6887</v>
      </c>
      <c r="C2767" s="140" t="s">
        <v>6887</v>
      </c>
      <c r="D2767" s="140" t="s">
        <v>6888</v>
      </c>
      <c r="E2767" s="141">
        <v>30</v>
      </c>
      <c r="F2767" s="142">
        <v>100</v>
      </c>
      <c r="G2767" s="142">
        <v>3000</v>
      </c>
    </row>
    <row r="2768" spans="1:7" ht="12.75">
      <c r="A2768" s="136">
        <v>2760</v>
      </c>
      <c r="B2768" s="140" t="s">
        <v>6889</v>
      </c>
      <c r="C2768" s="140" t="s">
        <v>6889</v>
      </c>
      <c r="D2768" s="140" t="s">
        <v>6890</v>
      </c>
      <c r="E2768" s="141">
        <v>12</v>
      </c>
      <c r="F2768" s="142">
        <v>65</v>
      </c>
      <c r="G2768" s="142">
        <v>780</v>
      </c>
    </row>
    <row r="2769" spans="1:7" ht="12.75">
      <c r="A2769" s="136">
        <v>2761</v>
      </c>
      <c r="B2769" s="140" t="s">
        <v>6891</v>
      </c>
      <c r="C2769" s="140" t="s">
        <v>6891</v>
      </c>
      <c r="D2769" s="140" t="s">
        <v>6892</v>
      </c>
      <c r="E2769" s="141">
        <v>1</v>
      </c>
      <c r="F2769" s="142">
        <v>187.5</v>
      </c>
      <c r="G2769" s="142">
        <v>187.5</v>
      </c>
    </row>
    <row r="2770" spans="1:7" ht="12.75">
      <c r="A2770" s="136">
        <v>2762</v>
      </c>
      <c r="B2770" s="140" t="s">
        <v>6893</v>
      </c>
      <c r="C2770" s="140" t="s">
        <v>6893</v>
      </c>
      <c r="D2770" s="140" t="s">
        <v>6894</v>
      </c>
      <c r="E2770" s="141">
        <v>4</v>
      </c>
      <c r="F2770" s="142">
        <v>200</v>
      </c>
      <c r="G2770" s="142">
        <v>800</v>
      </c>
    </row>
    <row r="2771" spans="1:7" ht="12.75">
      <c r="A2771" s="136">
        <v>2763</v>
      </c>
      <c r="B2771" s="140" t="s">
        <v>6895</v>
      </c>
      <c r="C2771" s="140" t="s">
        <v>6895</v>
      </c>
      <c r="D2771" s="140" t="s">
        <v>6896</v>
      </c>
      <c r="E2771" s="141">
        <v>12</v>
      </c>
      <c r="F2771" s="142">
        <v>60</v>
      </c>
      <c r="G2771" s="142">
        <v>720</v>
      </c>
    </row>
    <row r="2772" spans="1:7" ht="12.75">
      <c r="A2772" s="136">
        <v>2764</v>
      </c>
      <c r="B2772" s="140" t="s">
        <v>6897</v>
      </c>
      <c r="C2772" s="140" t="s">
        <v>6897</v>
      </c>
      <c r="D2772" s="140" t="s">
        <v>6898</v>
      </c>
      <c r="E2772" s="141">
        <v>4</v>
      </c>
      <c r="F2772" s="142">
        <v>210</v>
      </c>
      <c r="G2772" s="142">
        <v>840</v>
      </c>
    </row>
    <row r="2773" spans="1:7" ht="12.75">
      <c r="A2773" s="136">
        <v>2765</v>
      </c>
      <c r="B2773" s="140" t="s">
        <v>6899</v>
      </c>
      <c r="C2773" s="140" t="s">
        <v>6899</v>
      </c>
      <c r="D2773" s="140" t="s">
        <v>6900</v>
      </c>
      <c r="E2773" s="141">
        <v>6</v>
      </c>
      <c r="F2773" s="142">
        <v>160</v>
      </c>
      <c r="G2773" s="142">
        <v>960</v>
      </c>
    </row>
    <row r="2774" spans="1:7" ht="12.75">
      <c r="A2774" s="136">
        <v>2766</v>
      </c>
      <c r="B2774" s="140" t="s">
        <v>6901</v>
      </c>
      <c r="C2774" s="140" t="s">
        <v>6901</v>
      </c>
      <c r="D2774" s="140" t="s">
        <v>6902</v>
      </c>
      <c r="E2774" s="141">
        <v>12</v>
      </c>
      <c r="F2774" s="142">
        <v>441.67</v>
      </c>
      <c r="G2774" s="142">
        <v>5300.04</v>
      </c>
    </row>
    <row r="2775" spans="1:7" ht="12.75">
      <c r="A2775" s="136">
        <v>2767</v>
      </c>
      <c r="B2775" s="140" t="s">
        <v>6903</v>
      </c>
      <c r="C2775" s="140" t="s">
        <v>6903</v>
      </c>
      <c r="D2775" s="140" t="s">
        <v>6904</v>
      </c>
      <c r="E2775" s="141">
        <v>21</v>
      </c>
      <c r="F2775" s="142">
        <v>66</v>
      </c>
      <c r="G2775" s="142">
        <v>1386</v>
      </c>
    </row>
    <row r="2776" spans="1:7" ht="12.75">
      <c r="A2776" s="136">
        <v>2768</v>
      </c>
      <c r="B2776" s="140" t="s">
        <v>6905</v>
      </c>
      <c r="C2776" s="140" t="s">
        <v>6905</v>
      </c>
      <c r="D2776" s="140" t="s">
        <v>6906</v>
      </c>
      <c r="E2776" s="141">
        <v>6</v>
      </c>
      <c r="F2776" s="142">
        <v>82.67</v>
      </c>
      <c r="G2776" s="142">
        <v>496.02</v>
      </c>
    </row>
    <row r="2777" spans="1:7" ht="12.75">
      <c r="A2777" s="136">
        <v>2769</v>
      </c>
      <c r="B2777" s="140" t="s">
        <v>6907</v>
      </c>
      <c r="C2777" s="140" t="s">
        <v>6907</v>
      </c>
      <c r="D2777" s="140" t="s">
        <v>6908</v>
      </c>
      <c r="E2777" s="141">
        <v>12</v>
      </c>
      <c r="F2777" s="142">
        <v>91.67</v>
      </c>
      <c r="G2777" s="142">
        <v>1100.04</v>
      </c>
    </row>
    <row r="2778" spans="1:7" ht="12.75">
      <c r="A2778" s="136">
        <v>2770</v>
      </c>
      <c r="B2778" s="140" t="s">
        <v>6909</v>
      </c>
      <c r="C2778" s="140" t="s">
        <v>6909</v>
      </c>
      <c r="D2778" s="140" t="s">
        <v>6910</v>
      </c>
      <c r="E2778" s="141">
        <v>12</v>
      </c>
      <c r="F2778" s="142">
        <v>62</v>
      </c>
      <c r="G2778" s="142">
        <v>744</v>
      </c>
    </row>
    <row r="2779" spans="1:7" ht="12.75">
      <c r="A2779" s="136">
        <v>2771</v>
      </c>
      <c r="B2779" s="140" t="s">
        <v>6911</v>
      </c>
      <c r="C2779" s="140" t="s">
        <v>6911</v>
      </c>
      <c r="D2779" s="140" t="s">
        <v>6912</v>
      </c>
      <c r="E2779" s="141">
        <v>5</v>
      </c>
      <c r="F2779" s="142">
        <v>65</v>
      </c>
      <c r="G2779" s="142">
        <v>325</v>
      </c>
    </row>
    <row r="2780" spans="1:7" ht="12.75">
      <c r="A2780" s="136">
        <v>2772</v>
      </c>
      <c r="B2780" s="140" t="s">
        <v>6913</v>
      </c>
      <c r="C2780" s="140" t="s">
        <v>6913</v>
      </c>
      <c r="D2780" s="140" t="s">
        <v>6914</v>
      </c>
      <c r="E2780" s="141">
        <v>6</v>
      </c>
      <c r="F2780" s="142">
        <v>135</v>
      </c>
      <c r="G2780" s="142">
        <v>810</v>
      </c>
    </row>
    <row r="2781" spans="1:7" ht="12.75">
      <c r="A2781" s="136">
        <v>2773</v>
      </c>
      <c r="B2781" s="140" t="s">
        <v>6915</v>
      </c>
      <c r="C2781" s="140" t="s">
        <v>6915</v>
      </c>
      <c r="D2781" s="140" t="s">
        <v>6916</v>
      </c>
      <c r="E2781" s="141">
        <v>12</v>
      </c>
      <c r="F2781" s="142">
        <v>62.5</v>
      </c>
      <c r="G2781" s="142">
        <v>750</v>
      </c>
    </row>
    <row r="2782" spans="1:7" ht="12.75">
      <c r="A2782" s="136">
        <v>2774</v>
      </c>
      <c r="B2782" s="140" t="s">
        <v>6917</v>
      </c>
      <c r="C2782" s="140" t="s">
        <v>6917</v>
      </c>
      <c r="D2782" s="140" t="s">
        <v>6918</v>
      </c>
      <c r="E2782" s="141">
        <v>6</v>
      </c>
      <c r="F2782" s="142">
        <v>160</v>
      </c>
      <c r="G2782" s="142">
        <v>960</v>
      </c>
    </row>
    <row r="2783" spans="1:7" ht="12.75">
      <c r="A2783" s="136">
        <v>2775</v>
      </c>
      <c r="B2783" s="140" t="s">
        <v>6919</v>
      </c>
      <c r="C2783" s="140" t="s">
        <v>6919</v>
      </c>
      <c r="D2783" s="140" t="s">
        <v>6920</v>
      </c>
      <c r="E2783" s="141">
        <v>12</v>
      </c>
      <c r="F2783" s="142">
        <v>105</v>
      </c>
      <c r="G2783" s="142">
        <v>1260</v>
      </c>
    </row>
    <row r="2784" spans="1:7" ht="12.75">
      <c r="A2784" s="136">
        <v>2776</v>
      </c>
      <c r="B2784" s="140" t="s">
        <v>6921</v>
      </c>
      <c r="C2784" s="140" t="s">
        <v>6921</v>
      </c>
      <c r="D2784" s="140" t="s">
        <v>6922</v>
      </c>
      <c r="E2784" s="141">
        <v>3</v>
      </c>
      <c r="F2784" s="142">
        <v>104.17</v>
      </c>
      <c r="G2784" s="142">
        <v>312.51</v>
      </c>
    </row>
    <row r="2785" spans="1:7" ht="12.75">
      <c r="A2785" s="136">
        <v>2777</v>
      </c>
      <c r="B2785" s="140" t="s">
        <v>6923</v>
      </c>
      <c r="C2785" s="140" t="s">
        <v>6923</v>
      </c>
      <c r="D2785" s="140" t="s">
        <v>6924</v>
      </c>
      <c r="E2785" s="141">
        <v>1</v>
      </c>
      <c r="F2785" s="142">
        <v>50.83</v>
      </c>
      <c r="G2785" s="142">
        <v>50.83</v>
      </c>
    </row>
    <row r="2786" spans="1:7" ht="12.75">
      <c r="A2786" s="136">
        <v>2778</v>
      </c>
      <c r="B2786" s="140" t="s">
        <v>6925</v>
      </c>
      <c r="C2786" s="140" t="s">
        <v>6925</v>
      </c>
      <c r="D2786" s="140" t="s">
        <v>6926</v>
      </c>
      <c r="E2786" s="141">
        <v>36</v>
      </c>
      <c r="F2786" s="142">
        <v>110</v>
      </c>
      <c r="G2786" s="142">
        <v>3960</v>
      </c>
    </row>
    <row r="2787" spans="1:7" ht="12.75">
      <c r="A2787" s="136">
        <v>2779</v>
      </c>
      <c r="B2787" s="140" t="s">
        <v>6927</v>
      </c>
      <c r="C2787" s="140" t="s">
        <v>6927</v>
      </c>
      <c r="D2787" s="140" t="s">
        <v>6926</v>
      </c>
      <c r="E2787" s="141">
        <v>1</v>
      </c>
      <c r="F2787" s="142">
        <v>67.4</v>
      </c>
      <c r="G2787" s="142">
        <v>67.4</v>
      </c>
    </row>
    <row r="2788" spans="1:7" ht="12.75">
      <c r="A2788" s="136">
        <v>2780</v>
      </c>
      <c r="B2788" s="140" t="s">
        <v>6928</v>
      </c>
      <c r="C2788" s="140" t="s">
        <v>6928</v>
      </c>
      <c r="D2788" s="140" t="s">
        <v>6929</v>
      </c>
      <c r="E2788" s="141">
        <v>2</v>
      </c>
      <c r="F2788" s="142">
        <v>67.4</v>
      </c>
      <c r="G2788" s="142">
        <v>134.8</v>
      </c>
    </row>
    <row r="2789" spans="1:7" ht="12.75">
      <c r="A2789" s="136">
        <v>2781</v>
      </c>
      <c r="B2789" s="140" t="s">
        <v>6930</v>
      </c>
      <c r="C2789" s="140" t="s">
        <v>6930</v>
      </c>
      <c r="D2789" s="140" t="s">
        <v>6931</v>
      </c>
      <c r="E2789" s="141">
        <v>1</v>
      </c>
      <c r="F2789" s="142">
        <v>60</v>
      </c>
      <c r="G2789" s="142">
        <v>60</v>
      </c>
    </row>
    <row r="2790" spans="1:7" ht="12.75">
      <c r="A2790" s="136">
        <v>2782</v>
      </c>
      <c r="B2790" s="140" t="s">
        <v>6932</v>
      </c>
      <c r="C2790" s="140" t="s">
        <v>6932</v>
      </c>
      <c r="D2790" s="140" t="s">
        <v>6933</v>
      </c>
      <c r="E2790" s="141">
        <v>8</v>
      </c>
      <c r="F2790" s="142">
        <v>160</v>
      </c>
      <c r="G2790" s="142">
        <v>1280</v>
      </c>
    </row>
    <row r="2791" spans="1:7" ht="12.75">
      <c r="A2791" s="136">
        <v>2783</v>
      </c>
      <c r="B2791" s="140" t="s">
        <v>6934</v>
      </c>
      <c r="C2791" s="140" t="s">
        <v>6934</v>
      </c>
      <c r="D2791" s="140" t="s">
        <v>6935</v>
      </c>
      <c r="E2791" s="141">
        <v>4</v>
      </c>
      <c r="F2791" s="142">
        <v>200</v>
      </c>
      <c r="G2791" s="142">
        <v>800</v>
      </c>
    </row>
    <row r="2792" spans="1:7" ht="12.75">
      <c r="A2792" s="136">
        <v>2784</v>
      </c>
      <c r="B2792" s="140" t="s">
        <v>6936</v>
      </c>
      <c r="C2792" s="140" t="s">
        <v>6936</v>
      </c>
      <c r="D2792" s="140" t="s">
        <v>6937</v>
      </c>
      <c r="E2792" s="141">
        <v>24</v>
      </c>
      <c r="F2792" s="142">
        <v>56</v>
      </c>
      <c r="G2792" s="142">
        <v>1344</v>
      </c>
    </row>
    <row r="2793" spans="1:7" ht="12.75">
      <c r="A2793" s="136">
        <v>2785</v>
      </c>
      <c r="B2793" s="140" t="s">
        <v>6938</v>
      </c>
      <c r="C2793" s="140" t="s">
        <v>6938</v>
      </c>
      <c r="D2793" s="140" t="s">
        <v>6939</v>
      </c>
      <c r="E2793" s="141">
        <v>24</v>
      </c>
      <c r="F2793" s="142">
        <v>56</v>
      </c>
      <c r="G2793" s="142">
        <v>1344</v>
      </c>
    </row>
    <row r="2794" spans="1:7" ht="12.75">
      <c r="A2794" s="136">
        <v>2786</v>
      </c>
      <c r="B2794" s="140" t="s">
        <v>6940</v>
      </c>
      <c r="C2794" s="140" t="s">
        <v>6940</v>
      </c>
      <c r="D2794" s="140" t="s">
        <v>6941</v>
      </c>
      <c r="E2794" s="141">
        <v>8</v>
      </c>
      <c r="F2794" s="142">
        <v>160</v>
      </c>
      <c r="G2794" s="142">
        <v>1280</v>
      </c>
    </row>
    <row r="2795" spans="1:7" ht="12.75">
      <c r="A2795" s="136">
        <v>2787</v>
      </c>
      <c r="B2795" s="140" t="s">
        <v>6942</v>
      </c>
      <c r="C2795" s="140" t="s">
        <v>6942</v>
      </c>
      <c r="D2795" s="140" t="s">
        <v>6943</v>
      </c>
      <c r="E2795" s="141">
        <v>24</v>
      </c>
      <c r="F2795" s="142">
        <v>57</v>
      </c>
      <c r="G2795" s="142">
        <v>1368</v>
      </c>
    </row>
    <row r="2796" spans="1:7" ht="12.75">
      <c r="A2796" s="136">
        <v>2788</v>
      </c>
      <c r="B2796" s="140" t="s">
        <v>6944</v>
      </c>
      <c r="C2796" s="140" t="s">
        <v>6944</v>
      </c>
      <c r="D2796" s="140" t="s">
        <v>6945</v>
      </c>
      <c r="E2796" s="141">
        <v>8</v>
      </c>
      <c r="F2796" s="142">
        <v>144</v>
      </c>
      <c r="G2796" s="142">
        <v>1152</v>
      </c>
    </row>
    <row r="2797" spans="1:7" ht="12.75">
      <c r="A2797" s="136">
        <v>2789</v>
      </c>
      <c r="B2797" s="140" t="s">
        <v>6946</v>
      </c>
      <c r="C2797" s="140" t="s">
        <v>6946</v>
      </c>
      <c r="D2797" s="140" t="s">
        <v>6947</v>
      </c>
      <c r="E2797" s="141">
        <v>24</v>
      </c>
      <c r="F2797" s="142">
        <v>56</v>
      </c>
      <c r="G2797" s="142">
        <v>1344</v>
      </c>
    </row>
    <row r="2798" spans="1:7" ht="12.75">
      <c r="A2798" s="136">
        <v>2790</v>
      </c>
      <c r="B2798" s="140" t="s">
        <v>6948</v>
      </c>
      <c r="C2798" s="140" t="s">
        <v>6948</v>
      </c>
      <c r="D2798" s="140" t="s">
        <v>6949</v>
      </c>
      <c r="E2798" s="141">
        <v>8</v>
      </c>
      <c r="F2798" s="142">
        <v>176</v>
      </c>
      <c r="G2798" s="142">
        <v>1408</v>
      </c>
    </row>
    <row r="2799" spans="1:7" ht="12.75">
      <c r="A2799" s="136">
        <v>2791</v>
      </c>
      <c r="B2799" s="140" t="s">
        <v>6950</v>
      </c>
      <c r="C2799" s="140" t="s">
        <v>6950</v>
      </c>
      <c r="D2799" s="140" t="s">
        <v>6951</v>
      </c>
      <c r="E2799" s="141">
        <v>26</v>
      </c>
      <c r="F2799" s="142">
        <v>88</v>
      </c>
      <c r="G2799" s="142">
        <v>2288</v>
      </c>
    </row>
    <row r="2800" spans="1:7" ht="12.75">
      <c r="A2800" s="136">
        <v>2792</v>
      </c>
      <c r="B2800" s="140" t="s">
        <v>6952</v>
      </c>
      <c r="C2800" s="140" t="s">
        <v>6952</v>
      </c>
      <c r="D2800" s="140" t="s">
        <v>6953</v>
      </c>
      <c r="E2800" s="141">
        <v>8</v>
      </c>
      <c r="F2800" s="142">
        <v>112</v>
      </c>
      <c r="G2800" s="142">
        <v>896</v>
      </c>
    </row>
    <row r="2801" spans="1:7" ht="12.75">
      <c r="A2801" s="136">
        <v>2793</v>
      </c>
      <c r="B2801" s="140" t="s">
        <v>6954</v>
      </c>
      <c r="C2801" s="140" t="s">
        <v>6954</v>
      </c>
      <c r="D2801" s="140" t="s">
        <v>6955</v>
      </c>
      <c r="E2801" s="141">
        <v>1</v>
      </c>
      <c r="F2801" s="142">
        <v>108</v>
      </c>
      <c r="G2801" s="142">
        <v>108</v>
      </c>
    </row>
    <row r="2802" spans="1:7" ht="12.75">
      <c r="A2802" s="136">
        <v>2794</v>
      </c>
      <c r="B2802" s="140" t="s">
        <v>6956</v>
      </c>
      <c r="C2802" s="140" t="s">
        <v>6956</v>
      </c>
      <c r="D2802" s="140" t="s">
        <v>6957</v>
      </c>
      <c r="E2802" s="141">
        <v>8</v>
      </c>
      <c r="F2802" s="142">
        <v>144</v>
      </c>
      <c r="G2802" s="142">
        <v>1152</v>
      </c>
    </row>
    <row r="2803" spans="1:7" ht="12.75">
      <c r="A2803" s="136">
        <v>2795</v>
      </c>
      <c r="B2803" s="140" t="s">
        <v>6958</v>
      </c>
      <c r="C2803" s="140" t="s">
        <v>6958</v>
      </c>
      <c r="D2803" s="140" t="s">
        <v>6959</v>
      </c>
      <c r="E2803" s="141">
        <v>8</v>
      </c>
      <c r="F2803" s="142">
        <v>112</v>
      </c>
      <c r="G2803" s="142">
        <v>896</v>
      </c>
    </row>
    <row r="2804" spans="1:7" ht="12.75">
      <c r="A2804" s="136">
        <v>2796</v>
      </c>
      <c r="B2804" s="140" t="s">
        <v>6960</v>
      </c>
      <c r="C2804" s="140" t="s">
        <v>6960</v>
      </c>
      <c r="D2804" s="140" t="s">
        <v>6961</v>
      </c>
      <c r="E2804" s="141">
        <v>13</v>
      </c>
      <c r="F2804" s="142">
        <v>183.3</v>
      </c>
      <c r="G2804" s="142">
        <v>2382.9</v>
      </c>
    </row>
    <row r="2805" spans="1:7" ht="12.75">
      <c r="A2805" s="136">
        <v>2797</v>
      </c>
      <c r="B2805" s="140" t="s">
        <v>6962</v>
      </c>
      <c r="C2805" s="140" t="s">
        <v>6962</v>
      </c>
      <c r="D2805" s="140" t="s">
        <v>6963</v>
      </c>
      <c r="E2805" s="141">
        <v>5</v>
      </c>
      <c r="F2805" s="142">
        <v>230</v>
      </c>
      <c r="G2805" s="142">
        <v>1150</v>
      </c>
    </row>
    <row r="2806" spans="1:7" ht="12.75">
      <c r="A2806" s="136">
        <v>2798</v>
      </c>
      <c r="B2806" s="140" t="s">
        <v>6964</v>
      </c>
      <c r="C2806" s="140" t="s">
        <v>6964</v>
      </c>
      <c r="D2806" s="140" t="s">
        <v>6965</v>
      </c>
      <c r="E2806" s="141">
        <v>20</v>
      </c>
      <c r="F2806" s="142">
        <v>219.2</v>
      </c>
      <c r="G2806" s="142">
        <v>4384</v>
      </c>
    </row>
    <row r="2807" spans="1:7" ht="12.75">
      <c r="A2807" s="136">
        <v>2799</v>
      </c>
      <c r="B2807" s="140" t="s">
        <v>6966</v>
      </c>
      <c r="C2807" s="140" t="s">
        <v>6966</v>
      </c>
      <c r="D2807" s="140" t="s">
        <v>6967</v>
      </c>
      <c r="E2807" s="141">
        <v>10</v>
      </c>
      <c r="F2807" s="142">
        <v>191.7</v>
      </c>
      <c r="G2807" s="142">
        <v>1917</v>
      </c>
    </row>
    <row r="2808" spans="1:7" ht="12.75">
      <c r="A2808" s="136">
        <v>2800</v>
      </c>
      <c r="B2808" s="140" t="s">
        <v>6968</v>
      </c>
      <c r="C2808" s="140" t="s">
        <v>6968</v>
      </c>
      <c r="D2808" s="140" t="s">
        <v>6969</v>
      </c>
      <c r="E2808" s="141">
        <v>6</v>
      </c>
      <c r="F2808" s="142">
        <v>348.33</v>
      </c>
      <c r="G2808" s="142">
        <v>2089.98</v>
      </c>
    </row>
    <row r="2809" spans="1:7" ht="12.75">
      <c r="A2809" s="136">
        <v>2801</v>
      </c>
      <c r="B2809" s="140" t="s">
        <v>6970</v>
      </c>
      <c r="C2809" s="140" t="s">
        <v>6970</v>
      </c>
      <c r="D2809" s="140" t="s">
        <v>6971</v>
      </c>
      <c r="E2809" s="141">
        <v>6</v>
      </c>
      <c r="F2809" s="142">
        <v>230</v>
      </c>
      <c r="G2809" s="142">
        <v>1380</v>
      </c>
    </row>
    <row r="2810" spans="1:7" ht="12.75">
      <c r="A2810" s="136">
        <v>2802</v>
      </c>
      <c r="B2810" s="140" t="s">
        <v>6972</v>
      </c>
      <c r="C2810" s="140" t="s">
        <v>6972</v>
      </c>
      <c r="D2810" s="140" t="s">
        <v>6973</v>
      </c>
      <c r="E2810" s="141">
        <v>6</v>
      </c>
      <c r="F2810" s="142">
        <v>191.7</v>
      </c>
      <c r="G2810" s="142">
        <v>1150.2</v>
      </c>
    </row>
    <row r="2811" spans="1:7" ht="12.75">
      <c r="A2811" s="136">
        <v>2803</v>
      </c>
      <c r="B2811" s="140" t="s">
        <v>6974</v>
      </c>
      <c r="C2811" s="140" t="s">
        <v>6974</v>
      </c>
      <c r="D2811" s="140" t="s">
        <v>6975</v>
      </c>
      <c r="E2811" s="141">
        <v>12</v>
      </c>
      <c r="F2811" s="142">
        <v>423</v>
      </c>
      <c r="G2811" s="142">
        <v>5076</v>
      </c>
    </row>
    <row r="2812" spans="1:7" ht="12.75">
      <c r="A2812" s="136">
        <v>2804</v>
      </c>
      <c r="B2812" s="140" t="s">
        <v>6976</v>
      </c>
      <c r="C2812" s="140" t="s">
        <v>6976</v>
      </c>
      <c r="D2812" s="140" t="s">
        <v>6977</v>
      </c>
      <c r="E2812" s="141">
        <v>6</v>
      </c>
      <c r="F2812" s="142">
        <v>343.33</v>
      </c>
      <c r="G2812" s="142">
        <v>2059.98</v>
      </c>
    </row>
    <row r="2813" spans="1:7" ht="12.75">
      <c r="A2813" s="136">
        <v>2805</v>
      </c>
      <c r="B2813" s="140" t="s">
        <v>6978</v>
      </c>
      <c r="C2813" s="140" t="s">
        <v>6978</v>
      </c>
      <c r="D2813" s="140" t="s">
        <v>6979</v>
      </c>
      <c r="E2813" s="141">
        <v>6</v>
      </c>
      <c r="F2813" s="142">
        <v>423</v>
      </c>
      <c r="G2813" s="142">
        <v>2538</v>
      </c>
    </row>
    <row r="2814" spans="1:7" ht="12.75">
      <c r="A2814" s="136">
        <v>2806</v>
      </c>
      <c r="B2814" s="140" t="s">
        <v>6980</v>
      </c>
      <c r="C2814" s="140" t="s">
        <v>6980</v>
      </c>
      <c r="D2814" s="140" t="s">
        <v>6981</v>
      </c>
      <c r="E2814" s="141">
        <v>26</v>
      </c>
      <c r="F2814" s="142">
        <v>191.7</v>
      </c>
      <c r="G2814" s="142">
        <v>4984.2</v>
      </c>
    </row>
    <row r="2815" spans="1:7" ht="12.75">
      <c r="A2815" s="136">
        <v>2807</v>
      </c>
      <c r="B2815" s="140" t="s">
        <v>6982</v>
      </c>
      <c r="C2815" s="140" t="s">
        <v>6982</v>
      </c>
      <c r="D2815" s="140" t="s">
        <v>6983</v>
      </c>
      <c r="E2815" s="141">
        <v>12</v>
      </c>
      <c r="F2815" s="142">
        <v>247.5</v>
      </c>
      <c r="G2815" s="142">
        <v>2970</v>
      </c>
    </row>
    <row r="2816" spans="1:7" ht="12.75">
      <c r="A2816" s="136">
        <v>2808</v>
      </c>
      <c r="B2816" s="140" t="s">
        <v>6984</v>
      </c>
      <c r="C2816" s="140" t="s">
        <v>6984</v>
      </c>
      <c r="D2816" s="140" t="s">
        <v>6985</v>
      </c>
      <c r="E2816" s="141">
        <v>16</v>
      </c>
      <c r="F2816" s="142">
        <v>236.7</v>
      </c>
      <c r="G2816" s="142">
        <v>3787.2</v>
      </c>
    </row>
    <row r="2817" spans="1:7" ht="12.75">
      <c r="A2817" s="136">
        <v>2809</v>
      </c>
      <c r="B2817" s="140" t="s">
        <v>6986</v>
      </c>
      <c r="C2817" s="140" t="s">
        <v>6986</v>
      </c>
      <c r="D2817" s="140" t="s">
        <v>6987</v>
      </c>
      <c r="E2817" s="141">
        <v>24</v>
      </c>
      <c r="F2817" s="142">
        <v>552.5</v>
      </c>
      <c r="G2817" s="142">
        <v>13260</v>
      </c>
    </row>
    <row r="2818" spans="1:7" ht="12.75">
      <c r="A2818" s="136">
        <v>2810</v>
      </c>
      <c r="B2818" s="140" t="s">
        <v>6988</v>
      </c>
      <c r="C2818" s="140" t="s">
        <v>6988</v>
      </c>
      <c r="D2818" s="140" t="s">
        <v>6989</v>
      </c>
      <c r="E2818" s="141">
        <v>5</v>
      </c>
      <c r="F2818" s="142">
        <v>311.7</v>
      </c>
      <c r="G2818" s="142">
        <v>1558.5</v>
      </c>
    </row>
    <row r="2819" spans="1:7" ht="12.75">
      <c r="A2819" s="136">
        <v>2811</v>
      </c>
      <c r="B2819" s="140" t="s">
        <v>6990</v>
      </c>
      <c r="C2819" s="140" t="s">
        <v>6990</v>
      </c>
      <c r="D2819" s="140" t="s">
        <v>6991</v>
      </c>
      <c r="E2819" s="141">
        <v>42</v>
      </c>
      <c r="F2819" s="142">
        <v>226.7</v>
      </c>
      <c r="G2819" s="142">
        <v>9521.4</v>
      </c>
    </row>
    <row r="2820" spans="1:7" ht="12.75">
      <c r="A2820" s="136">
        <v>2812</v>
      </c>
      <c r="B2820" s="140" t="s">
        <v>6992</v>
      </c>
      <c r="C2820" s="140" t="s">
        <v>6992</v>
      </c>
      <c r="D2820" s="140" t="s">
        <v>6993</v>
      </c>
      <c r="E2820" s="141">
        <v>3</v>
      </c>
      <c r="F2820" s="142">
        <v>603</v>
      </c>
      <c r="G2820" s="142">
        <v>1809</v>
      </c>
    </row>
    <row r="2821" spans="1:7" ht="12.75">
      <c r="A2821" s="136">
        <v>2813</v>
      </c>
      <c r="B2821" s="140" t="s">
        <v>6994</v>
      </c>
      <c r="C2821" s="140" t="s">
        <v>6994</v>
      </c>
      <c r="D2821" s="140" t="s">
        <v>6995</v>
      </c>
      <c r="E2821" s="141">
        <v>3</v>
      </c>
      <c r="F2821" s="142">
        <v>645</v>
      </c>
      <c r="G2821" s="142">
        <v>1935</v>
      </c>
    </row>
    <row r="2822" spans="1:7" ht="12.75">
      <c r="A2822" s="136">
        <v>2814</v>
      </c>
      <c r="B2822" s="140" t="s">
        <v>6996</v>
      </c>
      <c r="C2822" s="140" t="s">
        <v>6996</v>
      </c>
      <c r="D2822" s="140" t="s">
        <v>6997</v>
      </c>
      <c r="E2822" s="141">
        <v>4</v>
      </c>
      <c r="F2822" s="142">
        <v>112.5</v>
      </c>
      <c r="G2822" s="142">
        <v>450</v>
      </c>
    </row>
    <row r="2823" spans="1:7" ht="12.75">
      <c r="A2823" s="136">
        <v>2815</v>
      </c>
      <c r="B2823" s="140" t="s">
        <v>6998</v>
      </c>
      <c r="C2823" s="140" t="s">
        <v>6998</v>
      </c>
      <c r="D2823" s="140" t="s">
        <v>6999</v>
      </c>
      <c r="E2823" s="141">
        <v>5</v>
      </c>
      <c r="F2823" s="142">
        <v>116.6</v>
      </c>
      <c r="G2823" s="142">
        <v>583</v>
      </c>
    </row>
    <row r="2824" spans="1:7" ht="12.75">
      <c r="A2824" s="136">
        <v>2816</v>
      </c>
      <c r="B2824" s="140" t="s">
        <v>7000</v>
      </c>
      <c r="C2824" s="140" t="s">
        <v>7000</v>
      </c>
      <c r="D2824" s="140" t="s">
        <v>7001</v>
      </c>
      <c r="E2824" s="141">
        <v>4</v>
      </c>
      <c r="F2824" s="142">
        <v>175</v>
      </c>
      <c r="G2824" s="142">
        <v>700</v>
      </c>
    </row>
    <row r="2825" spans="1:7" ht="12.75">
      <c r="A2825" s="136">
        <v>2817</v>
      </c>
      <c r="B2825" s="140" t="s">
        <v>7002</v>
      </c>
      <c r="C2825" s="140" t="s">
        <v>7002</v>
      </c>
      <c r="D2825" s="140" t="s">
        <v>7003</v>
      </c>
      <c r="E2825" s="141">
        <v>1</v>
      </c>
      <c r="F2825" s="142">
        <v>212.5</v>
      </c>
      <c r="G2825" s="142">
        <v>212.5</v>
      </c>
    </row>
    <row r="2826" spans="1:7" ht="12.75">
      <c r="A2826" s="136">
        <v>2818</v>
      </c>
      <c r="B2826" s="140" t="s">
        <v>7004</v>
      </c>
      <c r="C2826" s="140" t="s">
        <v>7004</v>
      </c>
      <c r="D2826" s="140" t="s">
        <v>7005</v>
      </c>
      <c r="E2826" s="141">
        <v>5</v>
      </c>
      <c r="F2826" s="142">
        <v>220.83</v>
      </c>
      <c r="G2826" s="142">
        <v>1104.15</v>
      </c>
    </row>
    <row r="2827" spans="1:7" ht="12.75">
      <c r="A2827" s="136">
        <v>2819</v>
      </c>
      <c r="B2827" s="140" t="s">
        <v>7006</v>
      </c>
      <c r="C2827" s="140" t="s">
        <v>7006</v>
      </c>
      <c r="D2827" s="140" t="s">
        <v>7007</v>
      </c>
      <c r="E2827" s="141">
        <v>1</v>
      </c>
      <c r="F2827" s="142">
        <v>112.5</v>
      </c>
      <c r="G2827" s="142">
        <v>112.5</v>
      </c>
    </row>
    <row r="2828" spans="1:7" ht="12.75">
      <c r="A2828" s="136">
        <v>2820</v>
      </c>
      <c r="B2828" s="140" t="s">
        <v>7008</v>
      </c>
      <c r="C2828" s="140" t="s">
        <v>7008</v>
      </c>
      <c r="D2828" s="140" t="s">
        <v>7009</v>
      </c>
      <c r="E2828" s="141">
        <v>9</v>
      </c>
      <c r="F2828" s="142">
        <v>208.33</v>
      </c>
      <c r="G2828" s="142">
        <v>1874.97</v>
      </c>
    </row>
    <row r="2829" spans="1:7" ht="12.75">
      <c r="A2829" s="136">
        <v>2821</v>
      </c>
      <c r="B2829" s="140" t="s">
        <v>7010</v>
      </c>
      <c r="C2829" s="140" t="s">
        <v>7010</v>
      </c>
      <c r="D2829" s="140" t="s">
        <v>7011</v>
      </c>
      <c r="E2829" s="141">
        <v>7</v>
      </c>
      <c r="F2829" s="142">
        <v>170.83</v>
      </c>
      <c r="G2829" s="142">
        <v>1195.81</v>
      </c>
    </row>
    <row r="2830" spans="1:7" ht="12.75">
      <c r="A2830" s="136">
        <v>2822</v>
      </c>
      <c r="B2830" s="140" t="s">
        <v>7012</v>
      </c>
      <c r="C2830" s="140" t="s">
        <v>7012</v>
      </c>
      <c r="D2830" s="140" t="s">
        <v>7013</v>
      </c>
      <c r="E2830" s="141">
        <v>10</v>
      </c>
      <c r="F2830" s="142">
        <v>75</v>
      </c>
      <c r="G2830" s="142">
        <v>750</v>
      </c>
    </row>
    <row r="2831" spans="1:7" ht="12.75">
      <c r="A2831" s="136">
        <v>2823</v>
      </c>
      <c r="B2831" s="140" t="s">
        <v>7014</v>
      </c>
      <c r="C2831" s="140" t="s">
        <v>7014</v>
      </c>
      <c r="D2831" s="140" t="s">
        <v>7015</v>
      </c>
      <c r="E2831" s="141">
        <v>20</v>
      </c>
      <c r="F2831" s="142">
        <v>77.5</v>
      </c>
      <c r="G2831" s="142">
        <v>1550</v>
      </c>
    </row>
    <row r="2832" spans="1:7" ht="12.75">
      <c r="A2832" s="136">
        <v>2824</v>
      </c>
      <c r="B2832" s="140" t="s">
        <v>7016</v>
      </c>
      <c r="C2832" s="140" t="s">
        <v>7016</v>
      </c>
      <c r="D2832" s="140" t="s">
        <v>7017</v>
      </c>
      <c r="E2832" s="141">
        <v>5</v>
      </c>
      <c r="F2832" s="142">
        <v>17.5</v>
      </c>
      <c r="G2832" s="142">
        <v>87.5</v>
      </c>
    </row>
    <row r="2833" spans="1:7" ht="12.75">
      <c r="A2833" s="136">
        <v>2825</v>
      </c>
      <c r="B2833" s="140" t="s">
        <v>7018</v>
      </c>
      <c r="C2833" s="140" t="s">
        <v>7018</v>
      </c>
      <c r="D2833" s="140" t="s">
        <v>7019</v>
      </c>
      <c r="E2833" s="141">
        <v>4</v>
      </c>
      <c r="F2833" s="142">
        <v>39</v>
      </c>
      <c r="G2833" s="142">
        <v>156</v>
      </c>
    </row>
    <row r="2834" spans="1:7" ht="12.75">
      <c r="A2834" s="136">
        <v>2826</v>
      </c>
      <c r="B2834" s="140" t="s">
        <v>7020</v>
      </c>
      <c r="C2834" s="140" t="s">
        <v>7020</v>
      </c>
      <c r="D2834" s="140" t="s">
        <v>7021</v>
      </c>
      <c r="E2834" s="141">
        <v>5</v>
      </c>
      <c r="F2834" s="142">
        <v>87</v>
      </c>
      <c r="G2834" s="142">
        <v>435</v>
      </c>
    </row>
    <row r="2835" spans="1:7" ht="12.75">
      <c r="A2835" s="136">
        <v>2827</v>
      </c>
      <c r="B2835" s="140" t="s">
        <v>7022</v>
      </c>
      <c r="C2835" s="140" t="s">
        <v>7022</v>
      </c>
      <c r="D2835" s="140" t="s">
        <v>7023</v>
      </c>
      <c r="E2835" s="141">
        <v>8</v>
      </c>
      <c r="F2835" s="142">
        <v>92.92</v>
      </c>
      <c r="G2835" s="142">
        <v>743.36</v>
      </c>
    </row>
    <row r="2836" spans="1:7" ht="12.75">
      <c r="A2836" s="136">
        <v>2828</v>
      </c>
      <c r="B2836" s="140" t="s">
        <v>7024</v>
      </c>
      <c r="C2836" s="140" t="s">
        <v>7024</v>
      </c>
      <c r="D2836" s="140" t="s">
        <v>7025</v>
      </c>
      <c r="E2836" s="141">
        <v>18</v>
      </c>
      <c r="F2836" s="142">
        <v>37.92</v>
      </c>
      <c r="G2836" s="142">
        <v>682.56</v>
      </c>
    </row>
    <row r="2837" spans="1:7" ht="12.75">
      <c r="A2837" s="136">
        <v>2829</v>
      </c>
      <c r="B2837" s="140" t="s">
        <v>7026</v>
      </c>
      <c r="C2837" s="140" t="s">
        <v>7026</v>
      </c>
      <c r="D2837" s="140" t="s">
        <v>7027</v>
      </c>
      <c r="E2837" s="141">
        <v>24</v>
      </c>
      <c r="F2837" s="142">
        <v>38</v>
      </c>
      <c r="G2837" s="142">
        <v>912</v>
      </c>
    </row>
    <row r="2838" spans="1:7" ht="12.75">
      <c r="A2838" s="136">
        <v>2830</v>
      </c>
      <c r="B2838" s="140" t="s">
        <v>7028</v>
      </c>
      <c r="C2838" s="140" t="s">
        <v>7028</v>
      </c>
      <c r="D2838" s="140" t="s">
        <v>7029</v>
      </c>
      <c r="E2838" s="141">
        <v>4</v>
      </c>
      <c r="F2838" s="142">
        <v>72.75</v>
      </c>
      <c r="G2838" s="142">
        <v>291</v>
      </c>
    </row>
    <row r="2839" spans="1:7" ht="12.75">
      <c r="A2839" s="136">
        <v>2831</v>
      </c>
      <c r="B2839" s="140" t="s">
        <v>7030</v>
      </c>
      <c r="C2839" s="140" t="s">
        <v>7030</v>
      </c>
      <c r="D2839" s="140" t="s">
        <v>7031</v>
      </c>
      <c r="E2839" s="141">
        <v>4</v>
      </c>
      <c r="F2839" s="142">
        <v>68.75</v>
      </c>
      <c r="G2839" s="142">
        <v>275</v>
      </c>
    </row>
    <row r="2840" spans="1:7" ht="12.75">
      <c r="A2840" s="136">
        <v>2832</v>
      </c>
      <c r="B2840" s="140" t="s">
        <v>7032</v>
      </c>
      <c r="C2840" s="140" t="s">
        <v>7032</v>
      </c>
      <c r="D2840" s="140" t="s">
        <v>7033</v>
      </c>
      <c r="E2840" s="141">
        <v>24</v>
      </c>
      <c r="F2840" s="142">
        <v>68.71</v>
      </c>
      <c r="G2840" s="142">
        <v>1649.04</v>
      </c>
    </row>
    <row r="2841" spans="1:7" ht="12.75">
      <c r="A2841" s="136">
        <v>2833</v>
      </c>
      <c r="B2841" s="140" t="s">
        <v>7034</v>
      </c>
      <c r="C2841" s="140" t="s">
        <v>7034</v>
      </c>
      <c r="D2841" s="140" t="s">
        <v>7035</v>
      </c>
      <c r="E2841" s="141">
        <v>1</v>
      </c>
      <c r="F2841" s="142">
        <v>220</v>
      </c>
      <c r="G2841" s="142">
        <v>220</v>
      </c>
    </row>
    <row r="2842" spans="1:7" ht="12.75">
      <c r="A2842" s="136">
        <v>2834</v>
      </c>
      <c r="B2842" s="140" t="s">
        <v>7036</v>
      </c>
      <c r="C2842" s="140" t="s">
        <v>7036</v>
      </c>
      <c r="D2842" s="140" t="s">
        <v>7037</v>
      </c>
      <c r="E2842" s="141">
        <v>10</v>
      </c>
      <c r="F2842" s="142">
        <v>152.67</v>
      </c>
      <c r="G2842" s="142">
        <v>1526.7</v>
      </c>
    </row>
    <row r="2843" spans="1:7" ht="12.75">
      <c r="A2843" s="136">
        <v>2835</v>
      </c>
      <c r="B2843" s="140" t="s">
        <v>7038</v>
      </c>
      <c r="C2843" s="140" t="s">
        <v>7038</v>
      </c>
      <c r="D2843" s="140" t="s">
        <v>7039</v>
      </c>
      <c r="E2843" s="141">
        <v>10</v>
      </c>
      <c r="F2843" s="142">
        <v>116.67</v>
      </c>
      <c r="G2843" s="142">
        <v>1166.7</v>
      </c>
    </row>
    <row r="2844" spans="1:7" ht="12.75">
      <c r="A2844" s="136">
        <v>2836</v>
      </c>
      <c r="B2844" s="140" t="s">
        <v>7040</v>
      </c>
      <c r="C2844" s="140" t="s">
        <v>7040</v>
      </c>
      <c r="D2844" s="140" t="s">
        <v>7041</v>
      </c>
      <c r="E2844" s="141">
        <v>1</v>
      </c>
      <c r="F2844" s="142">
        <v>150</v>
      </c>
      <c r="G2844" s="142">
        <v>150</v>
      </c>
    </row>
    <row r="2845" spans="1:7" ht="12.75">
      <c r="A2845" s="136">
        <v>2837</v>
      </c>
      <c r="B2845" s="140" t="s">
        <v>7042</v>
      </c>
      <c r="C2845" s="140" t="s">
        <v>7042</v>
      </c>
      <c r="D2845" s="140" t="s">
        <v>7043</v>
      </c>
      <c r="E2845" s="141">
        <v>10</v>
      </c>
      <c r="F2845" s="142">
        <v>266.67</v>
      </c>
      <c r="G2845" s="142">
        <v>2666.7</v>
      </c>
    </row>
    <row r="2846" spans="1:7" ht="12.75">
      <c r="A2846" s="136">
        <v>2838</v>
      </c>
      <c r="B2846" s="140" t="s">
        <v>7044</v>
      </c>
      <c r="C2846" s="140" t="s">
        <v>7044</v>
      </c>
      <c r="D2846" s="140" t="s">
        <v>7045</v>
      </c>
      <c r="E2846" s="141">
        <v>10</v>
      </c>
      <c r="F2846" s="142">
        <v>116.67</v>
      </c>
      <c r="G2846" s="142">
        <v>1166.7</v>
      </c>
    </row>
    <row r="2847" spans="1:7" ht="12.75">
      <c r="A2847" s="136">
        <v>2839</v>
      </c>
      <c r="B2847" s="140" t="s">
        <v>7046</v>
      </c>
      <c r="C2847" s="140" t="s">
        <v>7046</v>
      </c>
      <c r="D2847" s="140" t="s">
        <v>7047</v>
      </c>
      <c r="E2847" s="141">
        <v>10</v>
      </c>
      <c r="F2847" s="142">
        <v>141.67</v>
      </c>
      <c r="G2847" s="142">
        <v>1416.7</v>
      </c>
    </row>
    <row r="2848" spans="1:7" ht="12.75">
      <c r="A2848" s="136">
        <v>2840</v>
      </c>
      <c r="B2848" s="140" t="s">
        <v>7048</v>
      </c>
      <c r="C2848" s="140" t="s">
        <v>7048</v>
      </c>
      <c r="D2848" s="140" t="s">
        <v>7049</v>
      </c>
      <c r="E2848" s="141">
        <v>2</v>
      </c>
      <c r="F2848" s="142">
        <v>180</v>
      </c>
      <c r="G2848" s="142">
        <v>360</v>
      </c>
    </row>
    <row r="2849" spans="1:7" ht="12.75">
      <c r="A2849" s="136">
        <v>2841</v>
      </c>
      <c r="B2849" s="140" t="s">
        <v>7050</v>
      </c>
      <c r="C2849" s="140" t="s">
        <v>7050</v>
      </c>
      <c r="D2849" s="140" t="s">
        <v>7051</v>
      </c>
      <c r="E2849" s="141">
        <v>2</v>
      </c>
      <c r="F2849" s="142">
        <v>160</v>
      </c>
      <c r="G2849" s="142">
        <v>320</v>
      </c>
    </row>
    <row r="2850" spans="1:7" ht="12.75">
      <c r="A2850" s="136">
        <v>2842</v>
      </c>
      <c r="B2850" s="140" t="s">
        <v>7052</v>
      </c>
      <c r="C2850" s="140" t="s">
        <v>7052</v>
      </c>
      <c r="D2850" s="140" t="s">
        <v>7053</v>
      </c>
      <c r="E2850" s="141">
        <v>1</v>
      </c>
      <c r="F2850" s="142">
        <v>25</v>
      </c>
      <c r="G2850" s="142">
        <v>25</v>
      </c>
    </row>
    <row r="2851" spans="1:7" ht="12.75">
      <c r="A2851" s="136">
        <v>2843</v>
      </c>
      <c r="B2851" s="140" t="s">
        <v>7054</v>
      </c>
      <c r="C2851" s="140" t="s">
        <v>7054</v>
      </c>
      <c r="D2851" s="140" t="s">
        <v>7055</v>
      </c>
      <c r="E2851" s="141">
        <v>4</v>
      </c>
      <c r="F2851" s="142">
        <v>83.33</v>
      </c>
      <c r="G2851" s="142">
        <v>333.32</v>
      </c>
    </row>
    <row r="2852" spans="1:7" ht="12.75">
      <c r="A2852" s="136">
        <v>2844</v>
      </c>
      <c r="B2852" s="140" t="s">
        <v>7056</v>
      </c>
      <c r="C2852" s="140" t="s">
        <v>7056</v>
      </c>
      <c r="D2852" s="140" t="s">
        <v>7057</v>
      </c>
      <c r="E2852" s="141">
        <v>1</v>
      </c>
      <c r="F2852" s="142">
        <v>45</v>
      </c>
      <c r="G2852" s="142">
        <v>45</v>
      </c>
    </row>
    <row r="2853" spans="1:7" ht="12.75">
      <c r="A2853" s="136">
        <v>2845</v>
      </c>
      <c r="B2853" s="140" t="s">
        <v>7058</v>
      </c>
      <c r="C2853" s="140" t="s">
        <v>7058</v>
      </c>
      <c r="D2853" s="140" t="s">
        <v>7059</v>
      </c>
      <c r="E2853" s="141">
        <v>6</v>
      </c>
      <c r="F2853" s="142">
        <v>83.34</v>
      </c>
      <c r="G2853" s="142">
        <v>500.04</v>
      </c>
    </row>
    <row r="2854" spans="1:7" ht="12.75">
      <c r="A2854" s="136">
        <v>2846</v>
      </c>
      <c r="B2854" s="140" t="s">
        <v>7060</v>
      </c>
      <c r="C2854" s="140" t="s">
        <v>7060</v>
      </c>
      <c r="D2854" s="140" t="s">
        <v>7061</v>
      </c>
      <c r="E2854" s="141">
        <v>10</v>
      </c>
      <c r="F2854" s="142">
        <v>48</v>
      </c>
      <c r="G2854" s="142">
        <v>480</v>
      </c>
    </row>
    <row r="2855" spans="1:7" ht="12.75">
      <c r="A2855" s="136">
        <v>2847</v>
      </c>
      <c r="B2855" s="140" t="s">
        <v>7062</v>
      </c>
      <c r="C2855" s="140" t="s">
        <v>7062</v>
      </c>
      <c r="D2855" s="140" t="s">
        <v>7063</v>
      </c>
      <c r="E2855" s="141">
        <v>6</v>
      </c>
      <c r="F2855" s="142">
        <v>63</v>
      </c>
      <c r="G2855" s="142">
        <v>378</v>
      </c>
    </row>
    <row r="2856" spans="1:7" ht="12.75">
      <c r="A2856" s="136">
        <v>2848</v>
      </c>
      <c r="B2856" s="140" t="s">
        <v>7064</v>
      </c>
      <c r="C2856" s="140" t="s">
        <v>7064</v>
      </c>
      <c r="D2856" s="140" t="s">
        <v>7065</v>
      </c>
      <c r="E2856" s="141">
        <v>34</v>
      </c>
      <c r="F2856" s="142">
        <v>19.17</v>
      </c>
      <c r="G2856" s="142">
        <v>651.78</v>
      </c>
    </row>
    <row r="2857" spans="1:7" ht="12.75">
      <c r="A2857" s="136">
        <v>2849</v>
      </c>
      <c r="B2857" s="140" t="s">
        <v>7066</v>
      </c>
      <c r="C2857" s="140" t="s">
        <v>7066</v>
      </c>
      <c r="D2857" s="140" t="s">
        <v>7067</v>
      </c>
      <c r="E2857" s="141">
        <v>1</v>
      </c>
      <c r="F2857" s="142">
        <v>40.58</v>
      </c>
      <c r="G2857" s="142">
        <v>40.58</v>
      </c>
    </row>
    <row r="2858" spans="1:7" ht="12.75">
      <c r="A2858" s="136">
        <v>2850</v>
      </c>
      <c r="B2858" s="140" t="s">
        <v>7068</v>
      </c>
      <c r="C2858" s="140" t="s">
        <v>7068</v>
      </c>
      <c r="D2858" s="140" t="s">
        <v>7069</v>
      </c>
      <c r="E2858" s="141">
        <v>22</v>
      </c>
      <c r="F2858" s="142">
        <v>19</v>
      </c>
      <c r="G2858" s="142">
        <v>418</v>
      </c>
    </row>
    <row r="2859" spans="1:7" ht="12.75">
      <c r="A2859" s="136">
        <v>2851</v>
      </c>
      <c r="B2859" s="140" t="s">
        <v>7070</v>
      </c>
      <c r="C2859" s="140" t="s">
        <v>7070</v>
      </c>
      <c r="D2859" s="140" t="s">
        <v>7071</v>
      </c>
      <c r="E2859" s="141">
        <v>36</v>
      </c>
      <c r="F2859" s="142">
        <v>33.33</v>
      </c>
      <c r="G2859" s="142">
        <v>1199.88</v>
      </c>
    </row>
    <row r="2860" spans="1:7" ht="12.75">
      <c r="A2860" s="136">
        <v>2852</v>
      </c>
      <c r="B2860" s="140" t="s">
        <v>7072</v>
      </c>
      <c r="C2860" s="140" t="s">
        <v>7072</v>
      </c>
      <c r="D2860" s="140" t="s">
        <v>7073</v>
      </c>
      <c r="E2860" s="141">
        <v>2</v>
      </c>
      <c r="F2860" s="142">
        <v>27.69</v>
      </c>
      <c r="G2860" s="142">
        <v>55.38</v>
      </c>
    </row>
    <row r="2861" spans="1:7" ht="12.75">
      <c r="A2861" s="136">
        <v>2853</v>
      </c>
      <c r="B2861" s="140" t="s">
        <v>7074</v>
      </c>
      <c r="C2861" s="140" t="s">
        <v>7074</v>
      </c>
      <c r="D2861" s="140" t="s">
        <v>7075</v>
      </c>
      <c r="E2861" s="141">
        <v>1</v>
      </c>
      <c r="F2861" s="142">
        <v>30</v>
      </c>
      <c r="G2861" s="142">
        <v>30</v>
      </c>
    </row>
    <row r="2862" spans="1:7" ht="12.75">
      <c r="A2862" s="136">
        <v>2854</v>
      </c>
      <c r="B2862" s="140" t="s">
        <v>7076</v>
      </c>
      <c r="C2862" s="140" t="s">
        <v>7076</v>
      </c>
      <c r="D2862" s="140" t="s">
        <v>7077</v>
      </c>
      <c r="E2862" s="141">
        <v>2</v>
      </c>
      <c r="F2862" s="142">
        <v>18</v>
      </c>
      <c r="G2862" s="142">
        <v>36</v>
      </c>
    </row>
    <row r="2863" spans="1:7" ht="12.75">
      <c r="A2863" s="136">
        <v>2855</v>
      </c>
      <c r="B2863" s="140" t="s">
        <v>7078</v>
      </c>
      <c r="C2863" s="140" t="s">
        <v>7078</v>
      </c>
      <c r="D2863" s="140" t="s">
        <v>7079</v>
      </c>
      <c r="E2863" s="141">
        <v>2</v>
      </c>
      <c r="F2863" s="142">
        <v>40</v>
      </c>
      <c r="G2863" s="142">
        <v>80</v>
      </c>
    </row>
    <row r="2864" spans="1:7" ht="12.75">
      <c r="A2864" s="136">
        <v>2856</v>
      </c>
      <c r="B2864" s="140" t="s">
        <v>7080</v>
      </c>
      <c r="C2864" s="140" t="s">
        <v>7080</v>
      </c>
      <c r="D2864" s="140" t="s">
        <v>7081</v>
      </c>
      <c r="E2864" s="141">
        <v>3</v>
      </c>
      <c r="F2864" s="142">
        <v>31.43</v>
      </c>
      <c r="G2864" s="142">
        <v>94.29</v>
      </c>
    </row>
    <row r="2865" spans="1:7" ht="12.75">
      <c r="A2865" s="136">
        <v>2857</v>
      </c>
      <c r="B2865" s="140" t="s">
        <v>7082</v>
      </c>
      <c r="C2865" s="140" t="s">
        <v>7082</v>
      </c>
      <c r="D2865" s="140" t="s">
        <v>7083</v>
      </c>
      <c r="E2865" s="141">
        <v>7</v>
      </c>
      <c r="F2865" s="142">
        <v>41.5</v>
      </c>
      <c r="G2865" s="142">
        <v>290.5</v>
      </c>
    </row>
    <row r="2866" spans="1:7" ht="12.75">
      <c r="A2866" s="136">
        <v>2858</v>
      </c>
      <c r="B2866" s="140" t="s">
        <v>7084</v>
      </c>
      <c r="C2866" s="140" t="s">
        <v>7084</v>
      </c>
      <c r="D2866" s="140" t="s">
        <v>7085</v>
      </c>
      <c r="E2866" s="141">
        <v>10</v>
      </c>
      <c r="F2866" s="142">
        <v>112</v>
      </c>
      <c r="G2866" s="142">
        <v>1120</v>
      </c>
    </row>
    <row r="2867" spans="1:7" ht="12.75">
      <c r="A2867" s="136">
        <v>2859</v>
      </c>
      <c r="B2867" s="140" t="s">
        <v>7086</v>
      </c>
      <c r="C2867" s="140" t="s">
        <v>7086</v>
      </c>
      <c r="D2867" s="140" t="s">
        <v>7087</v>
      </c>
      <c r="E2867" s="141">
        <v>8</v>
      </c>
      <c r="F2867" s="142">
        <v>88</v>
      </c>
      <c r="G2867" s="142">
        <v>704</v>
      </c>
    </row>
    <row r="2868" spans="1:7" ht="12.75">
      <c r="A2868" s="136">
        <v>2860</v>
      </c>
      <c r="B2868" s="140" t="s">
        <v>7088</v>
      </c>
      <c r="C2868" s="140" t="s">
        <v>7088</v>
      </c>
      <c r="D2868" s="140" t="s">
        <v>7089</v>
      </c>
      <c r="E2868" s="141">
        <v>10</v>
      </c>
      <c r="F2868" s="142">
        <v>41.5</v>
      </c>
      <c r="G2868" s="142">
        <v>415</v>
      </c>
    </row>
    <row r="2869" spans="1:7" ht="12.75">
      <c r="A2869" s="136">
        <v>2861</v>
      </c>
      <c r="B2869" s="140" t="s">
        <v>7090</v>
      </c>
      <c r="C2869" s="140" t="s">
        <v>7090</v>
      </c>
      <c r="D2869" s="140" t="s">
        <v>7091</v>
      </c>
      <c r="E2869" s="141">
        <v>30</v>
      </c>
      <c r="F2869" s="142">
        <v>112</v>
      </c>
      <c r="G2869" s="142">
        <v>3360</v>
      </c>
    </row>
    <row r="2870" spans="1:7" ht="12.75">
      <c r="A2870" s="136">
        <v>2862</v>
      </c>
      <c r="B2870" s="140" t="s">
        <v>7092</v>
      </c>
      <c r="C2870" s="140" t="s">
        <v>7092</v>
      </c>
      <c r="D2870" s="140" t="s">
        <v>7093</v>
      </c>
      <c r="E2870" s="141">
        <v>5</v>
      </c>
      <c r="F2870" s="142">
        <v>30.26</v>
      </c>
      <c r="G2870" s="142">
        <v>151.3</v>
      </c>
    </row>
    <row r="2871" spans="1:7" ht="12.75">
      <c r="A2871" s="136">
        <v>2863</v>
      </c>
      <c r="B2871" s="140" t="s">
        <v>7094</v>
      </c>
      <c r="C2871" s="140" t="s">
        <v>7094</v>
      </c>
      <c r="D2871" s="140" t="s">
        <v>7095</v>
      </c>
      <c r="E2871" s="141">
        <v>24</v>
      </c>
      <c r="F2871" s="142">
        <v>34.58</v>
      </c>
      <c r="G2871" s="142">
        <v>829.92</v>
      </c>
    </row>
    <row r="2872" spans="1:7" ht="12.75">
      <c r="A2872" s="136">
        <v>2864</v>
      </c>
      <c r="B2872" s="140" t="s">
        <v>7096</v>
      </c>
      <c r="C2872" s="140" t="s">
        <v>7096</v>
      </c>
      <c r="D2872" s="140" t="s">
        <v>7097</v>
      </c>
      <c r="E2872" s="141">
        <v>48</v>
      </c>
      <c r="F2872" s="142">
        <v>41.5</v>
      </c>
      <c r="G2872" s="142">
        <v>1992</v>
      </c>
    </row>
    <row r="2873" spans="1:7" ht="12.75">
      <c r="A2873" s="136">
        <v>2865</v>
      </c>
      <c r="B2873" s="140" t="s">
        <v>7098</v>
      </c>
      <c r="C2873" s="140" t="s">
        <v>7098</v>
      </c>
      <c r="D2873" s="140" t="s">
        <v>7099</v>
      </c>
      <c r="E2873" s="141">
        <v>48</v>
      </c>
      <c r="F2873" s="142">
        <v>44</v>
      </c>
      <c r="G2873" s="142">
        <v>2112</v>
      </c>
    </row>
    <row r="2874" spans="1:7" ht="12.75">
      <c r="A2874" s="136">
        <v>2866</v>
      </c>
      <c r="B2874" s="140" t="s">
        <v>7100</v>
      </c>
      <c r="C2874" s="140" t="s">
        <v>7100</v>
      </c>
      <c r="D2874" s="140" t="s">
        <v>7101</v>
      </c>
      <c r="E2874" s="141">
        <v>36</v>
      </c>
      <c r="F2874" s="142">
        <v>56</v>
      </c>
      <c r="G2874" s="142">
        <v>2016</v>
      </c>
    </row>
    <row r="2875" spans="1:7" ht="12.75">
      <c r="A2875" s="136">
        <v>2867</v>
      </c>
      <c r="B2875" s="140" t="s">
        <v>7102</v>
      </c>
      <c r="C2875" s="140" t="s">
        <v>7102</v>
      </c>
      <c r="D2875" s="140" t="s">
        <v>7103</v>
      </c>
      <c r="E2875" s="141">
        <v>6</v>
      </c>
      <c r="F2875" s="142">
        <v>88</v>
      </c>
      <c r="G2875" s="142">
        <v>528</v>
      </c>
    </row>
    <row r="2876" spans="1:7" ht="12.75">
      <c r="A2876" s="136">
        <v>2868</v>
      </c>
      <c r="B2876" s="140" t="s">
        <v>7104</v>
      </c>
      <c r="C2876" s="140" t="s">
        <v>7104</v>
      </c>
      <c r="D2876" s="140" t="s">
        <v>7105</v>
      </c>
      <c r="E2876" s="141">
        <v>4</v>
      </c>
      <c r="F2876" s="142">
        <v>112</v>
      </c>
      <c r="G2876" s="142">
        <v>448</v>
      </c>
    </row>
    <row r="2877" spans="1:7" ht="12.75">
      <c r="A2877" s="136">
        <v>2869</v>
      </c>
      <c r="B2877" s="140" t="s">
        <v>7106</v>
      </c>
      <c r="C2877" s="140" t="s">
        <v>7106</v>
      </c>
      <c r="D2877" s="140" t="s">
        <v>7107</v>
      </c>
      <c r="E2877" s="141">
        <v>3</v>
      </c>
      <c r="F2877" s="142">
        <v>34.58</v>
      </c>
      <c r="G2877" s="142">
        <v>103.74</v>
      </c>
    </row>
    <row r="2878" spans="1:7" ht="12.75">
      <c r="A2878" s="136">
        <v>2870</v>
      </c>
      <c r="B2878" s="140" t="s">
        <v>7108</v>
      </c>
      <c r="C2878" s="140" t="s">
        <v>7108</v>
      </c>
      <c r="D2878" s="140" t="s">
        <v>7109</v>
      </c>
      <c r="E2878" s="141">
        <v>18</v>
      </c>
      <c r="F2878" s="142">
        <v>112</v>
      </c>
      <c r="G2878" s="142">
        <v>2016</v>
      </c>
    </row>
    <row r="2879" spans="1:7" ht="12.75">
      <c r="A2879" s="136">
        <v>2871</v>
      </c>
      <c r="B2879" s="140" t="s">
        <v>7110</v>
      </c>
      <c r="C2879" s="140" t="s">
        <v>7110</v>
      </c>
      <c r="D2879" s="140" t="s">
        <v>7111</v>
      </c>
      <c r="E2879" s="141">
        <v>10</v>
      </c>
      <c r="F2879" s="142">
        <v>54</v>
      </c>
      <c r="G2879" s="142">
        <v>540</v>
      </c>
    </row>
    <row r="2880" spans="1:7" ht="12.75">
      <c r="A2880" s="136">
        <v>2872</v>
      </c>
      <c r="B2880" s="140" t="s">
        <v>7112</v>
      </c>
      <c r="C2880" s="140" t="s">
        <v>7112</v>
      </c>
      <c r="D2880" s="140" t="s">
        <v>7113</v>
      </c>
      <c r="E2880" s="141">
        <v>24</v>
      </c>
      <c r="F2880" s="142">
        <v>45</v>
      </c>
      <c r="G2880" s="142">
        <v>1080</v>
      </c>
    </row>
    <row r="2881" spans="1:7" ht="12.75">
      <c r="A2881" s="136">
        <v>2873</v>
      </c>
      <c r="B2881" s="140" t="s">
        <v>7114</v>
      </c>
      <c r="C2881" s="140" t="s">
        <v>7114</v>
      </c>
      <c r="D2881" s="140" t="s">
        <v>7115</v>
      </c>
      <c r="E2881" s="141">
        <v>45</v>
      </c>
      <c r="F2881" s="142">
        <v>54</v>
      </c>
      <c r="G2881" s="142">
        <v>2430</v>
      </c>
    </row>
    <row r="2882" spans="1:7" ht="12.75">
      <c r="A2882" s="136">
        <v>2874</v>
      </c>
      <c r="B2882" s="140" t="s">
        <v>7116</v>
      </c>
      <c r="C2882" s="140" t="s">
        <v>7116</v>
      </c>
      <c r="D2882" s="140" t="s">
        <v>7117</v>
      </c>
      <c r="E2882" s="141">
        <v>5</v>
      </c>
      <c r="F2882" s="142">
        <v>441.67</v>
      </c>
      <c r="G2882" s="142">
        <v>2208.35</v>
      </c>
    </row>
    <row r="2883" spans="1:7" ht="12.75">
      <c r="A2883" s="136">
        <v>2875</v>
      </c>
      <c r="B2883" s="140" t="s">
        <v>7118</v>
      </c>
      <c r="C2883" s="140" t="s">
        <v>7118</v>
      </c>
      <c r="D2883" s="140" t="s">
        <v>7119</v>
      </c>
      <c r="E2883" s="141">
        <v>6</v>
      </c>
      <c r="F2883" s="142">
        <v>38.22</v>
      </c>
      <c r="G2883" s="142">
        <v>229.32</v>
      </c>
    </row>
    <row r="2884" spans="1:7" ht="12.75">
      <c r="A2884" s="136">
        <v>2876</v>
      </c>
      <c r="B2884" s="140" t="s">
        <v>7120</v>
      </c>
      <c r="C2884" s="140" t="s">
        <v>7120</v>
      </c>
      <c r="D2884" s="140" t="s">
        <v>7121</v>
      </c>
      <c r="E2884" s="141">
        <v>6</v>
      </c>
      <c r="F2884" s="142">
        <v>117.6</v>
      </c>
      <c r="G2884" s="142">
        <v>705.6</v>
      </c>
    </row>
    <row r="2885" spans="1:7" ht="12.75">
      <c r="A2885" s="136">
        <v>2877</v>
      </c>
      <c r="B2885" s="140" t="s">
        <v>7122</v>
      </c>
      <c r="C2885" s="140" t="s">
        <v>7122</v>
      </c>
      <c r="D2885" s="140" t="s">
        <v>7123</v>
      </c>
      <c r="E2885" s="141">
        <v>6</v>
      </c>
      <c r="F2885" s="142">
        <v>115</v>
      </c>
      <c r="G2885" s="142">
        <v>690</v>
      </c>
    </row>
    <row r="2886" spans="1:7" ht="12.75">
      <c r="A2886" s="136">
        <v>2878</v>
      </c>
      <c r="B2886" s="140" t="s">
        <v>7124</v>
      </c>
      <c r="C2886" s="140" t="s">
        <v>7124</v>
      </c>
      <c r="D2886" s="140" t="s">
        <v>7125</v>
      </c>
      <c r="E2886" s="141">
        <v>10</v>
      </c>
      <c r="F2886" s="142">
        <v>225</v>
      </c>
      <c r="G2886" s="142">
        <v>2250</v>
      </c>
    </row>
    <row r="2887" spans="1:7" ht="12.75">
      <c r="A2887" s="136">
        <v>2879</v>
      </c>
      <c r="B2887" s="140" t="s">
        <v>7126</v>
      </c>
      <c r="C2887" s="140" t="s">
        <v>7126</v>
      </c>
      <c r="D2887" s="140" t="s">
        <v>7127</v>
      </c>
      <c r="E2887" s="141">
        <v>10</v>
      </c>
      <c r="F2887" s="142">
        <v>30</v>
      </c>
      <c r="G2887" s="142">
        <v>300</v>
      </c>
    </row>
    <row r="2888" spans="1:7" ht="12.75">
      <c r="A2888" s="136">
        <v>2880</v>
      </c>
      <c r="B2888" s="140" t="s">
        <v>7128</v>
      </c>
      <c r="C2888" s="140" t="s">
        <v>7128</v>
      </c>
      <c r="D2888" s="140" t="s">
        <v>7129</v>
      </c>
      <c r="E2888" s="141">
        <v>5</v>
      </c>
      <c r="F2888" s="142">
        <v>30</v>
      </c>
      <c r="G2888" s="142">
        <v>150</v>
      </c>
    </row>
    <row r="2889" spans="1:7" ht="12.75">
      <c r="A2889" s="136">
        <v>2881</v>
      </c>
      <c r="B2889" s="140" t="s">
        <v>7130</v>
      </c>
      <c r="C2889" s="140" t="s">
        <v>7130</v>
      </c>
      <c r="D2889" s="140" t="s">
        <v>7131</v>
      </c>
      <c r="E2889" s="141">
        <v>11</v>
      </c>
      <c r="F2889" s="142">
        <v>39</v>
      </c>
      <c r="G2889" s="142">
        <v>429</v>
      </c>
    </row>
    <row r="2890" spans="1:7" ht="12.75">
      <c r="A2890" s="136">
        <v>2882</v>
      </c>
      <c r="B2890" s="140" t="s">
        <v>7132</v>
      </c>
      <c r="C2890" s="140" t="s">
        <v>7132</v>
      </c>
      <c r="D2890" s="140" t="s">
        <v>7133</v>
      </c>
      <c r="E2890" s="141">
        <v>7</v>
      </c>
      <c r="F2890" s="142">
        <v>76</v>
      </c>
      <c r="G2890" s="142">
        <v>532</v>
      </c>
    </row>
    <row r="2891" spans="1:7" ht="12.75">
      <c r="A2891" s="136">
        <v>2883</v>
      </c>
      <c r="B2891" s="140" t="s">
        <v>7134</v>
      </c>
      <c r="C2891" s="140" t="s">
        <v>7134</v>
      </c>
      <c r="D2891" s="140" t="s">
        <v>7135</v>
      </c>
      <c r="E2891" s="141">
        <v>5</v>
      </c>
      <c r="F2891" s="142">
        <v>76</v>
      </c>
      <c r="G2891" s="142">
        <v>380</v>
      </c>
    </row>
    <row r="2892" spans="1:7" ht="12.75">
      <c r="A2892" s="136">
        <v>2884</v>
      </c>
      <c r="B2892" s="140" t="s">
        <v>7136</v>
      </c>
      <c r="C2892" s="140" t="s">
        <v>7136</v>
      </c>
      <c r="D2892" s="140" t="s">
        <v>7137</v>
      </c>
      <c r="E2892" s="141">
        <v>8</v>
      </c>
      <c r="F2892" s="142">
        <v>72.96</v>
      </c>
      <c r="G2892" s="142">
        <v>583.68</v>
      </c>
    </row>
    <row r="2893" spans="1:7" ht="12.75">
      <c r="A2893" s="136">
        <v>2885</v>
      </c>
      <c r="B2893" s="140" t="s">
        <v>7138</v>
      </c>
      <c r="C2893" s="140" t="s">
        <v>7138</v>
      </c>
      <c r="D2893" s="140" t="s">
        <v>7139</v>
      </c>
      <c r="E2893" s="141">
        <v>5</v>
      </c>
      <c r="F2893" s="142">
        <v>14.7</v>
      </c>
      <c r="G2893" s="142">
        <v>73.5</v>
      </c>
    </row>
    <row r="2894" spans="1:7" ht="12.75">
      <c r="A2894" s="136">
        <v>2886</v>
      </c>
      <c r="B2894" s="140" t="s">
        <v>7140</v>
      </c>
      <c r="C2894" s="140" t="s">
        <v>7140</v>
      </c>
      <c r="D2894" s="140" t="s">
        <v>7141</v>
      </c>
      <c r="E2894" s="141">
        <v>6</v>
      </c>
      <c r="F2894" s="142">
        <v>181.3</v>
      </c>
      <c r="G2894" s="142">
        <v>1087.8</v>
      </c>
    </row>
    <row r="2895" spans="1:7" ht="12.75">
      <c r="A2895" s="136">
        <v>2887</v>
      </c>
      <c r="B2895" s="140" t="s">
        <v>7142</v>
      </c>
      <c r="C2895" s="140" t="s">
        <v>7142</v>
      </c>
      <c r="D2895" s="140" t="s">
        <v>7143</v>
      </c>
      <c r="E2895" s="141">
        <v>5</v>
      </c>
      <c r="F2895" s="142">
        <v>102.9</v>
      </c>
      <c r="G2895" s="142">
        <v>514.5</v>
      </c>
    </row>
    <row r="2896" spans="1:7" ht="12.75">
      <c r="A2896" s="136">
        <v>2888</v>
      </c>
      <c r="B2896" s="140" t="s">
        <v>7144</v>
      </c>
      <c r="C2896" s="140" t="s">
        <v>7144</v>
      </c>
      <c r="D2896" s="140" t="s">
        <v>7145</v>
      </c>
      <c r="E2896" s="141">
        <v>5</v>
      </c>
      <c r="F2896" s="142">
        <v>205.8</v>
      </c>
      <c r="G2896" s="142">
        <v>1029</v>
      </c>
    </row>
    <row r="2897" spans="1:7" ht="12.75">
      <c r="A2897" s="136">
        <v>2889</v>
      </c>
      <c r="B2897" s="140" t="s">
        <v>7146</v>
      </c>
      <c r="C2897" s="140" t="s">
        <v>7146</v>
      </c>
      <c r="D2897" s="140" t="s">
        <v>7147</v>
      </c>
      <c r="E2897" s="141">
        <v>6</v>
      </c>
      <c r="F2897" s="142">
        <v>15.36</v>
      </c>
      <c r="G2897" s="142">
        <v>92.16</v>
      </c>
    </row>
    <row r="2898" spans="1:7" ht="12.75">
      <c r="A2898" s="136">
        <v>2890</v>
      </c>
      <c r="B2898" s="140" t="s">
        <v>7148</v>
      </c>
      <c r="C2898" s="140" t="s">
        <v>7148</v>
      </c>
      <c r="D2898" s="140" t="s">
        <v>7149</v>
      </c>
      <c r="E2898" s="141">
        <v>5</v>
      </c>
      <c r="F2898" s="142">
        <v>102.9</v>
      </c>
      <c r="G2898" s="142">
        <v>514.5</v>
      </c>
    </row>
    <row r="2899" spans="1:7" ht="12.75">
      <c r="A2899" s="136">
        <v>2891</v>
      </c>
      <c r="B2899" s="140" t="s">
        <v>7150</v>
      </c>
      <c r="C2899" s="140" t="s">
        <v>7150</v>
      </c>
      <c r="D2899" s="140" t="s">
        <v>7151</v>
      </c>
      <c r="E2899" s="141">
        <v>12</v>
      </c>
      <c r="F2899" s="142">
        <v>150</v>
      </c>
      <c r="G2899" s="142">
        <v>1800</v>
      </c>
    </row>
    <row r="2900" spans="1:7" ht="12.75">
      <c r="A2900" s="136">
        <v>2892</v>
      </c>
      <c r="B2900" s="140" t="s">
        <v>7152</v>
      </c>
      <c r="C2900" s="140" t="s">
        <v>7152</v>
      </c>
      <c r="D2900" s="140" t="s">
        <v>7153</v>
      </c>
      <c r="E2900" s="141">
        <v>5</v>
      </c>
      <c r="F2900" s="142">
        <v>20</v>
      </c>
      <c r="G2900" s="142">
        <v>100</v>
      </c>
    </row>
    <row r="2901" spans="1:7" ht="12.75">
      <c r="A2901" s="136">
        <v>2893</v>
      </c>
      <c r="B2901" s="140" t="s">
        <v>7154</v>
      </c>
      <c r="C2901" s="140" t="s">
        <v>7154</v>
      </c>
      <c r="D2901" s="140" t="s">
        <v>7155</v>
      </c>
      <c r="E2901" s="141">
        <v>48</v>
      </c>
      <c r="F2901" s="142">
        <v>18</v>
      </c>
      <c r="G2901" s="142">
        <v>864</v>
      </c>
    </row>
    <row r="2902" spans="1:7" ht="12.75">
      <c r="A2902" s="136">
        <v>2894</v>
      </c>
      <c r="B2902" s="140" t="s">
        <v>7156</v>
      </c>
      <c r="C2902" s="140" t="s">
        <v>7156</v>
      </c>
      <c r="D2902" s="140" t="s">
        <v>7157</v>
      </c>
      <c r="E2902" s="141">
        <v>2</v>
      </c>
      <c r="F2902" s="142">
        <v>50</v>
      </c>
      <c r="G2902" s="142">
        <v>100</v>
      </c>
    </row>
    <row r="2903" spans="1:7" ht="12.75">
      <c r="A2903" s="136">
        <v>2895</v>
      </c>
      <c r="B2903" s="140" t="s">
        <v>7158</v>
      </c>
      <c r="C2903" s="140" t="s">
        <v>7158</v>
      </c>
      <c r="D2903" s="140" t="s">
        <v>7159</v>
      </c>
      <c r="E2903" s="141">
        <v>2</v>
      </c>
      <c r="F2903" s="142">
        <v>71</v>
      </c>
      <c r="G2903" s="142">
        <v>142</v>
      </c>
    </row>
    <row r="2904" spans="1:7" ht="12.75">
      <c r="A2904" s="136">
        <v>2896</v>
      </c>
      <c r="B2904" s="140" t="s">
        <v>7160</v>
      </c>
      <c r="C2904" s="140" t="s">
        <v>7160</v>
      </c>
      <c r="D2904" s="140" t="s">
        <v>7161</v>
      </c>
      <c r="E2904" s="141">
        <v>2</v>
      </c>
      <c r="F2904" s="142">
        <v>60</v>
      </c>
      <c r="G2904" s="142">
        <v>120</v>
      </c>
    </row>
    <row r="2905" spans="1:7" ht="12.75">
      <c r="A2905" s="136">
        <v>2897</v>
      </c>
      <c r="B2905" s="140" t="s">
        <v>7162</v>
      </c>
      <c r="C2905" s="140" t="s">
        <v>7162</v>
      </c>
      <c r="D2905" s="140" t="s">
        <v>7163</v>
      </c>
      <c r="E2905" s="141">
        <v>15</v>
      </c>
      <c r="F2905" s="142">
        <v>22.38</v>
      </c>
      <c r="G2905" s="142">
        <v>335.7</v>
      </c>
    </row>
    <row r="2906" spans="1:7" ht="12.75">
      <c r="A2906" s="136">
        <v>2898</v>
      </c>
      <c r="B2906" s="140" t="s">
        <v>7164</v>
      </c>
      <c r="C2906" s="140" t="s">
        <v>7164</v>
      </c>
      <c r="D2906" s="140" t="s">
        <v>7165</v>
      </c>
      <c r="E2906" s="141">
        <v>40</v>
      </c>
      <c r="F2906" s="142">
        <v>29.83</v>
      </c>
      <c r="G2906" s="142">
        <v>1193.2</v>
      </c>
    </row>
    <row r="2907" spans="1:7" ht="12.75">
      <c r="A2907" s="136">
        <v>2899</v>
      </c>
      <c r="B2907" s="140" t="s">
        <v>7166</v>
      </c>
      <c r="C2907" s="140" t="s">
        <v>7166</v>
      </c>
      <c r="D2907" s="140" t="s">
        <v>7167</v>
      </c>
      <c r="E2907" s="141">
        <v>5</v>
      </c>
      <c r="F2907" s="142">
        <v>166.67</v>
      </c>
      <c r="G2907" s="142">
        <v>833.35</v>
      </c>
    </row>
    <row r="2908" spans="1:7" ht="12.75">
      <c r="A2908" s="136">
        <v>2900</v>
      </c>
      <c r="B2908" s="140" t="s">
        <v>7168</v>
      </c>
      <c r="C2908" s="140" t="s">
        <v>7168</v>
      </c>
      <c r="D2908" s="140" t="s">
        <v>7169</v>
      </c>
      <c r="E2908" s="141">
        <v>12</v>
      </c>
      <c r="F2908" s="142">
        <v>59</v>
      </c>
      <c r="G2908" s="142">
        <v>708</v>
      </c>
    </row>
    <row r="2909" spans="1:7" ht="12.75">
      <c r="A2909" s="136">
        <v>2901</v>
      </c>
      <c r="B2909" s="140" t="s">
        <v>7170</v>
      </c>
      <c r="C2909" s="140" t="s">
        <v>7170</v>
      </c>
      <c r="D2909" s="140" t="s">
        <v>7171</v>
      </c>
      <c r="E2909" s="141">
        <v>6</v>
      </c>
      <c r="F2909" s="142">
        <v>86</v>
      </c>
      <c r="G2909" s="142">
        <v>516</v>
      </c>
    </row>
    <row r="2910" spans="1:7" ht="12.75">
      <c r="A2910" s="136">
        <v>2902</v>
      </c>
      <c r="B2910" s="140" t="s">
        <v>7172</v>
      </c>
      <c r="C2910" s="140" t="s">
        <v>7172</v>
      </c>
      <c r="D2910" s="140" t="s">
        <v>7173</v>
      </c>
      <c r="E2910" s="141">
        <v>21</v>
      </c>
      <c r="F2910" s="142">
        <v>275</v>
      </c>
      <c r="G2910" s="142">
        <v>5775</v>
      </c>
    </row>
    <row r="2911" spans="1:7" ht="12.75">
      <c r="A2911" s="136">
        <v>2903</v>
      </c>
      <c r="B2911" s="140" t="s">
        <v>7174</v>
      </c>
      <c r="C2911" s="140" t="s">
        <v>7174</v>
      </c>
      <c r="D2911" s="140" t="s">
        <v>7175</v>
      </c>
      <c r="E2911" s="141">
        <v>6</v>
      </c>
      <c r="F2911" s="142">
        <v>750</v>
      </c>
      <c r="G2911" s="142">
        <v>4500</v>
      </c>
    </row>
    <row r="2912" spans="1:7" ht="12.75">
      <c r="A2912" s="136">
        <v>2904</v>
      </c>
      <c r="B2912" s="140" t="s">
        <v>7176</v>
      </c>
      <c r="C2912" s="140" t="s">
        <v>7176</v>
      </c>
      <c r="D2912" s="140" t="s">
        <v>7177</v>
      </c>
      <c r="E2912" s="141">
        <v>12</v>
      </c>
      <c r="F2912" s="142">
        <v>333</v>
      </c>
      <c r="G2912" s="142">
        <v>3996</v>
      </c>
    </row>
    <row r="2913" spans="1:7" ht="12.75">
      <c r="A2913" s="136">
        <v>2905</v>
      </c>
      <c r="B2913" s="140" t="s">
        <v>7178</v>
      </c>
      <c r="C2913" s="140" t="s">
        <v>7178</v>
      </c>
      <c r="D2913" s="140" t="s">
        <v>7179</v>
      </c>
      <c r="E2913" s="141">
        <v>2</v>
      </c>
      <c r="F2913" s="142">
        <v>64</v>
      </c>
      <c r="G2913" s="142">
        <v>128</v>
      </c>
    </row>
    <row r="2914" spans="1:7" ht="12.75">
      <c r="A2914" s="136">
        <v>2906</v>
      </c>
      <c r="B2914" s="140" t="s">
        <v>7180</v>
      </c>
      <c r="C2914" s="140" t="s">
        <v>7180</v>
      </c>
      <c r="D2914" s="140" t="s">
        <v>7181</v>
      </c>
      <c r="E2914" s="141">
        <v>6</v>
      </c>
      <c r="F2914" s="142">
        <v>64</v>
      </c>
      <c r="G2914" s="142">
        <v>384</v>
      </c>
    </row>
    <row r="2915" spans="1:7" ht="12.75">
      <c r="A2915" s="136">
        <v>2907</v>
      </c>
      <c r="B2915" s="140" t="s">
        <v>7182</v>
      </c>
      <c r="C2915" s="140" t="s">
        <v>7183</v>
      </c>
      <c r="D2915" s="140" t="s">
        <v>7184</v>
      </c>
      <c r="E2915" s="141">
        <v>28</v>
      </c>
      <c r="F2915" s="142">
        <v>93</v>
      </c>
      <c r="G2915" s="142">
        <v>2604</v>
      </c>
    </row>
    <row r="2916" spans="1:7" ht="12.75">
      <c r="A2916" s="136">
        <v>2908</v>
      </c>
      <c r="B2916" s="140" t="s">
        <v>7185</v>
      </c>
      <c r="C2916" s="140" t="s">
        <v>7185</v>
      </c>
      <c r="D2916" s="140" t="s">
        <v>7186</v>
      </c>
      <c r="E2916" s="141">
        <v>8</v>
      </c>
      <c r="F2916" s="142">
        <v>364.17</v>
      </c>
      <c r="G2916" s="142">
        <v>2913.36</v>
      </c>
    </row>
    <row r="2917" spans="1:7" ht="12.75">
      <c r="A2917" s="136">
        <v>2909</v>
      </c>
      <c r="B2917" s="140" t="s">
        <v>7187</v>
      </c>
      <c r="C2917" s="140" t="s">
        <v>7187</v>
      </c>
      <c r="D2917" s="140" t="s">
        <v>7188</v>
      </c>
      <c r="E2917" s="141">
        <v>10</v>
      </c>
      <c r="F2917" s="142">
        <v>92.25</v>
      </c>
      <c r="G2917" s="142">
        <v>922.5</v>
      </c>
    </row>
    <row r="2918" spans="1:7" ht="12.75">
      <c r="A2918" s="136">
        <v>2910</v>
      </c>
      <c r="B2918" s="140" t="s">
        <v>7189</v>
      </c>
      <c r="C2918" s="140" t="s">
        <v>7189</v>
      </c>
      <c r="D2918" s="140" t="s">
        <v>7190</v>
      </c>
      <c r="E2918" s="141">
        <v>4</v>
      </c>
      <c r="F2918" s="142">
        <v>87.5</v>
      </c>
      <c r="G2918" s="142">
        <v>350</v>
      </c>
    </row>
    <row r="2919" spans="1:7" ht="12.75">
      <c r="A2919" s="136">
        <v>2911</v>
      </c>
      <c r="B2919" s="140" t="s">
        <v>7191</v>
      </c>
      <c r="C2919" s="140" t="s">
        <v>7191</v>
      </c>
      <c r="D2919" s="140" t="s">
        <v>7192</v>
      </c>
      <c r="E2919" s="141">
        <v>10</v>
      </c>
      <c r="F2919" s="142">
        <v>62.5</v>
      </c>
      <c r="G2919" s="142">
        <v>625</v>
      </c>
    </row>
    <row r="2920" spans="1:7" ht="12.75">
      <c r="A2920" s="136">
        <v>2912</v>
      </c>
      <c r="B2920" s="140" t="s">
        <v>7193</v>
      </c>
      <c r="C2920" s="140" t="s">
        <v>7193</v>
      </c>
      <c r="D2920" s="140" t="s">
        <v>7194</v>
      </c>
      <c r="E2920" s="141">
        <v>20</v>
      </c>
      <c r="F2920" s="142">
        <v>116.67</v>
      </c>
      <c r="G2920" s="142">
        <v>2333.4</v>
      </c>
    </row>
    <row r="2921" spans="1:7" ht="12.75">
      <c r="A2921" s="136">
        <v>2913</v>
      </c>
      <c r="B2921" s="140" t="s">
        <v>7195</v>
      </c>
      <c r="C2921" s="140" t="s">
        <v>7195</v>
      </c>
      <c r="D2921" s="140" t="s">
        <v>7196</v>
      </c>
      <c r="E2921" s="141">
        <v>20</v>
      </c>
      <c r="F2921" s="142">
        <v>83.33</v>
      </c>
      <c r="G2921" s="142">
        <v>1666.6</v>
      </c>
    </row>
    <row r="2922" spans="1:7" ht="12.75">
      <c r="A2922" s="136">
        <v>2914</v>
      </c>
      <c r="B2922" s="140" t="s">
        <v>7197</v>
      </c>
      <c r="C2922" s="140" t="s">
        <v>7197</v>
      </c>
      <c r="D2922" s="140" t="s">
        <v>7198</v>
      </c>
      <c r="E2922" s="141">
        <v>20</v>
      </c>
      <c r="F2922" s="142">
        <v>150</v>
      </c>
      <c r="G2922" s="142">
        <v>3000</v>
      </c>
    </row>
    <row r="2923" spans="1:7" ht="12.75">
      <c r="A2923" s="136">
        <v>2915</v>
      </c>
      <c r="B2923" s="140" t="s">
        <v>7199</v>
      </c>
      <c r="C2923" s="140" t="s">
        <v>7199</v>
      </c>
      <c r="D2923" s="140" t="s">
        <v>7200</v>
      </c>
      <c r="E2923" s="141">
        <v>16</v>
      </c>
      <c r="F2923" s="142">
        <v>91.67</v>
      </c>
      <c r="G2923" s="142">
        <v>1466.72</v>
      </c>
    </row>
    <row r="2924" spans="1:7" ht="12.75">
      <c r="A2924" s="136">
        <v>2916</v>
      </c>
      <c r="B2924" s="140" t="s">
        <v>7201</v>
      </c>
      <c r="C2924" s="140" t="s">
        <v>7201</v>
      </c>
      <c r="D2924" s="140" t="s">
        <v>7202</v>
      </c>
      <c r="E2924" s="141">
        <v>5</v>
      </c>
      <c r="F2924" s="142">
        <v>79.17</v>
      </c>
      <c r="G2924" s="142">
        <v>395.85</v>
      </c>
    </row>
    <row r="2925" spans="1:7" ht="12.75">
      <c r="A2925" s="136">
        <v>2917</v>
      </c>
      <c r="B2925" s="140" t="s">
        <v>7203</v>
      </c>
      <c r="C2925" s="140" t="s">
        <v>7203</v>
      </c>
      <c r="D2925" s="140" t="s">
        <v>7204</v>
      </c>
      <c r="E2925" s="141">
        <v>24</v>
      </c>
      <c r="F2925" s="142">
        <v>83.33</v>
      </c>
      <c r="G2925" s="142">
        <v>1999.92</v>
      </c>
    </row>
    <row r="2926" spans="1:7" ht="12.75">
      <c r="A2926" s="136">
        <v>2918</v>
      </c>
      <c r="B2926" s="140" t="s">
        <v>7205</v>
      </c>
      <c r="C2926" s="140" t="s">
        <v>7205</v>
      </c>
      <c r="D2926" s="140" t="s">
        <v>7206</v>
      </c>
      <c r="E2926" s="141">
        <v>4</v>
      </c>
      <c r="F2926" s="142">
        <v>370</v>
      </c>
      <c r="G2926" s="142">
        <v>1480</v>
      </c>
    </row>
    <row r="2927" spans="1:7" ht="12.75">
      <c r="A2927" s="136">
        <v>2919</v>
      </c>
      <c r="B2927" s="140" t="s">
        <v>7207</v>
      </c>
      <c r="C2927" s="140" t="s">
        <v>7207</v>
      </c>
      <c r="D2927" s="140" t="s">
        <v>7208</v>
      </c>
      <c r="E2927" s="141">
        <v>2</v>
      </c>
      <c r="F2927" s="142">
        <v>40</v>
      </c>
      <c r="G2927" s="142">
        <v>80</v>
      </c>
    </row>
    <row r="2928" spans="1:7" ht="12.75">
      <c r="A2928" s="136">
        <v>2920</v>
      </c>
      <c r="B2928" s="140" t="s">
        <v>7209</v>
      </c>
      <c r="C2928" s="140" t="s">
        <v>7209</v>
      </c>
      <c r="D2928" s="140" t="s">
        <v>7210</v>
      </c>
      <c r="E2928" s="141">
        <v>4</v>
      </c>
      <c r="F2928" s="142">
        <v>520</v>
      </c>
      <c r="G2928" s="142">
        <v>2080</v>
      </c>
    </row>
    <row r="2929" spans="1:7" ht="12.75">
      <c r="A2929" s="136">
        <v>2921</v>
      </c>
      <c r="B2929" s="140" t="s">
        <v>7211</v>
      </c>
      <c r="C2929" s="140" t="s">
        <v>7211</v>
      </c>
      <c r="D2929" s="140" t="s">
        <v>7212</v>
      </c>
      <c r="E2929" s="141">
        <v>4</v>
      </c>
      <c r="F2929" s="142">
        <v>400</v>
      </c>
      <c r="G2929" s="142">
        <v>1600</v>
      </c>
    </row>
    <row r="2930" spans="1:7" ht="12.75">
      <c r="A2930" s="136">
        <v>2922</v>
      </c>
      <c r="B2930" s="140" t="s">
        <v>7213</v>
      </c>
      <c r="C2930" s="140" t="s">
        <v>7213</v>
      </c>
      <c r="D2930" s="140" t="s">
        <v>7214</v>
      </c>
      <c r="E2930" s="141">
        <v>4</v>
      </c>
      <c r="F2930" s="142">
        <v>185</v>
      </c>
      <c r="G2930" s="142">
        <v>740</v>
      </c>
    </row>
    <row r="2931" spans="1:7" ht="12.75">
      <c r="A2931" s="136">
        <v>2923</v>
      </c>
      <c r="B2931" s="140" t="s">
        <v>7215</v>
      </c>
      <c r="C2931" s="140" t="s">
        <v>7215</v>
      </c>
      <c r="D2931" s="140" t="s">
        <v>7216</v>
      </c>
      <c r="E2931" s="141">
        <v>3</v>
      </c>
      <c r="F2931" s="142">
        <v>210</v>
      </c>
      <c r="G2931" s="142">
        <v>630</v>
      </c>
    </row>
    <row r="2932" spans="1:7" ht="12.75">
      <c r="A2932" s="136">
        <v>2924</v>
      </c>
      <c r="B2932" s="140" t="s">
        <v>7217</v>
      </c>
      <c r="C2932" s="140" t="s">
        <v>7217</v>
      </c>
      <c r="D2932" s="140" t="s">
        <v>7218</v>
      </c>
      <c r="E2932" s="141">
        <v>4</v>
      </c>
      <c r="F2932" s="142">
        <v>270</v>
      </c>
      <c r="G2932" s="142">
        <v>1080</v>
      </c>
    </row>
    <row r="2933" spans="1:7" ht="12.75">
      <c r="A2933" s="136">
        <v>2925</v>
      </c>
      <c r="B2933" s="140" t="s">
        <v>7219</v>
      </c>
      <c r="C2933" s="140" t="s">
        <v>7219</v>
      </c>
      <c r="D2933" s="140" t="s">
        <v>7220</v>
      </c>
      <c r="E2933" s="141">
        <v>4</v>
      </c>
      <c r="F2933" s="142">
        <v>140</v>
      </c>
      <c r="G2933" s="142">
        <v>560</v>
      </c>
    </row>
    <row r="2934" spans="1:7" ht="12.75">
      <c r="A2934" s="136">
        <v>2926</v>
      </c>
      <c r="B2934" s="140" t="s">
        <v>7221</v>
      </c>
      <c r="C2934" s="140" t="s">
        <v>7221</v>
      </c>
      <c r="D2934" s="140" t="s">
        <v>7222</v>
      </c>
      <c r="E2934" s="141">
        <v>8</v>
      </c>
      <c r="F2934" s="142">
        <v>290</v>
      </c>
      <c r="G2934" s="142">
        <v>2320</v>
      </c>
    </row>
    <row r="2935" spans="1:7" ht="12.75">
      <c r="A2935" s="136">
        <v>2927</v>
      </c>
      <c r="B2935" s="140" t="s">
        <v>7223</v>
      </c>
      <c r="C2935" s="140" t="s">
        <v>7223</v>
      </c>
      <c r="D2935" s="140" t="s">
        <v>7224</v>
      </c>
      <c r="E2935" s="141">
        <v>6</v>
      </c>
      <c r="F2935" s="142">
        <v>58</v>
      </c>
      <c r="G2935" s="142">
        <v>348</v>
      </c>
    </row>
    <row r="2936" spans="1:7" ht="12.75">
      <c r="A2936" s="136">
        <v>2928</v>
      </c>
      <c r="B2936" s="140" t="s">
        <v>7225</v>
      </c>
      <c r="C2936" s="140" t="s">
        <v>7225</v>
      </c>
      <c r="D2936" s="140" t="s">
        <v>7226</v>
      </c>
      <c r="E2936" s="141">
        <v>10</v>
      </c>
      <c r="F2936" s="142">
        <v>193</v>
      </c>
      <c r="G2936" s="142">
        <v>1930</v>
      </c>
    </row>
    <row r="2937" spans="1:7" ht="12.75">
      <c r="A2937" s="136">
        <v>2929</v>
      </c>
      <c r="B2937" s="140" t="s">
        <v>7227</v>
      </c>
      <c r="C2937" s="140" t="s">
        <v>7227</v>
      </c>
      <c r="D2937" s="140" t="s">
        <v>7228</v>
      </c>
      <c r="E2937" s="141">
        <v>14</v>
      </c>
      <c r="F2937" s="142">
        <v>193</v>
      </c>
      <c r="G2937" s="142">
        <v>2702</v>
      </c>
    </row>
    <row r="2938" spans="1:7" ht="12.75">
      <c r="A2938" s="136">
        <v>2930</v>
      </c>
      <c r="B2938" s="140" t="s">
        <v>7229</v>
      </c>
      <c r="C2938" s="140" t="s">
        <v>7229</v>
      </c>
      <c r="D2938" s="140" t="s">
        <v>7230</v>
      </c>
      <c r="E2938" s="141">
        <v>9</v>
      </c>
      <c r="F2938" s="142">
        <v>120</v>
      </c>
      <c r="G2938" s="142">
        <v>1080</v>
      </c>
    </row>
    <row r="2939" spans="1:7" ht="12.75">
      <c r="A2939" s="136">
        <v>2931</v>
      </c>
      <c r="B2939" s="140" t="s">
        <v>7231</v>
      </c>
      <c r="C2939" s="140" t="s">
        <v>7231</v>
      </c>
      <c r="D2939" s="140" t="s">
        <v>7232</v>
      </c>
      <c r="E2939" s="141">
        <v>7</v>
      </c>
      <c r="F2939" s="142">
        <v>138</v>
      </c>
      <c r="G2939" s="142">
        <v>966</v>
      </c>
    </row>
    <row r="2940" spans="1:7" ht="12.75">
      <c r="A2940" s="136">
        <v>2932</v>
      </c>
      <c r="B2940" s="140" t="s">
        <v>7233</v>
      </c>
      <c r="C2940" s="140" t="s">
        <v>7233</v>
      </c>
      <c r="D2940" s="140" t="s">
        <v>7234</v>
      </c>
      <c r="E2940" s="141">
        <v>2</v>
      </c>
      <c r="F2940" s="142">
        <v>103</v>
      </c>
      <c r="G2940" s="142">
        <v>206</v>
      </c>
    </row>
    <row r="2941" spans="1:7" ht="12.75">
      <c r="A2941" s="136">
        <v>2933</v>
      </c>
      <c r="B2941" s="140" t="s">
        <v>7235</v>
      </c>
      <c r="C2941" s="140" t="s">
        <v>7235</v>
      </c>
      <c r="D2941" s="140" t="s">
        <v>7236</v>
      </c>
      <c r="E2941" s="141">
        <v>10</v>
      </c>
      <c r="F2941" s="142">
        <v>211</v>
      </c>
      <c r="G2941" s="142">
        <v>2110</v>
      </c>
    </row>
    <row r="2942" spans="1:7" ht="12.75">
      <c r="A2942" s="136">
        <v>2934</v>
      </c>
      <c r="B2942" s="140" t="s">
        <v>7237</v>
      </c>
      <c r="C2942" s="140" t="s">
        <v>7237</v>
      </c>
      <c r="D2942" s="140" t="s">
        <v>7238</v>
      </c>
      <c r="E2942" s="141">
        <v>5</v>
      </c>
      <c r="F2942" s="142">
        <v>88</v>
      </c>
      <c r="G2942" s="142">
        <v>440</v>
      </c>
    </row>
    <row r="2943" spans="1:7" ht="12.75">
      <c r="A2943" s="136">
        <v>2935</v>
      </c>
      <c r="B2943" s="140" t="s">
        <v>7239</v>
      </c>
      <c r="C2943" s="140" t="s">
        <v>7239</v>
      </c>
      <c r="D2943" s="140" t="s">
        <v>7240</v>
      </c>
      <c r="E2943" s="141">
        <v>3</v>
      </c>
      <c r="F2943" s="142">
        <v>211</v>
      </c>
      <c r="G2943" s="142">
        <v>633</v>
      </c>
    </row>
    <row r="2944" spans="1:7" ht="12.75">
      <c r="A2944" s="136">
        <v>2936</v>
      </c>
      <c r="B2944" s="140" t="s">
        <v>7241</v>
      </c>
      <c r="C2944" s="140" t="s">
        <v>7241</v>
      </c>
      <c r="D2944" s="140" t="s">
        <v>7242</v>
      </c>
      <c r="E2944" s="141">
        <v>6</v>
      </c>
      <c r="F2944" s="142">
        <v>211</v>
      </c>
      <c r="G2944" s="142">
        <v>1266</v>
      </c>
    </row>
    <row r="2945" spans="1:7" ht="12.75">
      <c r="A2945" s="136">
        <v>2937</v>
      </c>
      <c r="B2945" s="140" t="s">
        <v>7243</v>
      </c>
      <c r="C2945" s="140" t="s">
        <v>7243</v>
      </c>
      <c r="D2945" s="140" t="s">
        <v>7244</v>
      </c>
      <c r="E2945" s="141">
        <v>3</v>
      </c>
      <c r="F2945" s="142">
        <v>115</v>
      </c>
      <c r="G2945" s="142">
        <v>345</v>
      </c>
    </row>
    <row r="2946" spans="1:7" ht="12.75">
      <c r="A2946" s="136">
        <v>2938</v>
      </c>
      <c r="B2946" s="140" t="s">
        <v>7245</v>
      </c>
      <c r="C2946" s="140" t="s">
        <v>7245</v>
      </c>
      <c r="D2946" s="140" t="s">
        <v>7246</v>
      </c>
      <c r="E2946" s="141">
        <v>28</v>
      </c>
      <c r="F2946" s="142">
        <v>153</v>
      </c>
      <c r="G2946" s="142">
        <v>4284</v>
      </c>
    </row>
    <row r="2947" spans="1:7" ht="12.75">
      <c r="A2947" s="136">
        <v>2939</v>
      </c>
      <c r="B2947" s="140" t="s">
        <v>7247</v>
      </c>
      <c r="C2947" s="140" t="s">
        <v>7247</v>
      </c>
      <c r="D2947" s="140" t="s">
        <v>7248</v>
      </c>
      <c r="E2947" s="141">
        <v>5</v>
      </c>
      <c r="F2947" s="142">
        <v>138</v>
      </c>
      <c r="G2947" s="142">
        <v>690</v>
      </c>
    </row>
    <row r="2948" spans="1:7" ht="12.75">
      <c r="A2948" s="136">
        <v>2940</v>
      </c>
      <c r="B2948" s="140" t="s">
        <v>7249</v>
      </c>
      <c r="C2948" s="140" t="s">
        <v>7249</v>
      </c>
      <c r="D2948" s="140" t="s">
        <v>7250</v>
      </c>
      <c r="E2948" s="141">
        <v>5</v>
      </c>
      <c r="F2948" s="142">
        <v>201</v>
      </c>
      <c r="G2948" s="142">
        <v>1005</v>
      </c>
    </row>
    <row r="2949" spans="1:7" ht="12.75">
      <c r="A2949" s="136">
        <v>2941</v>
      </c>
      <c r="B2949" s="140" t="s">
        <v>7251</v>
      </c>
      <c r="C2949" s="140" t="s">
        <v>7251</v>
      </c>
      <c r="D2949" s="140" t="s">
        <v>7252</v>
      </c>
      <c r="E2949" s="141">
        <v>29</v>
      </c>
      <c r="F2949" s="142">
        <v>164</v>
      </c>
      <c r="G2949" s="142">
        <v>4756</v>
      </c>
    </row>
    <row r="2950" spans="1:7" ht="12.75">
      <c r="A2950" s="136">
        <v>2942</v>
      </c>
      <c r="B2950" s="140" t="s">
        <v>7253</v>
      </c>
      <c r="C2950" s="140" t="s">
        <v>7253</v>
      </c>
      <c r="D2950" s="140" t="s">
        <v>7254</v>
      </c>
      <c r="E2950" s="141">
        <v>4</v>
      </c>
      <c r="F2950" s="142">
        <v>137</v>
      </c>
      <c r="G2950" s="142">
        <v>548</v>
      </c>
    </row>
    <row r="2951" spans="1:7" ht="12.75">
      <c r="A2951" s="136">
        <v>2943</v>
      </c>
      <c r="B2951" s="140" t="s">
        <v>7255</v>
      </c>
      <c r="C2951" s="140" t="s">
        <v>7255</v>
      </c>
      <c r="D2951" s="140" t="s">
        <v>7256</v>
      </c>
      <c r="E2951" s="141">
        <v>10</v>
      </c>
      <c r="F2951" s="142">
        <v>176</v>
      </c>
      <c r="G2951" s="142">
        <v>1760</v>
      </c>
    </row>
    <row r="2952" spans="1:7" ht="12.75">
      <c r="A2952" s="136">
        <v>2944</v>
      </c>
      <c r="B2952" s="140" t="s">
        <v>7257</v>
      </c>
      <c r="C2952" s="140" t="s">
        <v>7257</v>
      </c>
      <c r="D2952" s="140" t="s">
        <v>7258</v>
      </c>
      <c r="E2952" s="141">
        <v>45</v>
      </c>
      <c r="F2952" s="142">
        <v>176</v>
      </c>
      <c r="G2952" s="142">
        <v>7920</v>
      </c>
    </row>
    <row r="2953" spans="1:7" ht="12.75">
      <c r="A2953" s="136">
        <v>2945</v>
      </c>
      <c r="B2953" s="140" t="s">
        <v>7259</v>
      </c>
      <c r="C2953" s="140" t="s">
        <v>7259</v>
      </c>
      <c r="D2953" s="140" t="s">
        <v>7260</v>
      </c>
      <c r="E2953" s="141">
        <v>1</v>
      </c>
      <c r="F2953" s="142">
        <v>27.77</v>
      </c>
      <c r="G2953" s="142">
        <v>27.77</v>
      </c>
    </row>
    <row r="2954" spans="1:7" ht="12.75">
      <c r="A2954" s="136">
        <v>2946</v>
      </c>
      <c r="B2954" s="140" t="s">
        <v>7261</v>
      </c>
      <c r="C2954" s="140" t="s">
        <v>7261</v>
      </c>
      <c r="D2954" s="140" t="s">
        <v>7262</v>
      </c>
      <c r="E2954" s="141">
        <v>5</v>
      </c>
      <c r="F2954" s="142">
        <v>40</v>
      </c>
      <c r="G2954" s="142">
        <v>200</v>
      </c>
    </row>
    <row r="2955" spans="1:7" ht="12.75">
      <c r="A2955" s="136">
        <v>2947</v>
      </c>
      <c r="B2955" s="140" t="s">
        <v>7263</v>
      </c>
      <c r="C2955" s="140" t="s">
        <v>7263</v>
      </c>
      <c r="D2955" s="140" t="s">
        <v>7264</v>
      </c>
      <c r="E2955" s="141">
        <v>5</v>
      </c>
      <c r="F2955" s="142">
        <v>50</v>
      </c>
      <c r="G2955" s="142">
        <v>250</v>
      </c>
    </row>
    <row r="2956" spans="1:7" ht="12.75">
      <c r="A2956" s="136">
        <v>2948</v>
      </c>
      <c r="B2956" s="140" t="s">
        <v>7265</v>
      </c>
      <c r="C2956" s="140" t="s">
        <v>7265</v>
      </c>
      <c r="D2956" s="140" t="s">
        <v>7266</v>
      </c>
      <c r="E2956" s="141">
        <v>5</v>
      </c>
      <c r="F2956" s="142">
        <v>22.22</v>
      </c>
      <c r="G2956" s="142">
        <v>111.1</v>
      </c>
    </row>
    <row r="2957" spans="1:7" ht="12.75">
      <c r="A2957" s="136">
        <v>2949</v>
      </c>
      <c r="B2957" s="140" t="s">
        <v>7267</v>
      </c>
      <c r="C2957" s="140" t="s">
        <v>7267</v>
      </c>
      <c r="D2957" s="140" t="s">
        <v>7268</v>
      </c>
      <c r="E2957" s="141">
        <v>5</v>
      </c>
      <c r="F2957" s="142">
        <v>40</v>
      </c>
      <c r="G2957" s="142">
        <v>200</v>
      </c>
    </row>
    <row r="2958" spans="1:7" ht="12.75">
      <c r="A2958" s="136">
        <v>2950</v>
      </c>
      <c r="B2958" s="140" t="s">
        <v>7269</v>
      </c>
      <c r="C2958" s="140" t="s">
        <v>7269</v>
      </c>
      <c r="D2958" s="140" t="s">
        <v>7270</v>
      </c>
      <c r="E2958" s="141">
        <v>2</v>
      </c>
      <c r="F2958" s="142">
        <v>300</v>
      </c>
      <c r="G2958" s="142">
        <v>600</v>
      </c>
    </row>
    <row r="2959" spans="1:7" ht="12.75">
      <c r="A2959" s="136">
        <v>2951</v>
      </c>
      <c r="B2959" s="140" t="s">
        <v>7271</v>
      </c>
      <c r="C2959" s="140" t="s">
        <v>7271</v>
      </c>
      <c r="D2959" s="140" t="s">
        <v>7272</v>
      </c>
      <c r="E2959" s="141">
        <v>2</v>
      </c>
      <c r="F2959" s="142">
        <v>250</v>
      </c>
      <c r="G2959" s="142">
        <v>500</v>
      </c>
    </row>
    <row r="2960" spans="1:7" ht="12.75">
      <c r="A2960" s="136">
        <v>2952</v>
      </c>
      <c r="B2960" s="140" t="s">
        <v>7273</v>
      </c>
      <c r="C2960" s="140" t="s">
        <v>7273</v>
      </c>
      <c r="D2960" s="140" t="s">
        <v>7274</v>
      </c>
      <c r="E2960" s="141">
        <v>8</v>
      </c>
      <c r="F2960" s="142">
        <v>450</v>
      </c>
      <c r="G2960" s="142">
        <v>3600</v>
      </c>
    </row>
    <row r="2961" spans="1:7" ht="12.75">
      <c r="A2961" s="136">
        <v>2953</v>
      </c>
      <c r="B2961" s="140" t="s">
        <v>7275</v>
      </c>
      <c r="C2961" s="140" t="s">
        <v>7275</v>
      </c>
      <c r="D2961" s="140" t="s">
        <v>7276</v>
      </c>
      <c r="E2961" s="141">
        <v>10</v>
      </c>
      <c r="F2961" s="142">
        <v>375</v>
      </c>
      <c r="G2961" s="142">
        <v>3750</v>
      </c>
    </row>
    <row r="2962" spans="1:7" ht="12.75">
      <c r="A2962" s="136">
        <v>2954</v>
      </c>
      <c r="B2962" s="140" t="s">
        <v>7277</v>
      </c>
      <c r="C2962" s="140" t="s">
        <v>7277</v>
      </c>
      <c r="D2962" s="140" t="s">
        <v>7278</v>
      </c>
      <c r="E2962" s="141">
        <v>10</v>
      </c>
      <c r="F2962" s="142">
        <v>333.33</v>
      </c>
      <c r="G2962" s="142">
        <v>3333.3</v>
      </c>
    </row>
    <row r="2963" spans="1:7" ht="12.75">
      <c r="A2963" s="136">
        <v>2955</v>
      </c>
      <c r="B2963" s="140" t="s">
        <v>7279</v>
      </c>
      <c r="C2963" s="140" t="s">
        <v>7279</v>
      </c>
      <c r="D2963" s="140" t="s">
        <v>7280</v>
      </c>
      <c r="E2963" s="141">
        <v>2</v>
      </c>
      <c r="F2963" s="142">
        <v>33.33</v>
      </c>
      <c r="G2963" s="142">
        <v>66.66</v>
      </c>
    </row>
    <row r="2964" spans="1:7" ht="12.75">
      <c r="A2964" s="136">
        <v>2956</v>
      </c>
      <c r="B2964" s="140" t="s">
        <v>7281</v>
      </c>
      <c r="C2964" s="140" t="s">
        <v>7281</v>
      </c>
      <c r="D2964" s="140" t="s">
        <v>7282</v>
      </c>
      <c r="E2964" s="141">
        <v>10</v>
      </c>
      <c r="F2964" s="142">
        <v>66.67</v>
      </c>
      <c r="G2964" s="142">
        <v>666.7</v>
      </c>
    </row>
    <row r="2965" spans="1:7" ht="12.75">
      <c r="A2965" s="136">
        <v>2957</v>
      </c>
      <c r="B2965" s="140" t="s">
        <v>7283</v>
      </c>
      <c r="C2965" s="140" t="s">
        <v>7283</v>
      </c>
      <c r="D2965" s="140" t="s">
        <v>7284</v>
      </c>
      <c r="E2965" s="141">
        <v>7</v>
      </c>
      <c r="F2965" s="142">
        <v>400</v>
      </c>
      <c r="G2965" s="142">
        <v>2800</v>
      </c>
    </row>
    <row r="2966" spans="1:7" ht="12.75">
      <c r="A2966" s="136">
        <v>2958</v>
      </c>
      <c r="B2966" s="140" t="s">
        <v>7285</v>
      </c>
      <c r="C2966" s="140" t="s">
        <v>7285</v>
      </c>
      <c r="D2966" s="140" t="s">
        <v>7286</v>
      </c>
      <c r="E2966" s="141">
        <v>8</v>
      </c>
      <c r="F2966" s="142">
        <v>350</v>
      </c>
      <c r="G2966" s="142">
        <v>2800</v>
      </c>
    </row>
    <row r="2967" spans="1:7" ht="12.75">
      <c r="A2967" s="136">
        <v>2959</v>
      </c>
      <c r="B2967" s="140" t="s">
        <v>7287</v>
      </c>
      <c r="C2967" s="140" t="s">
        <v>7287</v>
      </c>
      <c r="D2967" s="140" t="s">
        <v>7288</v>
      </c>
      <c r="E2967" s="141">
        <v>10</v>
      </c>
      <c r="F2967" s="142">
        <v>350</v>
      </c>
      <c r="G2967" s="142">
        <v>3500</v>
      </c>
    </row>
    <row r="2968" spans="1:7" ht="12.75">
      <c r="A2968" s="136">
        <v>2960</v>
      </c>
      <c r="B2968" s="140" t="s">
        <v>7289</v>
      </c>
      <c r="C2968" s="140" t="s">
        <v>7289</v>
      </c>
      <c r="D2968" s="140" t="s">
        <v>7290</v>
      </c>
      <c r="E2968" s="141">
        <v>8</v>
      </c>
      <c r="F2968" s="142">
        <v>110</v>
      </c>
      <c r="G2968" s="142">
        <v>880</v>
      </c>
    </row>
    <row r="2969" spans="1:7" ht="12.75">
      <c r="A2969" s="136">
        <v>2961</v>
      </c>
      <c r="B2969" s="140" t="s">
        <v>7291</v>
      </c>
      <c r="C2969" s="140" t="s">
        <v>7291</v>
      </c>
      <c r="D2969" s="140" t="s">
        <v>7292</v>
      </c>
      <c r="E2969" s="141">
        <v>9</v>
      </c>
      <c r="F2969" s="142">
        <v>170</v>
      </c>
      <c r="G2969" s="142">
        <v>1530</v>
      </c>
    </row>
    <row r="2970" spans="1:7" ht="12.75">
      <c r="A2970" s="136">
        <v>2962</v>
      </c>
      <c r="B2970" s="140" t="s">
        <v>7293</v>
      </c>
      <c r="C2970" s="140" t="s">
        <v>7293</v>
      </c>
      <c r="D2970" s="140" t="s">
        <v>7294</v>
      </c>
      <c r="E2970" s="141">
        <v>5</v>
      </c>
      <c r="F2970" s="142">
        <v>110</v>
      </c>
      <c r="G2970" s="142">
        <v>550</v>
      </c>
    </row>
    <row r="2971" spans="1:7" ht="12.75">
      <c r="A2971" s="136">
        <v>2963</v>
      </c>
      <c r="B2971" s="140" t="s">
        <v>7295</v>
      </c>
      <c r="C2971" s="140" t="s">
        <v>7295</v>
      </c>
      <c r="D2971" s="140" t="s">
        <v>7296</v>
      </c>
      <c r="E2971" s="141">
        <v>3</v>
      </c>
      <c r="F2971" s="142">
        <v>350</v>
      </c>
      <c r="G2971" s="142">
        <v>1050</v>
      </c>
    </row>
    <row r="2972" spans="1:7" ht="12.75">
      <c r="A2972" s="136">
        <v>2964</v>
      </c>
      <c r="B2972" s="140" t="s">
        <v>7297</v>
      </c>
      <c r="C2972" s="140" t="s">
        <v>7297</v>
      </c>
      <c r="D2972" s="140" t="s">
        <v>7298</v>
      </c>
      <c r="E2972" s="141">
        <v>4</v>
      </c>
      <c r="F2972" s="142">
        <v>250</v>
      </c>
      <c r="G2972" s="142">
        <v>1000</v>
      </c>
    </row>
    <row r="2973" spans="1:7" ht="12.75">
      <c r="A2973" s="136">
        <v>2965</v>
      </c>
      <c r="B2973" s="140" t="s">
        <v>7299</v>
      </c>
      <c r="C2973" s="140" t="s">
        <v>7299</v>
      </c>
      <c r="D2973" s="140" t="s">
        <v>7300</v>
      </c>
      <c r="E2973" s="141">
        <v>3</v>
      </c>
      <c r="F2973" s="142">
        <v>350</v>
      </c>
      <c r="G2973" s="142">
        <v>1050</v>
      </c>
    </row>
    <row r="2974" spans="1:7" ht="12.75">
      <c r="A2974" s="136">
        <v>2966</v>
      </c>
      <c r="B2974" s="140" t="s">
        <v>7301</v>
      </c>
      <c r="C2974" s="140" t="s">
        <v>7301</v>
      </c>
      <c r="D2974" s="140" t="s">
        <v>7302</v>
      </c>
      <c r="E2974" s="141">
        <v>10</v>
      </c>
      <c r="F2974" s="142">
        <v>400</v>
      </c>
      <c r="G2974" s="142">
        <v>4000</v>
      </c>
    </row>
    <row r="2975" spans="1:7" ht="12.75">
      <c r="A2975" s="136">
        <v>2967</v>
      </c>
      <c r="B2975" s="140" t="s">
        <v>7303</v>
      </c>
      <c r="C2975" s="140" t="s">
        <v>7303</v>
      </c>
      <c r="D2975" s="140" t="s">
        <v>1162</v>
      </c>
      <c r="E2975" s="141">
        <v>5</v>
      </c>
      <c r="F2975" s="142">
        <v>183.33</v>
      </c>
      <c r="G2975" s="142">
        <v>916.65</v>
      </c>
    </row>
    <row r="2976" spans="1:7" ht="12.75">
      <c r="A2976" s="136">
        <v>2968</v>
      </c>
      <c r="B2976" s="140" t="s">
        <v>7304</v>
      </c>
      <c r="C2976" s="140" t="s">
        <v>7304</v>
      </c>
      <c r="D2976" s="140" t="s">
        <v>7305</v>
      </c>
      <c r="E2976" s="141">
        <v>15</v>
      </c>
      <c r="F2976" s="142">
        <v>115</v>
      </c>
      <c r="G2976" s="142">
        <v>1725</v>
      </c>
    </row>
    <row r="2977" spans="1:7" ht="12.75">
      <c r="A2977" s="136">
        <v>2969</v>
      </c>
      <c r="B2977" s="140" t="s">
        <v>7306</v>
      </c>
      <c r="C2977" s="140" t="s">
        <v>7306</v>
      </c>
      <c r="D2977" s="140" t="s">
        <v>7307</v>
      </c>
      <c r="E2977" s="141">
        <v>47</v>
      </c>
      <c r="F2977" s="142">
        <v>205</v>
      </c>
      <c r="G2977" s="142">
        <v>9635</v>
      </c>
    </row>
    <row r="2978" spans="1:7" ht="12.75">
      <c r="A2978" s="136">
        <v>2970</v>
      </c>
      <c r="B2978" s="140" t="s">
        <v>7308</v>
      </c>
      <c r="C2978" s="140" t="s">
        <v>7308</v>
      </c>
      <c r="D2978" s="140" t="s">
        <v>7309</v>
      </c>
      <c r="E2978" s="141">
        <v>5</v>
      </c>
      <c r="F2978" s="142">
        <v>187.5</v>
      </c>
      <c r="G2978" s="142">
        <v>937.5</v>
      </c>
    </row>
    <row r="2979" spans="1:7" ht="12.75">
      <c r="A2979" s="136">
        <v>2971</v>
      </c>
      <c r="B2979" s="140" t="s">
        <v>7310</v>
      </c>
      <c r="C2979" s="140" t="s">
        <v>7310</v>
      </c>
      <c r="D2979" s="140" t="s">
        <v>7311</v>
      </c>
      <c r="E2979" s="141">
        <v>9</v>
      </c>
      <c r="F2979" s="142">
        <v>155</v>
      </c>
      <c r="G2979" s="142">
        <v>1395</v>
      </c>
    </row>
    <row r="2980" spans="1:7" ht="12.75">
      <c r="A2980" s="136">
        <v>2972</v>
      </c>
      <c r="B2980" s="140" t="s">
        <v>7312</v>
      </c>
      <c r="C2980" s="140" t="s">
        <v>7312</v>
      </c>
      <c r="D2980" s="140" t="s">
        <v>7313</v>
      </c>
      <c r="E2980" s="141">
        <v>1</v>
      </c>
      <c r="F2980" s="142">
        <v>155</v>
      </c>
      <c r="G2980" s="142">
        <v>155</v>
      </c>
    </row>
    <row r="2981" spans="1:7" ht="12.75">
      <c r="A2981" s="136">
        <v>2973</v>
      </c>
      <c r="B2981" s="140" t="s">
        <v>7314</v>
      </c>
      <c r="C2981" s="140" t="s">
        <v>7314</v>
      </c>
      <c r="D2981" s="140" t="s">
        <v>7315</v>
      </c>
      <c r="E2981" s="141">
        <v>20</v>
      </c>
      <c r="F2981" s="142">
        <v>100</v>
      </c>
      <c r="G2981" s="142">
        <v>2000</v>
      </c>
    </row>
    <row r="2982" spans="1:7" ht="12.75">
      <c r="A2982" s="136">
        <v>2974</v>
      </c>
      <c r="B2982" s="140" t="s">
        <v>7316</v>
      </c>
      <c r="C2982" s="140" t="s">
        <v>7316</v>
      </c>
      <c r="D2982" s="140" t="s">
        <v>7317</v>
      </c>
      <c r="E2982" s="141">
        <v>26</v>
      </c>
      <c r="F2982" s="142">
        <v>205</v>
      </c>
      <c r="G2982" s="142">
        <v>5330</v>
      </c>
    </row>
    <row r="2983" spans="1:7" ht="12.75">
      <c r="A2983" s="136">
        <v>2975</v>
      </c>
      <c r="B2983" s="140" t="s">
        <v>7318</v>
      </c>
      <c r="C2983" s="140" t="s">
        <v>7318</v>
      </c>
      <c r="D2983" s="140" t="s">
        <v>7319</v>
      </c>
      <c r="E2983" s="141">
        <v>6</v>
      </c>
      <c r="F2983" s="142">
        <v>135</v>
      </c>
      <c r="G2983" s="142">
        <v>810</v>
      </c>
    </row>
    <row r="2984" spans="1:7" ht="12.75">
      <c r="A2984" s="136">
        <v>2976</v>
      </c>
      <c r="B2984" s="140" t="s">
        <v>7320</v>
      </c>
      <c r="C2984" s="140" t="s">
        <v>7320</v>
      </c>
      <c r="D2984" s="140" t="s">
        <v>7321</v>
      </c>
      <c r="E2984" s="141">
        <v>6</v>
      </c>
      <c r="F2984" s="142">
        <v>240</v>
      </c>
      <c r="G2984" s="142">
        <v>1440</v>
      </c>
    </row>
    <row r="2985" spans="1:7" ht="12.75">
      <c r="A2985" s="136">
        <v>2977</v>
      </c>
      <c r="B2985" s="140" t="s">
        <v>7322</v>
      </c>
      <c r="C2985" s="140" t="s">
        <v>7322</v>
      </c>
      <c r="D2985" s="140" t="s">
        <v>7323</v>
      </c>
      <c r="E2985" s="141">
        <v>13</v>
      </c>
      <c r="F2985" s="142">
        <v>261</v>
      </c>
      <c r="G2985" s="142">
        <v>3393</v>
      </c>
    </row>
    <row r="2986" spans="1:7" ht="12.75">
      <c r="A2986" s="136">
        <v>2978</v>
      </c>
      <c r="B2986" s="140" t="s">
        <v>7324</v>
      </c>
      <c r="C2986" s="140" t="s">
        <v>7324</v>
      </c>
      <c r="D2986" s="140" t="s">
        <v>7325</v>
      </c>
      <c r="E2986" s="141">
        <v>40</v>
      </c>
      <c r="F2986" s="142">
        <v>212.5</v>
      </c>
      <c r="G2986" s="142">
        <v>8500</v>
      </c>
    </row>
    <row r="2987" spans="1:7" ht="12.75">
      <c r="A2987" s="136">
        <v>2979</v>
      </c>
      <c r="B2987" s="140" t="s">
        <v>7326</v>
      </c>
      <c r="C2987" s="140" t="s">
        <v>7326</v>
      </c>
      <c r="D2987" s="140" t="s">
        <v>7327</v>
      </c>
      <c r="E2987" s="141">
        <v>10</v>
      </c>
      <c r="F2987" s="142">
        <v>141.67</v>
      </c>
      <c r="G2987" s="142">
        <v>1416.7</v>
      </c>
    </row>
    <row r="2988" spans="1:7" ht="12.75">
      <c r="A2988" s="136">
        <v>2980</v>
      </c>
      <c r="B2988" s="140" t="s">
        <v>7328</v>
      </c>
      <c r="C2988" s="140" t="s">
        <v>7328</v>
      </c>
      <c r="D2988" s="140" t="s">
        <v>7329</v>
      </c>
      <c r="E2988" s="141">
        <v>30</v>
      </c>
      <c r="F2988" s="142">
        <v>125</v>
      </c>
      <c r="G2988" s="142">
        <v>3750</v>
      </c>
    </row>
    <row r="2989" spans="1:7" ht="12.75">
      <c r="A2989" s="136">
        <v>2981</v>
      </c>
      <c r="B2989" s="140" t="s">
        <v>7330</v>
      </c>
      <c r="C2989" s="140" t="s">
        <v>7330</v>
      </c>
      <c r="D2989" s="140" t="s">
        <v>7331</v>
      </c>
      <c r="E2989" s="141">
        <v>6</v>
      </c>
      <c r="F2989" s="142">
        <v>190</v>
      </c>
      <c r="G2989" s="142">
        <v>1140</v>
      </c>
    </row>
    <row r="2990" spans="1:7" ht="12.75">
      <c r="A2990" s="136">
        <v>2982</v>
      </c>
      <c r="B2990" s="140" t="s">
        <v>7332</v>
      </c>
      <c r="C2990" s="140" t="s">
        <v>7332</v>
      </c>
      <c r="D2990" s="140" t="s">
        <v>7333</v>
      </c>
      <c r="E2990" s="141">
        <v>7</v>
      </c>
      <c r="F2990" s="142">
        <v>260</v>
      </c>
      <c r="G2990" s="142">
        <v>1820</v>
      </c>
    </row>
    <row r="2991" spans="1:7" ht="12.75">
      <c r="A2991" s="136">
        <v>2983</v>
      </c>
      <c r="B2991" s="140" t="s">
        <v>7334</v>
      </c>
      <c r="C2991" s="140" t="s">
        <v>7334</v>
      </c>
      <c r="D2991" s="140" t="s">
        <v>7335</v>
      </c>
      <c r="E2991" s="141">
        <v>1</v>
      </c>
      <c r="F2991" s="142">
        <v>158</v>
      </c>
      <c r="G2991" s="142">
        <v>158</v>
      </c>
    </row>
    <row r="2992" spans="1:7" ht="12.75">
      <c r="A2992" s="136">
        <v>2984</v>
      </c>
      <c r="B2992" s="140" t="s">
        <v>7336</v>
      </c>
      <c r="C2992" s="140" t="s">
        <v>7336</v>
      </c>
      <c r="D2992" s="140" t="s">
        <v>7337</v>
      </c>
      <c r="E2992" s="141">
        <v>37</v>
      </c>
      <c r="F2992" s="142">
        <v>195</v>
      </c>
      <c r="G2992" s="142">
        <v>7215</v>
      </c>
    </row>
    <row r="2993" spans="1:7" ht="12.75">
      <c r="A2993" s="136">
        <v>2985</v>
      </c>
      <c r="B2993" s="140" t="s">
        <v>7338</v>
      </c>
      <c r="C2993" s="140" t="s">
        <v>7338</v>
      </c>
      <c r="D2993" s="140" t="s">
        <v>7339</v>
      </c>
      <c r="E2993" s="141">
        <v>15</v>
      </c>
      <c r="F2993" s="142">
        <v>129.17</v>
      </c>
      <c r="G2993" s="142">
        <v>1937.55</v>
      </c>
    </row>
    <row r="2994" spans="1:7" ht="12.75">
      <c r="A2994" s="136">
        <v>2986</v>
      </c>
      <c r="B2994" s="140" t="s">
        <v>7340</v>
      </c>
      <c r="C2994" s="140" t="s">
        <v>7340</v>
      </c>
      <c r="D2994" s="140" t="s">
        <v>7341</v>
      </c>
      <c r="E2994" s="141">
        <v>25</v>
      </c>
      <c r="F2994" s="142">
        <v>151.67</v>
      </c>
      <c r="G2994" s="142">
        <v>3791.75</v>
      </c>
    </row>
    <row r="2995" spans="1:7" ht="12.75">
      <c r="A2995" s="136">
        <v>2987</v>
      </c>
      <c r="B2995" s="140" t="s">
        <v>7342</v>
      </c>
      <c r="C2995" s="140" t="s">
        <v>7342</v>
      </c>
      <c r="D2995" s="140" t="s">
        <v>7343</v>
      </c>
      <c r="E2995" s="141">
        <v>20</v>
      </c>
      <c r="F2995" s="142">
        <v>61</v>
      </c>
      <c r="G2995" s="142">
        <v>1220</v>
      </c>
    </row>
    <row r="2996" spans="1:7" ht="12.75">
      <c r="A2996" s="136">
        <v>2988</v>
      </c>
      <c r="B2996" s="140" t="s">
        <v>7344</v>
      </c>
      <c r="C2996" s="140" t="s">
        <v>7344</v>
      </c>
      <c r="D2996" s="140" t="s">
        <v>7345</v>
      </c>
      <c r="E2996" s="141">
        <v>18</v>
      </c>
      <c r="F2996" s="142">
        <v>65</v>
      </c>
      <c r="G2996" s="142">
        <v>1170</v>
      </c>
    </row>
    <row r="2997" spans="1:7" ht="12.75">
      <c r="A2997" s="136">
        <v>2989</v>
      </c>
      <c r="B2997" s="140" t="s">
        <v>7346</v>
      </c>
      <c r="C2997" s="140" t="s">
        <v>7346</v>
      </c>
      <c r="D2997" s="140" t="s">
        <v>7347</v>
      </c>
      <c r="E2997" s="141">
        <v>2</v>
      </c>
      <c r="F2997" s="142">
        <v>68</v>
      </c>
      <c r="G2997" s="142">
        <v>136</v>
      </c>
    </row>
    <row r="2998" spans="1:7" ht="12.75">
      <c r="A2998" s="136">
        <v>2990</v>
      </c>
      <c r="B2998" s="140" t="s">
        <v>7348</v>
      </c>
      <c r="C2998" s="140" t="s">
        <v>7348</v>
      </c>
      <c r="D2998" s="140" t="s">
        <v>7349</v>
      </c>
      <c r="E2998" s="141">
        <v>5</v>
      </c>
      <c r="F2998" s="142">
        <v>260</v>
      </c>
      <c r="G2998" s="142">
        <v>1300</v>
      </c>
    </row>
    <row r="2999" spans="1:7" ht="12.75">
      <c r="A2999" s="136">
        <v>2991</v>
      </c>
      <c r="B2999" s="140" t="s">
        <v>7350</v>
      </c>
      <c r="C2999" s="140" t="s">
        <v>7350</v>
      </c>
      <c r="D2999" s="140" t="s">
        <v>7351</v>
      </c>
      <c r="E2999" s="141">
        <v>5</v>
      </c>
      <c r="F2999" s="142">
        <v>34.17</v>
      </c>
      <c r="G2999" s="142">
        <v>170.85</v>
      </c>
    </row>
    <row r="3000" spans="1:7" ht="12.75">
      <c r="A3000" s="136">
        <v>2992</v>
      </c>
      <c r="B3000" s="140" t="s">
        <v>7352</v>
      </c>
      <c r="C3000" s="140" t="s">
        <v>7352</v>
      </c>
      <c r="D3000" s="140" t="s">
        <v>7353</v>
      </c>
      <c r="E3000" s="141">
        <v>3</v>
      </c>
      <c r="F3000" s="142">
        <v>40</v>
      </c>
      <c r="G3000" s="142">
        <v>120</v>
      </c>
    </row>
    <row r="3001" spans="1:7" ht="12.75">
      <c r="A3001" s="136">
        <v>2993</v>
      </c>
      <c r="B3001" s="140" t="s">
        <v>7354</v>
      </c>
      <c r="C3001" s="140" t="s">
        <v>7354</v>
      </c>
      <c r="D3001" s="140" t="s">
        <v>7355</v>
      </c>
      <c r="E3001" s="141">
        <v>1</v>
      </c>
      <c r="F3001" s="142">
        <v>25.83</v>
      </c>
      <c r="G3001" s="142">
        <v>25.83</v>
      </c>
    </row>
    <row r="3002" spans="1:7" ht="12.75">
      <c r="A3002" s="136">
        <v>2994</v>
      </c>
      <c r="B3002" s="140" t="s">
        <v>7356</v>
      </c>
      <c r="C3002" s="140" t="s">
        <v>7356</v>
      </c>
      <c r="D3002" s="140" t="s">
        <v>7357</v>
      </c>
      <c r="E3002" s="141">
        <v>101</v>
      </c>
      <c r="F3002" s="142">
        <v>14.15</v>
      </c>
      <c r="G3002" s="142">
        <v>1429.15</v>
      </c>
    </row>
    <row r="3003" spans="1:7" ht="12.75">
      <c r="A3003" s="136">
        <v>2995</v>
      </c>
      <c r="B3003" s="140" t="s">
        <v>7358</v>
      </c>
      <c r="C3003" s="140" t="s">
        <v>7358</v>
      </c>
      <c r="D3003" s="140" t="s">
        <v>7359</v>
      </c>
      <c r="E3003" s="141">
        <v>1</v>
      </c>
      <c r="F3003" s="142">
        <v>25</v>
      </c>
      <c r="G3003" s="142">
        <v>25</v>
      </c>
    </row>
    <row r="3004" spans="1:7" ht="12.75">
      <c r="A3004" s="136">
        <v>2996</v>
      </c>
      <c r="B3004" s="140" t="s">
        <v>7360</v>
      </c>
      <c r="C3004" s="140" t="s">
        <v>7360</v>
      </c>
      <c r="D3004" s="140" t="s">
        <v>7361</v>
      </c>
      <c r="E3004" s="141">
        <v>6</v>
      </c>
      <c r="F3004" s="142">
        <v>72</v>
      </c>
      <c r="G3004" s="142">
        <v>432</v>
      </c>
    </row>
    <row r="3005" spans="1:7" ht="12.75">
      <c r="A3005" s="136">
        <v>2997</v>
      </c>
      <c r="B3005" s="140" t="s">
        <v>7362</v>
      </c>
      <c r="C3005" s="140" t="s">
        <v>7362</v>
      </c>
      <c r="D3005" s="140" t="s">
        <v>7363</v>
      </c>
      <c r="E3005" s="141">
        <v>10</v>
      </c>
      <c r="F3005" s="142">
        <v>110</v>
      </c>
      <c r="G3005" s="142">
        <v>1100</v>
      </c>
    </row>
    <row r="3006" spans="1:7" ht="12.75">
      <c r="A3006" s="136">
        <v>2998</v>
      </c>
      <c r="B3006" s="140" t="s">
        <v>7364</v>
      </c>
      <c r="C3006" s="140" t="s">
        <v>7364</v>
      </c>
      <c r="D3006" s="140" t="s">
        <v>7365</v>
      </c>
      <c r="E3006" s="141">
        <v>10</v>
      </c>
      <c r="F3006" s="142">
        <v>190</v>
      </c>
      <c r="G3006" s="142">
        <v>1900</v>
      </c>
    </row>
    <row r="3007" spans="1:7" ht="12.75">
      <c r="A3007" s="136">
        <v>2999</v>
      </c>
      <c r="B3007" s="140" t="s">
        <v>7366</v>
      </c>
      <c r="C3007" s="140" t="s">
        <v>7366</v>
      </c>
      <c r="D3007" s="140" t="s">
        <v>7367</v>
      </c>
      <c r="E3007" s="141">
        <v>10</v>
      </c>
      <c r="F3007" s="142">
        <v>100</v>
      </c>
      <c r="G3007" s="142">
        <v>1000</v>
      </c>
    </row>
    <row r="3008" spans="1:7" ht="12.75">
      <c r="A3008" s="136">
        <v>3000</v>
      </c>
      <c r="B3008" s="140" t="s">
        <v>7368</v>
      </c>
      <c r="C3008" s="140" t="s">
        <v>7368</v>
      </c>
      <c r="D3008" s="140" t="s">
        <v>7369</v>
      </c>
      <c r="E3008" s="141">
        <v>2</v>
      </c>
      <c r="F3008" s="142">
        <v>180</v>
      </c>
      <c r="G3008" s="142">
        <v>360</v>
      </c>
    </row>
    <row r="3009" spans="1:7" ht="12.75">
      <c r="A3009" s="136">
        <v>3001</v>
      </c>
      <c r="B3009" s="140" t="s">
        <v>7370</v>
      </c>
      <c r="C3009" s="140" t="s">
        <v>7370</v>
      </c>
      <c r="D3009" s="140" t="s">
        <v>7371</v>
      </c>
      <c r="E3009" s="141">
        <v>1</v>
      </c>
      <c r="F3009" s="142">
        <v>50</v>
      </c>
      <c r="G3009" s="142">
        <v>50</v>
      </c>
    </row>
    <row r="3010" spans="1:7" ht="12.75">
      <c r="A3010" s="136">
        <v>3002</v>
      </c>
      <c r="B3010" s="140" t="s">
        <v>7372</v>
      </c>
      <c r="C3010" s="140" t="s">
        <v>7372</v>
      </c>
      <c r="D3010" s="140" t="s">
        <v>7373</v>
      </c>
      <c r="E3010" s="141">
        <v>5</v>
      </c>
      <c r="F3010" s="142">
        <v>50</v>
      </c>
      <c r="G3010" s="142">
        <v>250</v>
      </c>
    </row>
    <row r="3011" spans="1:7" ht="12.75">
      <c r="A3011" s="136">
        <v>3003</v>
      </c>
      <c r="B3011" s="140" t="s">
        <v>7374</v>
      </c>
      <c r="C3011" s="140" t="s">
        <v>7374</v>
      </c>
      <c r="D3011" s="140" t="s">
        <v>7375</v>
      </c>
      <c r="E3011" s="141">
        <v>20</v>
      </c>
      <c r="F3011" s="142">
        <v>83</v>
      </c>
      <c r="G3011" s="142">
        <v>1660</v>
      </c>
    </row>
    <row r="3012" spans="1:7" ht="12.75">
      <c r="A3012" s="136">
        <v>3004</v>
      </c>
      <c r="B3012" s="140" t="s">
        <v>7376</v>
      </c>
      <c r="C3012" s="140" t="s">
        <v>7376</v>
      </c>
      <c r="D3012" s="140" t="s">
        <v>7377</v>
      </c>
      <c r="E3012" s="141">
        <v>5</v>
      </c>
      <c r="F3012" s="142">
        <v>54</v>
      </c>
      <c r="G3012" s="142">
        <v>270</v>
      </c>
    </row>
    <row r="3013" spans="1:7" ht="12.75">
      <c r="A3013" s="136">
        <v>3005</v>
      </c>
      <c r="B3013" s="140" t="s">
        <v>7378</v>
      </c>
      <c r="C3013" s="140" t="s">
        <v>7378</v>
      </c>
      <c r="D3013" s="140" t="s">
        <v>7379</v>
      </c>
      <c r="E3013" s="141">
        <v>15</v>
      </c>
      <c r="F3013" s="142">
        <v>69.17</v>
      </c>
      <c r="G3013" s="142">
        <v>1037.55</v>
      </c>
    </row>
    <row r="3014" spans="1:7" ht="12.75">
      <c r="A3014" s="136">
        <v>3006</v>
      </c>
      <c r="B3014" s="140" t="s">
        <v>7380</v>
      </c>
      <c r="C3014" s="140" t="s">
        <v>7380</v>
      </c>
      <c r="D3014" s="140" t="s">
        <v>7381</v>
      </c>
      <c r="E3014" s="141">
        <v>24</v>
      </c>
      <c r="F3014" s="142">
        <v>125</v>
      </c>
      <c r="G3014" s="142">
        <v>3000</v>
      </c>
    </row>
    <row r="3015" spans="1:7" ht="12.75">
      <c r="A3015" s="136">
        <v>3007</v>
      </c>
      <c r="B3015" s="140" t="s">
        <v>7382</v>
      </c>
      <c r="C3015" s="140" t="s">
        <v>7382</v>
      </c>
      <c r="D3015" s="140" t="s">
        <v>7383</v>
      </c>
      <c r="E3015" s="141">
        <v>10</v>
      </c>
      <c r="F3015" s="142">
        <v>120</v>
      </c>
      <c r="G3015" s="142">
        <v>1200</v>
      </c>
    </row>
    <row r="3016" spans="1:7" ht="12.75">
      <c r="A3016" s="136">
        <v>3008</v>
      </c>
      <c r="B3016" s="140" t="s">
        <v>7384</v>
      </c>
      <c r="C3016" s="140" t="s">
        <v>7384</v>
      </c>
      <c r="D3016" s="140" t="s">
        <v>7385</v>
      </c>
      <c r="E3016" s="141">
        <v>9</v>
      </c>
      <c r="F3016" s="142">
        <v>65</v>
      </c>
      <c r="G3016" s="142">
        <v>585</v>
      </c>
    </row>
    <row r="3017" spans="1:7" ht="12.75">
      <c r="A3017" s="136">
        <v>3009</v>
      </c>
      <c r="B3017" s="140" t="s">
        <v>7386</v>
      </c>
      <c r="C3017" s="140" t="s">
        <v>7386</v>
      </c>
      <c r="D3017" s="140" t="s">
        <v>7387</v>
      </c>
      <c r="E3017" s="141">
        <v>21</v>
      </c>
      <c r="F3017" s="142">
        <v>83</v>
      </c>
      <c r="G3017" s="142">
        <v>1743</v>
      </c>
    </row>
    <row r="3018" spans="1:7" ht="12.75">
      <c r="A3018" s="136">
        <v>3010</v>
      </c>
      <c r="B3018" s="140" t="s">
        <v>7388</v>
      </c>
      <c r="C3018" s="140" t="s">
        <v>7388</v>
      </c>
      <c r="D3018" s="140" t="s">
        <v>7389</v>
      </c>
      <c r="E3018" s="141">
        <v>7</v>
      </c>
      <c r="F3018" s="142">
        <v>128</v>
      </c>
      <c r="G3018" s="142">
        <v>896</v>
      </c>
    </row>
    <row r="3019" spans="1:7" ht="12.75">
      <c r="A3019" s="136">
        <v>3011</v>
      </c>
      <c r="B3019" s="140" t="s">
        <v>7390</v>
      </c>
      <c r="C3019" s="140" t="s">
        <v>7390</v>
      </c>
      <c r="D3019" s="140" t="s">
        <v>7391</v>
      </c>
      <c r="E3019" s="141">
        <v>5</v>
      </c>
      <c r="F3019" s="142">
        <v>83</v>
      </c>
      <c r="G3019" s="142">
        <v>415</v>
      </c>
    </row>
    <row r="3020" spans="1:7" ht="12.75">
      <c r="A3020" s="136">
        <v>3012</v>
      </c>
      <c r="B3020" s="140" t="s">
        <v>7392</v>
      </c>
      <c r="C3020" s="140" t="s">
        <v>7392</v>
      </c>
      <c r="D3020" s="140" t="s">
        <v>7393</v>
      </c>
      <c r="E3020" s="141">
        <v>12</v>
      </c>
      <c r="F3020" s="142">
        <v>83</v>
      </c>
      <c r="G3020" s="142">
        <v>996</v>
      </c>
    </row>
    <row r="3021" spans="1:7" ht="12.75">
      <c r="A3021" s="136">
        <v>3013</v>
      </c>
      <c r="B3021" s="140" t="s">
        <v>7394</v>
      </c>
      <c r="C3021" s="140" t="s">
        <v>7394</v>
      </c>
      <c r="D3021" s="140" t="s">
        <v>7395</v>
      </c>
      <c r="E3021" s="141">
        <v>28</v>
      </c>
      <c r="F3021" s="142">
        <v>69.17</v>
      </c>
      <c r="G3021" s="142">
        <v>1936.76</v>
      </c>
    </row>
    <row r="3022" spans="1:7" ht="12.75">
      <c r="A3022" s="136">
        <v>3014</v>
      </c>
      <c r="B3022" s="140" t="s">
        <v>7396</v>
      </c>
      <c r="C3022" s="140" t="s">
        <v>7396</v>
      </c>
      <c r="D3022" s="140" t="s">
        <v>7397</v>
      </c>
      <c r="E3022" s="141">
        <v>24</v>
      </c>
      <c r="F3022" s="142">
        <v>65</v>
      </c>
      <c r="G3022" s="142">
        <v>1560</v>
      </c>
    </row>
    <row r="3023" spans="1:7" ht="12.75">
      <c r="A3023" s="136">
        <v>3015</v>
      </c>
      <c r="B3023" s="140" t="s">
        <v>7398</v>
      </c>
      <c r="C3023" s="140" t="s">
        <v>7398</v>
      </c>
      <c r="D3023" s="140" t="s">
        <v>7399</v>
      </c>
      <c r="E3023" s="141">
        <v>5</v>
      </c>
      <c r="F3023" s="142">
        <v>65</v>
      </c>
      <c r="G3023" s="142">
        <v>325</v>
      </c>
    </row>
    <row r="3024" spans="1:7" ht="12.75">
      <c r="A3024" s="136">
        <v>3016</v>
      </c>
      <c r="B3024" s="140" t="s">
        <v>7400</v>
      </c>
      <c r="C3024" s="140" t="s">
        <v>7400</v>
      </c>
      <c r="D3024" s="140" t="s">
        <v>7401</v>
      </c>
      <c r="E3024" s="141">
        <v>5</v>
      </c>
      <c r="F3024" s="142">
        <v>83</v>
      </c>
      <c r="G3024" s="142">
        <v>415</v>
      </c>
    </row>
    <row r="3025" spans="1:7" ht="12.75">
      <c r="A3025" s="136">
        <v>3017</v>
      </c>
      <c r="B3025" s="140" t="s">
        <v>7402</v>
      </c>
      <c r="C3025" s="140" t="s">
        <v>7402</v>
      </c>
      <c r="D3025" s="140" t="s">
        <v>7403</v>
      </c>
      <c r="E3025" s="141">
        <v>10</v>
      </c>
      <c r="F3025" s="142">
        <v>100</v>
      </c>
      <c r="G3025" s="142">
        <v>1000</v>
      </c>
    </row>
    <row r="3026" spans="1:7" ht="12.75">
      <c r="A3026" s="136">
        <v>3018</v>
      </c>
      <c r="B3026" s="140" t="s">
        <v>7404</v>
      </c>
      <c r="C3026" s="140" t="s">
        <v>7404</v>
      </c>
      <c r="D3026" s="140" t="s">
        <v>7405</v>
      </c>
      <c r="E3026" s="141">
        <v>10</v>
      </c>
      <c r="F3026" s="142">
        <v>69</v>
      </c>
      <c r="G3026" s="142">
        <v>690</v>
      </c>
    </row>
    <row r="3027" spans="1:7" ht="12.75">
      <c r="A3027" s="136">
        <v>3019</v>
      </c>
      <c r="B3027" s="140" t="s">
        <v>7406</v>
      </c>
      <c r="C3027" s="140" t="s">
        <v>7406</v>
      </c>
      <c r="D3027" s="140" t="s">
        <v>7407</v>
      </c>
      <c r="E3027" s="141">
        <v>5</v>
      </c>
      <c r="F3027" s="142">
        <v>104.17</v>
      </c>
      <c r="G3027" s="142">
        <v>520.85</v>
      </c>
    </row>
    <row r="3028" spans="1:7" ht="12.75">
      <c r="A3028" s="136">
        <v>3020</v>
      </c>
      <c r="B3028" s="140" t="s">
        <v>7408</v>
      </c>
      <c r="C3028" s="140" t="s">
        <v>7408</v>
      </c>
      <c r="D3028" s="140" t="s">
        <v>7409</v>
      </c>
      <c r="E3028" s="141">
        <v>5</v>
      </c>
      <c r="F3028" s="142">
        <v>125</v>
      </c>
      <c r="G3028" s="142">
        <v>625</v>
      </c>
    </row>
    <row r="3029" spans="1:7" ht="12.75">
      <c r="A3029" s="136">
        <v>3021</v>
      </c>
      <c r="B3029" s="140" t="s">
        <v>7410</v>
      </c>
      <c r="C3029" s="140" t="s">
        <v>7410</v>
      </c>
      <c r="D3029" s="140" t="s">
        <v>7411</v>
      </c>
      <c r="E3029" s="141">
        <v>3</v>
      </c>
      <c r="F3029" s="142">
        <v>104.17</v>
      </c>
      <c r="G3029" s="142">
        <v>312.51</v>
      </c>
    </row>
    <row r="3030" spans="1:7" ht="12.75">
      <c r="A3030" s="136">
        <v>3022</v>
      </c>
      <c r="B3030" s="140" t="s">
        <v>7412</v>
      </c>
      <c r="C3030" s="140" t="s">
        <v>7412</v>
      </c>
      <c r="D3030" s="140" t="s">
        <v>7413</v>
      </c>
      <c r="E3030" s="141">
        <v>4</v>
      </c>
      <c r="F3030" s="142">
        <v>125</v>
      </c>
      <c r="G3030" s="142">
        <v>500</v>
      </c>
    </row>
    <row r="3031" spans="1:7" ht="12.75">
      <c r="A3031" s="136">
        <v>3023</v>
      </c>
      <c r="B3031" s="140" t="s">
        <v>7414</v>
      </c>
      <c r="C3031" s="140" t="s">
        <v>7414</v>
      </c>
      <c r="D3031" s="140" t="s">
        <v>7415</v>
      </c>
      <c r="E3031" s="141">
        <v>6</v>
      </c>
      <c r="F3031" s="142">
        <v>125</v>
      </c>
      <c r="G3031" s="142">
        <v>750</v>
      </c>
    </row>
    <row r="3032" spans="1:7" ht="12.75">
      <c r="A3032" s="136">
        <v>3024</v>
      </c>
      <c r="B3032" s="140" t="s">
        <v>7416</v>
      </c>
      <c r="C3032" s="140" t="s">
        <v>7416</v>
      </c>
      <c r="D3032" s="140" t="s">
        <v>7417</v>
      </c>
      <c r="E3032" s="141">
        <v>5</v>
      </c>
      <c r="F3032" s="142">
        <v>125</v>
      </c>
      <c r="G3032" s="142">
        <v>625</v>
      </c>
    </row>
    <row r="3033" spans="1:7" ht="12.75">
      <c r="A3033" s="136">
        <v>3025</v>
      </c>
      <c r="B3033" s="140" t="s">
        <v>7418</v>
      </c>
      <c r="C3033" s="140" t="s">
        <v>7418</v>
      </c>
      <c r="D3033" s="140" t="s">
        <v>7419</v>
      </c>
      <c r="E3033" s="141">
        <v>10</v>
      </c>
      <c r="F3033" s="142">
        <v>104.17</v>
      </c>
      <c r="G3033" s="142">
        <v>1041.7</v>
      </c>
    </row>
    <row r="3034" spans="1:7" ht="12.75">
      <c r="A3034" s="136">
        <v>3026</v>
      </c>
      <c r="B3034" s="140" t="s">
        <v>7420</v>
      </c>
      <c r="C3034" s="140" t="s">
        <v>7420</v>
      </c>
      <c r="D3034" s="140" t="s">
        <v>7421</v>
      </c>
      <c r="E3034" s="141">
        <v>5</v>
      </c>
      <c r="F3034" s="142">
        <v>125</v>
      </c>
      <c r="G3034" s="142">
        <v>625</v>
      </c>
    </row>
    <row r="3035" spans="1:7" ht="12.75">
      <c r="A3035" s="136">
        <v>3027</v>
      </c>
      <c r="B3035" s="140" t="s">
        <v>7422</v>
      </c>
      <c r="C3035" s="140" t="s">
        <v>7422</v>
      </c>
      <c r="D3035" s="140" t="s">
        <v>7423</v>
      </c>
      <c r="E3035" s="141">
        <v>8</v>
      </c>
      <c r="F3035" s="142">
        <v>125</v>
      </c>
      <c r="G3035" s="142">
        <v>1000</v>
      </c>
    </row>
    <row r="3036" spans="1:7" ht="12.75">
      <c r="A3036" s="136">
        <v>3028</v>
      </c>
      <c r="B3036" s="140" t="s">
        <v>7424</v>
      </c>
      <c r="C3036" s="140" t="s">
        <v>7424</v>
      </c>
      <c r="D3036" s="140" t="s">
        <v>7425</v>
      </c>
      <c r="E3036" s="141">
        <v>5</v>
      </c>
      <c r="F3036" s="142">
        <v>125</v>
      </c>
      <c r="G3036" s="142">
        <v>625</v>
      </c>
    </row>
    <row r="3037" spans="1:7" ht="12.75">
      <c r="A3037" s="136">
        <v>3029</v>
      </c>
      <c r="B3037" s="140" t="s">
        <v>7426</v>
      </c>
      <c r="C3037" s="140" t="s">
        <v>7426</v>
      </c>
      <c r="D3037" s="140" t="s">
        <v>7427</v>
      </c>
      <c r="E3037" s="141">
        <v>6</v>
      </c>
      <c r="F3037" s="142">
        <v>125</v>
      </c>
      <c r="G3037" s="142">
        <v>750</v>
      </c>
    </row>
    <row r="3038" spans="1:7" ht="12.75">
      <c r="A3038" s="136">
        <v>3030</v>
      </c>
      <c r="B3038" s="140" t="s">
        <v>7428</v>
      </c>
      <c r="C3038" s="140" t="s">
        <v>7428</v>
      </c>
      <c r="D3038" s="140" t="s">
        <v>7429</v>
      </c>
      <c r="E3038" s="141">
        <v>5</v>
      </c>
      <c r="F3038" s="142">
        <v>125</v>
      </c>
      <c r="G3038" s="142">
        <v>625</v>
      </c>
    </row>
    <row r="3039" spans="1:7" ht="12.75">
      <c r="A3039" s="136">
        <v>3031</v>
      </c>
      <c r="B3039" s="140" t="s">
        <v>7430</v>
      </c>
      <c r="C3039" s="140" t="s">
        <v>7430</v>
      </c>
      <c r="D3039" s="140" t="s">
        <v>7431</v>
      </c>
      <c r="E3039" s="141">
        <v>5</v>
      </c>
      <c r="F3039" s="142">
        <v>125</v>
      </c>
      <c r="G3039" s="142">
        <v>625</v>
      </c>
    </row>
    <row r="3040" spans="1:7" ht="12.75">
      <c r="A3040" s="136">
        <v>3032</v>
      </c>
      <c r="B3040" s="140" t="s">
        <v>7432</v>
      </c>
      <c r="C3040" s="140" t="s">
        <v>7432</v>
      </c>
      <c r="D3040" s="140" t="s">
        <v>7433</v>
      </c>
      <c r="E3040" s="141">
        <v>5</v>
      </c>
      <c r="F3040" s="142">
        <v>125</v>
      </c>
      <c r="G3040" s="142">
        <v>625</v>
      </c>
    </row>
    <row r="3041" spans="1:7" ht="12.75">
      <c r="A3041" s="136">
        <v>3033</v>
      </c>
      <c r="B3041" s="140" t="s">
        <v>7434</v>
      </c>
      <c r="C3041" s="140" t="s">
        <v>7434</v>
      </c>
      <c r="D3041" s="140" t="s">
        <v>7435</v>
      </c>
      <c r="E3041" s="141">
        <v>5</v>
      </c>
      <c r="F3041" s="142">
        <v>125</v>
      </c>
      <c r="G3041" s="142">
        <v>625</v>
      </c>
    </row>
    <row r="3042" spans="1:7" ht="12.75">
      <c r="A3042" s="136">
        <v>3034</v>
      </c>
      <c r="B3042" s="140" t="s">
        <v>7436</v>
      </c>
      <c r="C3042" s="140" t="s">
        <v>7436</v>
      </c>
      <c r="D3042" s="140" t="s">
        <v>7437</v>
      </c>
      <c r="E3042" s="141">
        <v>5</v>
      </c>
      <c r="F3042" s="142">
        <v>125</v>
      </c>
      <c r="G3042" s="142">
        <v>625</v>
      </c>
    </row>
    <row r="3043" spans="1:7" ht="12.75">
      <c r="A3043" s="136">
        <v>3035</v>
      </c>
      <c r="B3043" s="140" t="s">
        <v>7438</v>
      </c>
      <c r="C3043" s="140" t="s">
        <v>7438</v>
      </c>
      <c r="D3043" s="140" t="s">
        <v>7439</v>
      </c>
      <c r="E3043" s="141">
        <v>1</v>
      </c>
      <c r="F3043" s="142">
        <v>125</v>
      </c>
      <c r="G3043" s="142">
        <v>125</v>
      </c>
    </row>
    <row r="3044" spans="1:7" ht="12.75">
      <c r="A3044" s="136">
        <v>3036</v>
      </c>
      <c r="B3044" s="140" t="s">
        <v>7440</v>
      </c>
      <c r="C3044" s="140" t="s">
        <v>7440</v>
      </c>
      <c r="D3044" s="140" t="s">
        <v>7441</v>
      </c>
      <c r="E3044" s="141">
        <v>6</v>
      </c>
      <c r="F3044" s="142">
        <v>125</v>
      </c>
      <c r="G3044" s="142">
        <v>750</v>
      </c>
    </row>
    <row r="3045" spans="1:7" ht="12.75">
      <c r="A3045" s="136">
        <v>3037</v>
      </c>
      <c r="B3045" s="140" t="s">
        <v>7442</v>
      </c>
      <c r="C3045" s="140" t="s">
        <v>7442</v>
      </c>
      <c r="D3045" s="140" t="s">
        <v>7443</v>
      </c>
      <c r="E3045" s="141">
        <v>1</v>
      </c>
      <c r="F3045" s="142">
        <v>160</v>
      </c>
      <c r="G3045" s="142">
        <v>160</v>
      </c>
    </row>
    <row r="3046" spans="1:7" ht="12.75">
      <c r="A3046" s="136">
        <v>3038</v>
      </c>
      <c r="B3046" s="140" t="s">
        <v>7444</v>
      </c>
      <c r="C3046" s="140" t="s">
        <v>7444</v>
      </c>
      <c r="D3046" s="140" t="s">
        <v>7445</v>
      </c>
      <c r="E3046" s="141">
        <v>1</v>
      </c>
      <c r="F3046" s="142">
        <v>290</v>
      </c>
      <c r="G3046" s="142">
        <v>290</v>
      </c>
    </row>
    <row r="3047" spans="1:7" ht="12.75">
      <c r="A3047" s="136">
        <v>3039</v>
      </c>
      <c r="B3047" s="140" t="s">
        <v>7446</v>
      </c>
      <c r="C3047" s="140" t="s">
        <v>7446</v>
      </c>
      <c r="D3047" s="140" t="s">
        <v>7447</v>
      </c>
      <c r="E3047" s="141">
        <v>5</v>
      </c>
      <c r="F3047" s="142">
        <v>270</v>
      </c>
      <c r="G3047" s="142">
        <v>1350</v>
      </c>
    </row>
    <row r="3048" spans="1:7" ht="12.75">
      <c r="A3048" s="136">
        <v>3040</v>
      </c>
      <c r="B3048" s="140" t="s">
        <v>7448</v>
      </c>
      <c r="C3048" s="140" t="s">
        <v>7448</v>
      </c>
      <c r="D3048" s="140" t="s">
        <v>7449</v>
      </c>
      <c r="E3048" s="141">
        <v>2</v>
      </c>
      <c r="F3048" s="142">
        <v>75</v>
      </c>
      <c r="G3048" s="142">
        <v>150</v>
      </c>
    </row>
    <row r="3049" spans="1:7" ht="12.75">
      <c r="A3049" s="136">
        <v>3041</v>
      </c>
      <c r="B3049" s="140" t="s">
        <v>7450</v>
      </c>
      <c r="C3049" s="140" t="s">
        <v>7450</v>
      </c>
      <c r="D3049" s="140" t="s">
        <v>7451</v>
      </c>
      <c r="E3049" s="141">
        <v>11</v>
      </c>
      <c r="F3049" s="142">
        <v>112.5</v>
      </c>
      <c r="G3049" s="142">
        <v>1237.5</v>
      </c>
    </row>
    <row r="3050" spans="1:7" ht="12.75">
      <c r="A3050" s="136">
        <v>3042</v>
      </c>
      <c r="B3050" s="140" t="s">
        <v>7452</v>
      </c>
      <c r="C3050" s="140" t="s">
        <v>7452</v>
      </c>
      <c r="D3050" s="140" t="s">
        <v>7453</v>
      </c>
      <c r="E3050" s="141">
        <v>3</v>
      </c>
      <c r="F3050" s="142">
        <v>400</v>
      </c>
      <c r="G3050" s="142">
        <v>1200</v>
      </c>
    </row>
    <row r="3051" spans="1:7" ht="12.75">
      <c r="A3051" s="136">
        <v>3043</v>
      </c>
      <c r="B3051" s="140" t="s">
        <v>7454</v>
      </c>
      <c r="C3051" s="140" t="s">
        <v>7454</v>
      </c>
      <c r="D3051" s="140" t="s">
        <v>7455</v>
      </c>
      <c r="E3051" s="141">
        <v>40</v>
      </c>
      <c r="F3051" s="142">
        <v>18</v>
      </c>
      <c r="G3051" s="142">
        <v>720</v>
      </c>
    </row>
    <row r="3052" spans="1:7" ht="12.75">
      <c r="A3052" s="136">
        <v>3044</v>
      </c>
      <c r="B3052" s="140" t="s">
        <v>7456</v>
      </c>
      <c r="C3052" s="140" t="s">
        <v>7456</v>
      </c>
      <c r="D3052" s="140" t="s">
        <v>7457</v>
      </c>
      <c r="E3052" s="141">
        <v>10</v>
      </c>
      <c r="F3052" s="142">
        <v>20</v>
      </c>
      <c r="G3052" s="142">
        <v>200</v>
      </c>
    </row>
    <row r="3053" spans="1:7" ht="12.75">
      <c r="A3053" s="136">
        <v>3045</v>
      </c>
      <c r="B3053" s="140" t="s">
        <v>7458</v>
      </c>
      <c r="C3053" s="140" t="s">
        <v>7458</v>
      </c>
      <c r="D3053" s="140" t="s">
        <v>7459</v>
      </c>
      <c r="E3053" s="141">
        <v>2</v>
      </c>
      <c r="F3053" s="142">
        <v>723.75</v>
      </c>
      <c r="G3053" s="142">
        <v>1447.5</v>
      </c>
    </row>
    <row r="3054" spans="1:7" ht="12.75">
      <c r="A3054" s="136">
        <v>3046</v>
      </c>
      <c r="B3054" s="140" t="s">
        <v>7460</v>
      </c>
      <c r="C3054" s="140" t="s">
        <v>7460</v>
      </c>
      <c r="D3054" s="140" t="s">
        <v>7461</v>
      </c>
      <c r="E3054" s="141">
        <v>1</v>
      </c>
      <c r="F3054" s="142">
        <v>30</v>
      </c>
      <c r="G3054" s="142">
        <v>30</v>
      </c>
    </row>
    <row r="3055" spans="1:7" ht="12.75">
      <c r="A3055" s="136">
        <v>3047</v>
      </c>
      <c r="B3055" s="140" t="s">
        <v>7462</v>
      </c>
      <c r="C3055" s="140" t="s">
        <v>7462</v>
      </c>
      <c r="D3055" s="140" t="s">
        <v>7463</v>
      </c>
      <c r="E3055" s="141">
        <v>4</v>
      </c>
      <c r="F3055" s="142">
        <v>17</v>
      </c>
      <c r="G3055" s="142">
        <v>68</v>
      </c>
    </row>
    <row r="3056" spans="1:7" ht="12.75">
      <c r="A3056" s="136">
        <v>3048</v>
      </c>
      <c r="B3056" s="140" t="s">
        <v>7464</v>
      </c>
      <c r="C3056" s="140" t="s">
        <v>7464</v>
      </c>
      <c r="D3056" s="140" t="s">
        <v>7465</v>
      </c>
      <c r="E3056" s="141">
        <v>3</v>
      </c>
      <c r="F3056" s="142">
        <v>30</v>
      </c>
      <c r="G3056" s="142">
        <v>90</v>
      </c>
    </row>
    <row r="3057" spans="1:7" ht="12.75">
      <c r="A3057" s="136">
        <v>3049</v>
      </c>
      <c r="B3057" s="140" t="s">
        <v>7466</v>
      </c>
      <c r="C3057" s="140" t="s">
        <v>7466</v>
      </c>
      <c r="D3057" s="140" t="s">
        <v>7467</v>
      </c>
      <c r="E3057" s="141">
        <v>2</v>
      </c>
      <c r="F3057" s="142">
        <v>175</v>
      </c>
      <c r="G3057" s="142">
        <v>350</v>
      </c>
    </row>
    <row r="3058" spans="1:7" ht="12.75">
      <c r="A3058" s="136">
        <v>3050</v>
      </c>
      <c r="B3058" s="140" t="s">
        <v>7468</v>
      </c>
      <c r="C3058" s="140" t="s">
        <v>7468</v>
      </c>
      <c r="D3058" s="140" t="s">
        <v>7469</v>
      </c>
      <c r="E3058" s="141">
        <v>16</v>
      </c>
      <c r="F3058" s="142">
        <v>84.55</v>
      </c>
      <c r="G3058" s="142">
        <v>1352.8</v>
      </c>
    </row>
    <row r="3059" spans="1:7" ht="12.75">
      <c r="A3059" s="136">
        <v>3051</v>
      </c>
      <c r="B3059" s="140" t="s">
        <v>7470</v>
      </c>
      <c r="C3059" s="140" t="s">
        <v>7470</v>
      </c>
      <c r="D3059" s="140" t="s">
        <v>7471</v>
      </c>
      <c r="E3059" s="141">
        <v>7</v>
      </c>
      <c r="F3059" s="142">
        <v>73</v>
      </c>
      <c r="G3059" s="142">
        <v>511</v>
      </c>
    </row>
    <row r="3060" spans="1:7" ht="12.75">
      <c r="A3060" s="136">
        <v>3052</v>
      </c>
      <c r="B3060" s="140" t="s">
        <v>7472</v>
      </c>
      <c r="C3060" s="140" t="s">
        <v>7472</v>
      </c>
      <c r="D3060" s="140" t="s">
        <v>7473</v>
      </c>
      <c r="E3060" s="141">
        <v>8</v>
      </c>
      <c r="F3060" s="142">
        <v>25</v>
      </c>
      <c r="G3060" s="142">
        <v>200</v>
      </c>
    </row>
    <row r="3061" spans="1:7" ht="12.75">
      <c r="A3061" s="136">
        <v>3053</v>
      </c>
      <c r="B3061" s="140" t="s">
        <v>7474</v>
      </c>
      <c r="C3061" s="140" t="s">
        <v>7474</v>
      </c>
      <c r="D3061" s="140" t="s">
        <v>7475</v>
      </c>
      <c r="E3061" s="141">
        <v>7</v>
      </c>
      <c r="F3061" s="142">
        <v>65.3</v>
      </c>
      <c r="G3061" s="142">
        <v>457.1</v>
      </c>
    </row>
    <row r="3062" spans="1:7" ht="12.75">
      <c r="A3062" s="136">
        <v>3054</v>
      </c>
      <c r="B3062" s="140" t="s">
        <v>7476</v>
      </c>
      <c r="C3062" s="140" t="s">
        <v>7476</v>
      </c>
      <c r="D3062" s="140" t="s">
        <v>7477</v>
      </c>
      <c r="E3062" s="141">
        <v>10</v>
      </c>
      <c r="F3062" s="142">
        <v>90</v>
      </c>
      <c r="G3062" s="142">
        <v>900</v>
      </c>
    </row>
    <row r="3063" spans="1:7" ht="12.75">
      <c r="A3063" s="136">
        <v>3055</v>
      </c>
      <c r="B3063" s="140" t="s">
        <v>7478</v>
      </c>
      <c r="C3063" s="140" t="s">
        <v>7478</v>
      </c>
      <c r="D3063" s="140" t="s">
        <v>7479</v>
      </c>
      <c r="E3063" s="141">
        <v>8</v>
      </c>
      <c r="F3063" s="142">
        <v>210</v>
      </c>
      <c r="G3063" s="142">
        <v>1680</v>
      </c>
    </row>
    <row r="3064" spans="1:7" ht="12.75">
      <c r="A3064" s="136">
        <v>3056</v>
      </c>
      <c r="B3064" s="140" t="s">
        <v>7480</v>
      </c>
      <c r="C3064" s="140" t="s">
        <v>7480</v>
      </c>
      <c r="D3064" s="140" t="s">
        <v>7481</v>
      </c>
      <c r="E3064" s="141">
        <v>10</v>
      </c>
      <c r="F3064" s="142">
        <v>200</v>
      </c>
      <c r="G3064" s="142">
        <v>2000</v>
      </c>
    </row>
    <row r="3065" spans="1:7" ht="12.75">
      <c r="A3065" s="136">
        <v>3057</v>
      </c>
      <c r="B3065" s="140" t="s">
        <v>7482</v>
      </c>
      <c r="C3065" s="140" t="s">
        <v>7482</v>
      </c>
      <c r="D3065" s="140" t="s">
        <v>7483</v>
      </c>
      <c r="E3065" s="141">
        <v>24</v>
      </c>
      <c r="F3065" s="142">
        <v>49.17</v>
      </c>
      <c r="G3065" s="142">
        <v>1180.08</v>
      </c>
    </row>
    <row r="3066" spans="1:7" ht="12.75">
      <c r="A3066" s="136">
        <v>3058</v>
      </c>
      <c r="B3066" s="140" t="s">
        <v>7484</v>
      </c>
      <c r="C3066" s="140" t="s">
        <v>7484</v>
      </c>
      <c r="D3066" s="140" t="s">
        <v>7485</v>
      </c>
      <c r="E3066" s="141">
        <v>8</v>
      </c>
      <c r="F3066" s="142">
        <v>150</v>
      </c>
      <c r="G3066" s="142">
        <v>1200</v>
      </c>
    </row>
    <row r="3067" spans="1:7" ht="12.75">
      <c r="A3067" s="136">
        <v>3059</v>
      </c>
      <c r="B3067" s="140" t="s">
        <v>7486</v>
      </c>
      <c r="C3067" s="140" t="s">
        <v>7486</v>
      </c>
      <c r="D3067" s="140" t="s">
        <v>7487</v>
      </c>
      <c r="E3067" s="141">
        <v>7</v>
      </c>
      <c r="F3067" s="142">
        <v>120</v>
      </c>
      <c r="G3067" s="142">
        <v>840</v>
      </c>
    </row>
    <row r="3068" spans="1:7" ht="12.75">
      <c r="A3068" s="136">
        <v>3060</v>
      </c>
      <c r="B3068" s="140" t="s">
        <v>7488</v>
      </c>
      <c r="C3068" s="140" t="s">
        <v>7488</v>
      </c>
      <c r="D3068" s="140" t="s">
        <v>7489</v>
      </c>
      <c r="E3068" s="141">
        <v>4</v>
      </c>
      <c r="F3068" s="142">
        <v>180</v>
      </c>
      <c r="G3068" s="142">
        <v>720</v>
      </c>
    </row>
    <row r="3069" spans="1:7" ht="12.75">
      <c r="A3069" s="136">
        <v>3061</v>
      </c>
      <c r="B3069" s="140" t="s">
        <v>7490</v>
      </c>
      <c r="C3069" s="140" t="s">
        <v>7490</v>
      </c>
      <c r="D3069" s="140" t="s">
        <v>7491</v>
      </c>
      <c r="E3069" s="141">
        <v>1</v>
      </c>
      <c r="F3069" s="142">
        <v>100</v>
      </c>
      <c r="G3069" s="142">
        <v>100</v>
      </c>
    </row>
    <row r="3070" spans="1:7" ht="12.75">
      <c r="A3070" s="136">
        <v>3062</v>
      </c>
      <c r="B3070" s="140" t="s">
        <v>7492</v>
      </c>
      <c r="C3070" s="140" t="s">
        <v>7492</v>
      </c>
      <c r="D3070" s="140" t="s">
        <v>7493</v>
      </c>
      <c r="E3070" s="141">
        <v>4</v>
      </c>
      <c r="F3070" s="142">
        <v>450</v>
      </c>
      <c r="G3070" s="142">
        <v>1800</v>
      </c>
    </row>
    <row r="3071" spans="1:7" ht="12.75">
      <c r="A3071" s="136">
        <v>3063</v>
      </c>
      <c r="B3071" s="140" t="s">
        <v>7494</v>
      </c>
      <c r="C3071" s="140" t="s">
        <v>7494</v>
      </c>
      <c r="D3071" s="140" t="s">
        <v>7495</v>
      </c>
      <c r="E3071" s="141">
        <v>17</v>
      </c>
      <c r="F3071" s="142">
        <v>162.5</v>
      </c>
      <c r="G3071" s="142">
        <v>2762.5</v>
      </c>
    </row>
    <row r="3072" spans="1:7" ht="12.75">
      <c r="A3072" s="136">
        <v>3064</v>
      </c>
      <c r="B3072" s="140" t="s">
        <v>7496</v>
      </c>
      <c r="C3072" s="140" t="s">
        <v>7496</v>
      </c>
      <c r="D3072" s="140" t="s">
        <v>7497</v>
      </c>
      <c r="E3072" s="141">
        <v>23</v>
      </c>
      <c r="F3072" s="142">
        <v>120.83</v>
      </c>
      <c r="G3072" s="142">
        <v>2779.09</v>
      </c>
    </row>
    <row r="3073" spans="1:7" ht="12.75">
      <c r="A3073" s="136">
        <v>3065</v>
      </c>
      <c r="B3073" s="140" t="s">
        <v>7498</v>
      </c>
      <c r="C3073" s="140" t="s">
        <v>7498</v>
      </c>
      <c r="D3073" s="140" t="s">
        <v>7499</v>
      </c>
      <c r="E3073" s="141">
        <v>5</v>
      </c>
      <c r="F3073" s="142">
        <v>120</v>
      </c>
      <c r="G3073" s="142">
        <v>600</v>
      </c>
    </row>
    <row r="3074" spans="1:7" ht="12.75">
      <c r="A3074" s="136">
        <v>3066</v>
      </c>
      <c r="B3074" s="140" t="s">
        <v>7500</v>
      </c>
      <c r="C3074" s="140" t="s">
        <v>7500</v>
      </c>
      <c r="D3074" s="140" t="s">
        <v>7501</v>
      </c>
      <c r="E3074" s="141">
        <v>23</v>
      </c>
      <c r="F3074" s="142">
        <v>208.33</v>
      </c>
      <c r="G3074" s="142">
        <v>4791.59</v>
      </c>
    </row>
    <row r="3075" spans="1:7" ht="12.75">
      <c r="A3075" s="136">
        <v>3067</v>
      </c>
      <c r="B3075" s="140" t="s">
        <v>7502</v>
      </c>
      <c r="C3075" s="140" t="s">
        <v>7502</v>
      </c>
      <c r="D3075" s="140" t="s">
        <v>7503</v>
      </c>
      <c r="E3075" s="141">
        <v>25</v>
      </c>
      <c r="F3075" s="142">
        <v>207.14</v>
      </c>
      <c r="G3075" s="142">
        <v>5178.5</v>
      </c>
    </row>
    <row r="3076" spans="1:7" ht="12.75">
      <c r="A3076" s="136">
        <v>3068</v>
      </c>
      <c r="B3076" s="140" t="s">
        <v>7504</v>
      </c>
      <c r="C3076" s="140" t="s">
        <v>7504</v>
      </c>
      <c r="D3076" s="140" t="s">
        <v>7505</v>
      </c>
      <c r="E3076" s="141">
        <v>24</v>
      </c>
      <c r="F3076" s="142">
        <v>83.33</v>
      </c>
      <c r="G3076" s="142">
        <v>1999.92</v>
      </c>
    </row>
    <row r="3077" spans="1:7" ht="12.75">
      <c r="A3077" s="136">
        <v>3069</v>
      </c>
      <c r="B3077" s="140" t="s">
        <v>7506</v>
      </c>
      <c r="C3077" s="140" t="s">
        <v>7506</v>
      </c>
      <c r="D3077" s="140" t="s">
        <v>7507</v>
      </c>
      <c r="E3077" s="141">
        <v>20</v>
      </c>
      <c r="F3077" s="142">
        <v>133.33</v>
      </c>
      <c r="G3077" s="142">
        <v>2666.6</v>
      </c>
    </row>
    <row r="3078" spans="1:7" ht="12.75">
      <c r="A3078" s="136">
        <v>3070</v>
      </c>
      <c r="B3078" s="140" t="s">
        <v>7508</v>
      </c>
      <c r="C3078" s="140" t="s">
        <v>7508</v>
      </c>
      <c r="D3078" s="140" t="s">
        <v>7509</v>
      </c>
      <c r="E3078" s="141">
        <v>8</v>
      </c>
      <c r="F3078" s="142">
        <v>125</v>
      </c>
      <c r="G3078" s="142">
        <v>1000</v>
      </c>
    </row>
    <row r="3079" spans="1:7" ht="12.75">
      <c r="A3079" s="136">
        <v>3071</v>
      </c>
      <c r="B3079" s="140" t="s">
        <v>7510</v>
      </c>
      <c r="C3079" s="140" t="s">
        <v>7510</v>
      </c>
      <c r="D3079" s="140" t="s">
        <v>7511</v>
      </c>
      <c r="E3079" s="141">
        <v>32</v>
      </c>
      <c r="F3079" s="142">
        <v>120.83</v>
      </c>
      <c r="G3079" s="142">
        <v>3866.56</v>
      </c>
    </row>
    <row r="3080" spans="1:7" ht="12.75">
      <c r="A3080" s="136">
        <v>3072</v>
      </c>
      <c r="B3080" s="140" t="s">
        <v>7512</v>
      </c>
      <c r="C3080" s="140" t="s">
        <v>7512</v>
      </c>
      <c r="D3080" s="140" t="s">
        <v>7513</v>
      </c>
      <c r="E3080" s="141">
        <v>3</v>
      </c>
      <c r="F3080" s="142">
        <v>333.33</v>
      </c>
      <c r="G3080" s="142">
        <v>999.99</v>
      </c>
    </row>
    <row r="3081" spans="1:7" ht="12.75">
      <c r="A3081" s="136">
        <v>3073</v>
      </c>
      <c r="B3081" s="140" t="s">
        <v>7514</v>
      </c>
      <c r="C3081" s="140" t="s">
        <v>7514</v>
      </c>
      <c r="D3081" s="140" t="s">
        <v>7515</v>
      </c>
      <c r="E3081" s="141">
        <v>6</v>
      </c>
      <c r="F3081" s="142">
        <v>250</v>
      </c>
      <c r="G3081" s="142">
        <v>1500</v>
      </c>
    </row>
    <row r="3082" spans="1:7" ht="12.75">
      <c r="A3082" s="136">
        <v>3074</v>
      </c>
      <c r="B3082" s="140" t="s">
        <v>7516</v>
      </c>
      <c r="C3082" s="140" t="s">
        <v>7516</v>
      </c>
      <c r="D3082" s="140" t="s">
        <v>7517</v>
      </c>
      <c r="E3082" s="141">
        <v>3</v>
      </c>
      <c r="F3082" s="142">
        <v>291.67</v>
      </c>
      <c r="G3082" s="142">
        <v>875.01</v>
      </c>
    </row>
    <row r="3083" spans="1:7" ht="12.75">
      <c r="A3083" s="136">
        <v>3075</v>
      </c>
      <c r="B3083" s="140" t="s">
        <v>7518</v>
      </c>
      <c r="C3083" s="140" t="s">
        <v>7518</v>
      </c>
      <c r="D3083" s="140" t="s">
        <v>7519</v>
      </c>
      <c r="E3083" s="141">
        <v>3</v>
      </c>
      <c r="F3083" s="142">
        <v>575</v>
      </c>
      <c r="G3083" s="142">
        <v>1725</v>
      </c>
    </row>
    <row r="3084" spans="1:7" ht="12.75">
      <c r="A3084" s="136">
        <v>3076</v>
      </c>
      <c r="B3084" s="140" t="s">
        <v>7520</v>
      </c>
      <c r="C3084" s="140" t="s">
        <v>7520</v>
      </c>
      <c r="D3084" s="140" t="s">
        <v>7521</v>
      </c>
      <c r="E3084" s="141">
        <v>28</v>
      </c>
      <c r="F3084" s="142">
        <v>89.28</v>
      </c>
      <c r="G3084" s="142">
        <v>2499.84</v>
      </c>
    </row>
    <row r="3085" spans="1:7" ht="12.75">
      <c r="A3085" s="136">
        <v>3077</v>
      </c>
      <c r="B3085" s="140" t="s">
        <v>7522</v>
      </c>
      <c r="C3085" s="140" t="s">
        <v>7522</v>
      </c>
      <c r="D3085" s="140" t="s">
        <v>7523</v>
      </c>
      <c r="E3085" s="141">
        <v>28</v>
      </c>
      <c r="F3085" s="142">
        <v>125</v>
      </c>
      <c r="G3085" s="142">
        <v>3500</v>
      </c>
    </row>
    <row r="3086" spans="1:7" ht="12.75">
      <c r="A3086" s="136">
        <v>3078</v>
      </c>
      <c r="B3086" s="140" t="s">
        <v>7524</v>
      </c>
      <c r="C3086" s="140" t="s">
        <v>7524</v>
      </c>
      <c r="D3086" s="140" t="s">
        <v>7525</v>
      </c>
      <c r="E3086" s="141">
        <v>4</v>
      </c>
      <c r="F3086" s="142">
        <v>145.83</v>
      </c>
      <c r="G3086" s="142">
        <v>583.32</v>
      </c>
    </row>
    <row r="3087" spans="1:7" ht="12.75">
      <c r="A3087" s="136">
        <v>3079</v>
      </c>
      <c r="B3087" s="140" t="s">
        <v>7526</v>
      </c>
      <c r="C3087" s="140" t="s">
        <v>7526</v>
      </c>
      <c r="D3087" s="140" t="s">
        <v>7527</v>
      </c>
      <c r="E3087" s="141">
        <v>9</v>
      </c>
      <c r="F3087" s="142">
        <v>120.83</v>
      </c>
      <c r="G3087" s="142">
        <v>1087.47</v>
      </c>
    </row>
    <row r="3088" spans="1:7" ht="12.75">
      <c r="A3088" s="136">
        <v>3080</v>
      </c>
      <c r="B3088" s="140" t="s">
        <v>7528</v>
      </c>
      <c r="C3088" s="140" t="s">
        <v>7528</v>
      </c>
      <c r="D3088" s="140" t="s">
        <v>7529</v>
      </c>
      <c r="E3088" s="141">
        <v>12</v>
      </c>
      <c r="F3088" s="142">
        <v>120.83</v>
      </c>
      <c r="G3088" s="142">
        <v>1449.96</v>
      </c>
    </row>
    <row r="3089" spans="1:7" ht="12.75">
      <c r="A3089" s="136">
        <v>3081</v>
      </c>
      <c r="B3089" s="140" t="s">
        <v>7530</v>
      </c>
      <c r="C3089" s="140" t="s">
        <v>7530</v>
      </c>
      <c r="D3089" s="140" t="s">
        <v>7531</v>
      </c>
      <c r="E3089" s="141">
        <v>28</v>
      </c>
      <c r="F3089" s="142">
        <v>150</v>
      </c>
      <c r="G3089" s="142">
        <v>4200</v>
      </c>
    </row>
    <row r="3090" spans="1:7" ht="12.75">
      <c r="A3090" s="136">
        <v>3082</v>
      </c>
      <c r="B3090" s="140" t="s">
        <v>7532</v>
      </c>
      <c r="C3090" s="140" t="s">
        <v>7532</v>
      </c>
      <c r="D3090" s="140" t="s">
        <v>7533</v>
      </c>
      <c r="E3090" s="141">
        <v>1</v>
      </c>
      <c r="F3090" s="142">
        <v>20</v>
      </c>
      <c r="G3090" s="142">
        <v>20</v>
      </c>
    </row>
    <row r="3091" spans="1:7" ht="12.75">
      <c r="A3091" s="136">
        <v>3083</v>
      </c>
      <c r="B3091" s="140" t="s">
        <v>7534</v>
      </c>
      <c r="C3091" s="140" t="s">
        <v>7534</v>
      </c>
      <c r="D3091" s="140" t="s">
        <v>7535</v>
      </c>
      <c r="E3091" s="141">
        <v>157</v>
      </c>
      <c r="F3091" s="142">
        <v>35.03</v>
      </c>
      <c r="G3091" s="142">
        <v>5499.71</v>
      </c>
    </row>
    <row r="3092" spans="1:7" ht="12.75">
      <c r="A3092" s="136">
        <v>3084</v>
      </c>
      <c r="B3092" s="140" t="s">
        <v>7536</v>
      </c>
      <c r="C3092" s="140" t="s">
        <v>7536</v>
      </c>
      <c r="D3092" s="140" t="s">
        <v>7537</v>
      </c>
      <c r="E3092" s="141">
        <v>10</v>
      </c>
      <c r="F3092" s="142">
        <v>176</v>
      </c>
      <c r="G3092" s="142">
        <v>1760</v>
      </c>
    </row>
    <row r="3093" spans="1:7" ht="12.75">
      <c r="A3093" s="136">
        <v>3085</v>
      </c>
      <c r="B3093" s="140" t="s">
        <v>7538</v>
      </c>
      <c r="C3093" s="140" t="s">
        <v>7538</v>
      </c>
      <c r="D3093" s="140" t="s">
        <v>7539</v>
      </c>
      <c r="E3093" s="141">
        <v>10</v>
      </c>
      <c r="F3093" s="142">
        <v>176</v>
      </c>
      <c r="G3093" s="142">
        <v>1760</v>
      </c>
    </row>
    <row r="3094" spans="1:7" ht="12.75">
      <c r="A3094" s="136">
        <v>3086</v>
      </c>
      <c r="B3094" s="140" t="s">
        <v>7540</v>
      </c>
      <c r="C3094" s="140" t="s">
        <v>7540</v>
      </c>
      <c r="D3094" s="140" t="s">
        <v>7541</v>
      </c>
      <c r="E3094" s="141">
        <v>39</v>
      </c>
      <c r="F3094" s="142">
        <v>91.88</v>
      </c>
      <c r="G3094" s="142">
        <v>3583.32</v>
      </c>
    </row>
    <row r="3095" spans="1:7" ht="12.75">
      <c r="A3095" s="136">
        <v>3087</v>
      </c>
      <c r="B3095" s="140" t="s">
        <v>7542</v>
      </c>
      <c r="C3095" s="140" t="s">
        <v>7542</v>
      </c>
      <c r="D3095" s="140" t="s">
        <v>7543</v>
      </c>
      <c r="E3095" s="141">
        <v>32</v>
      </c>
      <c r="F3095" s="142">
        <v>87.5</v>
      </c>
      <c r="G3095" s="142">
        <v>2800</v>
      </c>
    </row>
    <row r="3096" spans="1:7" ht="12.75">
      <c r="A3096" s="136">
        <v>3088</v>
      </c>
      <c r="B3096" s="140" t="s">
        <v>7544</v>
      </c>
      <c r="C3096" s="140" t="s">
        <v>7544</v>
      </c>
      <c r="D3096" s="140" t="s">
        <v>7545</v>
      </c>
      <c r="E3096" s="141">
        <v>8</v>
      </c>
      <c r="F3096" s="142">
        <v>49</v>
      </c>
      <c r="G3096" s="142">
        <v>392</v>
      </c>
    </row>
    <row r="3097" spans="1:7" ht="12.75">
      <c r="A3097" s="136">
        <v>3089</v>
      </c>
      <c r="B3097" s="140" t="s">
        <v>7546</v>
      </c>
      <c r="C3097" s="140" t="s">
        <v>7547</v>
      </c>
      <c r="D3097" s="140" t="s">
        <v>7548</v>
      </c>
      <c r="E3097" s="141">
        <v>4</v>
      </c>
      <c r="F3097" s="142">
        <v>162.5</v>
      </c>
      <c r="G3097" s="142">
        <v>650</v>
      </c>
    </row>
    <row r="3098" spans="1:7" ht="12.75">
      <c r="A3098" s="136">
        <v>3090</v>
      </c>
      <c r="B3098" s="140" t="s">
        <v>7549</v>
      </c>
      <c r="C3098" s="140" t="s">
        <v>7549</v>
      </c>
      <c r="D3098" s="140" t="s">
        <v>7550</v>
      </c>
      <c r="E3098" s="141">
        <v>32</v>
      </c>
      <c r="F3098" s="142">
        <v>108.33</v>
      </c>
      <c r="G3098" s="142">
        <v>3466.56</v>
      </c>
    </row>
    <row r="3099" spans="1:7" ht="12.75">
      <c r="A3099" s="136">
        <v>3091</v>
      </c>
      <c r="B3099" s="140" t="s">
        <v>7551</v>
      </c>
      <c r="C3099" s="140" t="s">
        <v>7551</v>
      </c>
      <c r="D3099" s="140" t="s">
        <v>7552</v>
      </c>
      <c r="E3099" s="141">
        <v>10</v>
      </c>
      <c r="F3099" s="142">
        <v>150</v>
      </c>
      <c r="G3099" s="142">
        <v>1500</v>
      </c>
    </row>
    <row r="3100" spans="1:7" ht="12.75">
      <c r="A3100" s="136">
        <v>3092</v>
      </c>
      <c r="B3100" s="140" t="s">
        <v>7553</v>
      </c>
      <c r="C3100" s="140" t="s">
        <v>7553</v>
      </c>
      <c r="D3100" s="140" t="s">
        <v>7554</v>
      </c>
      <c r="E3100" s="141">
        <v>2</v>
      </c>
      <c r="F3100" s="142">
        <v>480</v>
      </c>
      <c r="G3100" s="142">
        <v>960</v>
      </c>
    </row>
    <row r="3101" spans="1:7" ht="12.75">
      <c r="A3101" s="136">
        <v>3093</v>
      </c>
      <c r="B3101" s="140" t="s">
        <v>7555</v>
      </c>
      <c r="C3101" s="140" t="s">
        <v>7555</v>
      </c>
      <c r="D3101" s="140" t="s">
        <v>7556</v>
      </c>
      <c r="E3101" s="141">
        <v>8</v>
      </c>
      <c r="F3101" s="142">
        <v>120.83</v>
      </c>
      <c r="G3101" s="142">
        <v>966.64</v>
      </c>
    </row>
    <row r="3102" spans="1:7" ht="12.75">
      <c r="A3102" s="136">
        <v>3094</v>
      </c>
      <c r="B3102" s="140" t="s">
        <v>7557</v>
      </c>
      <c r="C3102" s="140" t="s">
        <v>7557</v>
      </c>
      <c r="D3102" s="140" t="s">
        <v>7558</v>
      </c>
      <c r="E3102" s="141">
        <v>21</v>
      </c>
      <c r="F3102" s="142">
        <v>108.33</v>
      </c>
      <c r="G3102" s="142">
        <v>2274.93</v>
      </c>
    </row>
    <row r="3103" spans="1:7" ht="12.75">
      <c r="A3103" s="136">
        <v>3095</v>
      </c>
      <c r="B3103" s="140" t="s">
        <v>7559</v>
      </c>
      <c r="C3103" s="140" t="s">
        <v>7559</v>
      </c>
      <c r="D3103" s="140" t="s">
        <v>7560</v>
      </c>
      <c r="E3103" s="141">
        <v>13</v>
      </c>
      <c r="F3103" s="142">
        <v>253.84</v>
      </c>
      <c r="G3103" s="142">
        <v>3299.92</v>
      </c>
    </row>
    <row r="3104" spans="1:7" ht="12.75">
      <c r="A3104" s="136">
        <v>3096</v>
      </c>
      <c r="B3104" s="140" t="s">
        <v>7561</v>
      </c>
      <c r="C3104" s="140" t="s">
        <v>7561</v>
      </c>
      <c r="D3104" s="140" t="s">
        <v>7562</v>
      </c>
      <c r="E3104" s="141">
        <v>13</v>
      </c>
      <c r="F3104" s="142">
        <v>238.46</v>
      </c>
      <c r="G3104" s="142">
        <v>3099.98</v>
      </c>
    </row>
    <row r="3105" spans="1:7" ht="12.75">
      <c r="A3105" s="136">
        <v>3097</v>
      </c>
      <c r="B3105" s="140" t="s">
        <v>7563</v>
      </c>
      <c r="C3105" s="140" t="s">
        <v>7563</v>
      </c>
      <c r="D3105" s="140" t="s">
        <v>7564</v>
      </c>
      <c r="E3105" s="141">
        <v>26</v>
      </c>
      <c r="F3105" s="142">
        <v>384.61</v>
      </c>
      <c r="G3105" s="142">
        <v>9999.86</v>
      </c>
    </row>
    <row r="3106" spans="1:7" ht="12.75">
      <c r="A3106" s="136">
        <v>3098</v>
      </c>
      <c r="B3106" s="140" t="s">
        <v>7565</v>
      </c>
      <c r="C3106" s="140" t="s">
        <v>7565</v>
      </c>
      <c r="D3106" s="140" t="s">
        <v>7566</v>
      </c>
      <c r="E3106" s="141">
        <v>2</v>
      </c>
      <c r="F3106" s="142">
        <v>1000</v>
      </c>
      <c r="G3106" s="142">
        <v>2000</v>
      </c>
    </row>
    <row r="3107" spans="1:7" ht="12.75">
      <c r="A3107" s="136">
        <v>3099</v>
      </c>
      <c r="B3107" s="140" t="s">
        <v>7567</v>
      </c>
      <c r="C3107" s="140" t="s">
        <v>7567</v>
      </c>
      <c r="D3107" s="140" t="s">
        <v>7568</v>
      </c>
      <c r="E3107" s="141">
        <v>2</v>
      </c>
      <c r="F3107" s="142">
        <v>833.33</v>
      </c>
      <c r="G3107" s="142">
        <v>1666.66</v>
      </c>
    </row>
    <row r="3108" spans="1:7" ht="12.75">
      <c r="A3108" s="136">
        <v>3100</v>
      </c>
      <c r="B3108" s="140" t="s">
        <v>7569</v>
      </c>
      <c r="C3108" s="140" t="s">
        <v>7569</v>
      </c>
      <c r="D3108" s="140" t="s">
        <v>7570</v>
      </c>
      <c r="E3108" s="141">
        <v>2</v>
      </c>
      <c r="F3108" s="142">
        <v>708.33</v>
      </c>
      <c r="G3108" s="142">
        <v>1416.66</v>
      </c>
    </row>
    <row r="3109" spans="1:7" ht="12.75">
      <c r="A3109" s="136">
        <v>3101</v>
      </c>
      <c r="B3109" s="140" t="s">
        <v>7571</v>
      </c>
      <c r="C3109" s="140" t="s">
        <v>7571</v>
      </c>
      <c r="D3109" s="140" t="s">
        <v>7572</v>
      </c>
      <c r="E3109" s="141">
        <v>21</v>
      </c>
      <c r="F3109" s="142">
        <v>246.03</v>
      </c>
      <c r="G3109" s="142">
        <v>5166.63</v>
      </c>
    </row>
    <row r="3110" spans="1:7" ht="12.75">
      <c r="A3110" s="136">
        <v>3102</v>
      </c>
      <c r="B3110" s="140" t="s">
        <v>7573</v>
      </c>
      <c r="C3110" s="140" t="s">
        <v>7573</v>
      </c>
      <c r="D3110" s="140" t="s">
        <v>7574</v>
      </c>
      <c r="E3110" s="141">
        <v>2</v>
      </c>
      <c r="F3110" s="142">
        <v>375</v>
      </c>
      <c r="G3110" s="142">
        <v>750</v>
      </c>
    </row>
    <row r="3111" spans="1:7" ht="12.75">
      <c r="A3111" s="136">
        <v>3103</v>
      </c>
      <c r="B3111" s="140" t="s">
        <v>7575</v>
      </c>
      <c r="C3111" s="140" t="s">
        <v>7575</v>
      </c>
      <c r="D3111" s="140" t="s">
        <v>7576</v>
      </c>
      <c r="E3111" s="141">
        <v>7</v>
      </c>
      <c r="F3111" s="142">
        <v>185</v>
      </c>
      <c r="G3111" s="142">
        <v>1295</v>
      </c>
    </row>
    <row r="3112" spans="1:7" ht="12.75">
      <c r="A3112" s="136">
        <v>3104</v>
      </c>
      <c r="B3112" s="140" t="s">
        <v>7577</v>
      </c>
      <c r="C3112" s="140" t="s">
        <v>7577</v>
      </c>
      <c r="D3112" s="140" t="s">
        <v>7578</v>
      </c>
      <c r="E3112" s="141">
        <v>30</v>
      </c>
      <c r="F3112" s="142">
        <v>48</v>
      </c>
      <c r="G3112" s="142">
        <v>1440</v>
      </c>
    </row>
    <row r="3113" spans="1:7" ht="12.75">
      <c r="A3113" s="136">
        <v>3105</v>
      </c>
      <c r="B3113" s="140" t="s">
        <v>7579</v>
      </c>
      <c r="C3113" s="140" t="s">
        <v>7579</v>
      </c>
      <c r="D3113" s="140" t="s">
        <v>7580</v>
      </c>
      <c r="E3113" s="141">
        <v>5</v>
      </c>
      <c r="F3113" s="142">
        <v>70.8</v>
      </c>
      <c r="G3113" s="142">
        <v>354</v>
      </c>
    </row>
    <row r="3114" spans="1:7" ht="12.75">
      <c r="A3114" s="136">
        <v>3106</v>
      </c>
      <c r="B3114" s="140" t="s">
        <v>7581</v>
      </c>
      <c r="C3114" s="140" t="s">
        <v>7581</v>
      </c>
      <c r="D3114" s="140" t="s">
        <v>7582</v>
      </c>
      <c r="E3114" s="141">
        <v>7</v>
      </c>
      <c r="F3114" s="142">
        <v>320</v>
      </c>
      <c r="G3114" s="142">
        <v>2240</v>
      </c>
    </row>
    <row r="3115" spans="1:7" ht="12.75">
      <c r="A3115" s="136">
        <v>3107</v>
      </c>
      <c r="B3115" s="140" t="s">
        <v>7583</v>
      </c>
      <c r="C3115" s="140" t="s">
        <v>7583</v>
      </c>
      <c r="D3115" s="140" t="s">
        <v>7584</v>
      </c>
      <c r="E3115" s="141">
        <v>9</v>
      </c>
      <c r="F3115" s="142">
        <v>55.56</v>
      </c>
      <c r="G3115" s="142">
        <v>500.04</v>
      </c>
    </row>
    <row r="3116" spans="1:7" ht="12.75">
      <c r="A3116" s="136">
        <v>3108</v>
      </c>
      <c r="B3116" s="140" t="s">
        <v>7585</v>
      </c>
      <c r="C3116" s="140" t="s">
        <v>7585</v>
      </c>
      <c r="D3116" s="140" t="s">
        <v>7586</v>
      </c>
      <c r="E3116" s="141">
        <v>9</v>
      </c>
      <c r="F3116" s="142">
        <v>58.33</v>
      </c>
      <c r="G3116" s="142">
        <v>524.97</v>
      </c>
    </row>
    <row r="3117" spans="1:7" ht="12.75">
      <c r="A3117" s="136">
        <v>3109</v>
      </c>
      <c r="B3117" s="140" t="s">
        <v>7587</v>
      </c>
      <c r="C3117" s="140" t="s">
        <v>7587</v>
      </c>
      <c r="D3117" s="140" t="s">
        <v>7588</v>
      </c>
      <c r="E3117" s="141">
        <v>1</v>
      </c>
      <c r="F3117" s="142">
        <v>58.33</v>
      </c>
      <c r="G3117" s="142">
        <v>58.33</v>
      </c>
    </row>
    <row r="3118" spans="1:7" ht="12.75">
      <c r="A3118" s="136">
        <v>3110</v>
      </c>
      <c r="B3118" s="140" t="s">
        <v>7589</v>
      </c>
      <c r="C3118" s="140" t="s">
        <v>7589</v>
      </c>
      <c r="D3118" s="140" t="s">
        <v>7590</v>
      </c>
      <c r="E3118" s="141">
        <v>2</v>
      </c>
      <c r="F3118" s="142">
        <v>33.33</v>
      </c>
      <c r="G3118" s="142">
        <v>66.66</v>
      </c>
    </row>
    <row r="3119" spans="1:7" ht="12.75">
      <c r="A3119" s="136">
        <v>3111</v>
      </c>
      <c r="B3119" s="140" t="s">
        <v>7591</v>
      </c>
      <c r="C3119" s="140" t="s">
        <v>7591</v>
      </c>
      <c r="D3119" s="140" t="s">
        <v>7592</v>
      </c>
      <c r="E3119" s="141">
        <v>5</v>
      </c>
      <c r="F3119" s="142">
        <v>25</v>
      </c>
      <c r="G3119" s="142">
        <v>125</v>
      </c>
    </row>
    <row r="3120" spans="1:7" ht="12.75">
      <c r="A3120" s="136">
        <v>3112</v>
      </c>
      <c r="B3120" s="140" t="s">
        <v>7593</v>
      </c>
      <c r="C3120" s="140" t="s">
        <v>7593</v>
      </c>
      <c r="D3120" s="140" t="s">
        <v>7594</v>
      </c>
      <c r="E3120" s="141">
        <v>2</v>
      </c>
      <c r="F3120" s="142">
        <v>40</v>
      </c>
      <c r="G3120" s="142">
        <v>80</v>
      </c>
    </row>
    <row r="3121" spans="1:7" ht="12.75">
      <c r="A3121" s="136">
        <v>3113</v>
      </c>
      <c r="B3121" s="140" t="s">
        <v>7595</v>
      </c>
      <c r="C3121" s="140" t="s">
        <v>7595</v>
      </c>
      <c r="D3121" s="140" t="s">
        <v>7596</v>
      </c>
      <c r="E3121" s="141">
        <v>2</v>
      </c>
      <c r="F3121" s="142">
        <v>30</v>
      </c>
      <c r="G3121" s="142">
        <v>60</v>
      </c>
    </row>
    <row r="3122" spans="1:7" ht="12.75">
      <c r="A3122" s="136">
        <v>3114</v>
      </c>
      <c r="B3122" s="140" t="s">
        <v>7597</v>
      </c>
      <c r="C3122" s="140" t="s">
        <v>7597</v>
      </c>
      <c r="D3122" s="140" t="s">
        <v>7598</v>
      </c>
      <c r="E3122" s="141">
        <v>32</v>
      </c>
      <c r="F3122" s="142">
        <v>137.5</v>
      </c>
      <c r="G3122" s="142">
        <v>4400</v>
      </c>
    </row>
    <row r="3123" spans="1:7" ht="12.75">
      <c r="A3123" s="136">
        <v>3115</v>
      </c>
      <c r="B3123" s="140" t="s">
        <v>7599</v>
      </c>
      <c r="C3123" s="140" t="s">
        <v>7599</v>
      </c>
      <c r="D3123" s="140" t="s">
        <v>7600</v>
      </c>
      <c r="E3123" s="141">
        <v>16</v>
      </c>
      <c r="F3123" s="142">
        <v>110</v>
      </c>
      <c r="G3123" s="142">
        <v>1760</v>
      </c>
    </row>
    <row r="3124" spans="1:7" ht="12.75">
      <c r="A3124" s="136">
        <v>3116</v>
      </c>
      <c r="B3124" s="140" t="s">
        <v>7601</v>
      </c>
      <c r="C3124" s="140" t="s">
        <v>7601</v>
      </c>
      <c r="D3124" s="140" t="s">
        <v>7602</v>
      </c>
      <c r="E3124" s="141">
        <v>24</v>
      </c>
      <c r="F3124" s="142">
        <v>65</v>
      </c>
      <c r="G3124" s="142">
        <v>1560</v>
      </c>
    </row>
    <row r="3125" spans="1:7" ht="12.75">
      <c r="A3125" s="136">
        <v>3117</v>
      </c>
      <c r="B3125" s="140" t="s">
        <v>7603</v>
      </c>
      <c r="C3125" s="140" t="s">
        <v>7603</v>
      </c>
      <c r="D3125" s="140" t="s">
        <v>7604</v>
      </c>
      <c r="E3125" s="141">
        <v>32</v>
      </c>
      <c r="F3125" s="142">
        <v>46</v>
      </c>
      <c r="G3125" s="142">
        <v>1472</v>
      </c>
    </row>
    <row r="3126" spans="1:7" ht="12.75">
      <c r="A3126" s="136">
        <v>3118</v>
      </c>
      <c r="B3126" s="140" t="s">
        <v>7605</v>
      </c>
      <c r="C3126" s="140" t="s">
        <v>7605</v>
      </c>
      <c r="D3126" s="140" t="s">
        <v>7606</v>
      </c>
      <c r="E3126" s="141">
        <v>20</v>
      </c>
      <c r="F3126" s="142">
        <v>38</v>
      </c>
      <c r="G3126" s="142">
        <v>760</v>
      </c>
    </row>
    <row r="3127" spans="1:7" ht="12.75">
      <c r="A3127" s="136">
        <v>3119</v>
      </c>
      <c r="B3127" s="140" t="s">
        <v>7607</v>
      </c>
      <c r="C3127" s="140" t="s">
        <v>7607</v>
      </c>
      <c r="D3127" s="140" t="s">
        <v>7608</v>
      </c>
      <c r="E3127" s="141">
        <v>10</v>
      </c>
      <c r="F3127" s="142">
        <v>101.67</v>
      </c>
      <c r="G3127" s="142">
        <v>1016.7</v>
      </c>
    </row>
    <row r="3128" spans="1:7" ht="12.75">
      <c r="A3128" s="136">
        <v>3120</v>
      </c>
      <c r="B3128" s="140" t="s">
        <v>7609</v>
      </c>
      <c r="C3128" s="140" t="s">
        <v>7609</v>
      </c>
      <c r="D3128" s="140" t="s">
        <v>7610</v>
      </c>
      <c r="E3128" s="141">
        <v>5</v>
      </c>
      <c r="F3128" s="142">
        <v>134.17</v>
      </c>
      <c r="G3128" s="142">
        <v>670.85</v>
      </c>
    </row>
    <row r="3129" spans="1:7" ht="12.75">
      <c r="A3129" s="136">
        <v>3121</v>
      </c>
      <c r="B3129" s="140" t="s">
        <v>7611</v>
      </c>
      <c r="C3129" s="140" t="s">
        <v>7611</v>
      </c>
      <c r="D3129" s="140" t="s">
        <v>7612</v>
      </c>
      <c r="E3129" s="141">
        <v>10</v>
      </c>
      <c r="F3129" s="142">
        <v>79.5</v>
      </c>
      <c r="G3129" s="142">
        <v>795</v>
      </c>
    </row>
    <row r="3130" spans="1:7" ht="12.75">
      <c r="A3130" s="136">
        <v>3122</v>
      </c>
      <c r="B3130" s="140" t="s">
        <v>7613</v>
      </c>
      <c r="C3130" s="140" t="s">
        <v>7613</v>
      </c>
      <c r="D3130" s="140" t="s">
        <v>7614</v>
      </c>
      <c r="E3130" s="141">
        <v>10</v>
      </c>
      <c r="F3130" s="142">
        <v>76.17</v>
      </c>
      <c r="G3130" s="142">
        <v>761.7</v>
      </c>
    </row>
    <row r="3131" spans="1:7" ht="12.75">
      <c r="A3131" s="136">
        <v>3123</v>
      </c>
      <c r="B3131" s="140" t="s">
        <v>7615</v>
      </c>
      <c r="C3131" s="140" t="s">
        <v>7615</v>
      </c>
      <c r="D3131" s="140" t="s">
        <v>7616</v>
      </c>
      <c r="E3131" s="141">
        <v>15</v>
      </c>
      <c r="F3131" s="142">
        <v>57.83</v>
      </c>
      <c r="G3131" s="142">
        <v>867.45</v>
      </c>
    </row>
    <row r="3132" spans="1:7" ht="12.75">
      <c r="A3132" s="136">
        <v>3124</v>
      </c>
      <c r="B3132" s="140" t="s">
        <v>7617</v>
      </c>
      <c r="C3132" s="140" t="s">
        <v>7617</v>
      </c>
      <c r="D3132" s="140" t="s">
        <v>7618</v>
      </c>
      <c r="E3132" s="141">
        <v>17</v>
      </c>
      <c r="F3132" s="142">
        <v>133.33</v>
      </c>
      <c r="G3132" s="142">
        <v>2266.61</v>
      </c>
    </row>
    <row r="3133" spans="1:7" ht="12.75">
      <c r="A3133" s="136">
        <v>3125</v>
      </c>
      <c r="B3133" s="140" t="s">
        <v>7619</v>
      </c>
      <c r="C3133" s="140" t="s">
        <v>7619</v>
      </c>
      <c r="D3133" s="140" t="s">
        <v>7620</v>
      </c>
      <c r="E3133" s="141">
        <v>5</v>
      </c>
      <c r="F3133" s="142">
        <v>220</v>
      </c>
      <c r="G3133" s="142">
        <v>1100</v>
      </c>
    </row>
    <row r="3134" spans="1:7" ht="12.75">
      <c r="A3134" s="136">
        <v>3126</v>
      </c>
      <c r="B3134" s="140" t="s">
        <v>7621</v>
      </c>
      <c r="C3134" s="140" t="s">
        <v>7621</v>
      </c>
      <c r="D3134" s="140" t="s">
        <v>7622</v>
      </c>
      <c r="E3134" s="141">
        <v>2</v>
      </c>
      <c r="F3134" s="142">
        <v>220</v>
      </c>
      <c r="G3134" s="142">
        <v>440</v>
      </c>
    </row>
    <row r="3135" spans="1:7" ht="12.75">
      <c r="A3135" s="136">
        <v>3127</v>
      </c>
      <c r="B3135" s="140" t="s">
        <v>7623</v>
      </c>
      <c r="C3135" s="140" t="s">
        <v>7623</v>
      </c>
      <c r="D3135" s="140" t="s">
        <v>7624</v>
      </c>
      <c r="E3135" s="141">
        <v>25</v>
      </c>
      <c r="F3135" s="142">
        <v>216.67</v>
      </c>
      <c r="G3135" s="142">
        <v>5416.75</v>
      </c>
    </row>
    <row r="3136" spans="1:7" ht="12.75">
      <c r="A3136" s="136">
        <v>3128</v>
      </c>
      <c r="B3136" s="140" t="s">
        <v>7625</v>
      </c>
      <c r="C3136" s="140" t="s">
        <v>7625</v>
      </c>
      <c r="D3136" s="140" t="s">
        <v>7626</v>
      </c>
      <c r="E3136" s="141">
        <v>20</v>
      </c>
      <c r="F3136" s="142">
        <v>214.17</v>
      </c>
      <c r="G3136" s="142">
        <v>4283.4</v>
      </c>
    </row>
    <row r="3137" spans="1:7" ht="12.75">
      <c r="A3137" s="136">
        <v>3129</v>
      </c>
      <c r="B3137" s="140" t="s">
        <v>7627</v>
      </c>
      <c r="C3137" s="140" t="s">
        <v>7627</v>
      </c>
      <c r="D3137" s="140" t="s">
        <v>7628</v>
      </c>
      <c r="E3137" s="141">
        <v>20</v>
      </c>
      <c r="F3137" s="142">
        <v>192.5</v>
      </c>
      <c r="G3137" s="142">
        <v>3850</v>
      </c>
    </row>
    <row r="3138" spans="1:7" ht="12.75">
      <c r="A3138" s="136">
        <v>3130</v>
      </c>
      <c r="B3138" s="140" t="s">
        <v>7629</v>
      </c>
      <c r="C3138" s="140" t="s">
        <v>7629</v>
      </c>
      <c r="D3138" s="140" t="s">
        <v>7630</v>
      </c>
      <c r="E3138" s="141">
        <v>8</v>
      </c>
      <c r="F3138" s="142">
        <v>16.67</v>
      </c>
      <c r="G3138" s="142">
        <v>133.36</v>
      </c>
    </row>
    <row r="3139" spans="1:7" ht="12.75">
      <c r="A3139" s="136">
        <v>3131</v>
      </c>
      <c r="B3139" s="140" t="s">
        <v>7631</v>
      </c>
      <c r="C3139" s="140" t="s">
        <v>7631</v>
      </c>
      <c r="D3139" s="140" t="s">
        <v>7632</v>
      </c>
      <c r="E3139" s="141">
        <v>5</v>
      </c>
      <c r="F3139" s="142">
        <v>16.67</v>
      </c>
      <c r="G3139" s="142">
        <v>83.35</v>
      </c>
    </row>
    <row r="3140" spans="1:7" ht="12.75">
      <c r="A3140" s="136">
        <v>3132</v>
      </c>
      <c r="B3140" s="140" t="s">
        <v>7633</v>
      </c>
      <c r="C3140" s="140" t="s">
        <v>7633</v>
      </c>
      <c r="D3140" s="140" t="s">
        <v>7634</v>
      </c>
      <c r="E3140" s="141">
        <v>3</v>
      </c>
      <c r="F3140" s="142">
        <v>21</v>
      </c>
      <c r="G3140" s="142">
        <v>63</v>
      </c>
    </row>
    <row r="3141" spans="1:7" ht="12.75">
      <c r="A3141" s="136">
        <v>3133</v>
      </c>
      <c r="B3141" s="140" t="s">
        <v>7635</v>
      </c>
      <c r="C3141" s="140" t="s">
        <v>7635</v>
      </c>
      <c r="D3141" s="140" t="s">
        <v>7636</v>
      </c>
      <c r="E3141" s="141">
        <v>6</v>
      </c>
      <c r="F3141" s="142">
        <v>157.5</v>
      </c>
      <c r="G3141" s="142">
        <v>945</v>
      </c>
    </row>
    <row r="3142" spans="1:7" ht="12.75">
      <c r="A3142" s="136">
        <v>3134</v>
      </c>
      <c r="B3142" s="140" t="s">
        <v>7637</v>
      </c>
      <c r="C3142" s="140" t="s">
        <v>7637</v>
      </c>
      <c r="D3142" s="140" t="s">
        <v>7638</v>
      </c>
      <c r="E3142" s="141">
        <v>23</v>
      </c>
      <c r="F3142" s="142">
        <v>150</v>
      </c>
      <c r="G3142" s="142">
        <v>3450</v>
      </c>
    </row>
    <row r="3143" spans="1:7" ht="12.75">
      <c r="A3143" s="136">
        <v>3135</v>
      </c>
      <c r="B3143" s="140" t="s">
        <v>7639</v>
      </c>
      <c r="C3143" s="140" t="s">
        <v>7639</v>
      </c>
      <c r="D3143" s="140" t="s">
        <v>7640</v>
      </c>
      <c r="E3143" s="141">
        <v>24</v>
      </c>
      <c r="F3143" s="142">
        <v>150</v>
      </c>
      <c r="G3143" s="142">
        <v>3600</v>
      </c>
    </row>
    <row r="3144" spans="1:7" ht="12.75">
      <c r="A3144" s="136">
        <v>3136</v>
      </c>
      <c r="B3144" s="140" t="s">
        <v>7641</v>
      </c>
      <c r="C3144" s="140" t="s">
        <v>7641</v>
      </c>
      <c r="D3144" s="140" t="s">
        <v>7642</v>
      </c>
      <c r="E3144" s="141">
        <v>6</v>
      </c>
      <c r="F3144" s="142">
        <v>66.67</v>
      </c>
      <c r="G3144" s="142">
        <v>400.02</v>
      </c>
    </row>
    <row r="3145" spans="1:7" ht="12.75">
      <c r="A3145" s="136">
        <v>3137</v>
      </c>
      <c r="B3145" s="140" t="s">
        <v>7643</v>
      </c>
      <c r="C3145" s="140" t="s">
        <v>7643</v>
      </c>
      <c r="D3145" s="140" t="s">
        <v>7644</v>
      </c>
      <c r="E3145" s="141">
        <v>15</v>
      </c>
      <c r="F3145" s="142">
        <v>210</v>
      </c>
      <c r="G3145" s="142">
        <v>3150</v>
      </c>
    </row>
    <row r="3146" spans="1:7" ht="12.75">
      <c r="A3146" s="136">
        <v>3138</v>
      </c>
      <c r="B3146" s="140" t="s">
        <v>7645</v>
      </c>
      <c r="C3146" s="140" t="s">
        <v>7645</v>
      </c>
      <c r="D3146" s="140" t="s">
        <v>7646</v>
      </c>
      <c r="E3146" s="141">
        <v>30</v>
      </c>
      <c r="F3146" s="142">
        <v>140.83</v>
      </c>
      <c r="G3146" s="142">
        <v>4224.9</v>
      </c>
    </row>
    <row r="3147" spans="1:7" ht="12.75">
      <c r="A3147" s="136">
        <v>3139</v>
      </c>
      <c r="B3147" s="140" t="s">
        <v>7647</v>
      </c>
      <c r="C3147" s="140" t="s">
        <v>7647</v>
      </c>
      <c r="D3147" s="140" t="s">
        <v>7648</v>
      </c>
      <c r="E3147" s="141">
        <v>18</v>
      </c>
      <c r="F3147" s="142">
        <v>148.33</v>
      </c>
      <c r="G3147" s="142">
        <v>2669.94</v>
      </c>
    </row>
    <row r="3148" spans="1:7" ht="12.75">
      <c r="A3148" s="136">
        <v>3140</v>
      </c>
      <c r="B3148" s="140" t="s">
        <v>7649</v>
      </c>
      <c r="C3148" s="140" t="s">
        <v>7649</v>
      </c>
      <c r="D3148" s="140" t="s">
        <v>7650</v>
      </c>
      <c r="E3148" s="141">
        <v>12</v>
      </c>
      <c r="F3148" s="142">
        <v>19.17</v>
      </c>
      <c r="G3148" s="142">
        <v>230.04</v>
      </c>
    </row>
    <row r="3149" spans="1:7" ht="12.75">
      <c r="A3149" s="136">
        <v>3141</v>
      </c>
      <c r="B3149" s="140" t="s">
        <v>7651</v>
      </c>
      <c r="C3149" s="140" t="s">
        <v>7651</v>
      </c>
      <c r="D3149" s="140" t="s">
        <v>7652</v>
      </c>
      <c r="E3149" s="141">
        <v>5</v>
      </c>
      <c r="F3149" s="142">
        <v>19.17</v>
      </c>
      <c r="G3149" s="142">
        <v>95.85</v>
      </c>
    </row>
    <row r="3150" spans="1:7" ht="12.75">
      <c r="A3150" s="136">
        <v>3142</v>
      </c>
      <c r="B3150" s="140" t="s">
        <v>7653</v>
      </c>
      <c r="C3150" s="140" t="s">
        <v>7653</v>
      </c>
      <c r="D3150" s="140" t="s">
        <v>7654</v>
      </c>
      <c r="E3150" s="141">
        <v>24</v>
      </c>
      <c r="F3150" s="142">
        <v>116.67</v>
      </c>
      <c r="G3150" s="142">
        <v>2800.08</v>
      </c>
    </row>
    <row r="3151" spans="1:7" ht="12.75">
      <c r="A3151" s="136">
        <v>3143</v>
      </c>
      <c r="B3151" s="140" t="s">
        <v>7655</v>
      </c>
      <c r="C3151" s="140" t="s">
        <v>7655</v>
      </c>
      <c r="D3151" s="140" t="s">
        <v>7656</v>
      </c>
      <c r="E3151" s="141">
        <v>5</v>
      </c>
      <c r="F3151" s="142">
        <v>20.83</v>
      </c>
      <c r="G3151" s="142">
        <v>104.15</v>
      </c>
    </row>
    <row r="3152" spans="1:7" ht="12.75">
      <c r="A3152" s="136">
        <v>3144</v>
      </c>
      <c r="B3152" s="140" t="s">
        <v>7657</v>
      </c>
      <c r="C3152" s="140" t="s">
        <v>7657</v>
      </c>
      <c r="D3152" s="140" t="s">
        <v>7658</v>
      </c>
      <c r="E3152" s="141">
        <v>24</v>
      </c>
      <c r="F3152" s="142">
        <v>20.83</v>
      </c>
      <c r="G3152" s="142">
        <v>499.92</v>
      </c>
    </row>
    <row r="3153" spans="1:7" ht="12.75">
      <c r="A3153" s="136">
        <v>3145</v>
      </c>
      <c r="B3153" s="140" t="s">
        <v>7659</v>
      </c>
      <c r="C3153" s="140" t="s">
        <v>7659</v>
      </c>
      <c r="D3153" s="140" t="s">
        <v>7660</v>
      </c>
      <c r="E3153" s="141">
        <v>36</v>
      </c>
      <c r="F3153" s="142">
        <v>120.83</v>
      </c>
      <c r="G3153" s="142">
        <v>4349.88</v>
      </c>
    </row>
    <row r="3154" spans="1:7" ht="12.75">
      <c r="A3154" s="136">
        <v>3146</v>
      </c>
      <c r="B3154" s="140" t="s">
        <v>7661</v>
      </c>
      <c r="C3154" s="140" t="s">
        <v>7661</v>
      </c>
      <c r="D3154" s="140" t="s">
        <v>7662</v>
      </c>
      <c r="E3154" s="141">
        <v>15</v>
      </c>
      <c r="F3154" s="142">
        <v>150</v>
      </c>
      <c r="G3154" s="142">
        <v>2250</v>
      </c>
    </row>
    <row r="3155" spans="1:7" ht="12.75">
      <c r="A3155" s="136">
        <v>3147</v>
      </c>
      <c r="B3155" s="140" t="s">
        <v>7663</v>
      </c>
      <c r="C3155" s="140" t="s">
        <v>7663</v>
      </c>
      <c r="D3155" s="140" t="s">
        <v>7664</v>
      </c>
      <c r="E3155" s="141">
        <v>20</v>
      </c>
      <c r="F3155" s="142">
        <v>175</v>
      </c>
      <c r="G3155" s="142">
        <v>3500</v>
      </c>
    </row>
    <row r="3156" spans="1:7" ht="12.75">
      <c r="A3156" s="136">
        <v>3148</v>
      </c>
      <c r="B3156" s="140" t="s">
        <v>7665</v>
      </c>
      <c r="C3156" s="140" t="s">
        <v>7665</v>
      </c>
      <c r="D3156" s="140" t="s">
        <v>7666</v>
      </c>
      <c r="E3156" s="141">
        <v>6</v>
      </c>
      <c r="F3156" s="142">
        <v>166.67</v>
      </c>
      <c r="G3156" s="142">
        <v>1000.02</v>
      </c>
    </row>
    <row r="3157" spans="1:7" ht="12.75">
      <c r="A3157" s="136">
        <v>3149</v>
      </c>
      <c r="B3157" s="140" t="s">
        <v>7667</v>
      </c>
      <c r="C3157" s="140" t="s">
        <v>7667</v>
      </c>
      <c r="D3157" s="140" t="s">
        <v>7668</v>
      </c>
      <c r="E3157" s="141">
        <v>5</v>
      </c>
      <c r="F3157" s="142">
        <v>90</v>
      </c>
      <c r="G3157" s="142">
        <v>450</v>
      </c>
    </row>
    <row r="3158" spans="1:7" ht="12.75">
      <c r="A3158" s="136">
        <v>3150</v>
      </c>
      <c r="B3158" s="140" t="s">
        <v>7669</v>
      </c>
      <c r="C3158" s="140" t="s">
        <v>7669</v>
      </c>
      <c r="D3158" s="140" t="s">
        <v>7670</v>
      </c>
      <c r="E3158" s="141">
        <v>6</v>
      </c>
      <c r="F3158" s="142">
        <v>117</v>
      </c>
      <c r="G3158" s="142">
        <v>702</v>
      </c>
    </row>
    <row r="3159" spans="1:7" ht="12.75">
      <c r="A3159" s="136">
        <v>3151</v>
      </c>
      <c r="B3159" s="140" t="s">
        <v>7671</v>
      </c>
      <c r="C3159" s="140" t="s">
        <v>7671</v>
      </c>
      <c r="D3159" s="140" t="s">
        <v>7672</v>
      </c>
      <c r="E3159" s="141">
        <v>18</v>
      </c>
      <c r="F3159" s="142">
        <v>155.83</v>
      </c>
      <c r="G3159" s="142">
        <v>2804.94</v>
      </c>
    </row>
    <row r="3160" spans="1:7" ht="12.75">
      <c r="A3160" s="136">
        <v>3152</v>
      </c>
      <c r="B3160" s="140" t="s">
        <v>7673</v>
      </c>
      <c r="C3160" s="140" t="s">
        <v>7673</v>
      </c>
      <c r="D3160" s="140" t="s">
        <v>7674</v>
      </c>
      <c r="E3160" s="141">
        <v>18</v>
      </c>
      <c r="F3160" s="142">
        <v>187.5</v>
      </c>
      <c r="G3160" s="142">
        <v>3375</v>
      </c>
    </row>
    <row r="3161" spans="1:7" ht="12.75">
      <c r="A3161" s="136">
        <v>3153</v>
      </c>
      <c r="B3161" s="140" t="s">
        <v>7675</v>
      </c>
      <c r="C3161" s="140" t="s">
        <v>7676</v>
      </c>
      <c r="D3161" s="140" t="s">
        <v>7677</v>
      </c>
      <c r="E3161" s="141">
        <v>2</v>
      </c>
      <c r="F3161" s="142">
        <v>142.5</v>
      </c>
      <c r="G3161" s="142">
        <v>285</v>
      </c>
    </row>
    <row r="3162" spans="1:7" ht="12.75">
      <c r="A3162" s="136">
        <v>3154</v>
      </c>
      <c r="B3162" s="140" t="s">
        <v>7678</v>
      </c>
      <c r="C3162" s="140" t="s">
        <v>7679</v>
      </c>
      <c r="D3162" s="140" t="s">
        <v>7680</v>
      </c>
      <c r="E3162" s="141">
        <v>2</v>
      </c>
      <c r="F3162" s="142">
        <v>33.38</v>
      </c>
      <c r="G3162" s="142">
        <v>66.76</v>
      </c>
    </row>
    <row r="3163" spans="1:7" ht="12.75">
      <c r="A3163" s="136">
        <v>3155</v>
      </c>
      <c r="B3163" s="140" t="s">
        <v>7681</v>
      </c>
      <c r="C3163" s="140" t="s">
        <v>7682</v>
      </c>
      <c r="D3163" s="140" t="s">
        <v>7682</v>
      </c>
      <c r="E3163" s="141">
        <v>2</v>
      </c>
      <c r="F3163" s="142">
        <v>37.5</v>
      </c>
      <c r="G3163" s="142">
        <v>75</v>
      </c>
    </row>
    <row r="3164" spans="1:7" ht="12.75">
      <c r="A3164" s="136">
        <v>3156</v>
      </c>
      <c r="B3164" s="140" t="s">
        <v>7683</v>
      </c>
      <c r="C3164" s="140" t="s">
        <v>7683</v>
      </c>
      <c r="D3164" s="140" t="s">
        <v>7684</v>
      </c>
      <c r="E3164" s="141">
        <v>5</v>
      </c>
      <c r="F3164" s="142">
        <v>127.04</v>
      </c>
      <c r="G3164" s="142">
        <v>635.2</v>
      </c>
    </row>
    <row r="3165" spans="1:7" ht="12.75">
      <c r="A3165" s="136">
        <v>3157</v>
      </c>
      <c r="B3165" s="140" t="s">
        <v>7685</v>
      </c>
      <c r="C3165" s="140" t="s">
        <v>7685</v>
      </c>
      <c r="D3165" s="140" t="s">
        <v>7686</v>
      </c>
      <c r="E3165" s="141">
        <v>2</v>
      </c>
      <c r="F3165" s="142">
        <v>48</v>
      </c>
      <c r="G3165" s="142">
        <v>96</v>
      </c>
    </row>
    <row r="3166" spans="1:7" ht="12.75">
      <c r="A3166" s="136">
        <v>3158</v>
      </c>
      <c r="B3166" s="140" t="s">
        <v>7687</v>
      </c>
      <c r="C3166" s="140" t="s">
        <v>7687</v>
      </c>
      <c r="D3166" s="140" t="s">
        <v>7688</v>
      </c>
      <c r="E3166" s="141">
        <v>13</v>
      </c>
      <c r="F3166" s="142">
        <v>746.9</v>
      </c>
      <c r="G3166" s="142">
        <v>9709.7</v>
      </c>
    </row>
    <row r="3167" spans="1:7" ht="12.75">
      <c r="A3167" s="136">
        <v>3159</v>
      </c>
      <c r="B3167" s="140" t="s">
        <v>7689</v>
      </c>
      <c r="C3167" s="140" t="s">
        <v>7689</v>
      </c>
      <c r="D3167" s="140" t="s">
        <v>7690</v>
      </c>
      <c r="E3167" s="141">
        <v>4</v>
      </c>
      <c r="F3167" s="142">
        <v>177</v>
      </c>
      <c r="G3167" s="142">
        <v>708</v>
      </c>
    </row>
    <row r="3168" spans="1:7" ht="12.75">
      <c r="A3168" s="136">
        <v>3160</v>
      </c>
      <c r="B3168" s="140" t="s">
        <v>7691</v>
      </c>
      <c r="C3168" s="140" t="s">
        <v>7691</v>
      </c>
      <c r="D3168" s="140" t="s">
        <v>7692</v>
      </c>
      <c r="E3168" s="141">
        <v>4</v>
      </c>
      <c r="F3168" s="142">
        <v>177</v>
      </c>
      <c r="G3168" s="142">
        <v>708</v>
      </c>
    </row>
    <row r="3169" spans="1:7" ht="12.75">
      <c r="A3169" s="136">
        <v>3161</v>
      </c>
      <c r="B3169" s="140" t="s">
        <v>7693</v>
      </c>
      <c r="C3169" s="140" t="s">
        <v>7693</v>
      </c>
      <c r="D3169" s="140" t="s">
        <v>7694</v>
      </c>
      <c r="E3169" s="141">
        <v>10</v>
      </c>
      <c r="F3169" s="142">
        <v>62</v>
      </c>
      <c r="G3169" s="142">
        <v>620</v>
      </c>
    </row>
    <row r="3170" spans="1:7" ht="12.75">
      <c r="A3170" s="136">
        <v>3162</v>
      </c>
      <c r="B3170" s="140" t="s">
        <v>7695</v>
      </c>
      <c r="C3170" s="140" t="s">
        <v>7695</v>
      </c>
      <c r="D3170" s="140" t="s">
        <v>7696</v>
      </c>
      <c r="E3170" s="141">
        <v>4</v>
      </c>
      <c r="F3170" s="142">
        <v>62</v>
      </c>
      <c r="G3170" s="142">
        <v>248</v>
      </c>
    </row>
    <row r="3171" spans="1:7" ht="12.75">
      <c r="A3171" s="136">
        <v>3163</v>
      </c>
      <c r="B3171" s="140" t="s">
        <v>7697</v>
      </c>
      <c r="C3171" s="140" t="s">
        <v>7697</v>
      </c>
      <c r="D3171" s="140" t="s">
        <v>7698</v>
      </c>
      <c r="E3171" s="141">
        <v>2</v>
      </c>
      <c r="F3171" s="142">
        <v>142.5</v>
      </c>
      <c r="G3171" s="142">
        <v>285</v>
      </c>
    </row>
    <row r="3172" spans="1:7" ht="12.75">
      <c r="A3172" s="136">
        <v>3164</v>
      </c>
      <c r="B3172" s="140" t="s">
        <v>7699</v>
      </c>
      <c r="C3172" s="140" t="s">
        <v>7699</v>
      </c>
      <c r="D3172" s="140" t="s">
        <v>7700</v>
      </c>
      <c r="E3172" s="141">
        <v>2</v>
      </c>
      <c r="F3172" s="142">
        <v>142.5</v>
      </c>
      <c r="G3172" s="142">
        <v>285</v>
      </c>
    </row>
    <row r="3173" spans="1:7" ht="12.75">
      <c r="A3173" s="136">
        <v>3165</v>
      </c>
      <c r="B3173" s="140" t="s">
        <v>7701</v>
      </c>
      <c r="C3173" s="140" t="s">
        <v>7701</v>
      </c>
      <c r="D3173" s="140" t="s">
        <v>7702</v>
      </c>
      <c r="E3173" s="141">
        <v>4</v>
      </c>
      <c r="F3173" s="142">
        <v>142.5</v>
      </c>
      <c r="G3173" s="142">
        <v>570</v>
      </c>
    </row>
    <row r="3174" spans="1:7" ht="12.75">
      <c r="A3174" s="136">
        <v>3166</v>
      </c>
      <c r="B3174" s="140" t="s">
        <v>7703</v>
      </c>
      <c r="C3174" s="140" t="s">
        <v>7703</v>
      </c>
      <c r="D3174" s="140" t="s">
        <v>7704</v>
      </c>
      <c r="E3174" s="141">
        <v>36</v>
      </c>
      <c r="F3174" s="142">
        <v>142.5</v>
      </c>
      <c r="G3174" s="142">
        <v>5130</v>
      </c>
    </row>
    <row r="3175" spans="1:7" ht="12.75">
      <c r="A3175" s="136">
        <v>3167</v>
      </c>
      <c r="B3175" s="140" t="s">
        <v>7705</v>
      </c>
      <c r="C3175" s="140" t="s">
        <v>7705</v>
      </c>
      <c r="D3175" s="140" t="s">
        <v>7706</v>
      </c>
      <c r="E3175" s="141">
        <v>36</v>
      </c>
      <c r="F3175" s="142">
        <v>142.5</v>
      </c>
      <c r="G3175" s="142">
        <v>5130</v>
      </c>
    </row>
    <row r="3176" spans="1:7" ht="12.75">
      <c r="A3176" s="136">
        <v>3168</v>
      </c>
      <c r="B3176" s="140" t="s">
        <v>7707</v>
      </c>
      <c r="C3176" s="140" t="s">
        <v>7707</v>
      </c>
      <c r="D3176" s="140" t="s">
        <v>7708</v>
      </c>
      <c r="E3176" s="141">
        <v>23</v>
      </c>
      <c r="F3176" s="142">
        <v>139.5</v>
      </c>
      <c r="G3176" s="142">
        <v>3208.5</v>
      </c>
    </row>
    <row r="3177" spans="1:7" ht="12.75">
      <c r="A3177" s="136">
        <v>3169</v>
      </c>
      <c r="B3177" s="140" t="s">
        <v>7709</v>
      </c>
      <c r="C3177" s="140" t="s">
        <v>7709</v>
      </c>
      <c r="D3177" s="140" t="s">
        <v>7710</v>
      </c>
      <c r="E3177" s="141">
        <v>13</v>
      </c>
      <c r="F3177" s="142">
        <v>227.08</v>
      </c>
      <c r="G3177" s="142">
        <v>2952.04</v>
      </c>
    </row>
    <row r="3178" spans="1:7" ht="12.75">
      <c r="A3178" s="136">
        <v>3170</v>
      </c>
      <c r="B3178" s="140" t="s">
        <v>7711</v>
      </c>
      <c r="C3178" s="140" t="s">
        <v>7711</v>
      </c>
      <c r="D3178" s="140" t="s">
        <v>7712</v>
      </c>
      <c r="E3178" s="141">
        <v>16</v>
      </c>
      <c r="F3178" s="142">
        <v>147.98</v>
      </c>
      <c r="G3178" s="142">
        <v>2367.68</v>
      </c>
    </row>
    <row r="3179" spans="1:7" ht="12.75">
      <c r="A3179" s="136">
        <v>3171</v>
      </c>
      <c r="B3179" s="140" t="s">
        <v>7713</v>
      </c>
      <c r="C3179" s="140" t="s">
        <v>7713</v>
      </c>
      <c r="D3179" s="140" t="s">
        <v>7714</v>
      </c>
      <c r="E3179" s="141">
        <v>6</v>
      </c>
      <c r="F3179" s="142">
        <v>259.47</v>
      </c>
      <c r="G3179" s="142">
        <v>1556.82</v>
      </c>
    </row>
    <row r="3180" spans="1:7" ht="12.75">
      <c r="A3180" s="136">
        <v>3172</v>
      </c>
      <c r="B3180" s="140" t="s">
        <v>7715</v>
      </c>
      <c r="C3180" s="140" t="s">
        <v>7715</v>
      </c>
      <c r="D3180" s="140" t="s">
        <v>7716</v>
      </c>
      <c r="E3180" s="141">
        <v>33</v>
      </c>
      <c r="F3180" s="142">
        <v>247</v>
      </c>
      <c r="G3180" s="142">
        <v>8151</v>
      </c>
    </row>
    <row r="3181" spans="1:7" ht="12.75">
      <c r="A3181" s="136">
        <v>3173</v>
      </c>
      <c r="B3181" s="140" t="s">
        <v>7717</v>
      </c>
      <c r="C3181" s="140" t="s">
        <v>7717</v>
      </c>
      <c r="D3181" s="140" t="s">
        <v>7718</v>
      </c>
      <c r="E3181" s="141">
        <v>27</v>
      </c>
      <c r="F3181" s="142">
        <v>296.67</v>
      </c>
      <c r="G3181" s="142">
        <v>8010.09</v>
      </c>
    </row>
    <row r="3182" spans="1:7" ht="12.75">
      <c r="A3182" s="136">
        <v>3174</v>
      </c>
      <c r="B3182" s="140" t="s">
        <v>7719</v>
      </c>
      <c r="C3182" s="140" t="s">
        <v>7719</v>
      </c>
      <c r="D3182" s="140" t="s">
        <v>7720</v>
      </c>
      <c r="E3182" s="141">
        <v>24</v>
      </c>
      <c r="F3182" s="142">
        <v>419</v>
      </c>
      <c r="G3182" s="142">
        <v>10056</v>
      </c>
    </row>
    <row r="3183" spans="1:7" ht="12.75">
      <c r="A3183" s="136">
        <v>3175</v>
      </c>
      <c r="B3183" s="140" t="s">
        <v>7721</v>
      </c>
      <c r="C3183" s="140" t="s">
        <v>7721</v>
      </c>
      <c r="D3183" s="140" t="s">
        <v>7722</v>
      </c>
      <c r="E3183" s="141">
        <v>19</v>
      </c>
      <c r="F3183" s="142">
        <v>419.28</v>
      </c>
      <c r="G3183" s="142">
        <v>7966.32</v>
      </c>
    </row>
    <row r="3184" spans="1:7" ht="12.75">
      <c r="A3184" s="136">
        <v>3176</v>
      </c>
      <c r="B3184" s="140" t="s">
        <v>7723</v>
      </c>
      <c r="C3184" s="140" t="s">
        <v>7723</v>
      </c>
      <c r="D3184" s="140" t="s">
        <v>7724</v>
      </c>
      <c r="E3184" s="141">
        <v>9</v>
      </c>
      <c r="F3184" s="142">
        <v>1908</v>
      </c>
      <c r="G3184" s="142">
        <v>17172</v>
      </c>
    </row>
    <row r="3185" spans="1:7" ht="12.75">
      <c r="A3185" s="136">
        <v>3177</v>
      </c>
      <c r="B3185" s="140" t="s">
        <v>7725</v>
      </c>
      <c r="C3185" s="140" t="s">
        <v>7725</v>
      </c>
      <c r="D3185" s="140" t="s">
        <v>7726</v>
      </c>
      <c r="E3185" s="141">
        <v>12</v>
      </c>
      <c r="F3185" s="142">
        <v>1077</v>
      </c>
      <c r="G3185" s="142">
        <v>12924</v>
      </c>
    </row>
    <row r="3186" spans="1:7" ht="12.75">
      <c r="A3186" s="136">
        <v>3178</v>
      </c>
      <c r="B3186" s="140" t="s">
        <v>7727</v>
      </c>
      <c r="C3186" s="140" t="s">
        <v>7727</v>
      </c>
      <c r="D3186" s="140" t="s">
        <v>7728</v>
      </c>
      <c r="E3186" s="141">
        <v>30</v>
      </c>
      <c r="F3186" s="142">
        <v>157</v>
      </c>
      <c r="G3186" s="142">
        <v>4710</v>
      </c>
    </row>
    <row r="3187" spans="1:7" ht="12.75">
      <c r="A3187" s="136">
        <v>3179</v>
      </c>
      <c r="B3187" s="140" t="s">
        <v>7729</v>
      </c>
      <c r="C3187" s="140" t="s">
        <v>7729</v>
      </c>
      <c r="D3187" s="140" t="s">
        <v>7730</v>
      </c>
      <c r="E3187" s="141">
        <v>24</v>
      </c>
      <c r="F3187" s="142">
        <v>227</v>
      </c>
      <c r="G3187" s="142">
        <v>5448</v>
      </c>
    </row>
    <row r="3188" spans="1:7" ht="12.75">
      <c r="A3188" s="136">
        <v>3180</v>
      </c>
      <c r="B3188" s="140" t="s">
        <v>7731</v>
      </c>
      <c r="C3188" s="140" t="s">
        <v>7731</v>
      </c>
      <c r="D3188" s="140" t="s">
        <v>7732</v>
      </c>
      <c r="E3188" s="141">
        <v>4</v>
      </c>
      <c r="F3188" s="142">
        <v>426.25</v>
      </c>
      <c r="G3188" s="142">
        <v>1705</v>
      </c>
    </row>
    <row r="3189" spans="1:7" ht="12.75">
      <c r="A3189" s="136">
        <v>3181</v>
      </c>
      <c r="B3189" s="140" t="s">
        <v>7733</v>
      </c>
      <c r="C3189" s="140" t="s">
        <v>7733</v>
      </c>
      <c r="D3189" s="140" t="s">
        <v>7734</v>
      </c>
      <c r="E3189" s="141">
        <v>1</v>
      </c>
      <c r="F3189" s="142">
        <v>129.58</v>
      </c>
      <c r="G3189" s="142">
        <v>129.58</v>
      </c>
    </row>
    <row r="3190" spans="1:7" ht="12.75">
      <c r="A3190" s="136">
        <v>3182</v>
      </c>
      <c r="B3190" s="140" t="s">
        <v>7735</v>
      </c>
      <c r="C3190" s="140" t="s">
        <v>7735</v>
      </c>
      <c r="D3190" s="140" t="s">
        <v>7736</v>
      </c>
      <c r="E3190" s="141">
        <v>12</v>
      </c>
      <c r="F3190" s="142">
        <v>161.98</v>
      </c>
      <c r="G3190" s="142">
        <v>1943.76</v>
      </c>
    </row>
    <row r="3191" spans="1:7" ht="12.75">
      <c r="A3191" s="136">
        <v>3183</v>
      </c>
      <c r="B3191" s="140" t="s">
        <v>7737</v>
      </c>
      <c r="C3191" s="140" t="s">
        <v>7737</v>
      </c>
      <c r="D3191" s="140" t="s">
        <v>7738</v>
      </c>
      <c r="E3191" s="141">
        <v>16</v>
      </c>
      <c r="F3191" s="142">
        <v>205.83</v>
      </c>
      <c r="G3191" s="142">
        <v>3293.28</v>
      </c>
    </row>
    <row r="3192" spans="1:7" ht="12.75">
      <c r="A3192" s="136">
        <v>3184</v>
      </c>
      <c r="B3192" s="140" t="s">
        <v>7739</v>
      </c>
      <c r="C3192" s="140" t="s">
        <v>7739</v>
      </c>
      <c r="D3192" s="140" t="s">
        <v>7740</v>
      </c>
      <c r="E3192" s="141">
        <v>30</v>
      </c>
      <c r="F3192" s="142">
        <v>209.25</v>
      </c>
      <c r="G3192" s="142">
        <v>6277.5</v>
      </c>
    </row>
    <row r="3193" spans="1:7" ht="12.75">
      <c r="A3193" s="136">
        <v>3185</v>
      </c>
      <c r="B3193" s="140" t="s">
        <v>7741</v>
      </c>
      <c r="C3193" s="140" t="s">
        <v>7741</v>
      </c>
      <c r="D3193" s="140" t="s">
        <v>7742</v>
      </c>
      <c r="E3193" s="141">
        <v>6</v>
      </c>
      <c r="F3193" s="142">
        <v>225</v>
      </c>
      <c r="G3193" s="142">
        <v>1350</v>
      </c>
    </row>
    <row r="3194" spans="1:7" ht="12.75">
      <c r="A3194" s="136">
        <v>3186</v>
      </c>
      <c r="B3194" s="140" t="s">
        <v>7743</v>
      </c>
      <c r="C3194" s="140" t="s">
        <v>7743</v>
      </c>
      <c r="D3194" s="140" t="s">
        <v>7744</v>
      </c>
      <c r="E3194" s="141">
        <v>24</v>
      </c>
      <c r="F3194" s="142">
        <v>209.25</v>
      </c>
      <c r="G3194" s="142">
        <v>5022</v>
      </c>
    </row>
    <row r="3195" spans="1:7" ht="12.75">
      <c r="A3195" s="136">
        <v>3187</v>
      </c>
      <c r="B3195" s="140" t="s">
        <v>7745</v>
      </c>
      <c r="C3195" s="140" t="s">
        <v>7745</v>
      </c>
      <c r="D3195" s="140" t="s">
        <v>7746</v>
      </c>
      <c r="E3195" s="141">
        <v>18</v>
      </c>
      <c r="F3195" s="142">
        <v>209.25</v>
      </c>
      <c r="G3195" s="142">
        <v>3766.5</v>
      </c>
    </row>
    <row r="3196" spans="1:7" ht="12.75">
      <c r="A3196" s="136">
        <v>3188</v>
      </c>
      <c r="B3196" s="140" t="s">
        <v>7747</v>
      </c>
      <c r="C3196" s="140" t="s">
        <v>7747</v>
      </c>
      <c r="D3196" s="140" t="s">
        <v>7748</v>
      </c>
      <c r="E3196" s="141">
        <v>18</v>
      </c>
      <c r="F3196" s="142">
        <v>202.28</v>
      </c>
      <c r="G3196" s="142">
        <v>3641.04</v>
      </c>
    </row>
    <row r="3197" spans="1:7" ht="12.75">
      <c r="A3197" s="136">
        <v>3189</v>
      </c>
      <c r="B3197" s="140" t="s">
        <v>7749</v>
      </c>
      <c r="C3197" s="140" t="s">
        <v>7749</v>
      </c>
      <c r="D3197" s="140" t="s">
        <v>7750</v>
      </c>
      <c r="E3197" s="141">
        <v>6</v>
      </c>
      <c r="F3197" s="142">
        <v>228.08</v>
      </c>
      <c r="G3197" s="142">
        <v>1368.48</v>
      </c>
    </row>
    <row r="3198" spans="1:7" ht="12.75">
      <c r="A3198" s="136">
        <v>3190</v>
      </c>
      <c r="B3198" s="140" t="s">
        <v>7751</v>
      </c>
      <c r="C3198" s="140" t="s">
        <v>7751</v>
      </c>
      <c r="D3198" s="140" t="s">
        <v>7752</v>
      </c>
      <c r="E3198" s="141">
        <v>4</v>
      </c>
      <c r="F3198" s="142">
        <v>385.95</v>
      </c>
      <c r="G3198" s="142">
        <v>1543.8</v>
      </c>
    </row>
    <row r="3199" spans="1:7" ht="12.75">
      <c r="A3199" s="136">
        <v>3191</v>
      </c>
      <c r="B3199" s="140" t="s">
        <v>7753</v>
      </c>
      <c r="C3199" s="140" t="s">
        <v>7753</v>
      </c>
      <c r="D3199" s="140" t="s">
        <v>7754</v>
      </c>
      <c r="E3199" s="141">
        <v>11</v>
      </c>
      <c r="F3199" s="142">
        <v>222.5</v>
      </c>
      <c r="G3199" s="142">
        <v>2447.5</v>
      </c>
    </row>
    <row r="3200" spans="1:7" ht="12.75">
      <c r="A3200" s="136">
        <v>3192</v>
      </c>
      <c r="B3200" s="140" t="s">
        <v>7755</v>
      </c>
      <c r="C3200" s="140" t="s">
        <v>7755</v>
      </c>
      <c r="D3200" s="140" t="s">
        <v>7756</v>
      </c>
      <c r="E3200" s="141">
        <v>31</v>
      </c>
      <c r="F3200" s="142">
        <v>419.28</v>
      </c>
      <c r="G3200" s="142">
        <v>12997.68</v>
      </c>
    </row>
    <row r="3201" spans="1:7" ht="12.75">
      <c r="A3201" s="136">
        <v>3193</v>
      </c>
      <c r="B3201" s="140" t="s">
        <v>7757</v>
      </c>
      <c r="C3201" s="140" t="s">
        <v>7757</v>
      </c>
      <c r="D3201" s="140" t="s">
        <v>7758</v>
      </c>
      <c r="E3201" s="141">
        <v>6</v>
      </c>
      <c r="F3201" s="142">
        <v>372.77</v>
      </c>
      <c r="G3201" s="142">
        <v>2236.62</v>
      </c>
    </row>
    <row r="3202" spans="1:7" ht="12.75">
      <c r="A3202" s="136">
        <v>3194</v>
      </c>
      <c r="B3202" s="140" t="s">
        <v>7759</v>
      </c>
      <c r="C3202" s="140" t="s">
        <v>7759</v>
      </c>
      <c r="D3202" s="140" t="s">
        <v>7760</v>
      </c>
      <c r="E3202" s="141">
        <v>6</v>
      </c>
      <c r="F3202" s="142">
        <v>482.83</v>
      </c>
      <c r="G3202" s="142">
        <v>2896.98</v>
      </c>
    </row>
    <row r="3203" spans="1:7" ht="12.75">
      <c r="A3203" s="136">
        <v>3195</v>
      </c>
      <c r="B3203" s="140" t="s">
        <v>7761</v>
      </c>
      <c r="C3203" s="140" t="s">
        <v>7761</v>
      </c>
      <c r="D3203" s="140" t="s">
        <v>7762</v>
      </c>
      <c r="E3203" s="141">
        <v>4</v>
      </c>
      <c r="F3203" s="142">
        <v>372.77</v>
      </c>
      <c r="G3203" s="142">
        <v>1491.08</v>
      </c>
    </row>
    <row r="3204" spans="1:7" ht="12.75">
      <c r="A3204" s="136">
        <v>3196</v>
      </c>
      <c r="B3204" s="140" t="s">
        <v>7763</v>
      </c>
      <c r="C3204" s="140" t="s">
        <v>7763</v>
      </c>
      <c r="D3204" s="140" t="s">
        <v>7764</v>
      </c>
      <c r="E3204" s="141">
        <v>12</v>
      </c>
      <c r="F3204" s="142">
        <v>414.63</v>
      </c>
      <c r="G3204" s="142">
        <v>4975.56</v>
      </c>
    </row>
    <row r="3205" spans="1:7" ht="12.75">
      <c r="A3205" s="136">
        <v>3197</v>
      </c>
      <c r="B3205" s="140" t="s">
        <v>7765</v>
      </c>
      <c r="C3205" s="140" t="s">
        <v>7765</v>
      </c>
      <c r="D3205" s="140" t="s">
        <v>7766</v>
      </c>
      <c r="E3205" s="141">
        <v>18</v>
      </c>
      <c r="F3205" s="142">
        <v>497.55</v>
      </c>
      <c r="G3205" s="142">
        <v>8955.9</v>
      </c>
    </row>
    <row r="3206" spans="1:7" ht="12.75">
      <c r="A3206" s="136">
        <v>3198</v>
      </c>
      <c r="B3206" s="140" t="s">
        <v>7767</v>
      </c>
      <c r="C3206" s="140" t="s">
        <v>7767</v>
      </c>
      <c r="D3206" s="140" t="s">
        <v>7768</v>
      </c>
      <c r="E3206" s="141">
        <v>30</v>
      </c>
      <c r="F3206" s="142">
        <v>405.83</v>
      </c>
      <c r="G3206" s="142">
        <v>12174.9</v>
      </c>
    </row>
    <row r="3207" spans="1:7" ht="12.75">
      <c r="A3207" s="136">
        <v>3199</v>
      </c>
      <c r="B3207" s="140" t="s">
        <v>7769</v>
      </c>
      <c r="C3207" s="140" t="s">
        <v>7769</v>
      </c>
      <c r="D3207" s="140" t="s">
        <v>7770</v>
      </c>
      <c r="E3207" s="141">
        <v>30</v>
      </c>
      <c r="F3207" s="142">
        <v>493.68</v>
      </c>
      <c r="G3207" s="142">
        <v>14810.4</v>
      </c>
    </row>
    <row r="3208" spans="1:7" ht="12.75">
      <c r="A3208" s="136">
        <v>3200</v>
      </c>
      <c r="B3208" s="140" t="s">
        <v>7771</v>
      </c>
      <c r="C3208" s="140" t="s">
        <v>7771</v>
      </c>
      <c r="D3208" s="140" t="s">
        <v>7772</v>
      </c>
      <c r="E3208" s="141">
        <v>6</v>
      </c>
      <c r="F3208" s="142">
        <v>205.38</v>
      </c>
      <c r="G3208" s="142">
        <v>1232.28</v>
      </c>
    </row>
    <row r="3209" spans="1:7" ht="12.75">
      <c r="A3209" s="136">
        <v>3201</v>
      </c>
      <c r="B3209" s="140" t="s">
        <v>7773</v>
      </c>
      <c r="C3209" s="140" t="s">
        <v>7773</v>
      </c>
      <c r="D3209" s="140" t="s">
        <v>7774</v>
      </c>
      <c r="E3209" s="141">
        <v>15</v>
      </c>
      <c r="F3209" s="142">
        <v>222.5</v>
      </c>
      <c r="G3209" s="142">
        <v>3337.5</v>
      </c>
    </row>
    <row r="3210" spans="1:7" ht="12.75">
      <c r="A3210" s="136">
        <v>3202</v>
      </c>
      <c r="B3210" s="140" t="s">
        <v>7775</v>
      </c>
      <c r="C3210" s="140" t="s">
        <v>7775</v>
      </c>
      <c r="D3210" s="140" t="s">
        <v>7776</v>
      </c>
      <c r="E3210" s="141">
        <v>22</v>
      </c>
      <c r="F3210" s="142">
        <v>376.65</v>
      </c>
      <c r="G3210" s="142">
        <v>8286.3</v>
      </c>
    </row>
    <row r="3211" spans="1:7" ht="12.75">
      <c r="A3211" s="136">
        <v>3203</v>
      </c>
      <c r="B3211" s="140" t="s">
        <v>7777</v>
      </c>
      <c r="C3211" s="140" t="s">
        <v>7777</v>
      </c>
      <c r="D3211" s="140" t="s">
        <v>7778</v>
      </c>
      <c r="E3211" s="141">
        <v>12</v>
      </c>
      <c r="F3211" s="142">
        <v>228.08</v>
      </c>
      <c r="G3211" s="142">
        <v>2736.96</v>
      </c>
    </row>
    <row r="3212" spans="1:7" ht="12.75">
      <c r="A3212" s="136">
        <v>3204</v>
      </c>
      <c r="B3212" s="140" t="s">
        <v>7779</v>
      </c>
      <c r="C3212" s="140" t="s">
        <v>7779</v>
      </c>
      <c r="D3212" s="140" t="s">
        <v>7780</v>
      </c>
      <c r="E3212" s="141">
        <v>2</v>
      </c>
      <c r="F3212" s="142">
        <v>228.08</v>
      </c>
      <c r="G3212" s="142">
        <v>456.16</v>
      </c>
    </row>
    <row r="3213" spans="1:7" ht="12.75">
      <c r="A3213" s="136">
        <v>3205</v>
      </c>
      <c r="B3213" s="140" t="s">
        <v>7781</v>
      </c>
      <c r="C3213" s="140" t="s">
        <v>7781</v>
      </c>
      <c r="D3213" s="140" t="s">
        <v>7782</v>
      </c>
      <c r="E3213" s="141">
        <v>14</v>
      </c>
      <c r="F3213" s="142">
        <v>385.95</v>
      </c>
      <c r="G3213" s="142">
        <v>5403.3</v>
      </c>
    </row>
    <row r="3214" spans="1:7" ht="12.75">
      <c r="A3214" s="136">
        <v>3206</v>
      </c>
      <c r="B3214" s="140" t="s">
        <v>7783</v>
      </c>
      <c r="C3214" s="140" t="s">
        <v>7783</v>
      </c>
      <c r="D3214" s="140" t="s">
        <v>7784</v>
      </c>
      <c r="E3214" s="141">
        <v>4</v>
      </c>
      <c r="F3214" s="142">
        <v>429.35</v>
      </c>
      <c r="G3214" s="142">
        <v>1717.4</v>
      </c>
    </row>
    <row r="3215" spans="1:7" ht="12.75">
      <c r="A3215" s="136">
        <v>3207</v>
      </c>
      <c r="B3215" s="140" t="s">
        <v>7785</v>
      </c>
      <c r="C3215" s="140" t="s">
        <v>7785</v>
      </c>
      <c r="D3215" s="140" t="s">
        <v>7786</v>
      </c>
      <c r="E3215" s="141">
        <v>30</v>
      </c>
      <c r="F3215" s="142">
        <v>327.05</v>
      </c>
      <c r="G3215" s="142">
        <v>9811.5</v>
      </c>
    </row>
    <row r="3216" spans="1:7" ht="12.75">
      <c r="A3216" s="136">
        <v>3208</v>
      </c>
      <c r="B3216" s="140" t="s">
        <v>7787</v>
      </c>
      <c r="C3216" s="140" t="s">
        <v>7787</v>
      </c>
      <c r="D3216" s="140" t="s">
        <v>7788</v>
      </c>
      <c r="E3216" s="141">
        <v>4</v>
      </c>
      <c r="F3216" s="142">
        <v>371.23</v>
      </c>
      <c r="G3216" s="142">
        <v>1484.92</v>
      </c>
    </row>
    <row r="3217" spans="1:7" ht="12.75">
      <c r="A3217" s="136">
        <v>3209</v>
      </c>
      <c r="B3217" s="140" t="s">
        <v>7789</v>
      </c>
      <c r="C3217" s="140" t="s">
        <v>7789</v>
      </c>
      <c r="D3217" s="140" t="s">
        <v>7790</v>
      </c>
      <c r="E3217" s="141">
        <v>2</v>
      </c>
      <c r="F3217" s="142">
        <v>371.23</v>
      </c>
      <c r="G3217" s="142">
        <v>742.46</v>
      </c>
    </row>
    <row r="3218" spans="1:7" ht="12.75">
      <c r="A3218" s="136">
        <v>3210</v>
      </c>
      <c r="B3218" s="140" t="s">
        <v>7791</v>
      </c>
      <c r="C3218" s="140" t="s">
        <v>7791</v>
      </c>
      <c r="D3218" s="140" t="s">
        <v>7792</v>
      </c>
      <c r="E3218" s="141">
        <v>25</v>
      </c>
      <c r="F3218" s="142">
        <v>664.18</v>
      </c>
      <c r="G3218" s="142">
        <v>16604.5</v>
      </c>
    </row>
    <row r="3219" spans="1:7" ht="12.75">
      <c r="A3219" s="136">
        <v>3211</v>
      </c>
      <c r="B3219" s="140" t="s">
        <v>7793</v>
      </c>
      <c r="C3219" s="140" t="s">
        <v>7793</v>
      </c>
      <c r="D3219" s="140" t="s">
        <v>7794</v>
      </c>
      <c r="E3219" s="141">
        <v>6</v>
      </c>
      <c r="F3219" s="142">
        <v>361.93</v>
      </c>
      <c r="G3219" s="142">
        <v>2171.58</v>
      </c>
    </row>
    <row r="3220" spans="1:7" ht="12.75">
      <c r="A3220" s="136">
        <v>3212</v>
      </c>
      <c r="B3220" s="140" t="s">
        <v>7795</v>
      </c>
      <c r="C3220" s="140" t="s">
        <v>7795</v>
      </c>
      <c r="D3220" s="140" t="s">
        <v>7796</v>
      </c>
      <c r="E3220" s="141">
        <v>6</v>
      </c>
      <c r="F3220" s="142">
        <v>279.78</v>
      </c>
      <c r="G3220" s="142">
        <v>1678.68</v>
      </c>
    </row>
    <row r="3221" spans="1:7" ht="12.75">
      <c r="A3221" s="136">
        <v>3213</v>
      </c>
      <c r="B3221" s="140" t="s">
        <v>7797</v>
      </c>
      <c r="C3221" s="140" t="s">
        <v>7797</v>
      </c>
      <c r="D3221" s="140" t="s">
        <v>7798</v>
      </c>
      <c r="E3221" s="141">
        <v>6</v>
      </c>
      <c r="F3221" s="142">
        <v>426.25</v>
      </c>
      <c r="G3221" s="142">
        <v>2557.5</v>
      </c>
    </row>
    <row r="3222" spans="1:7" ht="12.75">
      <c r="A3222" s="136">
        <v>3214</v>
      </c>
      <c r="B3222" s="140" t="s">
        <v>7799</v>
      </c>
      <c r="C3222" s="140" t="s">
        <v>7799</v>
      </c>
      <c r="D3222" s="140" t="s">
        <v>7800</v>
      </c>
      <c r="E3222" s="141">
        <v>36</v>
      </c>
      <c r="F3222" s="142">
        <v>254.2</v>
      </c>
      <c r="G3222" s="142">
        <v>9151.2</v>
      </c>
    </row>
    <row r="3223" spans="1:7" ht="12.75">
      <c r="A3223" s="136">
        <v>3215</v>
      </c>
      <c r="B3223" s="140" t="s">
        <v>7801</v>
      </c>
      <c r="C3223" s="140" t="s">
        <v>7801</v>
      </c>
      <c r="D3223" s="140" t="s">
        <v>7802</v>
      </c>
      <c r="E3223" s="141">
        <v>12</v>
      </c>
      <c r="F3223" s="142">
        <v>1020.68</v>
      </c>
      <c r="G3223" s="142">
        <v>12248.16</v>
      </c>
    </row>
    <row r="3224" spans="1:7" ht="12.75">
      <c r="A3224" s="136">
        <v>3216</v>
      </c>
      <c r="B3224" s="140" t="s">
        <v>7803</v>
      </c>
      <c r="C3224" s="140" t="s">
        <v>7803</v>
      </c>
      <c r="D3224" s="140" t="s">
        <v>7804</v>
      </c>
      <c r="E3224" s="141">
        <v>18</v>
      </c>
      <c r="F3224" s="142">
        <v>220.01</v>
      </c>
      <c r="G3224" s="142">
        <v>3960.18</v>
      </c>
    </row>
    <row r="3225" spans="1:7" ht="12.75">
      <c r="A3225" s="136">
        <v>3217</v>
      </c>
      <c r="B3225" s="140" t="s">
        <v>7805</v>
      </c>
      <c r="C3225" s="140" t="s">
        <v>7805</v>
      </c>
      <c r="D3225" s="140" t="s">
        <v>7806</v>
      </c>
      <c r="E3225" s="141">
        <v>7</v>
      </c>
      <c r="F3225" s="142">
        <v>220</v>
      </c>
      <c r="G3225" s="142">
        <v>1540</v>
      </c>
    </row>
    <row r="3226" spans="1:7" ht="12.75">
      <c r="A3226" s="136">
        <v>3218</v>
      </c>
      <c r="B3226" s="140" t="s">
        <v>7807</v>
      </c>
      <c r="C3226" s="140" t="s">
        <v>7807</v>
      </c>
      <c r="D3226" s="140" t="s">
        <v>7808</v>
      </c>
      <c r="E3226" s="141">
        <v>9</v>
      </c>
      <c r="F3226" s="142">
        <v>171.28</v>
      </c>
      <c r="G3226" s="142">
        <v>1541.52</v>
      </c>
    </row>
    <row r="3227" spans="1:7" ht="12.75">
      <c r="A3227" s="136">
        <v>3219</v>
      </c>
      <c r="B3227" s="140" t="s">
        <v>7809</v>
      </c>
      <c r="C3227" s="140" t="s">
        <v>7809</v>
      </c>
      <c r="D3227" s="140" t="s">
        <v>7810</v>
      </c>
      <c r="E3227" s="141">
        <v>6</v>
      </c>
      <c r="F3227" s="142">
        <v>270.48</v>
      </c>
      <c r="G3227" s="142">
        <v>1622.88</v>
      </c>
    </row>
    <row r="3228" spans="1:7" ht="12.75">
      <c r="A3228" s="136">
        <v>3220</v>
      </c>
      <c r="B3228" s="140" t="s">
        <v>7811</v>
      </c>
      <c r="C3228" s="140" t="s">
        <v>7811</v>
      </c>
      <c r="D3228" s="140" t="s">
        <v>7812</v>
      </c>
      <c r="E3228" s="141">
        <v>6</v>
      </c>
      <c r="F3228" s="142">
        <v>654.19</v>
      </c>
      <c r="G3228" s="142">
        <v>3925.14</v>
      </c>
    </row>
    <row r="3229" spans="1:7" ht="12.75">
      <c r="A3229" s="136">
        <v>3221</v>
      </c>
      <c r="B3229" s="140" t="s">
        <v>7813</v>
      </c>
      <c r="C3229" s="140" t="s">
        <v>7813</v>
      </c>
      <c r="D3229" s="140" t="s">
        <v>7814</v>
      </c>
      <c r="E3229" s="141">
        <v>8</v>
      </c>
      <c r="F3229" s="142">
        <v>359.6</v>
      </c>
      <c r="G3229" s="142">
        <v>2876.8</v>
      </c>
    </row>
    <row r="3230" spans="1:7" ht="12.75">
      <c r="A3230" s="136">
        <v>3222</v>
      </c>
      <c r="B3230" s="140" t="s">
        <v>7815</v>
      </c>
      <c r="C3230" s="140" t="s">
        <v>7815</v>
      </c>
      <c r="D3230" s="140" t="s">
        <v>7816</v>
      </c>
      <c r="E3230" s="141">
        <v>4</v>
      </c>
      <c r="F3230" s="142">
        <v>1241.67</v>
      </c>
      <c r="G3230" s="142">
        <v>4966.68</v>
      </c>
    </row>
    <row r="3231" spans="1:7" ht="12.75">
      <c r="A3231" s="136">
        <v>3223</v>
      </c>
      <c r="B3231" s="140" t="s">
        <v>7817</v>
      </c>
      <c r="C3231" s="140" t="s">
        <v>7817</v>
      </c>
      <c r="D3231" s="140" t="s">
        <v>7818</v>
      </c>
      <c r="E3231" s="141">
        <v>24</v>
      </c>
      <c r="F3231" s="142">
        <v>139.66</v>
      </c>
      <c r="G3231" s="142">
        <v>3351.84</v>
      </c>
    </row>
    <row r="3232" spans="1:7" ht="12.75">
      <c r="A3232" s="136">
        <v>3224</v>
      </c>
      <c r="B3232" s="140" t="s">
        <v>7819</v>
      </c>
      <c r="C3232" s="140" t="s">
        <v>7819</v>
      </c>
      <c r="D3232" s="140" t="s">
        <v>7820</v>
      </c>
      <c r="E3232" s="141">
        <v>8</v>
      </c>
      <c r="F3232" s="142">
        <v>135.7</v>
      </c>
      <c r="G3232" s="142">
        <v>1085.6</v>
      </c>
    </row>
    <row r="3233" spans="1:7" ht="12.75">
      <c r="A3233" s="136">
        <v>3225</v>
      </c>
      <c r="B3233" s="140" t="s">
        <v>7821</v>
      </c>
      <c r="C3233" s="140" t="s">
        <v>7821</v>
      </c>
      <c r="D3233" s="140" t="s">
        <v>7822</v>
      </c>
      <c r="E3233" s="141">
        <v>5</v>
      </c>
      <c r="F3233" s="142">
        <v>422.38</v>
      </c>
      <c r="G3233" s="142">
        <v>2111.9</v>
      </c>
    </row>
    <row r="3234" spans="1:7" ht="12.75">
      <c r="A3234" s="136">
        <v>3226</v>
      </c>
      <c r="B3234" s="140" t="s">
        <v>7823</v>
      </c>
      <c r="C3234" s="140" t="s">
        <v>7823</v>
      </c>
      <c r="D3234" s="140" t="s">
        <v>7824</v>
      </c>
      <c r="E3234" s="141">
        <v>10</v>
      </c>
      <c r="F3234" s="142">
        <v>233.33</v>
      </c>
      <c r="G3234" s="142">
        <v>2333.3</v>
      </c>
    </row>
    <row r="3235" spans="1:7" ht="12.75">
      <c r="A3235" s="136">
        <v>3227</v>
      </c>
      <c r="B3235" s="140" t="s">
        <v>7825</v>
      </c>
      <c r="C3235" s="140" t="s">
        <v>7825</v>
      </c>
      <c r="D3235" s="140" t="s">
        <v>7826</v>
      </c>
      <c r="E3235" s="141">
        <v>6</v>
      </c>
      <c r="F3235" s="142">
        <v>274.83</v>
      </c>
      <c r="G3235" s="142">
        <v>1648.98</v>
      </c>
    </row>
    <row r="3236" spans="1:7" ht="12.75">
      <c r="A3236" s="136">
        <v>3228</v>
      </c>
      <c r="B3236" s="140" t="s">
        <v>7827</v>
      </c>
      <c r="C3236" s="140" t="s">
        <v>7827</v>
      </c>
      <c r="D3236" s="140" t="s">
        <v>7828</v>
      </c>
      <c r="E3236" s="141">
        <v>2</v>
      </c>
      <c r="F3236" s="142">
        <v>550</v>
      </c>
      <c r="G3236" s="142">
        <v>1100</v>
      </c>
    </row>
    <row r="3237" spans="1:7" ht="12.75">
      <c r="A3237" s="136">
        <v>3229</v>
      </c>
      <c r="B3237" s="140" t="s">
        <v>7829</v>
      </c>
      <c r="C3237" s="140" t="s">
        <v>7829</v>
      </c>
      <c r="D3237" s="140" t="s">
        <v>7830</v>
      </c>
      <c r="E3237" s="141">
        <v>5</v>
      </c>
      <c r="F3237" s="142">
        <v>900</v>
      </c>
      <c r="G3237" s="142">
        <v>4500</v>
      </c>
    </row>
    <row r="3238" spans="1:7" ht="12.75">
      <c r="A3238" s="136">
        <v>3230</v>
      </c>
      <c r="B3238" s="140" t="s">
        <v>7831</v>
      </c>
      <c r="C3238" s="140" t="s">
        <v>7831</v>
      </c>
      <c r="D3238" s="140" t="s">
        <v>7832</v>
      </c>
      <c r="E3238" s="141">
        <v>8</v>
      </c>
      <c r="F3238" s="142">
        <v>665</v>
      </c>
      <c r="G3238" s="142">
        <v>5320</v>
      </c>
    </row>
    <row r="3239" spans="1:7" ht="12.75">
      <c r="A3239" s="136">
        <v>3231</v>
      </c>
      <c r="B3239" s="140" t="s">
        <v>7833</v>
      </c>
      <c r="C3239" s="140" t="s">
        <v>7833</v>
      </c>
      <c r="D3239" s="140" t="s">
        <v>7834</v>
      </c>
      <c r="E3239" s="141">
        <v>3</v>
      </c>
      <c r="F3239" s="142">
        <v>850</v>
      </c>
      <c r="G3239" s="142">
        <v>2550</v>
      </c>
    </row>
    <row r="3240" spans="1:7" ht="12.75">
      <c r="A3240" s="136">
        <v>3232</v>
      </c>
      <c r="B3240" s="140" t="s">
        <v>7835</v>
      </c>
      <c r="C3240" s="140" t="s">
        <v>7835</v>
      </c>
      <c r="D3240" s="140" t="s">
        <v>7836</v>
      </c>
      <c r="E3240" s="141">
        <v>3</v>
      </c>
      <c r="F3240" s="142">
        <v>850</v>
      </c>
      <c r="G3240" s="142">
        <v>2550</v>
      </c>
    </row>
    <row r="3241" spans="1:7" ht="12.75">
      <c r="A3241" s="136">
        <v>3233</v>
      </c>
      <c r="B3241" s="140" t="s">
        <v>7837</v>
      </c>
      <c r="C3241" s="140" t="s">
        <v>7837</v>
      </c>
      <c r="D3241" s="140" t="s">
        <v>7838</v>
      </c>
      <c r="E3241" s="141">
        <v>3</v>
      </c>
      <c r="F3241" s="142">
        <v>741.67</v>
      </c>
      <c r="G3241" s="142">
        <v>2225.01</v>
      </c>
    </row>
    <row r="3242" spans="1:7" ht="12.75">
      <c r="A3242" s="136">
        <v>3234</v>
      </c>
      <c r="B3242" s="140" t="s">
        <v>7839</v>
      </c>
      <c r="C3242" s="140" t="s">
        <v>7839</v>
      </c>
      <c r="D3242" s="140" t="s">
        <v>7840</v>
      </c>
      <c r="E3242" s="141">
        <v>12</v>
      </c>
      <c r="F3242" s="142">
        <v>228.68</v>
      </c>
      <c r="G3242" s="142">
        <v>2744.16</v>
      </c>
    </row>
    <row r="3243" spans="1:7" ht="12.75">
      <c r="A3243" s="136">
        <v>3235</v>
      </c>
      <c r="B3243" s="140" t="s">
        <v>7841</v>
      </c>
      <c r="C3243" s="140" t="s">
        <v>7842</v>
      </c>
      <c r="D3243" s="140" t="s">
        <v>7843</v>
      </c>
      <c r="E3243" s="141">
        <v>5</v>
      </c>
      <c r="F3243" s="142">
        <v>97.6</v>
      </c>
      <c r="G3243" s="142">
        <v>488</v>
      </c>
    </row>
    <row r="3244" spans="1:7" ht="12.75">
      <c r="A3244" s="136">
        <v>3236</v>
      </c>
      <c r="B3244" s="140" t="s">
        <v>7844</v>
      </c>
      <c r="C3244" s="140" t="s">
        <v>7844</v>
      </c>
      <c r="D3244" s="140" t="s">
        <v>7845</v>
      </c>
      <c r="E3244" s="141">
        <v>5</v>
      </c>
      <c r="F3244" s="142">
        <v>101</v>
      </c>
      <c r="G3244" s="142">
        <v>505</v>
      </c>
    </row>
    <row r="3245" spans="1:7" ht="12.75">
      <c r="A3245" s="136">
        <v>3237</v>
      </c>
      <c r="B3245" s="140" t="s">
        <v>7846</v>
      </c>
      <c r="C3245" s="140" t="s">
        <v>7846</v>
      </c>
      <c r="D3245" s="140" t="s">
        <v>7847</v>
      </c>
      <c r="E3245" s="141">
        <v>18</v>
      </c>
      <c r="F3245" s="142">
        <v>159</v>
      </c>
      <c r="G3245" s="142">
        <v>2862</v>
      </c>
    </row>
    <row r="3246" spans="1:7" ht="12.75">
      <c r="A3246" s="136">
        <v>3238</v>
      </c>
      <c r="B3246" s="140" t="s">
        <v>7848</v>
      </c>
      <c r="C3246" s="140" t="s">
        <v>7848</v>
      </c>
      <c r="D3246" s="140" t="s">
        <v>7849</v>
      </c>
      <c r="E3246" s="141">
        <v>10</v>
      </c>
      <c r="F3246" s="142">
        <v>84</v>
      </c>
      <c r="G3246" s="142">
        <v>840</v>
      </c>
    </row>
    <row r="3247" spans="1:7" ht="12.75">
      <c r="A3247" s="136">
        <v>3239</v>
      </c>
      <c r="B3247" s="140" t="s">
        <v>7850</v>
      </c>
      <c r="C3247" s="140" t="s">
        <v>7850</v>
      </c>
      <c r="D3247" s="140" t="s">
        <v>7851</v>
      </c>
      <c r="E3247" s="141">
        <v>10</v>
      </c>
      <c r="F3247" s="142">
        <v>177</v>
      </c>
      <c r="G3247" s="142">
        <v>1770</v>
      </c>
    </row>
    <row r="3248" spans="1:7" ht="12.75">
      <c r="A3248" s="136">
        <v>3240</v>
      </c>
      <c r="B3248" s="140" t="s">
        <v>7852</v>
      </c>
      <c r="C3248" s="140" t="s">
        <v>7852</v>
      </c>
      <c r="D3248" s="140" t="s">
        <v>7853</v>
      </c>
      <c r="E3248" s="141">
        <v>17</v>
      </c>
      <c r="F3248" s="142">
        <v>205.37</v>
      </c>
      <c r="G3248" s="142">
        <v>3491.29</v>
      </c>
    </row>
    <row r="3249" spans="1:7" ht="12.75">
      <c r="A3249" s="136">
        <v>3241</v>
      </c>
      <c r="B3249" s="140" t="s">
        <v>7854</v>
      </c>
      <c r="C3249" s="140" t="s">
        <v>7854</v>
      </c>
      <c r="D3249" s="140" t="s">
        <v>7855</v>
      </c>
      <c r="E3249" s="141">
        <v>12</v>
      </c>
      <c r="F3249" s="142">
        <v>225</v>
      </c>
      <c r="G3249" s="142">
        <v>2700</v>
      </c>
    </row>
    <row r="3250" spans="1:7" ht="12.75">
      <c r="A3250" s="136">
        <v>3242</v>
      </c>
      <c r="B3250" s="140" t="s">
        <v>7856</v>
      </c>
      <c r="C3250" s="140" t="s">
        <v>7856</v>
      </c>
      <c r="D3250" s="140" t="s">
        <v>7857</v>
      </c>
      <c r="E3250" s="141">
        <v>24</v>
      </c>
      <c r="F3250" s="142">
        <v>191.67</v>
      </c>
      <c r="G3250" s="142">
        <v>4600.08</v>
      </c>
    </row>
    <row r="3251" spans="1:7" ht="12.75">
      <c r="A3251" s="136">
        <v>3243</v>
      </c>
      <c r="B3251" s="140" t="s">
        <v>7858</v>
      </c>
      <c r="C3251" s="140" t="s">
        <v>7858</v>
      </c>
      <c r="D3251" s="140" t="s">
        <v>7859</v>
      </c>
      <c r="E3251" s="141">
        <v>10</v>
      </c>
      <c r="F3251" s="142">
        <v>229.58</v>
      </c>
      <c r="G3251" s="142">
        <v>2295.8</v>
      </c>
    </row>
    <row r="3252" spans="1:7" ht="12.75">
      <c r="A3252" s="136">
        <v>3244</v>
      </c>
      <c r="B3252" s="140" t="s">
        <v>7860</v>
      </c>
      <c r="C3252" s="140" t="s">
        <v>7860</v>
      </c>
      <c r="D3252" s="140" t="s">
        <v>7861</v>
      </c>
      <c r="E3252" s="141">
        <v>5</v>
      </c>
      <c r="F3252" s="142">
        <v>251.75</v>
      </c>
      <c r="G3252" s="142">
        <v>1258.75</v>
      </c>
    </row>
    <row r="3253" spans="1:7" ht="12.75">
      <c r="A3253" s="136">
        <v>3245</v>
      </c>
      <c r="B3253" s="140" t="s">
        <v>7862</v>
      </c>
      <c r="C3253" s="140" t="s">
        <v>7862</v>
      </c>
      <c r="D3253" s="140" t="s">
        <v>7863</v>
      </c>
      <c r="E3253" s="141">
        <v>15</v>
      </c>
      <c r="F3253" s="142">
        <v>108.33</v>
      </c>
      <c r="G3253" s="142">
        <v>1624.95</v>
      </c>
    </row>
    <row r="3254" spans="1:7" ht="12.75">
      <c r="A3254" s="136">
        <v>3246</v>
      </c>
      <c r="B3254" s="140" t="s">
        <v>7864</v>
      </c>
      <c r="C3254" s="140" t="s">
        <v>7864</v>
      </c>
      <c r="D3254" s="140" t="s">
        <v>7865</v>
      </c>
      <c r="E3254" s="141">
        <v>6</v>
      </c>
      <c r="F3254" s="142">
        <v>229.17</v>
      </c>
      <c r="G3254" s="142">
        <v>1375.02</v>
      </c>
    </row>
    <row r="3255" spans="1:7" ht="12.75">
      <c r="A3255" s="136">
        <v>3247</v>
      </c>
      <c r="B3255" s="140" t="s">
        <v>7866</v>
      </c>
      <c r="C3255" s="140" t="s">
        <v>7866</v>
      </c>
      <c r="D3255" s="140" t="s">
        <v>7867</v>
      </c>
      <c r="E3255" s="141">
        <v>21</v>
      </c>
      <c r="F3255" s="142">
        <v>108.33</v>
      </c>
      <c r="G3255" s="142">
        <v>2274.93</v>
      </c>
    </row>
    <row r="3256" spans="1:7" ht="12.75">
      <c r="A3256" s="136">
        <v>3248</v>
      </c>
      <c r="B3256" s="140" t="s">
        <v>7868</v>
      </c>
      <c r="C3256" s="140" t="s">
        <v>7868</v>
      </c>
      <c r="D3256" s="140" t="s">
        <v>7869</v>
      </c>
      <c r="E3256" s="141">
        <v>5</v>
      </c>
      <c r="F3256" s="142">
        <v>158.33</v>
      </c>
      <c r="G3256" s="142">
        <v>791.65</v>
      </c>
    </row>
    <row r="3257" spans="1:7" ht="12.75">
      <c r="A3257" s="136">
        <v>3249</v>
      </c>
      <c r="B3257" s="140" t="s">
        <v>7870</v>
      </c>
      <c r="C3257" s="140" t="s">
        <v>7870</v>
      </c>
      <c r="D3257" s="140" t="s">
        <v>7871</v>
      </c>
      <c r="E3257" s="141">
        <v>16</v>
      </c>
      <c r="F3257" s="142">
        <v>108.33</v>
      </c>
      <c r="G3257" s="142">
        <v>1733.28</v>
      </c>
    </row>
    <row r="3258" spans="1:7" ht="12.75">
      <c r="A3258" s="136">
        <v>3250</v>
      </c>
      <c r="B3258" s="140" t="s">
        <v>7872</v>
      </c>
      <c r="C3258" s="140" t="s">
        <v>7872</v>
      </c>
      <c r="D3258" s="140" t="s">
        <v>7873</v>
      </c>
      <c r="E3258" s="141">
        <v>30</v>
      </c>
      <c r="F3258" s="142">
        <v>136.67</v>
      </c>
      <c r="G3258" s="142">
        <v>4100.1</v>
      </c>
    </row>
    <row r="3259" spans="1:7" ht="12.75">
      <c r="A3259" s="136">
        <v>3251</v>
      </c>
      <c r="B3259" s="140" t="s">
        <v>7874</v>
      </c>
      <c r="C3259" s="140" t="s">
        <v>7874</v>
      </c>
      <c r="D3259" s="140" t="s">
        <v>7875</v>
      </c>
      <c r="E3259" s="141">
        <v>10</v>
      </c>
      <c r="F3259" s="142">
        <v>127.5</v>
      </c>
      <c r="G3259" s="142">
        <v>1275</v>
      </c>
    </row>
    <row r="3260" spans="1:7" ht="12.75">
      <c r="A3260" s="136">
        <v>3252</v>
      </c>
      <c r="B3260" s="140" t="s">
        <v>7876</v>
      </c>
      <c r="C3260" s="140" t="s">
        <v>7876</v>
      </c>
      <c r="D3260" s="140" t="s">
        <v>7877</v>
      </c>
      <c r="E3260" s="141">
        <v>15</v>
      </c>
      <c r="F3260" s="142">
        <v>145.83</v>
      </c>
      <c r="G3260" s="142">
        <v>2187.45</v>
      </c>
    </row>
    <row r="3261" spans="1:7" ht="12.75">
      <c r="A3261" s="136">
        <v>3253</v>
      </c>
      <c r="B3261" s="140" t="s">
        <v>7878</v>
      </c>
      <c r="C3261" s="140" t="s">
        <v>7878</v>
      </c>
      <c r="D3261" s="140" t="s">
        <v>7879</v>
      </c>
      <c r="E3261" s="141">
        <v>24</v>
      </c>
      <c r="F3261" s="142">
        <v>134.85</v>
      </c>
      <c r="G3261" s="142">
        <v>3236.4</v>
      </c>
    </row>
    <row r="3262" spans="1:7" ht="12.75">
      <c r="A3262" s="136">
        <v>3254</v>
      </c>
      <c r="B3262" s="140" t="s">
        <v>7880</v>
      </c>
      <c r="C3262" s="140" t="s">
        <v>7880</v>
      </c>
      <c r="D3262" s="140" t="s">
        <v>7881</v>
      </c>
      <c r="E3262" s="141">
        <v>10</v>
      </c>
      <c r="F3262" s="142">
        <v>395.87</v>
      </c>
      <c r="G3262" s="142">
        <v>3958.7</v>
      </c>
    </row>
    <row r="3263" spans="1:7" ht="12.75">
      <c r="A3263" s="136">
        <v>3255</v>
      </c>
      <c r="B3263" s="140" t="s">
        <v>7882</v>
      </c>
      <c r="C3263" s="140" t="s">
        <v>7882</v>
      </c>
      <c r="D3263" s="140" t="s">
        <v>7883</v>
      </c>
      <c r="E3263" s="141">
        <v>8</v>
      </c>
      <c r="F3263" s="142">
        <v>241.3</v>
      </c>
      <c r="G3263" s="142">
        <v>1930.4</v>
      </c>
    </row>
    <row r="3264" spans="1:7" ht="12.75">
      <c r="A3264" s="136">
        <v>3256</v>
      </c>
      <c r="B3264" s="140" t="s">
        <v>7884</v>
      </c>
      <c r="C3264" s="140" t="s">
        <v>7884</v>
      </c>
      <c r="D3264" s="140" t="s">
        <v>7885</v>
      </c>
      <c r="E3264" s="141">
        <v>7</v>
      </c>
      <c r="F3264" s="142">
        <v>262.26</v>
      </c>
      <c r="G3264" s="142">
        <v>1835.82</v>
      </c>
    </row>
    <row r="3265" spans="1:7" ht="12.75">
      <c r="A3265" s="136">
        <v>3257</v>
      </c>
      <c r="B3265" s="140" t="s">
        <v>7886</v>
      </c>
      <c r="C3265" s="140" t="s">
        <v>7886</v>
      </c>
      <c r="D3265" s="140" t="s">
        <v>7887</v>
      </c>
      <c r="E3265" s="141">
        <v>8</v>
      </c>
      <c r="F3265" s="142">
        <v>262.26</v>
      </c>
      <c r="G3265" s="142">
        <v>2098.08</v>
      </c>
    </row>
    <row r="3266" spans="1:7" ht="12.75">
      <c r="A3266" s="136">
        <v>3258</v>
      </c>
      <c r="B3266" s="140" t="s">
        <v>7888</v>
      </c>
      <c r="C3266" s="140" t="s">
        <v>7888</v>
      </c>
      <c r="D3266" s="140" t="s">
        <v>7889</v>
      </c>
      <c r="E3266" s="141">
        <v>8</v>
      </c>
      <c r="F3266" s="142">
        <v>292</v>
      </c>
      <c r="G3266" s="142">
        <v>2336</v>
      </c>
    </row>
    <row r="3267" spans="1:7" ht="12.75">
      <c r="A3267" s="136">
        <v>3259</v>
      </c>
      <c r="B3267" s="140" t="s">
        <v>7890</v>
      </c>
      <c r="C3267" s="140" t="s">
        <v>7890</v>
      </c>
      <c r="D3267" s="140" t="s">
        <v>7891</v>
      </c>
      <c r="E3267" s="141">
        <v>5</v>
      </c>
      <c r="F3267" s="142">
        <v>165.08</v>
      </c>
      <c r="G3267" s="142">
        <v>825.4</v>
      </c>
    </row>
    <row r="3268" spans="1:7" ht="12.75">
      <c r="A3268" s="136">
        <v>3260</v>
      </c>
      <c r="B3268" s="140" t="s">
        <v>7892</v>
      </c>
      <c r="C3268" s="140" t="s">
        <v>7892</v>
      </c>
      <c r="D3268" s="140" t="s">
        <v>7893</v>
      </c>
      <c r="E3268" s="141">
        <v>22</v>
      </c>
      <c r="F3268" s="142">
        <v>156.23</v>
      </c>
      <c r="G3268" s="142">
        <v>3437.06</v>
      </c>
    </row>
    <row r="3269" spans="1:7" ht="12.75">
      <c r="A3269" s="136">
        <v>3261</v>
      </c>
      <c r="B3269" s="140" t="s">
        <v>7894</v>
      </c>
      <c r="C3269" s="140" t="s">
        <v>7894</v>
      </c>
      <c r="D3269" s="140" t="s">
        <v>7895</v>
      </c>
      <c r="E3269" s="141">
        <v>1</v>
      </c>
      <c r="F3269" s="142">
        <v>160.7</v>
      </c>
      <c r="G3269" s="142">
        <v>160.7</v>
      </c>
    </row>
    <row r="3270" spans="1:7" ht="12.75">
      <c r="A3270" s="136">
        <v>3262</v>
      </c>
      <c r="B3270" s="140" t="s">
        <v>7896</v>
      </c>
      <c r="C3270" s="140" t="s">
        <v>7896</v>
      </c>
      <c r="D3270" s="140" t="s">
        <v>7897</v>
      </c>
      <c r="E3270" s="141">
        <v>3</v>
      </c>
      <c r="F3270" s="142">
        <v>87.28</v>
      </c>
      <c r="G3270" s="142">
        <v>261.84</v>
      </c>
    </row>
    <row r="3271" spans="1:7" ht="12.75">
      <c r="A3271" s="136">
        <v>3263</v>
      </c>
      <c r="B3271" s="140" t="s">
        <v>7898</v>
      </c>
      <c r="C3271" s="140" t="s">
        <v>7898</v>
      </c>
      <c r="D3271" s="140" t="s">
        <v>7899</v>
      </c>
      <c r="E3271" s="141">
        <v>31</v>
      </c>
      <c r="F3271" s="142">
        <v>88.35</v>
      </c>
      <c r="G3271" s="142">
        <v>2738.85</v>
      </c>
    </row>
    <row r="3272" spans="1:7" ht="12.75">
      <c r="A3272" s="136">
        <v>3264</v>
      </c>
      <c r="B3272" s="140" t="s">
        <v>7900</v>
      </c>
      <c r="C3272" s="140" t="s">
        <v>7900</v>
      </c>
      <c r="D3272" s="140" t="s">
        <v>7901</v>
      </c>
      <c r="E3272" s="141">
        <v>48</v>
      </c>
      <c r="F3272" s="142">
        <v>88.35</v>
      </c>
      <c r="G3272" s="142">
        <v>4240.8</v>
      </c>
    </row>
    <row r="3273" spans="1:7" ht="12.75">
      <c r="A3273" s="136">
        <v>3265</v>
      </c>
      <c r="B3273" s="140" t="s">
        <v>7902</v>
      </c>
      <c r="C3273" s="140" t="s">
        <v>7902</v>
      </c>
      <c r="D3273" s="140" t="s">
        <v>7903</v>
      </c>
      <c r="E3273" s="141">
        <v>5</v>
      </c>
      <c r="F3273" s="142">
        <v>262.26</v>
      </c>
      <c r="G3273" s="142">
        <v>1311.3</v>
      </c>
    </row>
    <row r="3274" spans="1:7" ht="12.75">
      <c r="A3274" s="136">
        <v>3266</v>
      </c>
      <c r="B3274" s="140" t="s">
        <v>7904</v>
      </c>
      <c r="C3274" s="140" t="s">
        <v>7904</v>
      </c>
      <c r="D3274" s="140" t="s">
        <v>7905</v>
      </c>
      <c r="E3274" s="141">
        <v>10</v>
      </c>
      <c r="F3274" s="142">
        <v>181.35</v>
      </c>
      <c r="G3274" s="142">
        <v>1813.5</v>
      </c>
    </row>
    <row r="3275" spans="1:7" ht="12.75">
      <c r="A3275" s="136">
        <v>3267</v>
      </c>
      <c r="B3275" s="140" t="s">
        <v>7906</v>
      </c>
      <c r="C3275" s="140" t="s">
        <v>7906</v>
      </c>
      <c r="D3275" s="140" t="s">
        <v>7907</v>
      </c>
      <c r="E3275" s="141">
        <v>5</v>
      </c>
      <c r="F3275" s="142">
        <v>435.24</v>
      </c>
      <c r="G3275" s="142">
        <v>2176.2</v>
      </c>
    </row>
    <row r="3276" spans="1:7" ht="12.75">
      <c r="A3276" s="136">
        <v>3268</v>
      </c>
      <c r="B3276" s="140" t="s">
        <v>7908</v>
      </c>
      <c r="C3276" s="140" t="s">
        <v>7908</v>
      </c>
      <c r="D3276" s="140" t="s">
        <v>7909</v>
      </c>
      <c r="E3276" s="141">
        <v>4</v>
      </c>
      <c r="F3276" s="142">
        <v>362.7</v>
      </c>
      <c r="G3276" s="142">
        <v>1450.8</v>
      </c>
    </row>
    <row r="3277" spans="1:7" ht="12.75">
      <c r="A3277" s="136">
        <v>3269</v>
      </c>
      <c r="B3277" s="140" t="s">
        <v>7910</v>
      </c>
      <c r="C3277" s="140" t="s">
        <v>7910</v>
      </c>
      <c r="D3277" s="140" t="s">
        <v>7911</v>
      </c>
      <c r="E3277" s="141">
        <v>6</v>
      </c>
      <c r="F3277" s="142">
        <v>435.24</v>
      </c>
      <c r="G3277" s="142">
        <v>2611.44</v>
      </c>
    </row>
    <row r="3278" spans="1:7" ht="12.75">
      <c r="A3278" s="136">
        <v>3270</v>
      </c>
      <c r="B3278" s="140" t="s">
        <v>7912</v>
      </c>
      <c r="C3278" s="140" t="s">
        <v>7912</v>
      </c>
      <c r="D3278" s="140" t="s">
        <v>7913</v>
      </c>
      <c r="E3278" s="141">
        <v>12</v>
      </c>
      <c r="F3278" s="142">
        <v>194</v>
      </c>
      <c r="G3278" s="142">
        <v>2328</v>
      </c>
    </row>
    <row r="3279" spans="1:7" ht="12.75">
      <c r="A3279" s="136">
        <v>3271</v>
      </c>
      <c r="B3279" s="140" t="s">
        <v>7914</v>
      </c>
      <c r="C3279" s="140" t="s">
        <v>7914</v>
      </c>
      <c r="D3279" s="140" t="s">
        <v>7915</v>
      </c>
      <c r="E3279" s="141">
        <v>5</v>
      </c>
      <c r="F3279" s="142">
        <v>722.61</v>
      </c>
      <c r="G3279" s="142">
        <v>3613.05</v>
      </c>
    </row>
    <row r="3280" spans="1:7" ht="12.75">
      <c r="A3280" s="136">
        <v>3272</v>
      </c>
      <c r="B3280" s="140" t="s">
        <v>7916</v>
      </c>
      <c r="C3280" s="140" t="s">
        <v>7916</v>
      </c>
      <c r="D3280" s="140" t="s">
        <v>7917</v>
      </c>
      <c r="E3280" s="141">
        <v>5</v>
      </c>
      <c r="F3280" s="142">
        <v>958.71</v>
      </c>
      <c r="G3280" s="142">
        <v>4793.55</v>
      </c>
    </row>
    <row r="3281" spans="1:7" ht="12.75">
      <c r="A3281" s="136">
        <v>3273</v>
      </c>
      <c r="B3281" s="140" t="s">
        <v>7918</v>
      </c>
      <c r="C3281" s="140" t="s">
        <v>7918</v>
      </c>
      <c r="D3281" s="140" t="s">
        <v>7919</v>
      </c>
      <c r="E3281" s="141">
        <v>2</v>
      </c>
      <c r="F3281" s="142">
        <v>1120</v>
      </c>
      <c r="G3281" s="142">
        <v>2240</v>
      </c>
    </row>
    <row r="3282" spans="1:7" ht="12.75">
      <c r="A3282" s="136">
        <v>3274</v>
      </c>
      <c r="B3282" s="140" t="s">
        <v>7920</v>
      </c>
      <c r="C3282" s="140" t="s">
        <v>7920</v>
      </c>
      <c r="D3282" s="140" t="s">
        <v>7921</v>
      </c>
      <c r="E3282" s="141">
        <v>9</v>
      </c>
      <c r="F3282" s="142">
        <v>160.7</v>
      </c>
      <c r="G3282" s="142">
        <v>1446.3</v>
      </c>
    </row>
    <row r="3283" spans="1:7" ht="12.75">
      <c r="A3283" s="136">
        <v>3275</v>
      </c>
      <c r="B3283" s="140" t="s">
        <v>7922</v>
      </c>
      <c r="C3283" s="140" t="s">
        <v>7922</v>
      </c>
      <c r="D3283" s="140" t="s">
        <v>7923</v>
      </c>
      <c r="E3283" s="141">
        <v>8</v>
      </c>
      <c r="F3283" s="142">
        <v>88.35</v>
      </c>
      <c r="G3283" s="142">
        <v>706.8</v>
      </c>
    </row>
    <row r="3284" spans="1:7" ht="12.75">
      <c r="A3284" s="136">
        <v>3276</v>
      </c>
      <c r="B3284" s="140" t="s">
        <v>7924</v>
      </c>
      <c r="C3284" s="140" t="s">
        <v>7924</v>
      </c>
      <c r="D3284" s="140" t="s">
        <v>7925</v>
      </c>
      <c r="E3284" s="141">
        <v>5</v>
      </c>
      <c r="F3284" s="142">
        <v>854.21</v>
      </c>
      <c r="G3284" s="142">
        <v>4271.05</v>
      </c>
    </row>
    <row r="3285" spans="1:7" ht="12.75">
      <c r="A3285" s="136">
        <v>3277</v>
      </c>
      <c r="B3285" s="140" t="s">
        <v>7926</v>
      </c>
      <c r="C3285" s="140" t="s">
        <v>7926</v>
      </c>
      <c r="D3285" s="140" t="s">
        <v>7927</v>
      </c>
      <c r="E3285" s="141">
        <v>5</v>
      </c>
      <c r="F3285" s="142">
        <v>411.67</v>
      </c>
      <c r="G3285" s="142">
        <v>2058.35</v>
      </c>
    </row>
    <row r="3286" spans="1:7" ht="12.75">
      <c r="A3286" s="136">
        <v>3278</v>
      </c>
      <c r="B3286" s="140" t="s">
        <v>7928</v>
      </c>
      <c r="C3286" s="140" t="s">
        <v>7928</v>
      </c>
      <c r="D3286" s="140" t="s">
        <v>7929</v>
      </c>
      <c r="E3286" s="141">
        <v>1</v>
      </c>
      <c r="F3286" s="142">
        <v>449.35</v>
      </c>
      <c r="G3286" s="142">
        <v>449.35</v>
      </c>
    </row>
    <row r="3287" spans="1:7" ht="12.75">
      <c r="A3287" s="136">
        <v>3279</v>
      </c>
      <c r="B3287" s="140" t="s">
        <v>7930</v>
      </c>
      <c r="C3287" s="140" t="s">
        <v>7930</v>
      </c>
      <c r="D3287" s="140" t="s">
        <v>7931</v>
      </c>
      <c r="E3287" s="141">
        <v>9</v>
      </c>
      <c r="F3287" s="142">
        <v>242.57</v>
      </c>
      <c r="G3287" s="142">
        <v>2183.13</v>
      </c>
    </row>
    <row r="3288" spans="1:7" ht="12.75">
      <c r="A3288" s="136">
        <v>3280</v>
      </c>
      <c r="B3288" s="140" t="s">
        <v>7932</v>
      </c>
      <c r="C3288" s="140" t="s">
        <v>7932</v>
      </c>
      <c r="D3288" s="140" t="s">
        <v>7933</v>
      </c>
      <c r="E3288" s="141">
        <v>10</v>
      </c>
      <c r="F3288" s="142">
        <v>204.25</v>
      </c>
      <c r="G3288" s="142">
        <v>2042.5</v>
      </c>
    </row>
    <row r="3289" spans="1:7" ht="12.75">
      <c r="A3289" s="136">
        <v>3281</v>
      </c>
      <c r="B3289" s="140" t="s">
        <v>7934</v>
      </c>
      <c r="C3289" s="140" t="s">
        <v>7934</v>
      </c>
      <c r="D3289" s="140" t="s">
        <v>7935</v>
      </c>
      <c r="E3289" s="141">
        <v>12</v>
      </c>
      <c r="F3289" s="142">
        <v>229.57</v>
      </c>
      <c r="G3289" s="142">
        <v>2754.84</v>
      </c>
    </row>
    <row r="3290" spans="1:7" ht="12.75">
      <c r="A3290" s="136">
        <v>3282</v>
      </c>
      <c r="B3290" s="140" t="s">
        <v>7936</v>
      </c>
      <c r="C3290" s="140" t="s">
        <v>7936</v>
      </c>
      <c r="D3290" s="140" t="s">
        <v>7937</v>
      </c>
      <c r="E3290" s="141">
        <v>5</v>
      </c>
      <c r="F3290" s="142">
        <v>362.7</v>
      </c>
      <c r="G3290" s="142">
        <v>1813.5</v>
      </c>
    </row>
    <row r="3291" spans="1:7" ht="12.75">
      <c r="A3291" s="136">
        <v>3283</v>
      </c>
      <c r="B3291" s="140" t="s">
        <v>7938</v>
      </c>
      <c r="C3291" s="140" t="s">
        <v>7938</v>
      </c>
      <c r="D3291" s="140" t="s">
        <v>7939</v>
      </c>
      <c r="E3291" s="141">
        <v>8</v>
      </c>
      <c r="F3291" s="142">
        <v>229.58</v>
      </c>
      <c r="G3291" s="142">
        <v>1836.64</v>
      </c>
    </row>
    <row r="3292" spans="1:7" ht="12.75">
      <c r="A3292" s="136">
        <v>3284</v>
      </c>
      <c r="B3292" s="140" t="s">
        <v>7940</v>
      </c>
      <c r="C3292" s="140" t="s">
        <v>7940</v>
      </c>
      <c r="D3292" s="140" t="s">
        <v>7941</v>
      </c>
      <c r="E3292" s="141">
        <v>11</v>
      </c>
      <c r="F3292" s="142">
        <v>262.26</v>
      </c>
      <c r="G3292" s="142">
        <v>2884.86</v>
      </c>
    </row>
    <row r="3293" spans="1:7" ht="12.75">
      <c r="A3293" s="136">
        <v>3285</v>
      </c>
      <c r="B3293" s="140" t="s">
        <v>7942</v>
      </c>
      <c r="C3293" s="140" t="s">
        <v>7942</v>
      </c>
      <c r="D3293" s="140" t="s">
        <v>7943</v>
      </c>
      <c r="E3293" s="141">
        <v>2</v>
      </c>
      <c r="F3293" s="142">
        <v>175.77</v>
      </c>
      <c r="G3293" s="142">
        <v>351.54</v>
      </c>
    </row>
    <row r="3294" spans="1:7" ht="12.75">
      <c r="A3294" s="136">
        <v>3286</v>
      </c>
      <c r="B3294" s="140" t="s">
        <v>7944</v>
      </c>
      <c r="C3294" s="140" t="s">
        <v>7944</v>
      </c>
      <c r="D3294" s="140" t="s">
        <v>7945</v>
      </c>
      <c r="E3294" s="141">
        <v>11</v>
      </c>
      <c r="F3294" s="142">
        <v>224.75</v>
      </c>
      <c r="G3294" s="142">
        <v>2472.25</v>
      </c>
    </row>
    <row r="3295" spans="1:7" ht="12.75">
      <c r="A3295" s="136">
        <v>3287</v>
      </c>
      <c r="B3295" s="140" t="s">
        <v>7946</v>
      </c>
      <c r="C3295" s="140" t="s">
        <v>7946</v>
      </c>
      <c r="D3295" s="140" t="s">
        <v>7947</v>
      </c>
      <c r="E3295" s="141">
        <v>5</v>
      </c>
      <c r="F3295" s="142">
        <v>262.26</v>
      </c>
      <c r="G3295" s="142">
        <v>1311.3</v>
      </c>
    </row>
    <row r="3296" spans="1:7" ht="12.75">
      <c r="A3296" s="136">
        <v>3288</v>
      </c>
      <c r="B3296" s="140" t="s">
        <v>7948</v>
      </c>
      <c r="C3296" s="140" t="s">
        <v>7948</v>
      </c>
      <c r="D3296" s="140" t="s">
        <v>7949</v>
      </c>
      <c r="E3296" s="141">
        <v>10</v>
      </c>
      <c r="F3296" s="142">
        <v>435.24</v>
      </c>
      <c r="G3296" s="142">
        <v>4352.4</v>
      </c>
    </row>
    <row r="3297" spans="1:7" ht="12.75">
      <c r="A3297" s="136">
        <v>3289</v>
      </c>
      <c r="B3297" s="140" t="s">
        <v>7950</v>
      </c>
      <c r="C3297" s="140" t="s">
        <v>7950</v>
      </c>
      <c r="D3297" s="140" t="s">
        <v>7951</v>
      </c>
      <c r="E3297" s="141">
        <v>16</v>
      </c>
      <c r="F3297" s="142">
        <v>194</v>
      </c>
      <c r="G3297" s="142">
        <v>3104</v>
      </c>
    </row>
    <row r="3298" spans="1:7" ht="12.75">
      <c r="A3298" s="136">
        <v>3290</v>
      </c>
      <c r="B3298" s="140" t="s">
        <v>7952</v>
      </c>
      <c r="C3298" s="140" t="s">
        <v>7952</v>
      </c>
      <c r="D3298" s="140" t="s">
        <v>7953</v>
      </c>
      <c r="E3298" s="141">
        <v>1</v>
      </c>
      <c r="F3298" s="142">
        <v>92.07</v>
      </c>
      <c r="G3298" s="142">
        <v>92.07</v>
      </c>
    </row>
    <row r="3299" spans="1:7" ht="12.75">
      <c r="A3299" s="136">
        <v>3291</v>
      </c>
      <c r="B3299" s="140" t="s">
        <v>7954</v>
      </c>
      <c r="C3299" s="140" t="s">
        <v>7954</v>
      </c>
      <c r="D3299" s="140" t="s">
        <v>7955</v>
      </c>
      <c r="E3299" s="141">
        <v>10</v>
      </c>
      <c r="F3299" s="142">
        <v>561.26</v>
      </c>
      <c r="G3299" s="142">
        <v>5612.6</v>
      </c>
    </row>
    <row r="3300" spans="1:7" ht="12.75">
      <c r="A3300" s="136">
        <v>3292</v>
      </c>
      <c r="B3300" s="140" t="s">
        <v>7956</v>
      </c>
      <c r="C3300" s="140" t="s">
        <v>7956</v>
      </c>
      <c r="D3300" s="140" t="s">
        <v>7957</v>
      </c>
      <c r="E3300" s="141">
        <v>10</v>
      </c>
      <c r="F3300" s="142">
        <v>945.25</v>
      </c>
      <c r="G3300" s="142">
        <v>9452.5</v>
      </c>
    </row>
    <row r="3301" spans="1:7" ht="12.75">
      <c r="A3301" s="136">
        <v>3293</v>
      </c>
      <c r="B3301" s="140" t="s">
        <v>7958</v>
      </c>
      <c r="C3301" s="140" t="s">
        <v>7958</v>
      </c>
      <c r="D3301" s="140" t="s">
        <v>7959</v>
      </c>
      <c r="E3301" s="141">
        <v>37</v>
      </c>
      <c r="F3301" s="142">
        <v>125.42</v>
      </c>
      <c r="G3301" s="142">
        <v>4640.54</v>
      </c>
    </row>
    <row r="3302" spans="1:7" ht="12.75">
      <c r="A3302" s="136">
        <v>3294</v>
      </c>
      <c r="B3302" s="140" t="s">
        <v>7960</v>
      </c>
      <c r="C3302" s="140" t="s">
        <v>7960</v>
      </c>
      <c r="D3302" s="140" t="s">
        <v>7961</v>
      </c>
      <c r="E3302" s="141">
        <v>5</v>
      </c>
      <c r="F3302" s="142">
        <v>165.85</v>
      </c>
      <c r="G3302" s="142">
        <v>829.25</v>
      </c>
    </row>
    <row r="3303" spans="1:7" ht="12.75">
      <c r="A3303" s="136">
        <v>3295</v>
      </c>
      <c r="B3303" s="140" t="s">
        <v>7962</v>
      </c>
      <c r="C3303" s="140" t="s">
        <v>7962</v>
      </c>
      <c r="D3303" s="140" t="s">
        <v>7963</v>
      </c>
      <c r="E3303" s="141">
        <v>48</v>
      </c>
      <c r="F3303" s="142">
        <v>82</v>
      </c>
      <c r="G3303" s="142">
        <v>3936</v>
      </c>
    </row>
    <row r="3304" spans="1:7" ht="12.75">
      <c r="A3304" s="136">
        <v>3296</v>
      </c>
      <c r="B3304" s="140" t="s">
        <v>7964</v>
      </c>
      <c r="C3304" s="140" t="s">
        <v>7964</v>
      </c>
      <c r="D3304" s="140" t="s">
        <v>7965</v>
      </c>
      <c r="E3304" s="141">
        <v>31</v>
      </c>
      <c r="F3304" s="142">
        <v>82.93</v>
      </c>
      <c r="G3304" s="142">
        <v>2570.83</v>
      </c>
    </row>
    <row r="3305" spans="1:7" ht="12.75">
      <c r="A3305" s="136">
        <v>3297</v>
      </c>
      <c r="B3305" s="140" t="s">
        <v>7966</v>
      </c>
      <c r="C3305" s="140" t="s">
        <v>7966</v>
      </c>
      <c r="D3305" s="140" t="s">
        <v>7967</v>
      </c>
      <c r="E3305" s="141">
        <v>2</v>
      </c>
      <c r="F3305" s="142">
        <v>155.68</v>
      </c>
      <c r="G3305" s="142">
        <v>311.36</v>
      </c>
    </row>
    <row r="3306" spans="1:7" ht="12.75">
      <c r="A3306" s="136">
        <v>3298</v>
      </c>
      <c r="B3306" s="140" t="s">
        <v>7968</v>
      </c>
      <c r="C3306" s="140" t="s">
        <v>7968</v>
      </c>
      <c r="D3306" s="140" t="s">
        <v>7969</v>
      </c>
      <c r="E3306" s="141">
        <v>30</v>
      </c>
      <c r="F3306" s="142">
        <v>229.58</v>
      </c>
      <c r="G3306" s="142">
        <v>6887.4</v>
      </c>
    </row>
    <row r="3307" spans="1:7" ht="12.75">
      <c r="A3307" s="136">
        <v>3299</v>
      </c>
      <c r="B3307" s="140" t="s">
        <v>7970</v>
      </c>
      <c r="C3307" s="140" t="s">
        <v>7970</v>
      </c>
      <c r="D3307" s="140" t="s">
        <v>7971</v>
      </c>
      <c r="E3307" s="141">
        <v>6</v>
      </c>
      <c r="F3307" s="142">
        <v>609.93</v>
      </c>
      <c r="G3307" s="142">
        <v>3659.58</v>
      </c>
    </row>
    <row r="3308" spans="1:7" ht="12.75">
      <c r="A3308" s="136">
        <v>3300</v>
      </c>
      <c r="B3308" s="140" t="s">
        <v>7972</v>
      </c>
      <c r="C3308" s="140" t="s">
        <v>7972</v>
      </c>
      <c r="D3308" s="140" t="s">
        <v>7973</v>
      </c>
      <c r="E3308" s="141">
        <v>6</v>
      </c>
      <c r="F3308" s="142">
        <v>950</v>
      </c>
      <c r="G3308" s="142">
        <v>5700</v>
      </c>
    </row>
    <row r="3309" spans="1:7" ht="12.75">
      <c r="A3309" s="136">
        <v>3301</v>
      </c>
      <c r="B3309" s="140" t="s">
        <v>7974</v>
      </c>
      <c r="C3309" s="140" t="s">
        <v>7974</v>
      </c>
      <c r="D3309" s="140" t="s">
        <v>7975</v>
      </c>
      <c r="E3309" s="141">
        <v>5</v>
      </c>
      <c r="F3309" s="142">
        <v>262.26</v>
      </c>
      <c r="G3309" s="142">
        <v>1311.3</v>
      </c>
    </row>
    <row r="3310" spans="1:7" ht="12.75">
      <c r="A3310" s="136">
        <v>3302</v>
      </c>
      <c r="B3310" s="140" t="s">
        <v>7976</v>
      </c>
      <c r="C3310" s="140" t="s">
        <v>7976</v>
      </c>
      <c r="D3310" s="140" t="s">
        <v>7977</v>
      </c>
      <c r="E3310" s="141">
        <v>20</v>
      </c>
      <c r="F3310" s="142">
        <v>132.53</v>
      </c>
      <c r="G3310" s="142">
        <v>2650.6</v>
      </c>
    </row>
    <row r="3311" spans="1:7" ht="12.75">
      <c r="A3311" s="136">
        <v>3303</v>
      </c>
      <c r="B3311" s="140" t="s">
        <v>7978</v>
      </c>
      <c r="C3311" s="140" t="s">
        <v>7978</v>
      </c>
      <c r="D3311" s="140" t="s">
        <v>7979</v>
      </c>
      <c r="E3311" s="141">
        <v>10</v>
      </c>
      <c r="F3311" s="142">
        <v>135.37</v>
      </c>
      <c r="G3311" s="142">
        <v>1353.7</v>
      </c>
    </row>
    <row r="3312" spans="1:7" ht="12.75">
      <c r="A3312" s="136">
        <v>3304</v>
      </c>
      <c r="B3312" s="140" t="s">
        <v>7980</v>
      </c>
      <c r="C3312" s="140" t="s">
        <v>7980</v>
      </c>
      <c r="D3312" s="140" t="s">
        <v>7981</v>
      </c>
      <c r="E3312" s="141">
        <v>24</v>
      </c>
      <c r="F3312" s="142">
        <v>142.6</v>
      </c>
      <c r="G3312" s="142">
        <v>3422.4</v>
      </c>
    </row>
    <row r="3313" spans="1:7" ht="12.75">
      <c r="A3313" s="136">
        <v>3305</v>
      </c>
      <c r="B3313" s="140" t="s">
        <v>7982</v>
      </c>
      <c r="C3313" s="140" t="s">
        <v>7982</v>
      </c>
      <c r="D3313" s="140" t="s">
        <v>7983</v>
      </c>
      <c r="E3313" s="141">
        <v>32</v>
      </c>
      <c r="F3313" s="142">
        <v>506.85</v>
      </c>
      <c r="G3313" s="142">
        <v>16219.2</v>
      </c>
    </row>
    <row r="3314" spans="1:7" ht="12.75">
      <c r="A3314" s="136">
        <v>3306</v>
      </c>
      <c r="B3314" s="140" t="s">
        <v>7984</v>
      </c>
      <c r="C3314" s="140" t="s">
        <v>7984</v>
      </c>
      <c r="D3314" s="140" t="s">
        <v>7985</v>
      </c>
      <c r="E3314" s="141">
        <v>6</v>
      </c>
      <c r="F3314" s="142">
        <v>374.45</v>
      </c>
      <c r="G3314" s="142">
        <v>2246.7</v>
      </c>
    </row>
    <row r="3315" spans="1:7" ht="12.75">
      <c r="A3315" s="136">
        <v>3307</v>
      </c>
      <c r="B3315" s="140" t="s">
        <v>7986</v>
      </c>
      <c r="C3315" s="140" t="s">
        <v>7986</v>
      </c>
      <c r="D3315" s="140" t="s">
        <v>7987</v>
      </c>
      <c r="E3315" s="141">
        <v>48</v>
      </c>
      <c r="F3315" s="142">
        <v>675</v>
      </c>
      <c r="G3315" s="142">
        <v>32400</v>
      </c>
    </row>
    <row r="3316" spans="1:7" ht="12.75">
      <c r="A3316" s="136">
        <v>3308</v>
      </c>
      <c r="B3316" s="140" t="s">
        <v>7988</v>
      </c>
      <c r="C3316" s="140" t="s">
        <v>7988</v>
      </c>
      <c r="D3316" s="140" t="s">
        <v>7989</v>
      </c>
      <c r="E3316" s="141">
        <v>4</v>
      </c>
      <c r="F3316" s="142">
        <v>650</v>
      </c>
      <c r="G3316" s="142">
        <v>2600</v>
      </c>
    </row>
    <row r="3317" spans="1:7" ht="12.75">
      <c r="A3317" s="136">
        <v>3309</v>
      </c>
      <c r="B3317" s="140" t="s">
        <v>7990</v>
      </c>
      <c r="C3317" s="140" t="s">
        <v>7990</v>
      </c>
      <c r="D3317" s="140" t="s">
        <v>7991</v>
      </c>
      <c r="E3317" s="141">
        <v>5</v>
      </c>
      <c r="F3317" s="142">
        <v>479.98</v>
      </c>
      <c r="G3317" s="142">
        <v>2399.9</v>
      </c>
    </row>
    <row r="3318" spans="1:7" ht="12.75">
      <c r="A3318" s="136">
        <v>3310</v>
      </c>
      <c r="B3318" s="140" t="s">
        <v>7992</v>
      </c>
      <c r="C3318" s="140" t="s">
        <v>7992</v>
      </c>
      <c r="D3318" s="140" t="s">
        <v>7993</v>
      </c>
      <c r="E3318" s="141">
        <v>14</v>
      </c>
      <c r="F3318" s="142">
        <v>650</v>
      </c>
      <c r="G3318" s="142">
        <v>9100</v>
      </c>
    </row>
    <row r="3319" spans="1:7" ht="12.75">
      <c r="A3319" s="136">
        <v>3311</v>
      </c>
      <c r="B3319" s="140" t="s">
        <v>7994</v>
      </c>
      <c r="C3319" s="140" t="s">
        <v>7994</v>
      </c>
      <c r="D3319" s="140" t="s">
        <v>7995</v>
      </c>
      <c r="E3319" s="141">
        <v>1</v>
      </c>
      <c r="F3319" s="142">
        <v>134.85</v>
      </c>
      <c r="G3319" s="142">
        <v>134.85</v>
      </c>
    </row>
    <row r="3320" spans="1:7" ht="12.75">
      <c r="A3320" s="136">
        <v>3312</v>
      </c>
      <c r="B3320" s="140" t="s">
        <v>7996</v>
      </c>
      <c r="C3320" s="140" t="s">
        <v>7996</v>
      </c>
      <c r="D3320" s="140" t="s">
        <v>7997</v>
      </c>
      <c r="E3320" s="141">
        <v>40</v>
      </c>
      <c r="F3320" s="142">
        <v>731.92</v>
      </c>
      <c r="G3320" s="142">
        <v>29276.8</v>
      </c>
    </row>
    <row r="3321" spans="1:7" ht="12.75">
      <c r="A3321" s="136">
        <v>3313</v>
      </c>
      <c r="B3321" s="140" t="s">
        <v>7998</v>
      </c>
      <c r="C3321" s="140" t="s">
        <v>7998</v>
      </c>
      <c r="D3321" s="140" t="s">
        <v>7999</v>
      </c>
      <c r="E3321" s="141">
        <v>1</v>
      </c>
      <c r="F3321" s="142">
        <v>1064.07</v>
      </c>
      <c r="G3321" s="142">
        <v>1064.07</v>
      </c>
    </row>
    <row r="3322" spans="1:7" ht="12.75">
      <c r="A3322" s="136">
        <v>3314</v>
      </c>
      <c r="B3322" s="140" t="s">
        <v>8000</v>
      </c>
      <c r="C3322" s="140" t="s">
        <v>8000</v>
      </c>
      <c r="D3322" s="140" t="s">
        <v>8001</v>
      </c>
      <c r="E3322" s="141">
        <v>5</v>
      </c>
      <c r="F3322" s="142">
        <v>579.7</v>
      </c>
      <c r="G3322" s="142">
        <v>2898.5</v>
      </c>
    </row>
    <row r="3323" spans="1:7" ht="12.75">
      <c r="A3323" s="136">
        <v>3315</v>
      </c>
      <c r="B3323" s="140" t="s">
        <v>8002</v>
      </c>
      <c r="C3323" s="140" t="s">
        <v>8002</v>
      </c>
      <c r="D3323" s="140" t="s">
        <v>8003</v>
      </c>
      <c r="E3323" s="141">
        <v>38</v>
      </c>
      <c r="F3323" s="142">
        <v>1295.49</v>
      </c>
      <c r="G3323" s="142">
        <v>49228.62</v>
      </c>
    </row>
    <row r="3324" spans="1:7" ht="12.75">
      <c r="A3324" s="136">
        <v>3316</v>
      </c>
      <c r="B3324" s="140" t="s">
        <v>8004</v>
      </c>
      <c r="C3324" s="140" t="s">
        <v>8004</v>
      </c>
      <c r="D3324" s="140" t="s">
        <v>8005</v>
      </c>
      <c r="E3324" s="141">
        <v>2</v>
      </c>
      <c r="F3324" s="142">
        <v>623.83</v>
      </c>
      <c r="G3324" s="142">
        <v>1247.66</v>
      </c>
    </row>
    <row r="3325" spans="1:7" ht="12.75">
      <c r="A3325" s="136">
        <v>3317</v>
      </c>
      <c r="B3325" s="140" t="s">
        <v>8006</v>
      </c>
      <c r="C3325" s="140" t="s">
        <v>8006</v>
      </c>
      <c r="D3325" s="140" t="s">
        <v>8007</v>
      </c>
      <c r="E3325" s="141">
        <v>6</v>
      </c>
      <c r="F3325" s="142">
        <v>419</v>
      </c>
      <c r="G3325" s="142">
        <v>2514</v>
      </c>
    </row>
    <row r="3326" spans="1:7" ht="12.75">
      <c r="A3326" s="136">
        <v>3318</v>
      </c>
      <c r="B3326" s="140" t="s">
        <v>8008</v>
      </c>
      <c r="C3326" s="140" t="s">
        <v>8008</v>
      </c>
      <c r="D3326" s="140" t="s">
        <v>8009</v>
      </c>
      <c r="E3326" s="141">
        <v>12</v>
      </c>
      <c r="F3326" s="142">
        <v>253.43</v>
      </c>
      <c r="G3326" s="142">
        <v>3041.16</v>
      </c>
    </row>
    <row r="3327" spans="1:7" ht="12.75">
      <c r="A3327" s="136">
        <v>3319</v>
      </c>
      <c r="B3327" s="140" t="s">
        <v>8010</v>
      </c>
      <c r="C3327" s="140" t="s">
        <v>8010</v>
      </c>
      <c r="D3327" s="140" t="s">
        <v>8011</v>
      </c>
      <c r="E3327" s="141">
        <v>2</v>
      </c>
      <c r="F3327" s="142">
        <v>385.83</v>
      </c>
      <c r="G3327" s="142">
        <v>771.66</v>
      </c>
    </row>
    <row r="3328" spans="1:7" ht="12.75">
      <c r="A3328" s="136">
        <v>3320</v>
      </c>
      <c r="B3328" s="140" t="s">
        <v>8012</v>
      </c>
      <c r="C3328" s="140" t="s">
        <v>8012</v>
      </c>
      <c r="D3328" s="140" t="s">
        <v>8013</v>
      </c>
      <c r="E3328" s="141">
        <v>28</v>
      </c>
      <c r="F3328" s="142">
        <v>247</v>
      </c>
      <c r="G3328" s="142">
        <v>6916</v>
      </c>
    </row>
    <row r="3329" spans="1:7" ht="12.75">
      <c r="A3329" s="136">
        <v>3321</v>
      </c>
      <c r="B3329" s="140" t="s">
        <v>8014</v>
      </c>
      <c r="C3329" s="140" t="s">
        <v>8014</v>
      </c>
      <c r="D3329" s="140" t="s">
        <v>8015</v>
      </c>
      <c r="E3329" s="141">
        <v>30</v>
      </c>
      <c r="F3329" s="142">
        <v>227</v>
      </c>
      <c r="G3329" s="142">
        <v>6810</v>
      </c>
    </row>
    <row r="3330" spans="1:7" ht="12.75">
      <c r="A3330" s="136">
        <v>3322</v>
      </c>
      <c r="B3330" s="140" t="s">
        <v>8016</v>
      </c>
      <c r="C3330" s="140" t="s">
        <v>8016</v>
      </c>
      <c r="D3330" s="140" t="s">
        <v>8017</v>
      </c>
      <c r="E3330" s="141">
        <v>34</v>
      </c>
      <c r="F3330" s="142">
        <v>419</v>
      </c>
      <c r="G3330" s="142">
        <v>14246</v>
      </c>
    </row>
    <row r="3331" spans="1:7" ht="12.75">
      <c r="A3331" s="136">
        <v>3323</v>
      </c>
      <c r="B3331" s="140" t="s">
        <v>8018</v>
      </c>
      <c r="C3331" s="140" t="s">
        <v>8018</v>
      </c>
      <c r="D3331" s="140" t="s">
        <v>8019</v>
      </c>
      <c r="E3331" s="141">
        <v>24</v>
      </c>
      <c r="F3331" s="142">
        <v>419</v>
      </c>
      <c r="G3331" s="142">
        <v>10056</v>
      </c>
    </row>
    <row r="3332" spans="1:7" ht="12.75">
      <c r="A3332" s="136">
        <v>3324</v>
      </c>
      <c r="B3332" s="140" t="s">
        <v>8020</v>
      </c>
      <c r="C3332" s="140" t="s">
        <v>8020</v>
      </c>
      <c r="D3332" s="140" t="s">
        <v>8021</v>
      </c>
      <c r="E3332" s="141">
        <v>3</v>
      </c>
      <c r="F3332" s="142">
        <v>267.9</v>
      </c>
      <c r="G3332" s="142">
        <v>803.7</v>
      </c>
    </row>
    <row r="3333" spans="1:7" ht="12.75">
      <c r="A3333" s="136">
        <v>3325</v>
      </c>
      <c r="B3333" s="140" t="s">
        <v>8022</v>
      </c>
      <c r="C3333" s="140" t="s">
        <v>8022</v>
      </c>
      <c r="D3333" s="140" t="s">
        <v>8023</v>
      </c>
      <c r="E3333" s="141">
        <v>10</v>
      </c>
      <c r="F3333" s="142">
        <v>267.9</v>
      </c>
      <c r="G3333" s="142">
        <v>2679</v>
      </c>
    </row>
    <row r="3334" spans="1:7" ht="12.75">
      <c r="A3334" s="136">
        <v>3326</v>
      </c>
      <c r="B3334" s="140" t="s">
        <v>8024</v>
      </c>
      <c r="C3334" s="140" t="s">
        <v>8024</v>
      </c>
      <c r="D3334" s="140" t="s">
        <v>8025</v>
      </c>
      <c r="E3334" s="141">
        <v>5</v>
      </c>
      <c r="F3334" s="142">
        <v>267.9</v>
      </c>
      <c r="G3334" s="142">
        <v>1339.5</v>
      </c>
    </row>
    <row r="3335" spans="1:7" ht="12.75">
      <c r="A3335" s="136">
        <v>3327</v>
      </c>
      <c r="B3335" s="140" t="s">
        <v>8026</v>
      </c>
      <c r="C3335" s="140" t="s">
        <v>8026</v>
      </c>
      <c r="D3335" s="140" t="s">
        <v>8027</v>
      </c>
      <c r="E3335" s="141">
        <v>4</v>
      </c>
      <c r="F3335" s="142">
        <v>223.25</v>
      </c>
      <c r="G3335" s="142">
        <v>893</v>
      </c>
    </row>
    <row r="3336" spans="1:7" ht="12.75">
      <c r="A3336" s="136">
        <v>3328</v>
      </c>
      <c r="B3336" s="140" t="s">
        <v>8028</v>
      </c>
      <c r="C3336" s="140" t="s">
        <v>8028</v>
      </c>
      <c r="D3336" s="140" t="s">
        <v>8029</v>
      </c>
      <c r="E3336" s="141">
        <v>1</v>
      </c>
      <c r="F3336" s="142">
        <v>267.9</v>
      </c>
      <c r="G3336" s="142">
        <v>267.9</v>
      </c>
    </row>
    <row r="3337" spans="1:7" ht="12.75">
      <c r="A3337" s="136">
        <v>3329</v>
      </c>
      <c r="B3337" s="140" t="s">
        <v>8030</v>
      </c>
      <c r="C3337" s="140" t="s">
        <v>8030</v>
      </c>
      <c r="D3337" s="140" t="s">
        <v>8031</v>
      </c>
      <c r="E3337" s="141">
        <v>12</v>
      </c>
      <c r="F3337" s="142">
        <v>218.55</v>
      </c>
      <c r="G3337" s="142">
        <v>2622.6</v>
      </c>
    </row>
    <row r="3338" spans="1:7" ht="12.75">
      <c r="A3338" s="136">
        <v>3330</v>
      </c>
      <c r="B3338" s="140" t="s">
        <v>8032</v>
      </c>
      <c r="C3338" s="140" t="s">
        <v>8032</v>
      </c>
      <c r="D3338" s="140" t="s">
        <v>8033</v>
      </c>
      <c r="E3338" s="141">
        <v>6</v>
      </c>
      <c r="F3338" s="142">
        <v>223.25</v>
      </c>
      <c r="G3338" s="142">
        <v>1339.5</v>
      </c>
    </row>
    <row r="3339" spans="1:7" ht="12.75">
      <c r="A3339" s="136">
        <v>3331</v>
      </c>
      <c r="B3339" s="140" t="s">
        <v>8034</v>
      </c>
      <c r="C3339" s="140" t="s">
        <v>8034</v>
      </c>
      <c r="D3339" s="140" t="s">
        <v>8035</v>
      </c>
      <c r="E3339" s="141">
        <v>7</v>
      </c>
      <c r="F3339" s="142">
        <v>370.5</v>
      </c>
      <c r="G3339" s="142">
        <v>2593.5</v>
      </c>
    </row>
    <row r="3340" spans="1:7" ht="12.75">
      <c r="A3340" s="136">
        <v>3332</v>
      </c>
      <c r="B3340" s="140" t="s">
        <v>8036</v>
      </c>
      <c r="C3340" s="140" t="s">
        <v>8036</v>
      </c>
      <c r="D3340" s="140" t="s">
        <v>8037</v>
      </c>
      <c r="E3340" s="141">
        <v>12</v>
      </c>
      <c r="F3340" s="142">
        <v>370.45</v>
      </c>
      <c r="G3340" s="142">
        <v>4445.4</v>
      </c>
    </row>
    <row r="3341" spans="1:7" ht="12.75">
      <c r="A3341" s="136">
        <v>3333</v>
      </c>
      <c r="B3341" s="140" t="s">
        <v>8038</v>
      </c>
      <c r="C3341" s="140" t="s">
        <v>8038</v>
      </c>
      <c r="D3341" s="140" t="s">
        <v>8039</v>
      </c>
      <c r="E3341" s="141">
        <v>11</v>
      </c>
      <c r="F3341" s="142">
        <v>362.7</v>
      </c>
      <c r="G3341" s="142">
        <v>3989.7</v>
      </c>
    </row>
    <row r="3342" spans="1:7" ht="12.75">
      <c r="A3342" s="136">
        <v>3334</v>
      </c>
      <c r="B3342" s="140" t="s">
        <v>8040</v>
      </c>
      <c r="C3342" s="140" t="s">
        <v>8040</v>
      </c>
      <c r="D3342" s="140" t="s">
        <v>8041</v>
      </c>
      <c r="E3342" s="141">
        <v>7</v>
      </c>
      <c r="F3342" s="142">
        <v>362.7</v>
      </c>
      <c r="G3342" s="142">
        <v>2538.9</v>
      </c>
    </row>
    <row r="3343" spans="1:7" ht="12.75">
      <c r="A3343" s="136">
        <v>3335</v>
      </c>
      <c r="B3343" s="140" t="s">
        <v>8042</v>
      </c>
      <c r="C3343" s="140" t="s">
        <v>8042</v>
      </c>
      <c r="D3343" s="140" t="s">
        <v>8043</v>
      </c>
      <c r="E3343" s="141">
        <v>1</v>
      </c>
      <c r="F3343" s="142">
        <v>444.6</v>
      </c>
      <c r="G3343" s="142">
        <v>444.6</v>
      </c>
    </row>
    <row r="3344" spans="1:7" ht="12.75">
      <c r="A3344" s="136">
        <v>3336</v>
      </c>
      <c r="B3344" s="140" t="s">
        <v>8044</v>
      </c>
      <c r="C3344" s="140" t="s">
        <v>8044</v>
      </c>
      <c r="D3344" s="140" t="s">
        <v>8045</v>
      </c>
      <c r="E3344" s="141">
        <v>10</v>
      </c>
      <c r="F3344" s="142">
        <v>370.5</v>
      </c>
      <c r="G3344" s="142">
        <v>3705</v>
      </c>
    </row>
    <row r="3345" spans="1:7" ht="12.75">
      <c r="A3345" s="136">
        <v>3337</v>
      </c>
      <c r="B3345" s="140" t="s">
        <v>8046</v>
      </c>
      <c r="C3345" s="140" t="s">
        <v>8046</v>
      </c>
      <c r="D3345" s="140" t="s">
        <v>8047</v>
      </c>
      <c r="E3345" s="141">
        <v>10</v>
      </c>
      <c r="F3345" s="142">
        <v>580</v>
      </c>
      <c r="G3345" s="142">
        <v>5800</v>
      </c>
    </row>
    <row r="3346" spans="1:7" ht="12.75">
      <c r="A3346" s="136">
        <v>3338</v>
      </c>
      <c r="B3346" s="140" t="s">
        <v>8048</v>
      </c>
      <c r="C3346" s="140" t="s">
        <v>8048</v>
      </c>
      <c r="D3346" s="140" t="s">
        <v>8049</v>
      </c>
      <c r="E3346" s="141">
        <v>37</v>
      </c>
      <c r="F3346" s="142">
        <v>110.05</v>
      </c>
      <c r="G3346" s="142">
        <v>4071.85</v>
      </c>
    </row>
    <row r="3347" spans="1:7" ht="12.75">
      <c r="A3347" s="136">
        <v>3339</v>
      </c>
      <c r="B3347" s="140" t="s">
        <v>8050</v>
      </c>
      <c r="C3347" s="140" t="s">
        <v>8050</v>
      </c>
      <c r="D3347" s="140" t="s">
        <v>8051</v>
      </c>
      <c r="E3347" s="141">
        <v>39</v>
      </c>
      <c r="F3347" s="142">
        <v>374.46</v>
      </c>
      <c r="G3347" s="142">
        <v>14603.94</v>
      </c>
    </row>
    <row r="3348" spans="1:7" ht="12.75">
      <c r="A3348" s="136">
        <v>3340</v>
      </c>
      <c r="B3348" s="140" t="s">
        <v>8052</v>
      </c>
      <c r="C3348" s="140" t="s">
        <v>8052</v>
      </c>
      <c r="D3348" s="140" t="s">
        <v>8053</v>
      </c>
      <c r="E3348" s="141">
        <v>24</v>
      </c>
      <c r="F3348" s="142">
        <v>585</v>
      </c>
      <c r="G3348" s="142">
        <v>14040</v>
      </c>
    </row>
    <row r="3349" spans="1:7" ht="12.75">
      <c r="A3349" s="136">
        <v>3341</v>
      </c>
      <c r="B3349" s="140" t="s">
        <v>8054</v>
      </c>
      <c r="C3349" s="140" t="s">
        <v>8054</v>
      </c>
      <c r="D3349" s="140" t="s">
        <v>8055</v>
      </c>
      <c r="E3349" s="141">
        <v>5</v>
      </c>
      <c r="F3349" s="142">
        <v>1700</v>
      </c>
      <c r="G3349" s="142">
        <v>8500</v>
      </c>
    </row>
    <row r="3350" spans="1:7" ht="12.75">
      <c r="A3350" s="136">
        <v>3342</v>
      </c>
      <c r="B3350" s="140" t="s">
        <v>8056</v>
      </c>
      <c r="C3350" s="140" t="s">
        <v>8056</v>
      </c>
      <c r="D3350" s="140" t="s">
        <v>8057</v>
      </c>
      <c r="E3350" s="141">
        <v>3</v>
      </c>
      <c r="F3350" s="142">
        <v>1567</v>
      </c>
      <c r="G3350" s="142">
        <v>4701</v>
      </c>
    </row>
    <row r="3351" spans="1:7" ht="12.75">
      <c r="A3351" s="136">
        <v>3343</v>
      </c>
      <c r="B3351" s="140" t="s">
        <v>8058</v>
      </c>
      <c r="C3351" s="140" t="s">
        <v>8058</v>
      </c>
      <c r="D3351" s="140" t="s">
        <v>8059</v>
      </c>
      <c r="E3351" s="141">
        <v>10</v>
      </c>
      <c r="F3351" s="142">
        <v>154.37</v>
      </c>
      <c r="G3351" s="142">
        <v>1543.7</v>
      </c>
    </row>
    <row r="3352" spans="1:7" ht="12.75">
      <c r="A3352" s="136">
        <v>3344</v>
      </c>
      <c r="B3352" s="140" t="s">
        <v>8060</v>
      </c>
      <c r="C3352" s="140" t="s">
        <v>8060</v>
      </c>
      <c r="D3352" s="140" t="s">
        <v>8061</v>
      </c>
      <c r="E3352" s="141">
        <v>9</v>
      </c>
      <c r="F3352" s="142">
        <v>449.35</v>
      </c>
      <c r="G3352" s="142">
        <v>4044.15</v>
      </c>
    </row>
    <row r="3353" spans="1:7" ht="12.75">
      <c r="A3353" s="136">
        <v>3345</v>
      </c>
      <c r="B3353" s="140" t="s">
        <v>8062</v>
      </c>
      <c r="C3353" s="140" t="s">
        <v>8062</v>
      </c>
      <c r="D3353" s="140" t="s">
        <v>8063</v>
      </c>
      <c r="E3353" s="141">
        <v>6</v>
      </c>
      <c r="F3353" s="142">
        <v>411.67</v>
      </c>
      <c r="G3353" s="142">
        <v>2470.02</v>
      </c>
    </row>
    <row r="3354" spans="1:7" ht="12.75">
      <c r="A3354" s="136">
        <v>3346</v>
      </c>
      <c r="B3354" s="140" t="s">
        <v>8064</v>
      </c>
      <c r="C3354" s="140" t="s">
        <v>8064</v>
      </c>
      <c r="D3354" s="140" t="s">
        <v>8065</v>
      </c>
      <c r="E3354" s="141">
        <v>2</v>
      </c>
      <c r="F3354" s="142">
        <v>543.28</v>
      </c>
      <c r="G3354" s="142">
        <v>1086.56</v>
      </c>
    </row>
    <row r="3355" spans="1:7" ht="12.75">
      <c r="A3355" s="136">
        <v>3347</v>
      </c>
      <c r="B3355" s="140" t="s">
        <v>8066</v>
      </c>
      <c r="C3355" s="140" t="s">
        <v>8066</v>
      </c>
      <c r="D3355" s="140" t="s">
        <v>8067</v>
      </c>
      <c r="E3355" s="141">
        <v>18</v>
      </c>
      <c r="F3355" s="142">
        <v>403</v>
      </c>
      <c r="G3355" s="142">
        <v>7254</v>
      </c>
    </row>
    <row r="3356" spans="1:7" ht="12.75">
      <c r="A3356" s="136">
        <v>3348</v>
      </c>
      <c r="B3356" s="140" t="s">
        <v>8068</v>
      </c>
      <c r="C3356" s="140" t="s">
        <v>8068</v>
      </c>
      <c r="D3356" s="140" t="s">
        <v>8069</v>
      </c>
      <c r="E3356" s="141">
        <v>20</v>
      </c>
      <c r="F3356" s="142">
        <v>543.28</v>
      </c>
      <c r="G3356" s="142">
        <v>10865.6</v>
      </c>
    </row>
    <row r="3357" spans="1:7" ht="12.75">
      <c r="A3357" s="136">
        <v>3349</v>
      </c>
      <c r="B3357" s="140" t="s">
        <v>8070</v>
      </c>
      <c r="C3357" s="140" t="s">
        <v>8070</v>
      </c>
      <c r="D3357" s="140" t="s">
        <v>8071</v>
      </c>
      <c r="E3357" s="141">
        <v>6</v>
      </c>
      <c r="F3357" s="142">
        <v>625.42</v>
      </c>
      <c r="G3357" s="142">
        <v>3752.52</v>
      </c>
    </row>
    <row r="3358" spans="1:7" ht="12.75">
      <c r="A3358" s="136">
        <v>3350</v>
      </c>
      <c r="B3358" s="140" t="s">
        <v>8072</v>
      </c>
      <c r="C3358" s="140" t="s">
        <v>8072</v>
      </c>
      <c r="D3358" s="140" t="s">
        <v>8073</v>
      </c>
      <c r="E3358" s="141">
        <v>18</v>
      </c>
      <c r="F3358" s="142">
        <v>638.87</v>
      </c>
      <c r="G3358" s="142">
        <v>11499.66</v>
      </c>
    </row>
    <row r="3359" spans="1:7" ht="12.75">
      <c r="A3359" s="136">
        <v>3351</v>
      </c>
      <c r="B3359" s="140" t="s">
        <v>8074</v>
      </c>
      <c r="C3359" s="140" t="s">
        <v>8074</v>
      </c>
      <c r="D3359" s="140" t="s">
        <v>8075</v>
      </c>
      <c r="E3359" s="141">
        <v>18</v>
      </c>
      <c r="F3359" s="142">
        <v>656</v>
      </c>
      <c r="G3359" s="142">
        <v>11808</v>
      </c>
    </row>
    <row r="3360" spans="1:7" ht="12.75">
      <c r="A3360" s="136">
        <v>3352</v>
      </c>
      <c r="B3360" s="140" t="s">
        <v>8076</v>
      </c>
      <c r="C3360" s="140" t="s">
        <v>8076</v>
      </c>
      <c r="D3360" s="140" t="s">
        <v>4951</v>
      </c>
      <c r="E3360" s="141">
        <v>1</v>
      </c>
      <c r="F3360" s="142">
        <v>1225.5</v>
      </c>
      <c r="G3360" s="142">
        <v>1225.5</v>
      </c>
    </row>
    <row r="3361" spans="1:7" ht="12.75">
      <c r="A3361" s="136">
        <v>3353</v>
      </c>
      <c r="B3361" s="140" t="s">
        <v>8077</v>
      </c>
      <c r="C3361" s="140" t="s">
        <v>8077</v>
      </c>
      <c r="D3361" s="140" t="s">
        <v>8078</v>
      </c>
      <c r="E3361" s="141">
        <v>1</v>
      </c>
      <c r="F3361" s="142">
        <v>1339.5</v>
      </c>
      <c r="G3361" s="142">
        <v>1339.5</v>
      </c>
    </row>
    <row r="3362" spans="1:7" ht="12.75">
      <c r="A3362" s="136">
        <v>3354</v>
      </c>
      <c r="B3362" s="140" t="s">
        <v>8079</v>
      </c>
      <c r="C3362" s="140" t="s">
        <v>8079</v>
      </c>
      <c r="D3362" s="140" t="s">
        <v>8080</v>
      </c>
      <c r="E3362" s="141">
        <v>2</v>
      </c>
      <c r="F3362" s="142">
        <v>1125</v>
      </c>
      <c r="G3362" s="142">
        <v>2250</v>
      </c>
    </row>
    <row r="3363" spans="1:7" ht="12.75">
      <c r="A3363" s="136">
        <v>3355</v>
      </c>
      <c r="B3363" s="140" t="s">
        <v>8081</v>
      </c>
      <c r="C3363" s="140" t="s">
        <v>8081</v>
      </c>
      <c r="D3363" s="140" t="s">
        <v>8082</v>
      </c>
      <c r="E3363" s="141">
        <v>8</v>
      </c>
      <c r="F3363" s="142">
        <v>1558</v>
      </c>
      <c r="G3363" s="142">
        <v>12464</v>
      </c>
    </row>
    <row r="3364" spans="1:7" ht="12.75">
      <c r="A3364" s="136">
        <v>3356</v>
      </c>
      <c r="B3364" s="140" t="s">
        <v>8083</v>
      </c>
      <c r="C3364" s="140" t="s">
        <v>8083</v>
      </c>
      <c r="D3364" s="140" t="s">
        <v>8084</v>
      </c>
      <c r="E3364" s="141">
        <v>8</v>
      </c>
      <c r="F3364" s="142">
        <v>374.46</v>
      </c>
      <c r="G3364" s="142">
        <v>2995.68</v>
      </c>
    </row>
    <row r="3365" spans="1:7" ht="12.75">
      <c r="A3365" s="136">
        <v>3357</v>
      </c>
      <c r="B3365" s="140" t="s">
        <v>8085</v>
      </c>
      <c r="C3365" s="140" t="s">
        <v>8085</v>
      </c>
      <c r="D3365" s="140" t="s">
        <v>8086</v>
      </c>
      <c r="E3365" s="141">
        <v>3</v>
      </c>
      <c r="F3365" s="142">
        <v>686.37</v>
      </c>
      <c r="G3365" s="142">
        <v>2059.11</v>
      </c>
    </row>
    <row r="3366" spans="1:7" ht="12.75">
      <c r="A3366" s="136">
        <v>3358</v>
      </c>
      <c r="B3366" s="140" t="s">
        <v>8087</v>
      </c>
      <c r="C3366" s="140" t="s">
        <v>8087</v>
      </c>
      <c r="D3366" s="140" t="s">
        <v>8088</v>
      </c>
      <c r="E3366" s="141">
        <v>5</v>
      </c>
      <c r="F3366" s="142">
        <v>374.46</v>
      </c>
      <c r="G3366" s="142">
        <v>1872.3</v>
      </c>
    </row>
    <row r="3367" spans="1:7" ht="12.75">
      <c r="A3367" s="136">
        <v>3359</v>
      </c>
      <c r="B3367" s="140" t="s">
        <v>8089</v>
      </c>
      <c r="C3367" s="140" t="s">
        <v>8089</v>
      </c>
      <c r="D3367" s="140" t="s">
        <v>8090</v>
      </c>
      <c r="E3367" s="141">
        <v>12</v>
      </c>
      <c r="F3367" s="142">
        <v>218.55</v>
      </c>
      <c r="G3367" s="142">
        <v>2622.6</v>
      </c>
    </row>
    <row r="3368" spans="1:7" ht="12.75">
      <c r="A3368" s="136">
        <v>3360</v>
      </c>
      <c r="B3368" s="140" t="s">
        <v>8091</v>
      </c>
      <c r="C3368" s="140" t="s">
        <v>8091</v>
      </c>
      <c r="D3368" s="140" t="s">
        <v>8092</v>
      </c>
      <c r="E3368" s="141">
        <v>9</v>
      </c>
      <c r="F3368" s="142">
        <v>218.55</v>
      </c>
      <c r="G3368" s="142">
        <v>1966.95</v>
      </c>
    </row>
    <row r="3369" spans="1:7" ht="12.75">
      <c r="A3369" s="136">
        <v>3361</v>
      </c>
      <c r="B3369" s="140" t="s">
        <v>8093</v>
      </c>
      <c r="C3369" s="140" t="s">
        <v>8093</v>
      </c>
      <c r="D3369" s="140" t="s">
        <v>8094</v>
      </c>
      <c r="E3369" s="141">
        <v>10</v>
      </c>
      <c r="F3369" s="142">
        <v>333.25</v>
      </c>
      <c r="G3369" s="142">
        <v>3332.5</v>
      </c>
    </row>
    <row r="3370" spans="1:7" ht="12.75">
      <c r="A3370" s="136">
        <v>3362</v>
      </c>
      <c r="B3370" s="140" t="s">
        <v>8095</v>
      </c>
      <c r="C3370" s="140" t="s">
        <v>8095</v>
      </c>
      <c r="D3370" s="140" t="s">
        <v>8096</v>
      </c>
      <c r="E3370" s="141">
        <v>47</v>
      </c>
      <c r="F3370" s="142">
        <v>347.2</v>
      </c>
      <c r="G3370" s="142">
        <v>16318.4</v>
      </c>
    </row>
    <row r="3371" spans="1:7" ht="12.75">
      <c r="A3371" s="136">
        <v>3363</v>
      </c>
      <c r="B3371" s="140" t="s">
        <v>8097</v>
      </c>
      <c r="C3371" s="140" t="s">
        <v>8097</v>
      </c>
      <c r="D3371" s="140" t="s">
        <v>8098</v>
      </c>
      <c r="E3371" s="141">
        <v>9</v>
      </c>
      <c r="F3371" s="142">
        <v>253</v>
      </c>
      <c r="G3371" s="142">
        <v>2277</v>
      </c>
    </row>
    <row r="3372" spans="1:7" ht="12.75">
      <c r="A3372" s="136">
        <v>3364</v>
      </c>
      <c r="B3372" s="140" t="s">
        <v>8099</v>
      </c>
      <c r="C3372" s="140" t="s">
        <v>8099</v>
      </c>
      <c r="D3372" s="140" t="s">
        <v>8100</v>
      </c>
      <c r="E3372" s="141">
        <v>10</v>
      </c>
      <c r="F3372" s="142">
        <v>62</v>
      </c>
      <c r="G3372" s="142">
        <v>620</v>
      </c>
    </row>
    <row r="3373" spans="1:7" ht="12.75">
      <c r="A3373" s="136">
        <v>3365</v>
      </c>
      <c r="B3373" s="140" t="s">
        <v>8101</v>
      </c>
      <c r="C3373" s="140" t="s">
        <v>8101</v>
      </c>
      <c r="D3373" s="140" t="s">
        <v>8102</v>
      </c>
      <c r="E3373" s="141">
        <v>1</v>
      </c>
      <c r="F3373" s="142">
        <v>1308</v>
      </c>
      <c r="G3373" s="142">
        <v>1308</v>
      </c>
    </row>
    <row r="3374" spans="1:7" ht="12.75">
      <c r="A3374" s="136">
        <v>3366</v>
      </c>
      <c r="B3374" s="140" t="s">
        <v>8103</v>
      </c>
      <c r="C3374" s="140" t="s">
        <v>8103</v>
      </c>
      <c r="D3374" s="140" t="s">
        <v>8104</v>
      </c>
      <c r="E3374" s="141">
        <v>2</v>
      </c>
      <c r="F3374" s="142">
        <v>327.17</v>
      </c>
      <c r="G3374" s="142">
        <v>654.34</v>
      </c>
    </row>
    <row r="3375" spans="1:7" ht="12.75">
      <c r="A3375" s="136">
        <v>3367</v>
      </c>
      <c r="B3375" s="140" t="s">
        <v>8105</v>
      </c>
      <c r="C3375" s="140" t="s">
        <v>8105</v>
      </c>
      <c r="D3375" s="140" t="s">
        <v>8106</v>
      </c>
      <c r="E3375" s="141">
        <v>10</v>
      </c>
      <c r="F3375" s="142">
        <v>626.98</v>
      </c>
      <c r="G3375" s="142">
        <v>6269.8</v>
      </c>
    </row>
    <row r="3376" spans="1:7" ht="12.75">
      <c r="A3376" s="136">
        <v>3368</v>
      </c>
      <c r="B3376" s="140" t="s">
        <v>8107</v>
      </c>
      <c r="C3376" s="140" t="s">
        <v>8107</v>
      </c>
      <c r="D3376" s="140" t="s">
        <v>8108</v>
      </c>
      <c r="E3376" s="141">
        <v>20</v>
      </c>
      <c r="F3376" s="142">
        <v>664</v>
      </c>
      <c r="G3376" s="142">
        <v>13280</v>
      </c>
    </row>
    <row r="3377" spans="1:7" ht="12.75">
      <c r="A3377" s="136">
        <v>3369</v>
      </c>
      <c r="B3377" s="140" t="s">
        <v>8109</v>
      </c>
      <c r="C3377" s="140" t="s">
        <v>8109</v>
      </c>
      <c r="D3377" s="140" t="s">
        <v>8110</v>
      </c>
      <c r="E3377" s="141">
        <v>6</v>
      </c>
      <c r="F3377" s="142">
        <v>623.83</v>
      </c>
      <c r="G3377" s="142">
        <v>3742.98</v>
      </c>
    </row>
    <row r="3378" spans="1:7" ht="12.75">
      <c r="A3378" s="136">
        <v>3370</v>
      </c>
      <c r="B3378" s="140" t="s">
        <v>8111</v>
      </c>
      <c r="C3378" s="140" t="s">
        <v>8111</v>
      </c>
      <c r="D3378" s="140" t="s">
        <v>8112</v>
      </c>
      <c r="E3378" s="141">
        <v>36</v>
      </c>
      <c r="F3378" s="142">
        <v>947.05</v>
      </c>
      <c r="G3378" s="142">
        <v>34093.8</v>
      </c>
    </row>
    <row r="3379" spans="1:7" ht="12.75">
      <c r="A3379" s="136">
        <v>3371</v>
      </c>
      <c r="B3379" s="140" t="s">
        <v>8113</v>
      </c>
      <c r="C3379" s="140" t="s">
        <v>8113</v>
      </c>
      <c r="D3379" s="140" t="s">
        <v>8114</v>
      </c>
      <c r="E3379" s="141">
        <v>26</v>
      </c>
      <c r="F3379" s="142">
        <v>1558</v>
      </c>
      <c r="G3379" s="142">
        <v>40508</v>
      </c>
    </row>
    <row r="3380" spans="1:7" ht="12.75">
      <c r="A3380" s="136">
        <v>3372</v>
      </c>
      <c r="B3380" s="140" t="s">
        <v>8115</v>
      </c>
      <c r="C3380" s="140" t="s">
        <v>8115</v>
      </c>
      <c r="D3380" s="140" t="s">
        <v>8116</v>
      </c>
      <c r="E3380" s="141">
        <v>32</v>
      </c>
      <c r="F3380" s="142">
        <v>623.83</v>
      </c>
      <c r="G3380" s="142">
        <v>19962.56</v>
      </c>
    </row>
    <row r="3381" spans="1:7" ht="12.75">
      <c r="A3381" s="136">
        <v>3373</v>
      </c>
      <c r="B3381" s="140" t="s">
        <v>8117</v>
      </c>
      <c r="C3381" s="140" t="s">
        <v>8117</v>
      </c>
      <c r="D3381" s="140" t="s">
        <v>8118</v>
      </c>
      <c r="E3381" s="141">
        <v>2</v>
      </c>
      <c r="F3381" s="142">
        <v>519.33</v>
      </c>
      <c r="G3381" s="142">
        <v>1038.66</v>
      </c>
    </row>
    <row r="3382" spans="1:7" ht="12.75">
      <c r="A3382" s="136">
        <v>3374</v>
      </c>
      <c r="B3382" s="140" t="s">
        <v>8119</v>
      </c>
      <c r="C3382" s="140" t="s">
        <v>8119</v>
      </c>
      <c r="D3382" s="140" t="s">
        <v>8120</v>
      </c>
      <c r="E3382" s="141">
        <v>10</v>
      </c>
      <c r="F3382" s="142">
        <v>1121.58</v>
      </c>
      <c r="G3382" s="142">
        <v>11215.8</v>
      </c>
    </row>
    <row r="3383" spans="1:7" ht="12.75">
      <c r="A3383" s="136">
        <v>3375</v>
      </c>
      <c r="B3383" s="140" t="s">
        <v>8121</v>
      </c>
      <c r="C3383" s="140" t="s">
        <v>8121</v>
      </c>
      <c r="D3383" s="140" t="s">
        <v>8122</v>
      </c>
      <c r="E3383" s="141">
        <v>6</v>
      </c>
      <c r="F3383" s="142">
        <v>623.2</v>
      </c>
      <c r="G3383" s="142">
        <v>3739.2</v>
      </c>
    </row>
    <row r="3384" spans="1:7" ht="12.75">
      <c r="A3384" s="136">
        <v>3376</v>
      </c>
      <c r="B3384" s="140" t="s">
        <v>8123</v>
      </c>
      <c r="C3384" s="140" t="s">
        <v>8123</v>
      </c>
      <c r="D3384" s="140" t="s">
        <v>8124</v>
      </c>
      <c r="E3384" s="141">
        <v>15</v>
      </c>
      <c r="F3384" s="142">
        <v>686.37</v>
      </c>
      <c r="G3384" s="142">
        <v>10295.55</v>
      </c>
    </row>
    <row r="3385" spans="1:7" ht="12.75">
      <c r="A3385" s="136">
        <v>3377</v>
      </c>
      <c r="B3385" s="140" t="s">
        <v>8125</v>
      </c>
      <c r="C3385" s="140" t="s">
        <v>8125</v>
      </c>
      <c r="D3385" s="140" t="s">
        <v>8126</v>
      </c>
      <c r="E3385" s="141">
        <v>48</v>
      </c>
      <c r="F3385" s="142">
        <v>366.58</v>
      </c>
      <c r="G3385" s="142">
        <v>17595.84</v>
      </c>
    </row>
    <row r="3386" spans="1:7" ht="12.75">
      <c r="A3386" s="136">
        <v>3378</v>
      </c>
      <c r="B3386" s="140" t="s">
        <v>8127</v>
      </c>
      <c r="C3386" s="140" t="s">
        <v>8127</v>
      </c>
      <c r="D3386" s="140" t="s">
        <v>8128</v>
      </c>
      <c r="E3386" s="141">
        <v>9</v>
      </c>
      <c r="F3386" s="142">
        <v>604.5</v>
      </c>
      <c r="G3386" s="142">
        <v>5440.5</v>
      </c>
    </row>
    <row r="3387" spans="1:7" ht="12.75">
      <c r="A3387" s="136">
        <v>3379</v>
      </c>
      <c r="B3387" s="140" t="s">
        <v>8129</v>
      </c>
      <c r="C3387" s="140" t="s">
        <v>8129</v>
      </c>
      <c r="D3387" s="140" t="s">
        <v>8130</v>
      </c>
      <c r="E3387" s="141">
        <v>46</v>
      </c>
      <c r="F3387" s="142">
        <v>346.93</v>
      </c>
      <c r="G3387" s="142">
        <v>15958.78</v>
      </c>
    </row>
    <row r="3388" spans="1:7" ht="12.75">
      <c r="A3388" s="136">
        <v>3380</v>
      </c>
      <c r="B3388" s="140" t="s">
        <v>8131</v>
      </c>
      <c r="C3388" s="140" t="s">
        <v>8131</v>
      </c>
      <c r="D3388" s="140" t="s">
        <v>8132</v>
      </c>
      <c r="E3388" s="141">
        <v>5</v>
      </c>
      <c r="F3388" s="142">
        <v>989.58</v>
      </c>
      <c r="G3388" s="142">
        <v>4947.9</v>
      </c>
    </row>
    <row r="3389" spans="1:7" ht="12.75">
      <c r="A3389" s="136">
        <v>3381</v>
      </c>
      <c r="B3389" s="140" t="s">
        <v>8133</v>
      </c>
      <c r="C3389" s="140" t="s">
        <v>8133</v>
      </c>
      <c r="D3389" s="140" t="s">
        <v>8134</v>
      </c>
      <c r="E3389" s="141">
        <v>2</v>
      </c>
      <c r="F3389" s="142">
        <v>1125</v>
      </c>
      <c r="G3389" s="142">
        <v>2250</v>
      </c>
    </row>
    <row r="3390" spans="1:7" ht="12.75">
      <c r="A3390" s="136">
        <v>3382</v>
      </c>
      <c r="B3390" s="140" t="s">
        <v>8135</v>
      </c>
      <c r="C3390" s="140" t="s">
        <v>8135</v>
      </c>
      <c r="D3390" s="140" t="s">
        <v>8136</v>
      </c>
      <c r="E3390" s="141">
        <v>4</v>
      </c>
      <c r="F3390" s="142">
        <v>625</v>
      </c>
      <c r="G3390" s="142">
        <v>2500</v>
      </c>
    </row>
    <row r="3391" spans="1:7" ht="12.75">
      <c r="A3391" s="136">
        <v>3383</v>
      </c>
      <c r="B3391" s="140" t="s">
        <v>8137</v>
      </c>
      <c r="C3391" s="140" t="s">
        <v>8137</v>
      </c>
      <c r="D3391" s="140" t="s">
        <v>8138</v>
      </c>
      <c r="E3391" s="141">
        <v>44</v>
      </c>
      <c r="F3391" s="142">
        <v>171.27</v>
      </c>
      <c r="G3391" s="142">
        <v>7535.88</v>
      </c>
    </row>
    <row r="3392" spans="1:7" ht="12.75">
      <c r="A3392" s="136">
        <v>3384</v>
      </c>
      <c r="B3392" s="140" t="s">
        <v>8139</v>
      </c>
      <c r="C3392" s="140" t="s">
        <v>8139</v>
      </c>
      <c r="D3392" s="140" t="s">
        <v>8140</v>
      </c>
      <c r="E3392" s="141">
        <v>7</v>
      </c>
      <c r="F3392" s="142">
        <v>159.65</v>
      </c>
      <c r="G3392" s="142">
        <v>1117.55</v>
      </c>
    </row>
    <row r="3393" spans="1:7" ht="12.75">
      <c r="A3393" s="136">
        <v>3385</v>
      </c>
      <c r="B3393" s="140" t="s">
        <v>8141</v>
      </c>
      <c r="C3393" s="140" t="s">
        <v>8141</v>
      </c>
      <c r="D3393" s="140" t="s">
        <v>8142</v>
      </c>
      <c r="E3393" s="141">
        <v>9</v>
      </c>
      <c r="F3393" s="142">
        <v>92.07</v>
      </c>
      <c r="G3393" s="142">
        <v>828.63</v>
      </c>
    </row>
    <row r="3394" spans="1:7" ht="12.75">
      <c r="A3394" s="136">
        <v>3386</v>
      </c>
      <c r="B3394" s="140" t="s">
        <v>8143</v>
      </c>
      <c r="C3394" s="140" t="s">
        <v>8143</v>
      </c>
      <c r="D3394" s="140" t="s">
        <v>8144</v>
      </c>
      <c r="E3394" s="141">
        <v>10</v>
      </c>
      <c r="F3394" s="142">
        <v>247</v>
      </c>
      <c r="G3394" s="142">
        <v>2470</v>
      </c>
    </row>
    <row r="3395" spans="1:7" ht="12.75">
      <c r="A3395" s="136">
        <v>3387</v>
      </c>
      <c r="B3395" s="140" t="s">
        <v>8145</v>
      </c>
      <c r="C3395" s="140" t="s">
        <v>8145</v>
      </c>
      <c r="D3395" s="140" t="s">
        <v>8144</v>
      </c>
      <c r="E3395" s="141">
        <v>2</v>
      </c>
      <c r="F3395" s="142">
        <v>227</v>
      </c>
      <c r="G3395" s="142">
        <v>454</v>
      </c>
    </row>
    <row r="3396" spans="1:7" ht="12.75">
      <c r="A3396" s="136">
        <v>3388</v>
      </c>
      <c r="B3396" s="140" t="s">
        <v>8146</v>
      </c>
      <c r="C3396" s="140" t="s">
        <v>8146</v>
      </c>
      <c r="D3396" s="140" t="s">
        <v>8147</v>
      </c>
      <c r="E3396" s="141">
        <v>16</v>
      </c>
      <c r="F3396" s="142">
        <v>370.45</v>
      </c>
      <c r="G3396" s="142">
        <v>5927.2</v>
      </c>
    </row>
    <row r="3397" spans="1:7" ht="12.75">
      <c r="A3397" s="136">
        <v>3389</v>
      </c>
      <c r="B3397" s="140" t="s">
        <v>8148</v>
      </c>
      <c r="C3397" s="140" t="s">
        <v>8148</v>
      </c>
      <c r="D3397" s="140" t="s">
        <v>8149</v>
      </c>
      <c r="E3397" s="141">
        <v>16</v>
      </c>
      <c r="F3397" s="142">
        <v>385.95</v>
      </c>
      <c r="G3397" s="142">
        <v>6175.2</v>
      </c>
    </row>
    <row r="3398" spans="1:7" ht="12.75">
      <c r="A3398" s="136">
        <v>3390</v>
      </c>
      <c r="B3398" s="140" t="s">
        <v>8150</v>
      </c>
      <c r="C3398" s="140" t="s">
        <v>8150</v>
      </c>
      <c r="D3398" s="140" t="s">
        <v>8151</v>
      </c>
      <c r="E3398" s="141">
        <v>26</v>
      </c>
      <c r="F3398" s="142">
        <v>80.25</v>
      </c>
      <c r="G3398" s="142">
        <v>2086.5</v>
      </c>
    </row>
    <row r="3399" spans="1:7" ht="12.75">
      <c r="A3399" s="136">
        <v>3391</v>
      </c>
      <c r="B3399" s="140" t="s">
        <v>8152</v>
      </c>
      <c r="C3399" s="140" t="s">
        <v>8152</v>
      </c>
      <c r="D3399" s="140" t="s">
        <v>8153</v>
      </c>
      <c r="E3399" s="141">
        <v>2</v>
      </c>
      <c r="F3399" s="142">
        <v>148.8</v>
      </c>
      <c r="G3399" s="142">
        <v>297.6</v>
      </c>
    </row>
    <row r="3400" spans="1:7" ht="12.75">
      <c r="A3400" s="136">
        <v>3392</v>
      </c>
      <c r="B3400" s="140" t="s">
        <v>8154</v>
      </c>
      <c r="C3400" s="140" t="s">
        <v>8154</v>
      </c>
      <c r="D3400" s="140" t="s">
        <v>8155</v>
      </c>
      <c r="E3400" s="141">
        <v>36</v>
      </c>
      <c r="F3400" s="142">
        <v>246</v>
      </c>
      <c r="G3400" s="142">
        <v>8856</v>
      </c>
    </row>
    <row r="3401" spans="1:7" ht="12.75">
      <c r="A3401" s="136">
        <v>3393</v>
      </c>
      <c r="B3401" s="140" t="s">
        <v>8156</v>
      </c>
      <c r="C3401" s="140" t="s">
        <v>8156</v>
      </c>
      <c r="D3401" s="140" t="s">
        <v>8157</v>
      </c>
      <c r="E3401" s="141">
        <v>4</v>
      </c>
      <c r="F3401" s="142">
        <v>591</v>
      </c>
      <c r="G3401" s="142">
        <v>2364</v>
      </c>
    </row>
    <row r="3402" spans="1:7" ht="12.75">
      <c r="A3402" s="136">
        <v>3394</v>
      </c>
      <c r="B3402" s="140" t="s">
        <v>8158</v>
      </c>
      <c r="C3402" s="140" t="s">
        <v>8158</v>
      </c>
      <c r="D3402" s="140" t="s">
        <v>8159</v>
      </c>
      <c r="E3402" s="141">
        <v>6</v>
      </c>
      <c r="F3402" s="142">
        <v>1029.75</v>
      </c>
      <c r="G3402" s="142">
        <v>6178.5</v>
      </c>
    </row>
    <row r="3403" spans="1:7" ht="12.75">
      <c r="A3403" s="136">
        <v>3395</v>
      </c>
      <c r="B3403" s="140" t="s">
        <v>8160</v>
      </c>
      <c r="C3403" s="140" t="s">
        <v>8160</v>
      </c>
      <c r="D3403" s="140" t="s">
        <v>8161</v>
      </c>
      <c r="E3403" s="141">
        <v>16</v>
      </c>
      <c r="F3403" s="142">
        <v>591</v>
      </c>
      <c r="G3403" s="142">
        <v>9456</v>
      </c>
    </row>
    <row r="3404" spans="1:7" ht="12.75">
      <c r="A3404" s="136">
        <v>3396</v>
      </c>
      <c r="B3404" s="140" t="s">
        <v>8162</v>
      </c>
      <c r="C3404" s="140" t="s">
        <v>8162</v>
      </c>
      <c r="D3404" s="140" t="s">
        <v>8161</v>
      </c>
      <c r="E3404" s="141">
        <v>9</v>
      </c>
      <c r="F3404" s="142">
        <v>1029.75</v>
      </c>
      <c r="G3404" s="142">
        <v>9267.75</v>
      </c>
    </row>
    <row r="3405" spans="1:7" ht="12.75">
      <c r="A3405" s="136">
        <v>3397</v>
      </c>
      <c r="B3405" s="140" t="s">
        <v>8163</v>
      </c>
      <c r="C3405" s="140" t="s">
        <v>8163</v>
      </c>
      <c r="D3405" s="140" t="s">
        <v>7814</v>
      </c>
      <c r="E3405" s="141">
        <v>36</v>
      </c>
      <c r="F3405" s="142">
        <v>333</v>
      </c>
      <c r="G3405" s="142">
        <v>11988</v>
      </c>
    </row>
    <row r="3406" spans="1:7" ht="12.75">
      <c r="A3406" s="136">
        <v>3398</v>
      </c>
      <c r="B3406" s="140" t="s">
        <v>8164</v>
      </c>
      <c r="C3406" s="140" t="s">
        <v>8164</v>
      </c>
      <c r="D3406" s="140" t="s">
        <v>8165</v>
      </c>
      <c r="E3406" s="141">
        <v>15</v>
      </c>
      <c r="F3406" s="142">
        <v>678.9</v>
      </c>
      <c r="G3406" s="142">
        <v>10183.5</v>
      </c>
    </row>
    <row r="3407" spans="1:7" ht="12.75">
      <c r="A3407" s="136">
        <v>3399</v>
      </c>
      <c r="B3407" s="140" t="s">
        <v>8166</v>
      </c>
      <c r="C3407" s="140" t="s">
        <v>8166</v>
      </c>
      <c r="D3407" s="140" t="s">
        <v>8167</v>
      </c>
      <c r="E3407" s="141">
        <v>12</v>
      </c>
      <c r="F3407" s="142">
        <v>446</v>
      </c>
      <c r="G3407" s="142">
        <v>5352</v>
      </c>
    </row>
    <row r="3408" spans="1:7" ht="12.75">
      <c r="A3408" s="136">
        <v>3400</v>
      </c>
      <c r="B3408" s="140" t="s">
        <v>8168</v>
      </c>
      <c r="C3408" s="140" t="s">
        <v>8169</v>
      </c>
      <c r="D3408" s="140" t="s">
        <v>8170</v>
      </c>
      <c r="E3408" s="141">
        <v>2</v>
      </c>
      <c r="F3408" s="142">
        <v>62.4</v>
      </c>
      <c r="G3408" s="142">
        <v>124.8</v>
      </c>
    </row>
    <row r="3409" spans="1:7" ht="12.75">
      <c r="A3409" s="136">
        <v>3401</v>
      </c>
      <c r="B3409" s="140" t="s">
        <v>8171</v>
      </c>
      <c r="C3409" s="140" t="s">
        <v>8171</v>
      </c>
      <c r="D3409" s="140" t="s">
        <v>8172</v>
      </c>
      <c r="E3409" s="141">
        <v>10</v>
      </c>
      <c r="F3409" s="142">
        <v>250</v>
      </c>
      <c r="G3409" s="142">
        <v>2500</v>
      </c>
    </row>
    <row r="3410" spans="1:7" ht="12.75">
      <c r="A3410" s="136">
        <v>3402</v>
      </c>
      <c r="B3410" s="140" t="s">
        <v>8173</v>
      </c>
      <c r="C3410" s="140" t="s">
        <v>8173</v>
      </c>
      <c r="D3410" s="140" t="s">
        <v>8174</v>
      </c>
      <c r="E3410" s="141">
        <v>33</v>
      </c>
      <c r="F3410" s="142">
        <v>215</v>
      </c>
      <c r="G3410" s="142">
        <v>7095</v>
      </c>
    </row>
    <row r="3411" spans="1:7" ht="12.75">
      <c r="A3411" s="136">
        <v>3403</v>
      </c>
      <c r="B3411" s="140" t="s">
        <v>8175</v>
      </c>
      <c r="C3411" s="140" t="s">
        <v>8175</v>
      </c>
      <c r="D3411" s="140" t="s">
        <v>8176</v>
      </c>
      <c r="E3411" s="141">
        <v>5</v>
      </c>
      <c r="F3411" s="142">
        <v>215</v>
      </c>
      <c r="G3411" s="142">
        <v>1075</v>
      </c>
    </row>
    <row r="3412" spans="1:7" ht="12.75">
      <c r="A3412" s="136">
        <v>3404</v>
      </c>
      <c r="B3412" s="140" t="s">
        <v>8177</v>
      </c>
      <c r="C3412" s="140" t="s">
        <v>8177</v>
      </c>
      <c r="D3412" s="140" t="s">
        <v>8178</v>
      </c>
      <c r="E3412" s="141">
        <v>5</v>
      </c>
      <c r="F3412" s="142">
        <v>202.09</v>
      </c>
      <c r="G3412" s="142">
        <v>1010.45</v>
      </c>
    </row>
    <row r="3413" spans="1:7" ht="12.75">
      <c r="A3413" s="136">
        <v>3405</v>
      </c>
      <c r="B3413" s="140" t="s">
        <v>8179</v>
      </c>
      <c r="C3413" s="140" t="s">
        <v>8179</v>
      </c>
      <c r="D3413" s="140" t="s">
        <v>8180</v>
      </c>
      <c r="E3413" s="141">
        <v>4</v>
      </c>
      <c r="F3413" s="142">
        <v>319</v>
      </c>
      <c r="G3413" s="142">
        <v>1276</v>
      </c>
    </row>
    <row r="3414" spans="1:7" ht="12.75">
      <c r="A3414" s="136">
        <v>3406</v>
      </c>
      <c r="B3414" s="140" t="s">
        <v>8181</v>
      </c>
      <c r="C3414" s="140" t="s">
        <v>8181</v>
      </c>
      <c r="D3414" s="140" t="s">
        <v>8182</v>
      </c>
      <c r="E3414" s="141">
        <v>10</v>
      </c>
      <c r="F3414" s="142">
        <v>136</v>
      </c>
      <c r="G3414" s="142">
        <v>1360</v>
      </c>
    </row>
    <row r="3415" spans="1:7" ht="12.75">
      <c r="A3415" s="136">
        <v>3407</v>
      </c>
      <c r="B3415" s="140" t="s">
        <v>8183</v>
      </c>
      <c r="C3415" s="140" t="s">
        <v>8183</v>
      </c>
      <c r="D3415" s="140" t="s">
        <v>8184</v>
      </c>
      <c r="E3415" s="141">
        <v>4</v>
      </c>
      <c r="F3415" s="142">
        <v>115.83</v>
      </c>
      <c r="G3415" s="142">
        <v>463.32</v>
      </c>
    </row>
    <row r="3416" spans="1:7" ht="12.75">
      <c r="A3416" s="136">
        <v>3408</v>
      </c>
      <c r="B3416" s="140" t="s">
        <v>8185</v>
      </c>
      <c r="C3416" s="140" t="s">
        <v>8185</v>
      </c>
      <c r="D3416" s="140" t="s">
        <v>8186</v>
      </c>
      <c r="E3416" s="141">
        <v>2</v>
      </c>
      <c r="F3416" s="142">
        <v>43</v>
      </c>
      <c r="G3416" s="142">
        <v>86</v>
      </c>
    </row>
    <row r="3417" spans="1:7" ht="12.75">
      <c r="A3417" s="136">
        <v>3409</v>
      </c>
      <c r="B3417" s="140" t="s">
        <v>8187</v>
      </c>
      <c r="C3417" s="140" t="s">
        <v>8187</v>
      </c>
      <c r="D3417" s="140" t="s">
        <v>8188</v>
      </c>
      <c r="E3417" s="141">
        <v>1</v>
      </c>
      <c r="F3417" s="142">
        <v>118.33</v>
      </c>
      <c r="G3417" s="142">
        <v>118.33</v>
      </c>
    </row>
    <row r="3418" spans="1:7" ht="12.75">
      <c r="A3418" s="136">
        <v>3410</v>
      </c>
      <c r="B3418" s="140" t="s">
        <v>8189</v>
      </c>
      <c r="C3418" s="140" t="s">
        <v>8189</v>
      </c>
      <c r="D3418" s="140" t="s">
        <v>8190</v>
      </c>
      <c r="E3418" s="141">
        <v>1</v>
      </c>
      <c r="F3418" s="142">
        <v>43</v>
      </c>
      <c r="G3418" s="142">
        <v>43</v>
      </c>
    </row>
    <row r="3419" spans="1:7" ht="12.75">
      <c r="A3419" s="136">
        <v>3411</v>
      </c>
      <c r="B3419" s="140" t="s">
        <v>8191</v>
      </c>
      <c r="C3419" s="140" t="s">
        <v>8191</v>
      </c>
      <c r="D3419" s="140" t="s">
        <v>8192</v>
      </c>
      <c r="E3419" s="141">
        <v>6</v>
      </c>
      <c r="F3419" s="142">
        <v>118.3</v>
      </c>
      <c r="G3419" s="142">
        <v>709.8</v>
      </c>
    </row>
    <row r="3420" spans="1:7" ht="12.75">
      <c r="A3420" s="136">
        <v>3412</v>
      </c>
      <c r="B3420" s="140" t="s">
        <v>8193</v>
      </c>
      <c r="C3420" s="140" t="s">
        <v>8193</v>
      </c>
      <c r="D3420" s="140" t="s">
        <v>8194</v>
      </c>
      <c r="E3420" s="141">
        <v>1</v>
      </c>
      <c r="F3420" s="142">
        <v>52.58</v>
      </c>
      <c r="G3420" s="142">
        <v>52.58</v>
      </c>
    </row>
    <row r="3421" spans="1:7" ht="12.75">
      <c r="A3421" s="136">
        <v>3413</v>
      </c>
      <c r="B3421" s="140" t="s">
        <v>8195</v>
      </c>
      <c r="C3421" s="140" t="s">
        <v>8195</v>
      </c>
      <c r="D3421" s="140" t="s">
        <v>8196</v>
      </c>
      <c r="E3421" s="141">
        <v>10</v>
      </c>
      <c r="F3421" s="142">
        <v>43</v>
      </c>
      <c r="G3421" s="142">
        <v>430</v>
      </c>
    </row>
    <row r="3422" spans="1:7" ht="12.75">
      <c r="A3422" s="136">
        <v>3414</v>
      </c>
      <c r="B3422" s="140" t="s">
        <v>8197</v>
      </c>
      <c r="C3422" s="140" t="s">
        <v>8197</v>
      </c>
      <c r="D3422" s="140" t="s">
        <v>8198</v>
      </c>
      <c r="E3422" s="141">
        <v>10</v>
      </c>
      <c r="F3422" s="142">
        <v>115.83</v>
      </c>
      <c r="G3422" s="142">
        <v>1158.3</v>
      </c>
    </row>
    <row r="3423" spans="1:7" ht="12.75">
      <c r="A3423" s="136">
        <v>3415</v>
      </c>
      <c r="B3423" s="140" t="s">
        <v>8199</v>
      </c>
      <c r="C3423" s="140" t="s">
        <v>8199</v>
      </c>
      <c r="D3423" s="140" t="s">
        <v>8200</v>
      </c>
      <c r="E3423" s="141">
        <v>2</v>
      </c>
      <c r="F3423" s="142">
        <v>118.33</v>
      </c>
      <c r="G3423" s="142">
        <v>236.66</v>
      </c>
    </row>
    <row r="3424" spans="1:7" ht="12.75">
      <c r="A3424" s="136">
        <v>3416</v>
      </c>
      <c r="B3424" s="140" t="s">
        <v>8201</v>
      </c>
      <c r="C3424" s="140" t="s">
        <v>8201</v>
      </c>
      <c r="D3424" s="140" t="s">
        <v>8202</v>
      </c>
      <c r="E3424" s="141">
        <v>10</v>
      </c>
      <c r="F3424" s="142">
        <v>44.8</v>
      </c>
      <c r="G3424" s="142">
        <v>448</v>
      </c>
    </row>
    <row r="3425" spans="1:7" ht="12.75">
      <c r="A3425" s="136">
        <v>3417</v>
      </c>
      <c r="B3425" s="140" t="s">
        <v>8203</v>
      </c>
      <c r="C3425" s="140" t="s">
        <v>8203</v>
      </c>
      <c r="D3425" s="140" t="s">
        <v>8204</v>
      </c>
      <c r="E3425" s="141">
        <v>6</v>
      </c>
      <c r="F3425" s="142">
        <v>70.83</v>
      </c>
      <c r="G3425" s="142">
        <v>424.98</v>
      </c>
    </row>
    <row r="3426" spans="1:7" ht="12.75">
      <c r="A3426" s="136">
        <v>3418</v>
      </c>
      <c r="B3426" s="140" t="s">
        <v>8205</v>
      </c>
      <c r="C3426" s="140" t="s">
        <v>8205</v>
      </c>
      <c r="D3426" s="140" t="s">
        <v>8206</v>
      </c>
      <c r="E3426" s="141">
        <v>5</v>
      </c>
      <c r="F3426" s="142">
        <v>52.5</v>
      </c>
      <c r="G3426" s="142">
        <v>262.5</v>
      </c>
    </row>
    <row r="3427" spans="1:7" ht="12.75">
      <c r="A3427" s="136">
        <v>3419</v>
      </c>
      <c r="B3427" s="140" t="s">
        <v>8207</v>
      </c>
      <c r="C3427" s="140" t="s">
        <v>8207</v>
      </c>
      <c r="D3427" s="140" t="s">
        <v>8208</v>
      </c>
      <c r="E3427" s="141">
        <v>2</v>
      </c>
      <c r="F3427" s="142">
        <v>37.29</v>
      </c>
      <c r="G3427" s="142">
        <v>74.58</v>
      </c>
    </row>
    <row r="3428" spans="1:7" ht="12.75">
      <c r="A3428" s="136">
        <v>3420</v>
      </c>
      <c r="B3428" s="140" t="s">
        <v>8209</v>
      </c>
      <c r="C3428" s="140" t="s">
        <v>8209</v>
      </c>
      <c r="D3428" s="140" t="s">
        <v>8210</v>
      </c>
      <c r="E3428" s="141">
        <v>5</v>
      </c>
      <c r="F3428" s="142">
        <v>37.29</v>
      </c>
      <c r="G3428" s="142">
        <v>186.45</v>
      </c>
    </row>
    <row r="3429" spans="1:7" ht="12.75">
      <c r="A3429" s="136">
        <v>3421</v>
      </c>
      <c r="B3429" s="140" t="s">
        <v>8211</v>
      </c>
      <c r="C3429" s="140" t="s">
        <v>8211</v>
      </c>
      <c r="D3429" s="140" t="s">
        <v>8212</v>
      </c>
      <c r="E3429" s="141">
        <v>5</v>
      </c>
      <c r="F3429" s="142">
        <v>48.25</v>
      </c>
      <c r="G3429" s="142">
        <v>241.25</v>
      </c>
    </row>
    <row r="3430" spans="1:7" ht="12.75">
      <c r="A3430" s="136">
        <v>3422</v>
      </c>
      <c r="B3430" s="140" t="s">
        <v>8213</v>
      </c>
      <c r="C3430" s="140" t="s">
        <v>8213</v>
      </c>
      <c r="D3430" s="140" t="s">
        <v>8214</v>
      </c>
      <c r="E3430" s="141">
        <v>3</v>
      </c>
      <c r="F3430" s="142">
        <v>98.6</v>
      </c>
      <c r="G3430" s="142">
        <v>295.8</v>
      </c>
    </row>
    <row r="3431" spans="1:7" ht="12.75">
      <c r="A3431" s="136">
        <v>3423</v>
      </c>
      <c r="B3431" s="140" t="s">
        <v>8215</v>
      </c>
      <c r="C3431" s="140" t="s">
        <v>8215</v>
      </c>
      <c r="D3431" s="140" t="s">
        <v>8216</v>
      </c>
      <c r="E3431" s="141">
        <v>10</v>
      </c>
      <c r="F3431" s="142">
        <v>48</v>
      </c>
      <c r="G3431" s="142">
        <v>480</v>
      </c>
    </row>
    <row r="3432" spans="1:7" ht="12.75">
      <c r="A3432" s="136">
        <v>3424</v>
      </c>
      <c r="B3432" s="140" t="s">
        <v>8217</v>
      </c>
      <c r="C3432" s="140" t="s">
        <v>8217</v>
      </c>
      <c r="D3432" s="140" t="s">
        <v>8218</v>
      </c>
      <c r="E3432" s="141">
        <v>3</v>
      </c>
      <c r="F3432" s="142">
        <v>80.33</v>
      </c>
      <c r="G3432" s="142">
        <v>240.99</v>
      </c>
    </row>
    <row r="3433" spans="1:7" ht="12.75">
      <c r="A3433" s="136">
        <v>3425</v>
      </c>
      <c r="B3433" s="140" t="s">
        <v>8219</v>
      </c>
      <c r="C3433" s="140" t="s">
        <v>8219</v>
      </c>
      <c r="D3433" s="140" t="s">
        <v>8220</v>
      </c>
      <c r="E3433" s="141">
        <v>10</v>
      </c>
      <c r="F3433" s="142">
        <v>100</v>
      </c>
      <c r="G3433" s="142">
        <v>1000</v>
      </c>
    </row>
    <row r="3434" spans="1:7" ht="12.75">
      <c r="A3434" s="136">
        <v>3426</v>
      </c>
      <c r="B3434" s="140" t="s">
        <v>8221</v>
      </c>
      <c r="C3434" s="140" t="s">
        <v>8222</v>
      </c>
      <c r="D3434" s="140" t="s">
        <v>8223</v>
      </c>
      <c r="E3434" s="141">
        <v>5</v>
      </c>
      <c r="F3434" s="142">
        <v>65.6</v>
      </c>
      <c r="G3434" s="142">
        <v>328</v>
      </c>
    </row>
    <row r="3435" spans="1:7" ht="12.75">
      <c r="A3435" s="136">
        <v>3427</v>
      </c>
      <c r="B3435" s="140" t="s">
        <v>8224</v>
      </c>
      <c r="C3435" s="140" t="s">
        <v>8225</v>
      </c>
      <c r="D3435" s="140" t="s">
        <v>8226</v>
      </c>
      <c r="E3435" s="141">
        <v>5</v>
      </c>
      <c r="F3435" s="142">
        <v>55.2</v>
      </c>
      <c r="G3435" s="142">
        <v>276</v>
      </c>
    </row>
    <row r="3436" spans="1:7" ht="12.75">
      <c r="A3436" s="136">
        <v>3428</v>
      </c>
      <c r="B3436" s="140" t="s">
        <v>8227</v>
      </c>
      <c r="C3436" s="140" t="s">
        <v>8228</v>
      </c>
      <c r="D3436" s="140" t="s">
        <v>8229</v>
      </c>
      <c r="E3436" s="141">
        <v>2</v>
      </c>
      <c r="F3436" s="142">
        <v>65.6</v>
      </c>
      <c r="G3436" s="142">
        <v>131.2</v>
      </c>
    </row>
    <row r="3437" spans="1:7" ht="12.75">
      <c r="A3437" s="136">
        <v>3429</v>
      </c>
      <c r="B3437" s="140" t="s">
        <v>8230</v>
      </c>
      <c r="C3437" s="140" t="s">
        <v>8231</v>
      </c>
      <c r="D3437" s="140" t="s">
        <v>8232</v>
      </c>
      <c r="E3437" s="141">
        <v>1</v>
      </c>
      <c r="F3437" s="142">
        <v>66.24</v>
      </c>
      <c r="G3437" s="142">
        <v>66.24</v>
      </c>
    </row>
    <row r="3438" spans="1:7" ht="12.75">
      <c r="A3438" s="136">
        <v>3430</v>
      </c>
      <c r="B3438" s="140" t="s">
        <v>8233</v>
      </c>
      <c r="C3438" s="140" t="s">
        <v>8234</v>
      </c>
      <c r="D3438" s="140" t="s">
        <v>8235</v>
      </c>
      <c r="E3438" s="141">
        <v>5</v>
      </c>
      <c r="F3438" s="142">
        <v>57.6</v>
      </c>
      <c r="G3438" s="142">
        <v>288</v>
      </c>
    </row>
    <row r="3439" spans="1:7" ht="12.75">
      <c r="A3439" s="136">
        <v>3431</v>
      </c>
      <c r="B3439" s="140" t="s">
        <v>8236</v>
      </c>
      <c r="C3439" s="140" t="s">
        <v>8237</v>
      </c>
      <c r="D3439" s="140" t="s">
        <v>8238</v>
      </c>
      <c r="E3439" s="141">
        <v>6</v>
      </c>
      <c r="F3439" s="142">
        <v>91.2</v>
      </c>
      <c r="G3439" s="142">
        <v>547.2</v>
      </c>
    </row>
    <row r="3440" spans="1:7" ht="12.75">
      <c r="A3440" s="136">
        <v>3432</v>
      </c>
      <c r="B3440" s="140" t="s">
        <v>8239</v>
      </c>
      <c r="C3440" s="140" t="s">
        <v>8240</v>
      </c>
      <c r="D3440" s="140" t="s">
        <v>8241</v>
      </c>
      <c r="E3440" s="141">
        <v>1</v>
      </c>
      <c r="F3440" s="142">
        <v>96.96</v>
      </c>
      <c r="G3440" s="142">
        <v>96.96</v>
      </c>
    </row>
    <row r="3441" spans="1:7" ht="12.75">
      <c r="A3441" s="136">
        <v>3433</v>
      </c>
      <c r="B3441" s="140" t="s">
        <v>8242</v>
      </c>
      <c r="C3441" s="140" t="s">
        <v>8243</v>
      </c>
      <c r="D3441" s="140" t="s">
        <v>8244</v>
      </c>
      <c r="E3441" s="141">
        <v>2</v>
      </c>
      <c r="F3441" s="142">
        <v>94.4</v>
      </c>
      <c r="G3441" s="142">
        <v>188.8</v>
      </c>
    </row>
    <row r="3442" spans="1:7" ht="12.75">
      <c r="A3442" s="136">
        <v>3434</v>
      </c>
      <c r="B3442" s="140" t="s">
        <v>8245</v>
      </c>
      <c r="C3442" s="140" t="s">
        <v>8246</v>
      </c>
      <c r="D3442" s="140" t="s">
        <v>8247</v>
      </c>
      <c r="E3442" s="141">
        <v>2</v>
      </c>
      <c r="F3442" s="142">
        <v>91.2</v>
      </c>
      <c r="G3442" s="142">
        <v>182.4</v>
      </c>
    </row>
    <row r="3443" spans="1:7" ht="12.75">
      <c r="A3443" s="136">
        <v>3435</v>
      </c>
      <c r="B3443" s="140" t="s">
        <v>8248</v>
      </c>
      <c r="C3443" s="140" t="s">
        <v>8249</v>
      </c>
      <c r="D3443" s="140" t="s">
        <v>8250</v>
      </c>
      <c r="E3443" s="141">
        <v>5</v>
      </c>
      <c r="F3443" s="142">
        <v>52.8</v>
      </c>
      <c r="G3443" s="142">
        <v>264</v>
      </c>
    </row>
    <row r="3444" spans="1:7" ht="12.75">
      <c r="A3444" s="136">
        <v>3436</v>
      </c>
      <c r="B3444" s="140" t="s">
        <v>8251</v>
      </c>
      <c r="C3444" s="140" t="s">
        <v>8252</v>
      </c>
      <c r="D3444" s="140" t="s">
        <v>8253</v>
      </c>
      <c r="E3444" s="141">
        <v>5</v>
      </c>
      <c r="F3444" s="142">
        <v>44</v>
      </c>
      <c r="G3444" s="142">
        <v>220</v>
      </c>
    </row>
    <row r="3445" spans="1:7" ht="12.75">
      <c r="A3445" s="136">
        <v>3437</v>
      </c>
      <c r="B3445" s="140" t="s">
        <v>8254</v>
      </c>
      <c r="C3445" s="140" t="s">
        <v>8255</v>
      </c>
      <c r="D3445" s="140" t="s">
        <v>8256</v>
      </c>
      <c r="E3445" s="141">
        <v>5</v>
      </c>
      <c r="F3445" s="142">
        <v>46.4</v>
      </c>
      <c r="G3445" s="142">
        <v>232</v>
      </c>
    </row>
    <row r="3446" spans="1:7" ht="12.75">
      <c r="A3446" s="136">
        <v>3438</v>
      </c>
      <c r="B3446" s="140" t="s">
        <v>8257</v>
      </c>
      <c r="C3446" s="140" t="s">
        <v>8258</v>
      </c>
      <c r="D3446" s="140" t="s">
        <v>8259</v>
      </c>
      <c r="E3446" s="141">
        <v>2</v>
      </c>
      <c r="F3446" s="142">
        <v>66.24</v>
      </c>
      <c r="G3446" s="142">
        <v>132.48</v>
      </c>
    </row>
    <row r="3447" spans="1:7" ht="12.75">
      <c r="A3447" s="136">
        <v>3439</v>
      </c>
      <c r="B3447" s="140" t="s">
        <v>8260</v>
      </c>
      <c r="C3447" s="140" t="s">
        <v>8261</v>
      </c>
      <c r="D3447" s="140" t="s">
        <v>8262</v>
      </c>
      <c r="E3447" s="141">
        <v>2</v>
      </c>
      <c r="F3447" s="142">
        <v>88</v>
      </c>
      <c r="G3447" s="142">
        <v>176</v>
      </c>
    </row>
    <row r="3448" spans="1:7" ht="12.75">
      <c r="A3448" s="136">
        <v>3440</v>
      </c>
      <c r="B3448" s="140" t="s">
        <v>8263</v>
      </c>
      <c r="C3448" s="140" t="s">
        <v>8264</v>
      </c>
      <c r="D3448" s="140" t="s">
        <v>8265</v>
      </c>
      <c r="E3448" s="141">
        <v>1</v>
      </c>
      <c r="F3448" s="142">
        <v>91.2</v>
      </c>
      <c r="G3448" s="142">
        <v>91.2</v>
      </c>
    </row>
    <row r="3449" spans="1:7" ht="12.75">
      <c r="A3449" s="136">
        <v>3441</v>
      </c>
      <c r="B3449" s="140" t="s">
        <v>8266</v>
      </c>
      <c r="C3449" s="140" t="s">
        <v>8266</v>
      </c>
      <c r="D3449" s="140" t="s">
        <v>8267</v>
      </c>
      <c r="E3449" s="141">
        <v>34</v>
      </c>
      <c r="F3449" s="142">
        <v>88.33</v>
      </c>
      <c r="G3449" s="142">
        <v>3003.22</v>
      </c>
    </row>
    <row r="3450" spans="1:7" ht="12.75">
      <c r="A3450" s="136">
        <v>3442</v>
      </c>
      <c r="B3450" s="140" t="s">
        <v>8268</v>
      </c>
      <c r="C3450" s="140" t="s">
        <v>8268</v>
      </c>
      <c r="D3450" s="140" t="s">
        <v>8269</v>
      </c>
      <c r="E3450" s="141">
        <v>2</v>
      </c>
      <c r="F3450" s="142">
        <v>829.17</v>
      </c>
      <c r="G3450" s="142">
        <v>1658.34</v>
      </c>
    </row>
    <row r="3451" spans="1:7" ht="12.75">
      <c r="A3451" s="136">
        <v>3443</v>
      </c>
      <c r="B3451" s="140" t="s">
        <v>8270</v>
      </c>
      <c r="C3451" s="140" t="s">
        <v>8270</v>
      </c>
      <c r="D3451" s="140" t="s">
        <v>8271</v>
      </c>
      <c r="E3451" s="141">
        <v>14</v>
      </c>
      <c r="F3451" s="142">
        <v>270</v>
      </c>
      <c r="G3451" s="142">
        <v>3780</v>
      </c>
    </row>
    <row r="3452" spans="1:7" ht="12.75">
      <c r="A3452" s="136">
        <v>3444</v>
      </c>
      <c r="B3452" s="140" t="s">
        <v>8272</v>
      </c>
      <c r="C3452" s="140" t="s">
        <v>8272</v>
      </c>
      <c r="D3452" s="140" t="s">
        <v>8273</v>
      </c>
      <c r="E3452" s="141">
        <v>12</v>
      </c>
      <c r="F3452" s="142">
        <v>117</v>
      </c>
      <c r="G3452" s="142">
        <v>1404</v>
      </c>
    </row>
    <row r="3453" spans="1:7" ht="12.75">
      <c r="A3453" s="136">
        <v>3445</v>
      </c>
      <c r="B3453" s="140" t="s">
        <v>8274</v>
      </c>
      <c r="C3453" s="140" t="s">
        <v>8274</v>
      </c>
      <c r="D3453" s="140" t="s">
        <v>8275</v>
      </c>
      <c r="E3453" s="141">
        <v>3</v>
      </c>
      <c r="F3453" s="142">
        <v>391.67</v>
      </c>
      <c r="G3453" s="142">
        <v>1175.01</v>
      </c>
    </row>
    <row r="3454" spans="1:7" ht="12.75">
      <c r="A3454" s="136">
        <v>3446</v>
      </c>
      <c r="B3454" s="140" t="s">
        <v>8276</v>
      </c>
      <c r="C3454" s="140" t="s">
        <v>8276</v>
      </c>
      <c r="D3454" s="140" t="s">
        <v>8277</v>
      </c>
      <c r="E3454" s="141">
        <v>3</v>
      </c>
      <c r="F3454" s="142">
        <v>316.67</v>
      </c>
      <c r="G3454" s="142">
        <v>950.01</v>
      </c>
    </row>
    <row r="3455" spans="1:7" ht="12.75">
      <c r="A3455" s="136">
        <v>3447</v>
      </c>
      <c r="B3455" s="140" t="s">
        <v>8278</v>
      </c>
      <c r="C3455" s="140" t="s">
        <v>8278</v>
      </c>
      <c r="D3455" s="140" t="s">
        <v>8279</v>
      </c>
      <c r="E3455" s="141">
        <v>3</v>
      </c>
      <c r="F3455" s="142">
        <v>225</v>
      </c>
      <c r="G3455" s="142">
        <v>675</v>
      </c>
    </row>
    <row r="3456" spans="1:7" ht="12.75">
      <c r="A3456" s="136">
        <v>3448</v>
      </c>
      <c r="B3456" s="140" t="s">
        <v>8280</v>
      </c>
      <c r="C3456" s="140" t="s">
        <v>8280</v>
      </c>
      <c r="D3456" s="140" t="s">
        <v>8281</v>
      </c>
      <c r="E3456" s="141">
        <v>3</v>
      </c>
      <c r="F3456" s="142">
        <v>358.33</v>
      </c>
      <c r="G3456" s="142">
        <v>1074.99</v>
      </c>
    </row>
    <row r="3457" spans="1:7" ht="12.75">
      <c r="A3457" s="136">
        <v>3449</v>
      </c>
      <c r="B3457" s="140" t="s">
        <v>8282</v>
      </c>
      <c r="C3457" s="140" t="s">
        <v>8282</v>
      </c>
      <c r="D3457" s="140" t="s">
        <v>8283</v>
      </c>
      <c r="E3457" s="141">
        <v>6</v>
      </c>
      <c r="F3457" s="142">
        <v>275</v>
      </c>
      <c r="G3457" s="142">
        <v>1650</v>
      </c>
    </row>
    <row r="3458" spans="1:7" ht="12.75">
      <c r="A3458" s="136">
        <v>3450</v>
      </c>
      <c r="B3458" s="140" t="s">
        <v>8284</v>
      </c>
      <c r="C3458" s="140" t="s">
        <v>8284</v>
      </c>
      <c r="D3458" s="140" t="s">
        <v>8285</v>
      </c>
      <c r="E3458" s="141">
        <v>3</v>
      </c>
      <c r="F3458" s="142">
        <v>475</v>
      </c>
      <c r="G3458" s="142">
        <v>1425</v>
      </c>
    </row>
    <row r="3459" spans="1:7" ht="12.75">
      <c r="A3459" s="136">
        <v>3451</v>
      </c>
      <c r="B3459" s="140" t="s">
        <v>8286</v>
      </c>
      <c r="C3459" s="140" t="s">
        <v>8286</v>
      </c>
      <c r="D3459" s="140" t="s">
        <v>8287</v>
      </c>
      <c r="E3459" s="141">
        <v>12</v>
      </c>
      <c r="F3459" s="142">
        <v>405</v>
      </c>
      <c r="G3459" s="142">
        <v>4860</v>
      </c>
    </row>
    <row r="3460" spans="1:7" ht="12.75">
      <c r="A3460" s="136">
        <v>3452</v>
      </c>
      <c r="B3460" s="140" t="s">
        <v>8288</v>
      </c>
      <c r="C3460" s="140" t="s">
        <v>8288</v>
      </c>
      <c r="D3460" s="140" t="s">
        <v>8289</v>
      </c>
      <c r="E3460" s="141">
        <v>3</v>
      </c>
      <c r="F3460" s="142">
        <v>475</v>
      </c>
      <c r="G3460" s="142">
        <v>1425</v>
      </c>
    </row>
    <row r="3461" spans="1:7" ht="12.75">
      <c r="A3461" s="136">
        <v>3453</v>
      </c>
      <c r="B3461" s="140" t="s">
        <v>8290</v>
      </c>
      <c r="C3461" s="140" t="s">
        <v>8290</v>
      </c>
      <c r="D3461" s="140" t="s">
        <v>8291</v>
      </c>
      <c r="E3461" s="141">
        <v>6</v>
      </c>
      <c r="F3461" s="142">
        <v>405</v>
      </c>
      <c r="G3461" s="142">
        <v>2430</v>
      </c>
    </row>
    <row r="3462" spans="1:7" ht="12.75">
      <c r="A3462" s="136">
        <v>3454</v>
      </c>
      <c r="B3462" s="140" t="s">
        <v>8292</v>
      </c>
      <c r="C3462" s="140" t="s">
        <v>8292</v>
      </c>
      <c r="D3462" s="140" t="s">
        <v>8293</v>
      </c>
      <c r="E3462" s="141">
        <v>6</v>
      </c>
      <c r="F3462" s="142">
        <v>405</v>
      </c>
      <c r="G3462" s="142">
        <v>2430</v>
      </c>
    </row>
    <row r="3463" spans="1:7" ht="12.75">
      <c r="A3463" s="136">
        <v>3455</v>
      </c>
      <c r="B3463" s="140" t="s">
        <v>8294</v>
      </c>
      <c r="C3463" s="140" t="s">
        <v>8294</v>
      </c>
      <c r="D3463" s="140" t="s">
        <v>8295</v>
      </c>
      <c r="E3463" s="141">
        <v>12</v>
      </c>
      <c r="F3463" s="142">
        <v>475</v>
      </c>
      <c r="G3463" s="142">
        <v>5700</v>
      </c>
    </row>
    <row r="3464" spans="1:7" ht="12.75">
      <c r="A3464" s="136">
        <v>3456</v>
      </c>
      <c r="B3464" s="140" t="s">
        <v>8296</v>
      </c>
      <c r="C3464" s="140" t="s">
        <v>8296</v>
      </c>
      <c r="D3464" s="140" t="s">
        <v>8297</v>
      </c>
      <c r="E3464" s="141">
        <v>6</v>
      </c>
      <c r="F3464" s="142">
        <v>383</v>
      </c>
      <c r="G3464" s="142">
        <v>2298</v>
      </c>
    </row>
    <row r="3465" spans="1:7" ht="12.75">
      <c r="A3465" s="136">
        <v>3457</v>
      </c>
      <c r="B3465" s="140" t="s">
        <v>8298</v>
      </c>
      <c r="C3465" s="140" t="s">
        <v>8298</v>
      </c>
      <c r="D3465" s="140" t="s">
        <v>8299</v>
      </c>
      <c r="E3465" s="141">
        <v>3</v>
      </c>
      <c r="F3465" s="142">
        <v>467</v>
      </c>
      <c r="G3465" s="142">
        <v>1401</v>
      </c>
    </row>
    <row r="3466" spans="1:7" ht="12.75">
      <c r="A3466" s="136">
        <v>3458</v>
      </c>
      <c r="B3466" s="140" t="s">
        <v>8300</v>
      </c>
      <c r="C3466" s="140" t="s">
        <v>8300</v>
      </c>
      <c r="D3466" s="140" t="s">
        <v>8301</v>
      </c>
      <c r="E3466" s="141">
        <v>3</v>
      </c>
      <c r="F3466" s="142">
        <v>467</v>
      </c>
      <c r="G3466" s="142">
        <v>1401</v>
      </c>
    </row>
    <row r="3467" spans="1:7" ht="12.75">
      <c r="A3467" s="136">
        <v>3459</v>
      </c>
      <c r="B3467" s="140" t="s">
        <v>8302</v>
      </c>
      <c r="C3467" s="140" t="s">
        <v>8302</v>
      </c>
      <c r="D3467" s="140" t="s">
        <v>8303</v>
      </c>
      <c r="E3467" s="141">
        <v>33</v>
      </c>
      <c r="F3467" s="142">
        <v>375</v>
      </c>
      <c r="G3467" s="142">
        <v>12375</v>
      </c>
    </row>
    <row r="3468" spans="1:7" ht="12.75">
      <c r="A3468" s="136">
        <v>3460</v>
      </c>
      <c r="B3468" s="140" t="s">
        <v>8304</v>
      </c>
      <c r="C3468" s="140" t="s">
        <v>8304</v>
      </c>
      <c r="D3468" s="140" t="s">
        <v>8305</v>
      </c>
      <c r="E3468" s="141">
        <v>9</v>
      </c>
      <c r="F3468" s="142">
        <v>433.33</v>
      </c>
      <c r="G3468" s="142">
        <v>3899.97</v>
      </c>
    </row>
    <row r="3469" spans="1:7" ht="12.75">
      <c r="A3469" s="136">
        <v>3461</v>
      </c>
      <c r="B3469" s="140" t="s">
        <v>8306</v>
      </c>
      <c r="C3469" s="140" t="s">
        <v>8306</v>
      </c>
      <c r="D3469" s="140" t="s">
        <v>8307</v>
      </c>
      <c r="E3469" s="141">
        <v>3</v>
      </c>
      <c r="F3469" s="142">
        <v>300</v>
      </c>
      <c r="G3469" s="142">
        <v>900</v>
      </c>
    </row>
    <row r="3470" spans="1:7" ht="12.75">
      <c r="A3470" s="136">
        <v>3462</v>
      </c>
      <c r="B3470" s="140" t="s">
        <v>8308</v>
      </c>
      <c r="C3470" s="140" t="s">
        <v>8308</v>
      </c>
      <c r="D3470" s="140" t="s">
        <v>8309</v>
      </c>
      <c r="E3470" s="141">
        <v>3</v>
      </c>
      <c r="F3470" s="142">
        <v>467</v>
      </c>
      <c r="G3470" s="142">
        <v>1401</v>
      </c>
    </row>
    <row r="3471" spans="1:7" ht="12.75">
      <c r="A3471" s="136">
        <v>3463</v>
      </c>
      <c r="B3471" s="140" t="s">
        <v>8310</v>
      </c>
      <c r="C3471" s="140" t="s">
        <v>8310</v>
      </c>
      <c r="D3471" s="140" t="s">
        <v>8311</v>
      </c>
      <c r="E3471" s="141">
        <v>3</v>
      </c>
      <c r="F3471" s="142">
        <v>300</v>
      </c>
      <c r="G3471" s="142">
        <v>900</v>
      </c>
    </row>
    <row r="3472" spans="1:7" ht="12.75">
      <c r="A3472" s="136">
        <v>3464</v>
      </c>
      <c r="B3472" s="140" t="s">
        <v>8312</v>
      </c>
      <c r="C3472" s="140" t="s">
        <v>8312</v>
      </c>
      <c r="D3472" s="140" t="s">
        <v>8313</v>
      </c>
      <c r="E3472" s="141">
        <v>3</v>
      </c>
      <c r="F3472" s="142">
        <v>467</v>
      </c>
      <c r="G3472" s="142">
        <v>1401</v>
      </c>
    </row>
    <row r="3473" spans="1:7" ht="12.75">
      <c r="A3473" s="136">
        <v>3465</v>
      </c>
      <c r="B3473" s="140" t="s">
        <v>8314</v>
      </c>
      <c r="C3473" s="140" t="s">
        <v>8314</v>
      </c>
      <c r="D3473" s="140" t="s">
        <v>8315</v>
      </c>
      <c r="E3473" s="141">
        <v>6</v>
      </c>
      <c r="F3473" s="142">
        <v>383</v>
      </c>
      <c r="G3473" s="142">
        <v>2298</v>
      </c>
    </row>
    <row r="3474" spans="1:7" ht="12.75">
      <c r="A3474" s="136">
        <v>3466</v>
      </c>
      <c r="B3474" s="140" t="s">
        <v>8316</v>
      </c>
      <c r="C3474" s="140" t="s">
        <v>8316</v>
      </c>
      <c r="D3474" s="140" t="s">
        <v>8317</v>
      </c>
      <c r="E3474" s="141">
        <v>15</v>
      </c>
      <c r="F3474" s="142">
        <v>375</v>
      </c>
      <c r="G3474" s="142">
        <v>5625</v>
      </c>
    </row>
    <row r="3475" spans="1:7" ht="12.75">
      <c r="A3475" s="136">
        <v>3467</v>
      </c>
      <c r="B3475" s="140" t="s">
        <v>8318</v>
      </c>
      <c r="C3475" s="140" t="s">
        <v>8318</v>
      </c>
      <c r="D3475" s="140" t="s">
        <v>8319</v>
      </c>
      <c r="E3475" s="141">
        <v>6</v>
      </c>
      <c r="F3475" s="142">
        <v>405</v>
      </c>
      <c r="G3475" s="142">
        <v>2430</v>
      </c>
    </row>
    <row r="3476" spans="1:7" ht="12.75">
      <c r="A3476" s="136">
        <v>3468</v>
      </c>
      <c r="B3476" s="140" t="s">
        <v>8320</v>
      </c>
      <c r="C3476" s="140" t="s">
        <v>8320</v>
      </c>
      <c r="D3476" s="140" t="s">
        <v>8321</v>
      </c>
      <c r="E3476" s="141">
        <v>3</v>
      </c>
      <c r="F3476" s="142">
        <v>467</v>
      </c>
      <c r="G3476" s="142">
        <v>1401</v>
      </c>
    </row>
    <row r="3477" spans="1:7" ht="12.75">
      <c r="A3477" s="136">
        <v>3469</v>
      </c>
      <c r="B3477" s="140" t="s">
        <v>8322</v>
      </c>
      <c r="C3477" s="140" t="s">
        <v>8322</v>
      </c>
      <c r="D3477" s="140" t="s">
        <v>8323</v>
      </c>
      <c r="E3477" s="141">
        <v>3</v>
      </c>
      <c r="F3477" s="142">
        <v>405</v>
      </c>
      <c r="G3477" s="142">
        <v>1215</v>
      </c>
    </row>
    <row r="3478" spans="1:7" ht="12.75">
      <c r="A3478" s="136">
        <v>3470</v>
      </c>
      <c r="B3478" s="140" t="s">
        <v>8324</v>
      </c>
      <c r="C3478" s="140" t="s">
        <v>8324</v>
      </c>
      <c r="D3478" s="140" t="s">
        <v>8325</v>
      </c>
      <c r="E3478" s="141">
        <v>3</v>
      </c>
      <c r="F3478" s="142">
        <v>467</v>
      </c>
      <c r="G3478" s="142">
        <v>1401</v>
      </c>
    </row>
    <row r="3479" spans="1:7" ht="12.75">
      <c r="A3479" s="136">
        <v>3471</v>
      </c>
      <c r="B3479" s="140" t="s">
        <v>8326</v>
      </c>
      <c r="C3479" s="140" t="s">
        <v>8326</v>
      </c>
      <c r="D3479" s="140" t="s">
        <v>8327</v>
      </c>
      <c r="E3479" s="141">
        <v>12</v>
      </c>
      <c r="F3479" s="142">
        <v>405</v>
      </c>
      <c r="G3479" s="142">
        <v>4860</v>
      </c>
    </row>
    <row r="3480" spans="1:7" ht="12.75">
      <c r="A3480" s="136">
        <v>3472</v>
      </c>
      <c r="B3480" s="140" t="s">
        <v>8328</v>
      </c>
      <c r="C3480" s="140" t="s">
        <v>8328</v>
      </c>
      <c r="D3480" s="140" t="s">
        <v>8329</v>
      </c>
      <c r="E3480" s="141">
        <v>4</v>
      </c>
      <c r="F3480" s="142">
        <v>264</v>
      </c>
      <c r="G3480" s="142">
        <v>1056</v>
      </c>
    </row>
    <row r="3481" spans="1:7" ht="12.75">
      <c r="A3481" s="136">
        <v>3473</v>
      </c>
      <c r="B3481" s="140" t="s">
        <v>8330</v>
      </c>
      <c r="C3481" s="140" t="s">
        <v>8330</v>
      </c>
      <c r="D3481" s="140" t="s">
        <v>8331</v>
      </c>
      <c r="E3481" s="141">
        <v>5</v>
      </c>
      <c r="F3481" s="142">
        <v>552</v>
      </c>
      <c r="G3481" s="142">
        <v>2760</v>
      </c>
    </row>
    <row r="3482" spans="1:7" ht="12.75">
      <c r="A3482" s="136">
        <v>3474</v>
      </c>
      <c r="B3482" s="140" t="s">
        <v>8332</v>
      </c>
      <c r="C3482" s="140" t="s">
        <v>8332</v>
      </c>
      <c r="D3482" s="140" t="s">
        <v>8333</v>
      </c>
      <c r="E3482" s="141">
        <v>1</v>
      </c>
      <c r="F3482" s="142">
        <v>115</v>
      </c>
      <c r="G3482" s="142">
        <v>115</v>
      </c>
    </row>
    <row r="3483" spans="1:7" ht="12.75">
      <c r="A3483" s="136">
        <v>3475</v>
      </c>
      <c r="B3483" s="140" t="s">
        <v>8334</v>
      </c>
      <c r="C3483" s="140" t="s">
        <v>8334</v>
      </c>
      <c r="D3483" s="140" t="s">
        <v>8335</v>
      </c>
      <c r="E3483" s="141">
        <v>2</v>
      </c>
      <c r="F3483" s="142">
        <v>70</v>
      </c>
      <c r="G3483" s="142">
        <v>140</v>
      </c>
    </row>
    <row r="3484" spans="1:7" ht="12.75">
      <c r="A3484" s="136">
        <v>3476</v>
      </c>
      <c r="B3484" s="140" t="s">
        <v>8336</v>
      </c>
      <c r="C3484" s="140" t="s">
        <v>8337</v>
      </c>
      <c r="D3484" s="140" t="s">
        <v>8338</v>
      </c>
      <c r="E3484" s="141">
        <v>4</v>
      </c>
      <c r="F3484" s="142">
        <v>226.3</v>
      </c>
      <c r="G3484" s="142">
        <v>905.2</v>
      </c>
    </row>
    <row r="3485" spans="1:7" ht="12.75">
      <c r="A3485" s="136">
        <v>3477</v>
      </c>
      <c r="B3485" s="140" t="s">
        <v>8339</v>
      </c>
      <c r="C3485" s="140" t="s">
        <v>8339</v>
      </c>
      <c r="D3485" s="140" t="s">
        <v>8340</v>
      </c>
      <c r="E3485" s="141">
        <v>9</v>
      </c>
      <c r="F3485" s="142">
        <v>66.67</v>
      </c>
      <c r="G3485" s="142">
        <v>600.03</v>
      </c>
    </row>
    <row r="3486" spans="1:7" ht="12.75">
      <c r="A3486" s="136">
        <v>3478</v>
      </c>
      <c r="B3486" s="140" t="s">
        <v>8341</v>
      </c>
      <c r="C3486" s="140" t="s">
        <v>8341</v>
      </c>
      <c r="D3486" s="140" t="s">
        <v>8342</v>
      </c>
      <c r="E3486" s="141">
        <v>7</v>
      </c>
      <c r="F3486" s="142">
        <v>100</v>
      </c>
      <c r="G3486" s="142">
        <v>700</v>
      </c>
    </row>
    <row r="3487" spans="1:7" ht="12.75">
      <c r="A3487" s="136">
        <v>3479</v>
      </c>
      <c r="B3487" s="140" t="s">
        <v>8343</v>
      </c>
      <c r="C3487" s="140" t="s">
        <v>8343</v>
      </c>
      <c r="D3487" s="140" t="s">
        <v>8344</v>
      </c>
      <c r="E3487" s="141">
        <v>1</v>
      </c>
      <c r="F3487" s="142">
        <v>100</v>
      </c>
      <c r="G3487" s="142">
        <v>100</v>
      </c>
    </row>
    <row r="3488" spans="1:7" ht="12.75">
      <c r="A3488" s="136">
        <v>3480</v>
      </c>
      <c r="B3488" s="140" t="s">
        <v>8345</v>
      </c>
      <c r="C3488" s="140" t="s">
        <v>8345</v>
      </c>
      <c r="D3488" s="140" t="s">
        <v>8346</v>
      </c>
      <c r="E3488" s="141">
        <v>1</v>
      </c>
      <c r="F3488" s="142">
        <v>100</v>
      </c>
      <c r="G3488" s="142">
        <v>100</v>
      </c>
    </row>
    <row r="3489" spans="1:7" ht="12.75">
      <c r="A3489" s="136">
        <v>3481</v>
      </c>
      <c r="B3489" s="140" t="s">
        <v>8347</v>
      </c>
      <c r="C3489" s="140" t="s">
        <v>8347</v>
      </c>
      <c r="D3489" s="140" t="s">
        <v>8348</v>
      </c>
      <c r="E3489" s="141">
        <v>1</v>
      </c>
      <c r="F3489" s="142">
        <v>100</v>
      </c>
      <c r="G3489" s="142">
        <v>100</v>
      </c>
    </row>
    <row r="3490" spans="1:7" ht="12.75">
      <c r="A3490" s="136">
        <v>3482</v>
      </c>
      <c r="B3490" s="140" t="s">
        <v>8349</v>
      </c>
      <c r="C3490" s="140" t="s">
        <v>8349</v>
      </c>
      <c r="D3490" s="140" t="s">
        <v>8350</v>
      </c>
      <c r="E3490" s="141">
        <v>10</v>
      </c>
      <c r="F3490" s="142">
        <v>170</v>
      </c>
      <c r="G3490" s="142">
        <v>1700</v>
      </c>
    </row>
    <row r="3491" spans="1:7" ht="12.75">
      <c r="A3491" s="136">
        <v>3483</v>
      </c>
      <c r="B3491" s="140" t="s">
        <v>8351</v>
      </c>
      <c r="C3491" s="140" t="s">
        <v>8351</v>
      </c>
      <c r="D3491" s="140" t="s">
        <v>8352</v>
      </c>
      <c r="E3491" s="141">
        <v>24</v>
      </c>
      <c r="F3491" s="142">
        <v>150</v>
      </c>
      <c r="G3491" s="142">
        <v>3600</v>
      </c>
    </row>
    <row r="3492" spans="1:7" ht="12.75">
      <c r="A3492" s="136">
        <v>3484</v>
      </c>
      <c r="B3492" s="140" t="s">
        <v>8353</v>
      </c>
      <c r="C3492" s="140" t="s">
        <v>8353</v>
      </c>
      <c r="D3492" s="140" t="s">
        <v>8354</v>
      </c>
      <c r="E3492" s="141">
        <v>16</v>
      </c>
      <c r="F3492" s="142">
        <v>140</v>
      </c>
      <c r="G3492" s="142">
        <v>2240</v>
      </c>
    </row>
    <row r="3493" spans="1:7" ht="12.75">
      <c r="A3493" s="136">
        <v>3485</v>
      </c>
      <c r="B3493" s="140" t="s">
        <v>8355</v>
      </c>
      <c r="C3493" s="140" t="s">
        <v>8355</v>
      </c>
      <c r="D3493" s="140" t="s">
        <v>8356</v>
      </c>
      <c r="E3493" s="141">
        <v>39</v>
      </c>
      <c r="F3493" s="142">
        <v>114</v>
      </c>
      <c r="G3493" s="142">
        <v>4446</v>
      </c>
    </row>
    <row r="3494" spans="1:7" ht="12.75">
      <c r="A3494" s="136">
        <v>3486</v>
      </c>
      <c r="B3494" s="140" t="s">
        <v>8357</v>
      </c>
      <c r="C3494" s="140" t="s">
        <v>8357</v>
      </c>
      <c r="D3494" s="140" t="s">
        <v>8358</v>
      </c>
      <c r="E3494" s="141">
        <v>6</v>
      </c>
      <c r="F3494" s="142">
        <v>250</v>
      </c>
      <c r="G3494" s="142">
        <v>1500</v>
      </c>
    </row>
    <row r="3495" spans="1:7" ht="12.75">
      <c r="A3495" s="136">
        <v>3487</v>
      </c>
      <c r="B3495" s="140" t="s">
        <v>8359</v>
      </c>
      <c r="C3495" s="140" t="s">
        <v>8359</v>
      </c>
      <c r="D3495" s="140" t="s">
        <v>8360</v>
      </c>
      <c r="E3495" s="141">
        <v>3</v>
      </c>
      <c r="F3495" s="142">
        <v>288</v>
      </c>
      <c r="G3495" s="142">
        <v>864</v>
      </c>
    </row>
    <row r="3496" spans="1:7" ht="12.75">
      <c r="A3496" s="136">
        <v>3488</v>
      </c>
      <c r="B3496" s="140" t="s">
        <v>8361</v>
      </c>
      <c r="C3496" s="140" t="s">
        <v>8361</v>
      </c>
      <c r="D3496" s="140" t="s">
        <v>8362</v>
      </c>
      <c r="E3496" s="141">
        <v>8</v>
      </c>
      <c r="F3496" s="142">
        <v>397.7</v>
      </c>
      <c r="G3496" s="142">
        <v>3181.6</v>
      </c>
    </row>
    <row r="3497" spans="1:7" ht="12.75">
      <c r="A3497" s="136">
        <v>3489</v>
      </c>
      <c r="B3497" s="140" t="s">
        <v>8363</v>
      </c>
      <c r="C3497" s="140" t="s">
        <v>8363</v>
      </c>
      <c r="D3497" s="140" t="s">
        <v>8364</v>
      </c>
      <c r="E3497" s="141">
        <v>28</v>
      </c>
      <c r="F3497" s="142">
        <v>204</v>
      </c>
      <c r="G3497" s="142">
        <v>5712</v>
      </c>
    </row>
    <row r="3498" spans="1:7" ht="12.75">
      <c r="A3498" s="136">
        <v>3490</v>
      </c>
      <c r="B3498" s="140" t="s">
        <v>8365</v>
      </c>
      <c r="C3498" s="140" t="s">
        <v>8365</v>
      </c>
      <c r="D3498" s="140" t="s">
        <v>8366</v>
      </c>
      <c r="E3498" s="141">
        <v>8</v>
      </c>
      <c r="F3498" s="142">
        <v>232</v>
      </c>
      <c r="G3498" s="142">
        <v>1856</v>
      </c>
    </row>
    <row r="3499" spans="1:7" ht="12.75">
      <c r="A3499" s="136">
        <v>3491</v>
      </c>
      <c r="B3499" s="140" t="s">
        <v>8367</v>
      </c>
      <c r="C3499" s="140" t="s">
        <v>8367</v>
      </c>
      <c r="D3499" s="140" t="s">
        <v>8368</v>
      </c>
      <c r="E3499" s="141">
        <v>5</v>
      </c>
      <c r="F3499" s="142">
        <v>223.1</v>
      </c>
      <c r="G3499" s="142">
        <v>1115.5</v>
      </c>
    </row>
    <row r="3500" spans="1:7" ht="12.75">
      <c r="A3500" s="136">
        <v>3492</v>
      </c>
      <c r="B3500" s="140" t="s">
        <v>8369</v>
      </c>
      <c r="C3500" s="140" t="s">
        <v>8369</v>
      </c>
      <c r="D3500" s="140" t="s">
        <v>8370</v>
      </c>
      <c r="E3500" s="141">
        <v>40</v>
      </c>
      <c r="F3500" s="142">
        <v>125</v>
      </c>
      <c r="G3500" s="142">
        <v>5000</v>
      </c>
    </row>
    <row r="3501" spans="1:7" ht="12.75">
      <c r="A3501" s="136">
        <v>3493</v>
      </c>
      <c r="B3501" s="140" t="s">
        <v>8371</v>
      </c>
      <c r="C3501" s="140" t="s">
        <v>8371</v>
      </c>
      <c r="D3501" s="140" t="s">
        <v>8372</v>
      </c>
      <c r="E3501" s="141">
        <v>36</v>
      </c>
      <c r="F3501" s="142">
        <v>291</v>
      </c>
      <c r="G3501" s="142">
        <v>10476</v>
      </c>
    </row>
    <row r="3502" spans="1:7" ht="12.75">
      <c r="A3502" s="136">
        <v>3494</v>
      </c>
      <c r="B3502" s="140" t="s">
        <v>8373</v>
      </c>
      <c r="C3502" s="140" t="s">
        <v>8373</v>
      </c>
      <c r="D3502" s="140" t="s">
        <v>8374</v>
      </c>
      <c r="E3502" s="141">
        <v>38</v>
      </c>
      <c r="F3502" s="142">
        <v>242.5</v>
      </c>
      <c r="G3502" s="142">
        <v>9215</v>
      </c>
    </row>
    <row r="3503" spans="1:7" ht="12.75">
      <c r="A3503" s="136">
        <v>3495</v>
      </c>
      <c r="B3503" s="140" t="s">
        <v>8375</v>
      </c>
      <c r="C3503" s="140" t="s">
        <v>8375</v>
      </c>
      <c r="D3503" s="140" t="s">
        <v>8376</v>
      </c>
      <c r="E3503" s="141">
        <v>37</v>
      </c>
      <c r="F3503" s="142">
        <v>191.67</v>
      </c>
      <c r="G3503" s="142">
        <v>7091.79</v>
      </c>
    </row>
    <row r="3504" spans="1:7" ht="12.75">
      <c r="A3504" s="136">
        <v>3496</v>
      </c>
      <c r="B3504" s="140" t="s">
        <v>8377</v>
      </c>
      <c r="C3504" s="140" t="s">
        <v>8377</v>
      </c>
      <c r="D3504" s="140" t="s">
        <v>8378</v>
      </c>
      <c r="E3504" s="141">
        <v>5</v>
      </c>
      <c r="F3504" s="142">
        <v>364</v>
      </c>
      <c r="G3504" s="142">
        <v>1820</v>
      </c>
    </row>
    <row r="3505" spans="1:7" ht="12.75">
      <c r="A3505" s="136">
        <v>3497</v>
      </c>
      <c r="B3505" s="140" t="s">
        <v>8379</v>
      </c>
      <c r="C3505" s="140" t="s">
        <v>8379</v>
      </c>
      <c r="D3505" s="140" t="s">
        <v>8380</v>
      </c>
      <c r="E3505" s="141">
        <v>32</v>
      </c>
      <c r="F3505" s="142">
        <v>312.5</v>
      </c>
      <c r="G3505" s="142">
        <v>10000</v>
      </c>
    </row>
    <row r="3506" spans="1:7" ht="12.75">
      <c r="A3506" s="136">
        <v>3498</v>
      </c>
      <c r="B3506" s="140" t="s">
        <v>8381</v>
      </c>
      <c r="C3506" s="140" t="s">
        <v>8381</v>
      </c>
      <c r="D3506" s="140" t="s">
        <v>8382</v>
      </c>
      <c r="E3506" s="141">
        <v>37</v>
      </c>
      <c r="F3506" s="142">
        <v>270</v>
      </c>
      <c r="G3506" s="142">
        <v>9990</v>
      </c>
    </row>
    <row r="3507" spans="1:7" ht="12.75">
      <c r="A3507" s="136">
        <v>3499</v>
      </c>
      <c r="B3507" s="140" t="s">
        <v>8383</v>
      </c>
      <c r="C3507" s="140" t="s">
        <v>8383</v>
      </c>
      <c r="D3507" s="140" t="s">
        <v>8384</v>
      </c>
      <c r="E3507" s="141">
        <v>19</v>
      </c>
      <c r="F3507" s="142">
        <v>387.5</v>
      </c>
      <c r="G3507" s="142">
        <v>7362.5</v>
      </c>
    </row>
    <row r="3508" spans="1:7" ht="12.75">
      <c r="A3508" s="136">
        <v>3500</v>
      </c>
      <c r="B3508" s="140" t="s">
        <v>8385</v>
      </c>
      <c r="C3508" s="140" t="s">
        <v>8385</v>
      </c>
      <c r="D3508" s="140" t="s">
        <v>8386</v>
      </c>
      <c r="E3508" s="141">
        <v>10</v>
      </c>
      <c r="F3508" s="142">
        <v>333.33</v>
      </c>
      <c r="G3508" s="142">
        <v>3333.3</v>
      </c>
    </row>
    <row r="3509" spans="1:7" ht="12.75">
      <c r="A3509" s="136">
        <v>3501</v>
      </c>
      <c r="B3509" s="140" t="s">
        <v>8387</v>
      </c>
      <c r="C3509" s="140" t="s">
        <v>8387</v>
      </c>
      <c r="D3509" s="140" t="s">
        <v>8388</v>
      </c>
      <c r="E3509" s="141">
        <v>30</v>
      </c>
      <c r="F3509" s="142">
        <v>125</v>
      </c>
      <c r="G3509" s="142">
        <v>3750</v>
      </c>
    </row>
    <row r="3510" spans="1:7" ht="12.75">
      <c r="A3510" s="136">
        <v>3502</v>
      </c>
      <c r="B3510" s="140" t="s">
        <v>8389</v>
      </c>
      <c r="C3510" s="140" t="s">
        <v>8389</v>
      </c>
      <c r="D3510" s="140" t="s">
        <v>8390</v>
      </c>
      <c r="E3510" s="141">
        <v>6</v>
      </c>
      <c r="F3510" s="142">
        <v>98.33</v>
      </c>
      <c r="G3510" s="142">
        <v>589.98</v>
      </c>
    </row>
    <row r="3511" spans="1:7" ht="12.75">
      <c r="A3511" s="136">
        <v>3503</v>
      </c>
      <c r="B3511" s="140" t="s">
        <v>8391</v>
      </c>
      <c r="C3511" s="140" t="s">
        <v>8391</v>
      </c>
      <c r="D3511" s="140" t="s">
        <v>8392</v>
      </c>
      <c r="E3511" s="141">
        <v>5</v>
      </c>
      <c r="F3511" s="142">
        <v>83.33</v>
      </c>
      <c r="G3511" s="142">
        <v>416.65</v>
      </c>
    </row>
    <row r="3512" spans="1:7" ht="12.75">
      <c r="A3512" s="136">
        <v>3504</v>
      </c>
      <c r="B3512" s="140" t="s">
        <v>8393</v>
      </c>
      <c r="C3512" s="140" t="s">
        <v>8393</v>
      </c>
      <c r="D3512" s="140" t="s">
        <v>8394</v>
      </c>
      <c r="E3512" s="141">
        <v>4</v>
      </c>
      <c r="F3512" s="142">
        <v>516.67</v>
      </c>
      <c r="G3512" s="142">
        <v>2066.68</v>
      </c>
    </row>
    <row r="3513" spans="1:7" ht="12.75">
      <c r="A3513" s="136">
        <v>3505</v>
      </c>
      <c r="B3513" s="140" t="s">
        <v>8395</v>
      </c>
      <c r="C3513" s="140" t="s">
        <v>8395</v>
      </c>
      <c r="D3513" s="140" t="s">
        <v>8396</v>
      </c>
      <c r="E3513" s="141">
        <v>3</v>
      </c>
      <c r="F3513" s="142">
        <v>250</v>
      </c>
      <c r="G3513" s="142">
        <v>750</v>
      </c>
    </row>
    <row r="3514" spans="1:7" ht="12.75">
      <c r="A3514" s="136">
        <v>3506</v>
      </c>
      <c r="B3514" s="140" t="s">
        <v>8397</v>
      </c>
      <c r="C3514" s="140" t="s">
        <v>8397</v>
      </c>
      <c r="D3514" s="140" t="s">
        <v>8398</v>
      </c>
      <c r="E3514" s="141">
        <v>2</v>
      </c>
      <c r="F3514" s="142">
        <v>121</v>
      </c>
      <c r="G3514" s="142">
        <v>242</v>
      </c>
    </row>
    <row r="3515" spans="1:7" ht="12.75">
      <c r="A3515" s="136">
        <v>3507</v>
      </c>
      <c r="B3515" s="140" t="s">
        <v>8399</v>
      </c>
      <c r="C3515" s="140" t="s">
        <v>8399</v>
      </c>
      <c r="D3515" s="140" t="s">
        <v>8400</v>
      </c>
      <c r="E3515" s="141">
        <v>3</v>
      </c>
      <c r="F3515" s="142">
        <v>520</v>
      </c>
      <c r="G3515" s="142">
        <v>1560</v>
      </c>
    </row>
    <row r="3516" spans="1:7" ht="12.75">
      <c r="A3516" s="136">
        <v>3508</v>
      </c>
      <c r="B3516" s="140" t="s">
        <v>8401</v>
      </c>
      <c r="C3516" s="140" t="s">
        <v>8401</v>
      </c>
      <c r="D3516" s="140" t="s">
        <v>8402</v>
      </c>
      <c r="E3516" s="141">
        <v>12</v>
      </c>
      <c r="F3516" s="142">
        <v>200</v>
      </c>
      <c r="G3516" s="142">
        <v>2400</v>
      </c>
    </row>
    <row r="3517" spans="1:7" ht="12.75">
      <c r="A3517" s="136">
        <v>3509</v>
      </c>
      <c r="B3517" s="140" t="s">
        <v>8403</v>
      </c>
      <c r="C3517" s="140" t="s">
        <v>8403</v>
      </c>
      <c r="D3517" s="140" t="s">
        <v>8404</v>
      </c>
      <c r="E3517" s="141">
        <v>6</v>
      </c>
      <c r="F3517" s="142">
        <v>485</v>
      </c>
      <c r="G3517" s="142">
        <v>2910</v>
      </c>
    </row>
    <row r="3518" spans="1:7" ht="12.75">
      <c r="A3518" s="136">
        <v>3510</v>
      </c>
      <c r="B3518" s="140" t="s">
        <v>8405</v>
      </c>
      <c r="C3518" s="140" t="s">
        <v>8405</v>
      </c>
      <c r="D3518" s="140" t="s">
        <v>8406</v>
      </c>
      <c r="E3518" s="141">
        <v>6</v>
      </c>
      <c r="F3518" s="142">
        <v>300</v>
      </c>
      <c r="G3518" s="142">
        <v>1800</v>
      </c>
    </row>
    <row r="3519" spans="1:7" ht="12.75">
      <c r="A3519" s="136">
        <v>3511</v>
      </c>
      <c r="B3519" s="140" t="s">
        <v>8407</v>
      </c>
      <c r="C3519" s="140" t="s">
        <v>8407</v>
      </c>
      <c r="D3519" s="140" t="s">
        <v>8408</v>
      </c>
      <c r="E3519" s="141">
        <v>12</v>
      </c>
      <c r="F3519" s="142">
        <v>120.83</v>
      </c>
      <c r="G3519" s="142">
        <v>1449.96</v>
      </c>
    </row>
    <row r="3520" spans="1:7" ht="12.75">
      <c r="A3520" s="136">
        <v>3512</v>
      </c>
      <c r="B3520" s="140" t="s">
        <v>8409</v>
      </c>
      <c r="C3520" s="140" t="s">
        <v>8409</v>
      </c>
      <c r="D3520" s="140" t="s">
        <v>8410</v>
      </c>
      <c r="E3520" s="141">
        <v>4</v>
      </c>
      <c r="F3520" s="142">
        <v>154</v>
      </c>
      <c r="G3520" s="142">
        <v>616</v>
      </c>
    </row>
    <row r="3521" spans="1:7" ht="12.75">
      <c r="A3521" s="136">
        <v>3513</v>
      </c>
      <c r="B3521" s="140" t="s">
        <v>8411</v>
      </c>
      <c r="C3521" s="140" t="s">
        <v>8411</v>
      </c>
      <c r="D3521" s="140" t="s">
        <v>8412</v>
      </c>
      <c r="E3521" s="141">
        <v>12</v>
      </c>
      <c r="F3521" s="142">
        <v>208.33</v>
      </c>
      <c r="G3521" s="142">
        <v>2499.96</v>
      </c>
    </row>
    <row r="3522" spans="1:7" ht="12.75">
      <c r="A3522" s="136">
        <v>3514</v>
      </c>
      <c r="B3522" s="140" t="s">
        <v>8413</v>
      </c>
      <c r="C3522" s="140" t="s">
        <v>8413</v>
      </c>
      <c r="D3522" s="140" t="s">
        <v>8414</v>
      </c>
      <c r="E3522" s="141">
        <v>10</v>
      </c>
      <c r="F3522" s="142">
        <v>150</v>
      </c>
      <c r="G3522" s="142">
        <v>1500</v>
      </c>
    </row>
    <row r="3523" spans="1:7" ht="12.75">
      <c r="A3523" s="136">
        <v>3515</v>
      </c>
      <c r="B3523" s="140" t="s">
        <v>8415</v>
      </c>
      <c r="C3523" s="140" t="s">
        <v>8415</v>
      </c>
      <c r="D3523" s="140" t="s">
        <v>8416</v>
      </c>
      <c r="E3523" s="141">
        <v>15</v>
      </c>
      <c r="F3523" s="142">
        <v>258.33</v>
      </c>
      <c r="G3523" s="142">
        <v>3874.95</v>
      </c>
    </row>
    <row r="3524" spans="1:7" ht="12.75">
      <c r="A3524" s="136">
        <v>3516</v>
      </c>
      <c r="B3524" s="140" t="s">
        <v>8417</v>
      </c>
      <c r="C3524" s="140" t="s">
        <v>8417</v>
      </c>
      <c r="D3524" s="140" t="s">
        <v>8418</v>
      </c>
      <c r="E3524" s="141">
        <v>25</v>
      </c>
      <c r="F3524" s="142">
        <v>300</v>
      </c>
      <c r="G3524" s="142">
        <v>7500</v>
      </c>
    </row>
    <row r="3525" spans="1:7" ht="12.75">
      <c r="A3525" s="136">
        <v>3517</v>
      </c>
      <c r="B3525" s="140" t="s">
        <v>8419</v>
      </c>
      <c r="C3525" s="140" t="s">
        <v>8419</v>
      </c>
      <c r="D3525" s="140" t="s">
        <v>8420</v>
      </c>
      <c r="E3525" s="141">
        <v>20</v>
      </c>
      <c r="F3525" s="142">
        <v>87.5</v>
      </c>
      <c r="G3525" s="142">
        <v>1750</v>
      </c>
    </row>
    <row r="3526" spans="1:7" ht="12.75">
      <c r="A3526" s="136">
        <v>3518</v>
      </c>
      <c r="B3526" s="140" t="s">
        <v>8421</v>
      </c>
      <c r="C3526" s="140" t="s">
        <v>8421</v>
      </c>
      <c r="D3526" s="140" t="s">
        <v>8422</v>
      </c>
      <c r="E3526" s="141">
        <v>5</v>
      </c>
      <c r="F3526" s="142">
        <v>258.33</v>
      </c>
      <c r="G3526" s="142">
        <v>1291.65</v>
      </c>
    </row>
    <row r="3527" spans="1:7" ht="12.75">
      <c r="A3527" s="136">
        <v>3519</v>
      </c>
      <c r="B3527" s="140" t="s">
        <v>8423</v>
      </c>
      <c r="C3527" s="140" t="s">
        <v>8423</v>
      </c>
      <c r="D3527" s="140" t="s">
        <v>8424</v>
      </c>
      <c r="E3527" s="141">
        <v>12</v>
      </c>
      <c r="F3527" s="142">
        <v>208.33</v>
      </c>
      <c r="G3527" s="142">
        <v>2499.96</v>
      </c>
    </row>
    <row r="3528" spans="1:7" ht="12.75">
      <c r="A3528" s="136">
        <v>3520</v>
      </c>
      <c r="B3528" s="140" t="s">
        <v>8425</v>
      </c>
      <c r="C3528" s="140" t="s">
        <v>8425</v>
      </c>
      <c r="D3528" s="140" t="s">
        <v>8426</v>
      </c>
      <c r="E3528" s="141">
        <v>4</v>
      </c>
      <c r="F3528" s="142">
        <v>154</v>
      </c>
      <c r="G3528" s="142">
        <v>616</v>
      </c>
    </row>
    <row r="3529" spans="1:7" ht="12.75">
      <c r="A3529" s="136">
        <v>3521</v>
      </c>
      <c r="B3529" s="140" t="s">
        <v>8427</v>
      </c>
      <c r="C3529" s="140" t="s">
        <v>8427</v>
      </c>
      <c r="D3529" s="140" t="s">
        <v>8428</v>
      </c>
      <c r="E3529" s="141">
        <v>1</v>
      </c>
      <c r="F3529" s="142">
        <v>175</v>
      </c>
      <c r="G3529" s="142">
        <v>175</v>
      </c>
    </row>
    <row r="3530" spans="1:7" ht="12.75">
      <c r="A3530" s="136">
        <v>3522</v>
      </c>
      <c r="B3530" s="140" t="s">
        <v>8429</v>
      </c>
      <c r="C3530" s="140" t="s">
        <v>8429</v>
      </c>
      <c r="D3530" s="140" t="s">
        <v>8430</v>
      </c>
      <c r="E3530" s="141">
        <v>24</v>
      </c>
      <c r="F3530" s="142">
        <v>264.62</v>
      </c>
      <c r="G3530" s="142">
        <v>6350.88</v>
      </c>
    </row>
    <row r="3531" spans="1:7" ht="12.75">
      <c r="A3531" s="136">
        <v>3523</v>
      </c>
      <c r="B3531" s="140" t="s">
        <v>8431</v>
      </c>
      <c r="C3531" s="140" t="s">
        <v>8432</v>
      </c>
      <c r="D3531" s="140" t="s">
        <v>8433</v>
      </c>
      <c r="E3531" s="141">
        <v>42</v>
      </c>
      <c r="F3531" s="142">
        <v>129.6</v>
      </c>
      <c r="G3531" s="142">
        <v>5443.2</v>
      </c>
    </row>
    <row r="3532" spans="1:7" ht="12.75">
      <c r="A3532" s="136">
        <v>3524</v>
      </c>
      <c r="B3532" s="140" t="s">
        <v>8434</v>
      </c>
      <c r="C3532" s="140" t="s">
        <v>8435</v>
      </c>
      <c r="D3532" s="140" t="s">
        <v>8436</v>
      </c>
      <c r="E3532" s="141">
        <v>28</v>
      </c>
      <c r="F3532" s="142">
        <v>79.2</v>
      </c>
      <c r="G3532" s="142">
        <v>2217.6</v>
      </c>
    </row>
    <row r="3533" spans="1:7" ht="12.75">
      <c r="A3533" s="136">
        <v>3525</v>
      </c>
      <c r="B3533" s="140" t="s">
        <v>8437</v>
      </c>
      <c r="C3533" s="140" t="s">
        <v>8438</v>
      </c>
      <c r="D3533" s="140" t="s">
        <v>8439</v>
      </c>
      <c r="E3533" s="141">
        <v>48</v>
      </c>
      <c r="F3533" s="142">
        <v>201.6</v>
      </c>
      <c r="G3533" s="142">
        <v>9676.8</v>
      </c>
    </row>
    <row r="3534" spans="1:7" ht="12.75">
      <c r="A3534" s="136">
        <v>3526</v>
      </c>
      <c r="B3534" s="140" t="s">
        <v>8440</v>
      </c>
      <c r="C3534" s="140" t="s">
        <v>8440</v>
      </c>
      <c r="D3534" s="140" t="s">
        <v>8441</v>
      </c>
      <c r="E3534" s="141">
        <v>8</v>
      </c>
      <c r="F3534" s="142">
        <v>138.23</v>
      </c>
      <c r="G3534" s="142">
        <v>1105.84</v>
      </c>
    </row>
    <row r="3535" spans="1:7" ht="12.75">
      <c r="A3535" s="136">
        <v>3527</v>
      </c>
      <c r="B3535" s="140" t="s">
        <v>8442</v>
      </c>
      <c r="C3535" s="140" t="s">
        <v>8443</v>
      </c>
      <c r="D3535" s="140" t="s">
        <v>8444</v>
      </c>
      <c r="E3535" s="141">
        <v>44</v>
      </c>
      <c r="F3535" s="142">
        <v>161.28</v>
      </c>
      <c r="G3535" s="142">
        <v>7096.32</v>
      </c>
    </row>
    <row r="3536" spans="1:7" ht="12.75">
      <c r="A3536" s="136">
        <v>3528</v>
      </c>
      <c r="B3536" s="140" t="s">
        <v>8445</v>
      </c>
      <c r="C3536" s="140" t="s">
        <v>8445</v>
      </c>
      <c r="D3536" s="140" t="s">
        <v>8446</v>
      </c>
      <c r="E3536" s="141">
        <v>36</v>
      </c>
      <c r="F3536" s="142">
        <v>212.59</v>
      </c>
      <c r="G3536" s="142">
        <v>7653.24</v>
      </c>
    </row>
    <row r="3537" spans="1:7" ht="12.75">
      <c r="A3537" s="136">
        <v>3529</v>
      </c>
      <c r="B3537" s="140" t="s">
        <v>8447</v>
      </c>
      <c r="C3537" s="140" t="s">
        <v>8448</v>
      </c>
      <c r="D3537" s="140" t="s">
        <v>8449</v>
      </c>
      <c r="E3537" s="141">
        <v>1</v>
      </c>
      <c r="F3537" s="142">
        <v>156.8</v>
      </c>
      <c r="G3537" s="142">
        <v>156.8</v>
      </c>
    </row>
    <row r="3538" spans="1:7" ht="12.75">
      <c r="A3538" s="136">
        <v>3530</v>
      </c>
      <c r="B3538" s="140" t="s">
        <v>8450</v>
      </c>
      <c r="C3538" s="140" t="s">
        <v>8451</v>
      </c>
      <c r="D3538" s="140" t="s">
        <v>8452</v>
      </c>
      <c r="E3538" s="141">
        <v>3</v>
      </c>
      <c r="F3538" s="142">
        <v>164</v>
      </c>
      <c r="G3538" s="142">
        <v>492</v>
      </c>
    </row>
    <row r="3539" spans="1:7" ht="12.75">
      <c r="A3539" s="136">
        <v>3531</v>
      </c>
      <c r="B3539" s="140" t="s">
        <v>8453</v>
      </c>
      <c r="C3539" s="140" t="s">
        <v>8454</v>
      </c>
      <c r="D3539" s="140" t="s">
        <v>8455</v>
      </c>
      <c r="E3539" s="141">
        <v>1</v>
      </c>
      <c r="F3539" s="142">
        <v>161.28</v>
      </c>
      <c r="G3539" s="142">
        <v>161.28</v>
      </c>
    </row>
    <row r="3540" spans="1:7" ht="12.75">
      <c r="A3540" s="136">
        <v>3532</v>
      </c>
      <c r="B3540" s="140" t="s">
        <v>8456</v>
      </c>
      <c r="C3540" s="140" t="s">
        <v>8456</v>
      </c>
      <c r="D3540" s="140" t="s">
        <v>8457</v>
      </c>
      <c r="E3540" s="141">
        <v>12</v>
      </c>
      <c r="F3540" s="142">
        <v>284.53</v>
      </c>
      <c r="G3540" s="142">
        <v>3414.36</v>
      </c>
    </row>
    <row r="3541" spans="1:7" ht="12.75">
      <c r="A3541" s="136">
        <v>3533</v>
      </c>
      <c r="B3541" s="140" t="s">
        <v>8458</v>
      </c>
      <c r="C3541" s="140" t="s">
        <v>8459</v>
      </c>
      <c r="D3541" s="140" t="s">
        <v>8460</v>
      </c>
      <c r="E3541" s="141">
        <v>10</v>
      </c>
      <c r="F3541" s="142">
        <v>155.2</v>
      </c>
      <c r="G3541" s="142">
        <v>1552</v>
      </c>
    </row>
    <row r="3542" spans="1:7" ht="12.75">
      <c r="A3542" s="136">
        <v>3534</v>
      </c>
      <c r="B3542" s="140" t="s">
        <v>8461</v>
      </c>
      <c r="C3542" s="140" t="s">
        <v>8461</v>
      </c>
      <c r="D3542" s="140" t="s">
        <v>8462</v>
      </c>
      <c r="E3542" s="141">
        <v>2</v>
      </c>
      <c r="F3542" s="142">
        <v>236</v>
      </c>
      <c r="G3542" s="142">
        <v>472</v>
      </c>
    </row>
    <row r="3543" spans="1:7" ht="12.75">
      <c r="A3543" s="136">
        <v>3535</v>
      </c>
      <c r="B3543" s="140" t="s">
        <v>8463</v>
      </c>
      <c r="C3543" s="140" t="s">
        <v>8464</v>
      </c>
      <c r="D3543" s="140" t="s">
        <v>8465</v>
      </c>
      <c r="E3543" s="141">
        <v>48</v>
      </c>
      <c r="F3543" s="142">
        <v>155.2</v>
      </c>
      <c r="G3543" s="142">
        <v>7449.6</v>
      </c>
    </row>
    <row r="3544" spans="1:7" ht="12.75">
      <c r="A3544" s="136">
        <v>3536</v>
      </c>
      <c r="B3544" s="140" t="s">
        <v>8466</v>
      </c>
      <c r="C3544" s="140" t="s">
        <v>8466</v>
      </c>
      <c r="D3544" s="140" t="s">
        <v>8467</v>
      </c>
      <c r="E3544" s="141">
        <v>8</v>
      </c>
      <c r="F3544" s="142">
        <v>284.53</v>
      </c>
      <c r="G3544" s="142">
        <v>2276.24</v>
      </c>
    </row>
    <row r="3545" spans="1:7" ht="12.75">
      <c r="A3545" s="136">
        <v>3537</v>
      </c>
      <c r="B3545" s="140" t="s">
        <v>8468</v>
      </c>
      <c r="C3545" s="140" t="s">
        <v>8469</v>
      </c>
      <c r="D3545" s="140" t="s">
        <v>8470</v>
      </c>
      <c r="E3545" s="141">
        <v>21</v>
      </c>
      <c r="F3545" s="142">
        <v>184.32</v>
      </c>
      <c r="G3545" s="142">
        <v>3870.72</v>
      </c>
    </row>
    <row r="3546" spans="1:7" ht="12.75">
      <c r="A3546" s="136">
        <v>3538</v>
      </c>
      <c r="B3546" s="140" t="s">
        <v>8471</v>
      </c>
      <c r="C3546" s="140" t="s">
        <v>8472</v>
      </c>
      <c r="D3546" s="140" t="s">
        <v>8473</v>
      </c>
      <c r="E3546" s="141">
        <v>21</v>
      </c>
      <c r="F3546" s="142">
        <v>267.84</v>
      </c>
      <c r="G3546" s="142">
        <v>5624.64</v>
      </c>
    </row>
    <row r="3547" spans="1:7" ht="12.75">
      <c r="A3547" s="136">
        <v>3539</v>
      </c>
      <c r="B3547" s="140" t="s">
        <v>8474</v>
      </c>
      <c r="C3547" s="140" t="s">
        <v>8474</v>
      </c>
      <c r="D3547" s="140" t="s">
        <v>8475</v>
      </c>
      <c r="E3547" s="141">
        <v>36</v>
      </c>
      <c r="F3547" s="142">
        <v>250</v>
      </c>
      <c r="G3547" s="142">
        <v>9000</v>
      </c>
    </row>
    <row r="3548" spans="1:7" ht="12.75">
      <c r="A3548" s="136">
        <v>3540</v>
      </c>
      <c r="B3548" s="140" t="s">
        <v>8476</v>
      </c>
      <c r="C3548" s="140" t="s">
        <v>8476</v>
      </c>
      <c r="D3548" s="140" t="s">
        <v>8477</v>
      </c>
      <c r="E3548" s="141">
        <v>42</v>
      </c>
      <c r="F3548" s="142">
        <v>139</v>
      </c>
      <c r="G3548" s="142">
        <v>5838</v>
      </c>
    </row>
    <row r="3549" spans="1:7" ht="12.75">
      <c r="A3549" s="136">
        <v>3541</v>
      </c>
      <c r="B3549" s="140" t="s">
        <v>8478</v>
      </c>
      <c r="C3549" s="140" t="s">
        <v>8478</v>
      </c>
      <c r="D3549" s="140" t="s">
        <v>8479</v>
      </c>
      <c r="E3549" s="141">
        <v>12</v>
      </c>
      <c r="F3549" s="142">
        <v>107</v>
      </c>
      <c r="G3549" s="142">
        <v>1284</v>
      </c>
    </row>
    <row r="3550" spans="1:7" ht="12.75">
      <c r="A3550" s="136">
        <v>3542</v>
      </c>
      <c r="B3550" s="140" t="s">
        <v>8480</v>
      </c>
      <c r="C3550" s="140" t="s">
        <v>8480</v>
      </c>
      <c r="D3550" s="140" t="s">
        <v>8481</v>
      </c>
      <c r="E3550" s="141">
        <v>9</v>
      </c>
      <c r="F3550" s="142">
        <v>151.2</v>
      </c>
      <c r="G3550" s="142">
        <v>1360.8</v>
      </c>
    </row>
    <row r="3551" spans="1:7" ht="12.75">
      <c r="A3551" s="136">
        <v>3543</v>
      </c>
      <c r="B3551" s="140" t="s">
        <v>8482</v>
      </c>
      <c r="C3551" s="140" t="s">
        <v>8483</v>
      </c>
      <c r="D3551" s="140" t="s">
        <v>8484</v>
      </c>
      <c r="E3551" s="141">
        <v>12</v>
      </c>
      <c r="F3551" s="142">
        <v>132</v>
      </c>
      <c r="G3551" s="142">
        <v>1584</v>
      </c>
    </row>
    <row r="3552" spans="1:7" ht="12.75">
      <c r="A3552" s="136">
        <v>3544</v>
      </c>
      <c r="B3552" s="140" t="s">
        <v>8485</v>
      </c>
      <c r="C3552" s="140" t="s">
        <v>8485</v>
      </c>
      <c r="D3552" s="140" t="s">
        <v>8486</v>
      </c>
      <c r="E3552" s="141">
        <v>3</v>
      </c>
      <c r="F3552" s="142">
        <v>157</v>
      </c>
      <c r="G3552" s="142">
        <v>471</v>
      </c>
    </row>
    <row r="3553" spans="1:7" ht="12.75">
      <c r="A3553" s="136">
        <v>3545</v>
      </c>
      <c r="B3553" s="140" t="s">
        <v>8487</v>
      </c>
      <c r="C3553" s="140" t="s">
        <v>8487</v>
      </c>
      <c r="D3553" s="140" t="s">
        <v>8488</v>
      </c>
      <c r="E3553" s="141">
        <v>68</v>
      </c>
      <c r="F3553" s="142">
        <v>157</v>
      </c>
      <c r="G3553" s="142">
        <v>10676</v>
      </c>
    </row>
    <row r="3554" spans="1:7" ht="12.75">
      <c r="A3554" s="136">
        <v>3546</v>
      </c>
      <c r="B3554" s="140" t="s">
        <v>8489</v>
      </c>
      <c r="C3554" s="140" t="s">
        <v>8489</v>
      </c>
      <c r="D3554" s="140" t="s">
        <v>8490</v>
      </c>
      <c r="E3554" s="141">
        <v>3</v>
      </c>
      <c r="F3554" s="142">
        <v>151.2</v>
      </c>
      <c r="G3554" s="142">
        <v>453.6</v>
      </c>
    </row>
    <row r="3555" spans="1:7" ht="12.75">
      <c r="A3555" s="136">
        <v>3547</v>
      </c>
      <c r="B3555" s="140" t="s">
        <v>8491</v>
      </c>
      <c r="C3555" s="140" t="s">
        <v>8491</v>
      </c>
      <c r="D3555" s="140" t="s">
        <v>8492</v>
      </c>
      <c r="E3555" s="141">
        <v>1</v>
      </c>
      <c r="F3555" s="142">
        <v>181.44</v>
      </c>
      <c r="G3555" s="142">
        <v>181.44</v>
      </c>
    </row>
    <row r="3556" spans="1:7" ht="12.75">
      <c r="A3556" s="136">
        <v>3548</v>
      </c>
      <c r="B3556" s="140" t="s">
        <v>8493</v>
      </c>
      <c r="C3556" s="140" t="s">
        <v>8493</v>
      </c>
      <c r="D3556" s="140" t="s">
        <v>8494</v>
      </c>
      <c r="E3556" s="141">
        <v>41</v>
      </c>
      <c r="F3556" s="142">
        <v>152.64</v>
      </c>
      <c r="G3556" s="142">
        <v>6258.24</v>
      </c>
    </row>
    <row r="3557" spans="1:7" ht="12.75">
      <c r="A3557" s="136">
        <v>3549</v>
      </c>
      <c r="B3557" s="140" t="s">
        <v>8495</v>
      </c>
      <c r="C3557" s="140" t="s">
        <v>8495</v>
      </c>
      <c r="D3557" s="140" t="s">
        <v>8496</v>
      </c>
      <c r="E3557" s="141">
        <v>10</v>
      </c>
      <c r="F3557" s="142">
        <v>166.67</v>
      </c>
      <c r="G3557" s="142">
        <v>1666.7</v>
      </c>
    </row>
    <row r="3558" spans="1:7" ht="12.75">
      <c r="A3558" s="136">
        <v>3550</v>
      </c>
      <c r="B3558" s="140" t="s">
        <v>8497</v>
      </c>
      <c r="C3558" s="140" t="s">
        <v>8497</v>
      </c>
      <c r="D3558" s="140" t="s">
        <v>8498</v>
      </c>
      <c r="E3558" s="141">
        <v>5</v>
      </c>
      <c r="F3558" s="142">
        <v>138</v>
      </c>
      <c r="G3558" s="142">
        <v>690</v>
      </c>
    </row>
    <row r="3559" spans="1:7" ht="12.75">
      <c r="A3559" s="136">
        <v>3551</v>
      </c>
      <c r="B3559" s="140" t="s">
        <v>8499</v>
      </c>
      <c r="C3559" s="140" t="s">
        <v>8499</v>
      </c>
      <c r="D3559" s="140" t="s">
        <v>8500</v>
      </c>
      <c r="E3559" s="141">
        <v>5</v>
      </c>
      <c r="F3559" s="142">
        <v>138</v>
      </c>
      <c r="G3559" s="142">
        <v>690</v>
      </c>
    </row>
    <row r="3560" spans="1:7" ht="12.75">
      <c r="A3560" s="136">
        <v>3552</v>
      </c>
      <c r="B3560" s="140" t="s">
        <v>8501</v>
      </c>
      <c r="C3560" s="140" t="s">
        <v>8501</v>
      </c>
      <c r="D3560" s="140" t="s">
        <v>8502</v>
      </c>
      <c r="E3560" s="141">
        <v>1</v>
      </c>
      <c r="F3560" s="142">
        <v>115</v>
      </c>
      <c r="G3560" s="142">
        <v>115</v>
      </c>
    </row>
    <row r="3561" spans="1:7" ht="12.75">
      <c r="A3561" s="136">
        <v>3553</v>
      </c>
      <c r="B3561" s="140" t="s">
        <v>8503</v>
      </c>
      <c r="C3561" s="140" t="s">
        <v>8503</v>
      </c>
      <c r="D3561" s="140" t="s">
        <v>8504</v>
      </c>
      <c r="E3561" s="141">
        <v>40</v>
      </c>
      <c r="F3561" s="142">
        <v>50</v>
      </c>
      <c r="G3561" s="142">
        <v>2000</v>
      </c>
    </row>
    <row r="3562" spans="1:7" ht="12.75">
      <c r="A3562" s="136">
        <v>3554</v>
      </c>
      <c r="B3562" s="140" t="s">
        <v>8505</v>
      </c>
      <c r="C3562" s="140" t="s">
        <v>8505</v>
      </c>
      <c r="D3562" s="140" t="s">
        <v>8506</v>
      </c>
      <c r="E3562" s="141">
        <v>33</v>
      </c>
      <c r="F3562" s="142">
        <v>83</v>
      </c>
      <c r="G3562" s="142">
        <v>2739</v>
      </c>
    </row>
    <row r="3563" spans="1:7" ht="12.75">
      <c r="A3563" s="136">
        <v>3555</v>
      </c>
      <c r="B3563" s="140" t="s">
        <v>8507</v>
      </c>
      <c r="C3563" s="140" t="s">
        <v>8507</v>
      </c>
      <c r="D3563" s="140" t="s">
        <v>8508</v>
      </c>
      <c r="E3563" s="141">
        <v>15</v>
      </c>
      <c r="F3563" s="142">
        <v>75</v>
      </c>
      <c r="G3563" s="142">
        <v>1125</v>
      </c>
    </row>
    <row r="3564" spans="1:7" ht="12.75">
      <c r="A3564" s="136">
        <v>3556</v>
      </c>
      <c r="B3564" s="140" t="s">
        <v>8509</v>
      </c>
      <c r="C3564" s="140" t="s">
        <v>8509</v>
      </c>
      <c r="D3564" s="140" t="s">
        <v>8510</v>
      </c>
      <c r="E3564" s="141">
        <v>4</v>
      </c>
      <c r="F3564" s="142">
        <v>83</v>
      </c>
      <c r="G3564" s="142">
        <v>332</v>
      </c>
    </row>
    <row r="3565" spans="1:7" ht="12.75">
      <c r="A3565" s="136">
        <v>3557</v>
      </c>
      <c r="B3565" s="140" t="s">
        <v>8511</v>
      </c>
      <c r="C3565" s="140" t="s">
        <v>8511</v>
      </c>
      <c r="D3565" s="140" t="s">
        <v>8512</v>
      </c>
      <c r="E3565" s="141">
        <v>24</v>
      </c>
      <c r="F3565" s="142">
        <v>233</v>
      </c>
      <c r="G3565" s="142">
        <v>5592</v>
      </c>
    </row>
    <row r="3566" spans="1:7" ht="12.75">
      <c r="A3566" s="136">
        <v>3558</v>
      </c>
      <c r="B3566" s="140" t="s">
        <v>8513</v>
      </c>
      <c r="C3566" s="140" t="s">
        <v>8513</v>
      </c>
      <c r="D3566" s="140" t="s">
        <v>8514</v>
      </c>
      <c r="E3566" s="141">
        <v>10</v>
      </c>
      <c r="F3566" s="142">
        <v>50</v>
      </c>
      <c r="G3566" s="142">
        <v>500</v>
      </c>
    </row>
    <row r="3567" spans="1:7" ht="12.75">
      <c r="A3567" s="136">
        <v>3559</v>
      </c>
      <c r="B3567" s="140" t="s">
        <v>8515</v>
      </c>
      <c r="C3567" s="140" t="s">
        <v>8515</v>
      </c>
      <c r="D3567" s="140" t="s">
        <v>8516</v>
      </c>
      <c r="E3567" s="141">
        <v>8</v>
      </c>
      <c r="F3567" s="142">
        <v>100</v>
      </c>
      <c r="G3567" s="142">
        <v>800</v>
      </c>
    </row>
    <row r="3568" spans="1:7" ht="12.75">
      <c r="A3568" s="136">
        <v>3560</v>
      </c>
      <c r="B3568" s="140" t="s">
        <v>8517</v>
      </c>
      <c r="C3568" s="140" t="s">
        <v>8517</v>
      </c>
      <c r="D3568" s="140" t="s">
        <v>8518</v>
      </c>
      <c r="E3568" s="141">
        <v>16</v>
      </c>
      <c r="F3568" s="142">
        <v>83</v>
      </c>
      <c r="G3568" s="142">
        <v>1328</v>
      </c>
    </row>
    <row r="3569" spans="1:7" ht="12.75">
      <c r="A3569" s="136">
        <v>3561</v>
      </c>
      <c r="B3569" s="140" t="s">
        <v>8519</v>
      </c>
      <c r="C3569" s="140" t="s">
        <v>8519</v>
      </c>
      <c r="D3569" s="140" t="s">
        <v>8520</v>
      </c>
      <c r="E3569" s="141">
        <v>15</v>
      </c>
      <c r="F3569" s="142">
        <v>104.17</v>
      </c>
      <c r="G3569" s="142">
        <v>1562.55</v>
      </c>
    </row>
    <row r="3570" spans="1:7" ht="12.75">
      <c r="A3570" s="136">
        <v>3562</v>
      </c>
      <c r="B3570" s="140" t="s">
        <v>8521</v>
      </c>
      <c r="C3570" s="140" t="s">
        <v>8521</v>
      </c>
      <c r="D3570" s="140" t="s">
        <v>8522</v>
      </c>
      <c r="E3570" s="141">
        <v>30</v>
      </c>
      <c r="F3570" s="142">
        <v>125</v>
      </c>
      <c r="G3570" s="142">
        <v>3750</v>
      </c>
    </row>
    <row r="3571" spans="1:7" ht="12.75">
      <c r="A3571" s="136">
        <v>3563</v>
      </c>
      <c r="B3571" s="140" t="s">
        <v>8523</v>
      </c>
      <c r="C3571" s="140" t="s">
        <v>8523</v>
      </c>
      <c r="D3571" s="140" t="s">
        <v>8524</v>
      </c>
      <c r="E3571" s="141">
        <v>26</v>
      </c>
      <c r="F3571" s="142">
        <v>138</v>
      </c>
      <c r="G3571" s="142">
        <v>3588</v>
      </c>
    </row>
    <row r="3572" spans="1:7" ht="12.75">
      <c r="A3572" s="136">
        <v>3564</v>
      </c>
      <c r="B3572" s="140" t="s">
        <v>8525</v>
      </c>
      <c r="C3572" s="140" t="s">
        <v>8525</v>
      </c>
      <c r="D3572" s="140" t="s">
        <v>8526</v>
      </c>
      <c r="E3572" s="141">
        <v>40</v>
      </c>
      <c r="F3572" s="142">
        <v>170</v>
      </c>
      <c r="G3572" s="142">
        <v>6800</v>
      </c>
    </row>
    <row r="3573" spans="1:7" ht="12.75">
      <c r="A3573" s="136">
        <v>3565</v>
      </c>
      <c r="B3573" s="140" t="s">
        <v>8527</v>
      </c>
      <c r="C3573" s="140" t="s">
        <v>8527</v>
      </c>
      <c r="D3573" s="140" t="s">
        <v>8528</v>
      </c>
      <c r="E3573" s="141">
        <v>8</v>
      </c>
      <c r="F3573" s="142">
        <v>292</v>
      </c>
      <c r="G3573" s="142">
        <v>2336</v>
      </c>
    </row>
    <row r="3574" spans="1:7" ht="12.75">
      <c r="A3574" s="136">
        <v>3566</v>
      </c>
      <c r="B3574" s="140" t="s">
        <v>8529</v>
      </c>
      <c r="C3574" s="140" t="s">
        <v>8529</v>
      </c>
      <c r="D3574" s="140" t="s">
        <v>8530</v>
      </c>
      <c r="E3574" s="141">
        <v>12</v>
      </c>
      <c r="F3574" s="142">
        <v>141.67</v>
      </c>
      <c r="G3574" s="142">
        <v>1700.04</v>
      </c>
    </row>
    <row r="3575" spans="1:7" ht="12.75">
      <c r="A3575" s="136">
        <v>3567</v>
      </c>
      <c r="B3575" s="140" t="s">
        <v>8531</v>
      </c>
      <c r="C3575" s="140" t="s">
        <v>8531</v>
      </c>
      <c r="D3575" s="140" t="s">
        <v>8532</v>
      </c>
      <c r="E3575" s="141">
        <v>10</v>
      </c>
      <c r="F3575" s="142">
        <v>230.83</v>
      </c>
      <c r="G3575" s="142">
        <v>2308.3</v>
      </c>
    </row>
    <row r="3576" spans="1:7" ht="12.75">
      <c r="A3576" s="136">
        <v>3568</v>
      </c>
      <c r="B3576" s="140" t="s">
        <v>8533</v>
      </c>
      <c r="C3576" s="140" t="s">
        <v>8533</v>
      </c>
      <c r="D3576" s="140" t="s">
        <v>8534</v>
      </c>
      <c r="E3576" s="141">
        <v>12</v>
      </c>
      <c r="F3576" s="142">
        <v>167.33</v>
      </c>
      <c r="G3576" s="142">
        <v>2007.96</v>
      </c>
    </row>
    <row r="3577" spans="1:7" ht="12.75">
      <c r="A3577" s="136">
        <v>3569</v>
      </c>
      <c r="B3577" s="140" t="s">
        <v>8535</v>
      </c>
      <c r="C3577" s="140" t="s">
        <v>8535</v>
      </c>
      <c r="D3577" s="140" t="s">
        <v>8536</v>
      </c>
      <c r="E3577" s="141">
        <v>6</v>
      </c>
      <c r="F3577" s="142">
        <v>276.45</v>
      </c>
      <c r="G3577" s="142">
        <v>1658.7</v>
      </c>
    </row>
    <row r="3578" spans="1:7" ht="12.75">
      <c r="A3578" s="136">
        <v>3570</v>
      </c>
      <c r="B3578" s="140" t="s">
        <v>8537</v>
      </c>
      <c r="C3578" s="140" t="s">
        <v>8537</v>
      </c>
      <c r="D3578" s="140" t="s">
        <v>8538</v>
      </c>
      <c r="E3578" s="141">
        <v>2</v>
      </c>
      <c r="F3578" s="142">
        <v>854.82</v>
      </c>
      <c r="G3578" s="142">
        <v>1709.64</v>
      </c>
    </row>
    <row r="3579" spans="1:7" ht="12.75">
      <c r="A3579" s="136">
        <v>3571</v>
      </c>
      <c r="B3579" s="140" t="s">
        <v>8539</v>
      </c>
      <c r="C3579" s="140" t="s">
        <v>8539</v>
      </c>
      <c r="D3579" s="140" t="s">
        <v>8540</v>
      </c>
      <c r="E3579" s="141">
        <v>12</v>
      </c>
      <c r="F3579" s="142">
        <v>210.98</v>
      </c>
      <c r="G3579" s="142">
        <v>2531.76</v>
      </c>
    </row>
    <row r="3580" spans="1:7" ht="12.75">
      <c r="A3580" s="136">
        <v>3572</v>
      </c>
      <c r="B3580" s="140" t="s">
        <v>8541</v>
      </c>
      <c r="C3580" s="140" t="s">
        <v>8541</v>
      </c>
      <c r="D3580" s="140" t="s">
        <v>8542</v>
      </c>
      <c r="E3580" s="141">
        <v>6</v>
      </c>
      <c r="F3580" s="142">
        <v>763.88</v>
      </c>
      <c r="G3580" s="142">
        <v>4583.28</v>
      </c>
    </row>
    <row r="3581" spans="1:7" ht="12.75">
      <c r="A3581" s="136">
        <v>3573</v>
      </c>
      <c r="B3581" s="140" t="s">
        <v>8543</v>
      </c>
      <c r="C3581" s="140" t="s">
        <v>8543</v>
      </c>
      <c r="D3581" s="140" t="s">
        <v>8544</v>
      </c>
      <c r="E3581" s="141">
        <v>6</v>
      </c>
      <c r="F3581" s="142">
        <v>236.43</v>
      </c>
      <c r="G3581" s="142">
        <v>1418.58</v>
      </c>
    </row>
    <row r="3582" spans="1:7" ht="12.75">
      <c r="A3582" s="136">
        <v>3574</v>
      </c>
      <c r="B3582" s="140" t="s">
        <v>8545</v>
      </c>
      <c r="C3582" s="140" t="s">
        <v>8545</v>
      </c>
      <c r="D3582" s="140" t="s">
        <v>8546</v>
      </c>
      <c r="E3582" s="141">
        <v>6</v>
      </c>
      <c r="F3582" s="142">
        <v>116.4</v>
      </c>
      <c r="G3582" s="142">
        <v>698.4</v>
      </c>
    </row>
    <row r="3583" spans="1:7" ht="12.75">
      <c r="A3583" s="136">
        <v>3575</v>
      </c>
      <c r="B3583" s="140" t="s">
        <v>8547</v>
      </c>
      <c r="C3583" s="140" t="s">
        <v>8547</v>
      </c>
      <c r="D3583" s="140" t="s">
        <v>8548</v>
      </c>
      <c r="E3583" s="141">
        <v>2</v>
      </c>
      <c r="F3583" s="142">
        <v>378.3</v>
      </c>
      <c r="G3583" s="142">
        <v>756.6</v>
      </c>
    </row>
    <row r="3584" spans="1:7" ht="12.75">
      <c r="A3584" s="136">
        <v>3576</v>
      </c>
      <c r="B3584" s="140" t="s">
        <v>8549</v>
      </c>
      <c r="C3584" s="140" t="s">
        <v>8549</v>
      </c>
      <c r="D3584" s="140" t="s">
        <v>8550</v>
      </c>
      <c r="E3584" s="141">
        <v>12</v>
      </c>
      <c r="F3584" s="142">
        <v>114.78</v>
      </c>
      <c r="G3584" s="142">
        <v>1377.36</v>
      </c>
    </row>
    <row r="3585" spans="1:7" ht="12.75">
      <c r="A3585" s="136">
        <v>3577</v>
      </c>
      <c r="B3585" s="140" t="s">
        <v>8551</v>
      </c>
      <c r="C3585" s="140" t="s">
        <v>8551</v>
      </c>
      <c r="D3585" s="140" t="s">
        <v>8552</v>
      </c>
      <c r="E3585" s="141">
        <v>36</v>
      </c>
      <c r="F3585" s="142">
        <v>86.67</v>
      </c>
      <c r="G3585" s="142">
        <v>3120.12</v>
      </c>
    </row>
    <row r="3586" spans="1:7" ht="12.75">
      <c r="A3586" s="136">
        <v>3578</v>
      </c>
      <c r="B3586" s="140" t="s">
        <v>8553</v>
      </c>
      <c r="C3586" s="140" t="s">
        <v>8553</v>
      </c>
      <c r="D3586" s="140" t="s">
        <v>8554</v>
      </c>
      <c r="E3586" s="141">
        <v>44</v>
      </c>
      <c r="F3586" s="142">
        <v>13</v>
      </c>
      <c r="G3586" s="142">
        <v>572</v>
      </c>
    </row>
    <row r="3587" spans="1:7" ht="12.75">
      <c r="A3587" s="136">
        <v>3579</v>
      </c>
      <c r="B3587" s="140" t="s">
        <v>8555</v>
      </c>
      <c r="C3587" s="140" t="s">
        <v>8555</v>
      </c>
      <c r="D3587" s="140" t="s">
        <v>8556</v>
      </c>
      <c r="E3587" s="141">
        <v>25</v>
      </c>
      <c r="F3587" s="142">
        <v>230</v>
      </c>
      <c r="G3587" s="142">
        <v>5750</v>
      </c>
    </row>
    <row r="3588" spans="1:7" ht="12.75">
      <c r="A3588" s="136">
        <v>3580</v>
      </c>
      <c r="B3588" s="140" t="s">
        <v>8557</v>
      </c>
      <c r="C3588" s="140" t="s">
        <v>8557</v>
      </c>
      <c r="D3588" s="140" t="s">
        <v>8558</v>
      </c>
      <c r="E3588" s="141">
        <v>9</v>
      </c>
      <c r="F3588" s="142">
        <v>175</v>
      </c>
      <c r="G3588" s="142">
        <v>1575</v>
      </c>
    </row>
    <row r="3589" spans="1:7" ht="12.75">
      <c r="A3589" s="136">
        <v>3581</v>
      </c>
      <c r="B3589" s="140" t="s">
        <v>8559</v>
      </c>
      <c r="C3589" s="140" t="s">
        <v>8559</v>
      </c>
      <c r="D3589" s="140" t="s">
        <v>8560</v>
      </c>
      <c r="E3589" s="141">
        <v>12</v>
      </c>
      <c r="F3589" s="142">
        <v>113</v>
      </c>
      <c r="G3589" s="142">
        <v>1356</v>
      </c>
    </row>
    <row r="3590" spans="1:7" ht="12.75">
      <c r="A3590" s="136">
        <v>3582</v>
      </c>
      <c r="B3590" s="140" t="s">
        <v>8561</v>
      </c>
      <c r="C3590" s="140" t="s">
        <v>8561</v>
      </c>
      <c r="D3590" s="140" t="s">
        <v>8562</v>
      </c>
      <c r="E3590" s="141">
        <v>27</v>
      </c>
      <c r="F3590" s="142">
        <v>150</v>
      </c>
      <c r="G3590" s="142">
        <v>4050</v>
      </c>
    </row>
    <row r="3591" spans="1:7" ht="12.75">
      <c r="A3591" s="136">
        <v>3583</v>
      </c>
      <c r="B3591" s="140" t="s">
        <v>8563</v>
      </c>
      <c r="C3591" s="140" t="s">
        <v>8563</v>
      </c>
      <c r="D3591" s="140" t="s">
        <v>8564</v>
      </c>
      <c r="E3591" s="141">
        <v>10</v>
      </c>
      <c r="F3591" s="142">
        <v>75</v>
      </c>
      <c r="G3591" s="142">
        <v>750</v>
      </c>
    </row>
    <row r="3592" spans="1:7" ht="12.75">
      <c r="A3592" s="136">
        <v>3584</v>
      </c>
      <c r="B3592" s="140" t="s">
        <v>8565</v>
      </c>
      <c r="C3592" s="140" t="s">
        <v>8565</v>
      </c>
      <c r="D3592" s="140" t="s">
        <v>8566</v>
      </c>
      <c r="E3592" s="141">
        <v>8</v>
      </c>
      <c r="F3592" s="142">
        <v>225</v>
      </c>
      <c r="G3592" s="142">
        <v>1800</v>
      </c>
    </row>
    <row r="3593" spans="1:7" ht="12.75">
      <c r="A3593" s="136">
        <v>3585</v>
      </c>
      <c r="B3593" s="140" t="s">
        <v>8567</v>
      </c>
      <c r="C3593" s="140" t="s">
        <v>8567</v>
      </c>
      <c r="D3593" s="140" t="s">
        <v>8568</v>
      </c>
      <c r="E3593" s="141">
        <v>24</v>
      </c>
      <c r="F3593" s="142">
        <v>14</v>
      </c>
      <c r="G3593" s="142">
        <v>336</v>
      </c>
    </row>
    <row r="3594" spans="1:7" ht="12.75">
      <c r="A3594" s="136">
        <v>3586</v>
      </c>
      <c r="B3594" s="140" t="s">
        <v>8569</v>
      </c>
      <c r="C3594" s="140" t="s">
        <v>8569</v>
      </c>
      <c r="D3594" s="140" t="s">
        <v>8570</v>
      </c>
      <c r="E3594" s="141">
        <v>29</v>
      </c>
      <c r="F3594" s="142">
        <v>208</v>
      </c>
      <c r="G3594" s="142">
        <v>6032</v>
      </c>
    </row>
    <row r="3595" spans="1:7" ht="12.75">
      <c r="A3595" s="136">
        <v>3587</v>
      </c>
      <c r="B3595" s="140" t="s">
        <v>8571</v>
      </c>
      <c r="C3595" s="140" t="s">
        <v>8571</v>
      </c>
      <c r="D3595" s="140" t="s">
        <v>8572</v>
      </c>
      <c r="E3595" s="141">
        <v>24</v>
      </c>
      <c r="F3595" s="142">
        <v>117</v>
      </c>
      <c r="G3595" s="142">
        <v>2808</v>
      </c>
    </row>
    <row r="3596" spans="1:7" ht="12.75">
      <c r="A3596" s="136">
        <v>3588</v>
      </c>
      <c r="B3596" s="140" t="s">
        <v>8573</v>
      </c>
      <c r="C3596" s="140" t="s">
        <v>8573</v>
      </c>
      <c r="D3596" s="140" t="s">
        <v>8574</v>
      </c>
      <c r="E3596" s="141">
        <v>1</v>
      </c>
      <c r="F3596" s="142">
        <v>88</v>
      </c>
      <c r="G3596" s="142">
        <v>88</v>
      </c>
    </row>
    <row r="3597" spans="1:7" ht="12.75">
      <c r="A3597" s="136">
        <v>3589</v>
      </c>
      <c r="B3597" s="140" t="s">
        <v>8575</v>
      </c>
      <c r="C3597" s="140" t="s">
        <v>8575</v>
      </c>
      <c r="D3597" s="140" t="s">
        <v>8576</v>
      </c>
      <c r="E3597" s="141">
        <v>1</v>
      </c>
      <c r="F3597" s="142">
        <v>312</v>
      </c>
      <c r="G3597" s="142">
        <v>312</v>
      </c>
    </row>
    <row r="3598" spans="1:7" ht="12.75">
      <c r="A3598" s="136">
        <v>3590</v>
      </c>
      <c r="B3598" s="140" t="s">
        <v>8577</v>
      </c>
      <c r="C3598" s="140" t="s">
        <v>8577</v>
      </c>
      <c r="D3598" s="140" t="s">
        <v>8578</v>
      </c>
      <c r="E3598" s="141">
        <v>3</v>
      </c>
      <c r="F3598" s="142">
        <v>111</v>
      </c>
      <c r="G3598" s="142">
        <v>333</v>
      </c>
    </row>
    <row r="3599" spans="1:7" ht="12.75">
      <c r="A3599" s="136">
        <v>3591</v>
      </c>
      <c r="B3599" s="140" t="s">
        <v>8579</v>
      </c>
      <c r="C3599" s="140" t="s">
        <v>8579</v>
      </c>
      <c r="D3599" s="140" t="s">
        <v>8580</v>
      </c>
      <c r="E3599" s="141">
        <v>12</v>
      </c>
      <c r="F3599" s="142">
        <v>50</v>
      </c>
      <c r="G3599" s="142">
        <v>600</v>
      </c>
    </row>
    <row r="3600" spans="1:7" ht="12.75">
      <c r="A3600" s="136">
        <v>3592</v>
      </c>
      <c r="B3600" s="140" t="s">
        <v>8581</v>
      </c>
      <c r="C3600" s="140" t="s">
        <v>8581</v>
      </c>
      <c r="D3600" s="140" t="s">
        <v>8582</v>
      </c>
      <c r="E3600" s="141">
        <v>5</v>
      </c>
      <c r="F3600" s="142">
        <v>87.5</v>
      </c>
      <c r="G3600" s="142">
        <v>437.5</v>
      </c>
    </row>
    <row r="3601" spans="1:7" ht="12.75">
      <c r="A3601" s="136">
        <v>3593</v>
      </c>
      <c r="B3601" s="140" t="s">
        <v>8583</v>
      </c>
      <c r="C3601" s="140" t="s">
        <v>8583</v>
      </c>
      <c r="D3601" s="140" t="s">
        <v>8584</v>
      </c>
      <c r="E3601" s="141">
        <v>24</v>
      </c>
      <c r="F3601" s="142">
        <v>87.5</v>
      </c>
      <c r="G3601" s="142">
        <v>2100</v>
      </c>
    </row>
    <row r="3602" spans="1:7" ht="12.75">
      <c r="A3602" s="136">
        <v>3594</v>
      </c>
      <c r="B3602" s="140" t="s">
        <v>8585</v>
      </c>
      <c r="C3602" s="140" t="s">
        <v>8585</v>
      </c>
      <c r="D3602" s="140" t="s">
        <v>8586</v>
      </c>
      <c r="E3602" s="141">
        <v>5</v>
      </c>
      <c r="F3602" s="142">
        <v>70</v>
      </c>
      <c r="G3602" s="142">
        <v>350</v>
      </c>
    </row>
    <row r="3603" spans="1:7" ht="12.75">
      <c r="A3603" s="136">
        <v>3595</v>
      </c>
      <c r="B3603" s="140" t="s">
        <v>8587</v>
      </c>
      <c r="C3603" s="140" t="s">
        <v>8587</v>
      </c>
      <c r="D3603" s="140" t="s">
        <v>8588</v>
      </c>
      <c r="E3603" s="141">
        <v>8</v>
      </c>
      <c r="F3603" s="142">
        <v>85</v>
      </c>
      <c r="G3603" s="142">
        <v>680</v>
      </c>
    </row>
    <row r="3604" spans="1:7" ht="12.75">
      <c r="A3604" s="136">
        <v>3596</v>
      </c>
      <c r="B3604" s="140" t="s">
        <v>8589</v>
      </c>
      <c r="C3604" s="140" t="s">
        <v>8589</v>
      </c>
      <c r="D3604" s="140" t="s">
        <v>8590</v>
      </c>
      <c r="E3604" s="141">
        <v>8</v>
      </c>
      <c r="F3604" s="142">
        <v>70</v>
      </c>
      <c r="G3604" s="142">
        <v>560</v>
      </c>
    </row>
    <row r="3605" spans="1:7" ht="12.75">
      <c r="A3605" s="136">
        <v>3597</v>
      </c>
      <c r="B3605" s="140" t="s">
        <v>8591</v>
      </c>
      <c r="C3605" s="140" t="s">
        <v>8591</v>
      </c>
      <c r="D3605" s="140" t="s">
        <v>8592</v>
      </c>
      <c r="E3605" s="141">
        <v>12</v>
      </c>
      <c r="F3605" s="142">
        <v>95</v>
      </c>
      <c r="G3605" s="142">
        <v>1140</v>
      </c>
    </row>
    <row r="3606" spans="1:7" ht="12.75">
      <c r="A3606" s="136">
        <v>3598</v>
      </c>
      <c r="B3606" s="140" t="s">
        <v>8593</v>
      </c>
      <c r="C3606" s="140" t="s">
        <v>8593</v>
      </c>
      <c r="D3606" s="140" t="s">
        <v>8594</v>
      </c>
      <c r="E3606" s="141">
        <v>5</v>
      </c>
      <c r="F3606" s="142">
        <v>250</v>
      </c>
      <c r="G3606" s="142">
        <v>1250</v>
      </c>
    </row>
    <row r="3607" spans="1:7" ht="12.75">
      <c r="A3607" s="136">
        <v>3599</v>
      </c>
      <c r="B3607" s="140" t="s">
        <v>8595</v>
      </c>
      <c r="C3607" s="140" t="s">
        <v>8595</v>
      </c>
      <c r="D3607" s="140" t="s">
        <v>8596</v>
      </c>
      <c r="E3607" s="141">
        <v>9</v>
      </c>
      <c r="F3607" s="142">
        <v>250</v>
      </c>
      <c r="G3607" s="142">
        <v>2250</v>
      </c>
    </row>
    <row r="3608" spans="1:7" ht="12.75">
      <c r="A3608" s="136">
        <v>3600</v>
      </c>
      <c r="B3608" s="140" t="s">
        <v>8597</v>
      </c>
      <c r="C3608" s="140" t="s">
        <v>8597</v>
      </c>
      <c r="D3608" s="140" t="s">
        <v>8598</v>
      </c>
      <c r="E3608" s="141">
        <v>10</v>
      </c>
      <c r="F3608" s="142">
        <v>208.33</v>
      </c>
      <c r="G3608" s="142">
        <v>2083.3</v>
      </c>
    </row>
    <row r="3609" spans="1:7" ht="12.75">
      <c r="A3609" s="136">
        <v>3601</v>
      </c>
      <c r="B3609" s="140" t="s">
        <v>8599</v>
      </c>
      <c r="C3609" s="140" t="s">
        <v>8599</v>
      </c>
      <c r="D3609" s="140" t="s">
        <v>8600</v>
      </c>
      <c r="E3609" s="141">
        <v>37</v>
      </c>
      <c r="F3609" s="142">
        <v>208</v>
      </c>
      <c r="G3609" s="142">
        <v>7696</v>
      </c>
    </row>
    <row r="3610" spans="1:7" ht="12.75">
      <c r="A3610" s="136">
        <v>3602</v>
      </c>
      <c r="B3610" s="140" t="s">
        <v>8601</v>
      </c>
      <c r="C3610" s="140" t="s">
        <v>8601</v>
      </c>
      <c r="D3610" s="140" t="s">
        <v>8602</v>
      </c>
      <c r="E3610" s="141">
        <v>12</v>
      </c>
      <c r="F3610" s="142">
        <v>96</v>
      </c>
      <c r="G3610" s="142">
        <v>1152</v>
      </c>
    </row>
    <row r="3611" spans="1:7" ht="12.75">
      <c r="A3611" s="136">
        <v>3603</v>
      </c>
      <c r="B3611" s="140" t="s">
        <v>8603</v>
      </c>
      <c r="C3611" s="140" t="s">
        <v>8603</v>
      </c>
      <c r="D3611" s="140" t="s">
        <v>8604</v>
      </c>
      <c r="E3611" s="141">
        <v>9</v>
      </c>
      <c r="F3611" s="142">
        <v>208.33</v>
      </c>
      <c r="G3611" s="142">
        <v>1874.97</v>
      </c>
    </row>
    <row r="3612" spans="1:7" ht="12.75">
      <c r="A3612" s="136">
        <v>3604</v>
      </c>
      <c r="B3612" s="140" t="s">
        <v>8605</v>
      </c>
      <c r="C3612" s="140" t="s">
        <v>8605</v>
      </c>
      <c r="D3612" s="140" t="s">
        <v>8606</v>
      </c>
      <c r="E3612" s="141">
        <v>24</v>
      </c>
      <c r="F3612" s="142">
        <v>150</v>
      </c>
      <c r="G3612" s="142">
        <v>3600</v>
      </c>
    </row>
    <row r="3613" spans="1:7" ht="12.75">
      <c r="A3613" s="136">
        <v>3605</v>
      </c>
      <c r="B3613" s="140" t="s">
        <v>8607</v>
      </c>
      <c r="C3613" s="140" t="s">
        <v>8607</v>
      </c>
      <c r="D3613" s="140" t="s">
        <v>8608</v>
      </c>
      <c r="E3613" s="141">
        <v>36</v>
      </c>
      <c r="F3613" s="142">
        <v>208.33</v>
      </c>
      <c r="G3613" s="142">
        <v>7499.88</v>
      </c>
    </row>
    <row r="3614" spans="1:7" ht="12.75">
      <c r="A3614" s="136">
        <v>3606</v>
      </c>
      <c r="B3614" s="140" t="s">
        <v>8609</v>
      </c>
      <c r="C3614" s="140" t="s">
        <v>8609</v>
      </c>
      <c r="D3614" s="140" t="s">
        <v>8610</v>
      </c>
      <c r="E3614" s="141">
        <v>30</v>
      </c>
      <c r="F3614" s="142">
        <v>167</v>
      </c>
      <c r="G3614" s="142">
        <v>5010</v>
      </c>
    </row>
    <row r="3615" spans="1:7" ht="12.75">
      <c r="A3615" s="136">
        <v>3607</v>
      </c>
      <c r="B3615" s="140" t="s">
        <v>8611</v>
      </c>
      <c r="C3615" s="140" t="s">
        <v>8611</v>
      </c>
      <c r="D3615" s="140" t="s">
        <v>8612</v>
      </c>
      <c r="E3615" s="141">
        <v>5</v>
      </c>
      <c r="F3615" s="142">
        <v>158.84</v>
      </c>
      <c r="G3615" s="142">
        <v>794.2</v>
      </c>
    </row>
    <row r="3616" spans="1:7" ht="12.75">
      <c r="A3616" s="136">
        <v>3608</v>
      </c>
      <c r="B3616" s="140" t="s">
        <v>8613</v>
      </c>
      <c r="C3616" s="140" t="s">
        <v>8614</v>
      </c>
      <c r="D3616" s="140" t="s">
        <v>8615</v>
      </c>
      <c r="E3616" s="141">
        <v>6</v>
      </c>
      <c r="F3616" s="142">
        <v>723.83</v>
      </c>
      <c r="G3616" s="142">
        <v>4342.98</v>
      </c>
    </row>
    <row r="3617" spans="1:7" ht="12.75">
      <c r="A3617" s="136">
        <v>3609</v>
      </c>
      <c r="B3617" s="140" t="s">
        <v>8616</v>
      </c>
      <c r="C3617" s="140" t="s">
        <v>8617</v>
      </c>
      <c r="D3617" s="140" t="s">
        <v>8618</v>
      </c>
      <c r="E3617" s="141">
        <v>45</v>
      </c>
      <c r="F3617" s="142">
        <v>118.39</v>
      </c>
      <c r="G3617" s="142">
        <v>5327.55</v>
      </c>
    </row>
    <row r="3618" spans="1:7" ht="12.75">
      <c r="A3618" s="136">
        <v>3610</v>
      </c>
      <c r="B3618" s="140" t="s">
        <v>8619</v>
      </c>
      <c r="C3618" s="140" t="s">
        <v>8619</v>
      </c>
      <c r="D3618" s="140" t="s">
        <v>8620</v>
      </c>
      <c r="E3618" s="141">
        <v>31</v>
      </c>
      <c r="F3618" s="142">
        <v>136.8</v>
      </c>
      <c r="G3618" s="142">
        <v>4240.8</v>
      </c>
    </row>
    <row r="3619" spans="1:7" ht="12.75">
      <c r="A3619" s="136">
        <v>3611</v>
      </c>
      <c r="B3619" s="140" t="s">
        <v>8621</v>
      </c>
      <c r="C3619" s="140" t="s">
        <v>8622</v>
      </c>
      <c r="D3619" s="140" t="s">
        <v>8623</v>
      </c>
      <c r="E3619" s="141">
        <v>2</v>
      </c>
      <c r="F3619" s="142">
        <v>37.44</v>
      </c>
      <c r="G3619" s="142">
        <v>74.88</v>
      </c>
    </row>
    <row r="3620" spans="1:7" ht="12.75">
      <c r="A3620" s="136">
        <v>3612</v>
      </c>
      <c r="B3620" s="140" t="s">
        <v>8624</v>
      </c>
      <c r="C3620" s="140" t="s">
        <v>8625</v>
      </c>
      <c r="D3620" s="140" t="s">
        <v>8626</v>
      </c>
      <c r="E3620" s="141">
        <v>15</v>
      </c>
      <c r="F3620" s="142">
        <v>76.8</v>
      </c>
      <c r="G3620" s="142">
        <v>1152</v>
      </c>
    </row>
    <row r="3621" spans="1:7" ht="12.75">
      <c r="A3621" s="136">
        <v>3613</v>
      </c>
      <c r="B3621" s="140" t="s">
        <v>8627</v>
      </c>
      <c r="C3621" s="140" t="s">
        <v>8628</v>
      </c>
      <c r="D3621" s="140" t="s">
        <v>8629</v>
      </c>
      <c r="E3621" s="141">
        <v>4</v>
      </c>
      <c r="F3621" s="142">
        <v>32.4</v>
      </c>
      <c r="G3621" s="142">
        <v>129.6</v>
      </c>
    </row>
    <row r="3622" spans="1:7" ht="12.75">
      <c r="A3622" s="136">
        <v>3614</v>
      </c>
      <c r="B3622" s="140" t="s">
        <v>8630</v>
      </c>
      <c r="C3622" s="140" t="s">
        <v>8630</v>
      </c>
      <c r="D3622" s="140" t="s">
        <v>8631</v>
      </c>
      <c r="E3622" s="141">
        <v>10</v>
      </c>
      <c r="F3622" s="142">
        <v>41.6</v>
      </c>
      <c r="G3622" s="142">
        <v>416</v>
      </c>
    </row>
    <row r="3623" spans="1:7" ht="12.75">
      <c r="A3623" s="136">
        <v>3615</v>
      </c>
      <c r="B3623" s="140" t="s">
        <v>8632</v>
      </c>
      <c r="C3623" s="140" t="s">
        <v>8632</v>
      </c>
      <c r="D3623" s="140" t="s">
        <v>8633</v>
      </c>
      <c r="E3623" s="141">
        <v>48</v>
      </c>
      <c r="F3623" s="142">
        <v>36</v>
      </c>
      <c r="G3623" s="142">
        <v>1728</v>
      </c>
    </row>
    <row r="3624" spans="1:7" ht="12.75">
      <c r="A3624" s="136">
        <v>3616</v>
      </c>
      <c r="B3624" s="140" t="s">
        <v>8634</v>
      </c>
      <c r="C3624" s="140" t="s">
        <v>8635</v>
      </c>
      <c r="D3624" s="140" t="s">
        <v>8636</v>
      </c>
      <c r="E3624" s="141">
        <v>6</v>
      </c>
      <c r="F3624" s="142">
        <v>194.4</v>
      </c>
      <c r="G3624" s="142">
        <v>1166.4</v>
      </c>
    </row>
    <row r="3625" spans="1:7" ht="12.75">
      <c r="A3625" s="136">
        <v>3617</v>
      </c>
      <c r="B3625" s="140" t="s">
        <v>8637</v>
      </c>
      <c r="C3625" s="140" t="s">
        <v>8637</v>
      </c>
      <c r="D3625" s="140" t="s">
        <v>8638</v>
      </c>
      <c r="E3625" s="141">
        <v>1</v>
      </c>
      <c r="F3625" s="142">
        <v>3380</v>
      </c>
      <c r="G3625" s="142">
        <v>3380</v>
      </c>
    </row>
    <row r="3626" spans="1:7" ht="12.75">
      <c r="A3626" s="136">
        <v>3618</v>
      </c>
      <c r="B3626" s="140" t="s">
        <v>8639</v>
      </c>
      <c r="C3626" s="140" t="s">
        <v>8640</v>
      </c>
      <c r="D3626" s="140" t="s">
        <v>8641</v>
      </c>
      <c r="E3626" s="141">
        <v>40</v>
      </c>
      <c r="F3626" s="142">
        <v>21.6</v>
      </c>
      <c r="G3626" s="142">
        <v>864</v>
      </c>
    </row>
    <row r="3627" spans="1:7" ht="12.75">
      <c r="A3627" s="136">
        <v>3619</v>
      </c>
      <c r="B3627" s="140" t="s">
        <v>8642</v>
      </c>
      <c r="C3627" s="140" t="s">
        <v>8642</v>
      </c>
      <c r="D3627" s="140" t="s">
        <v>8643</v>
      </c>
      <c r="E3627" s="141">
        <v>5</v>
      </c>
      <c r="F3627" s="142">
        <v>33.73</v>
      </c>
      <c r="G3627" s="142">
        <v>168.65</v>
      </c>
    </row>
    <row r="3628" spans="1:7" ht="12.75">
      <c r="A3628" s="136">
        <v>3620</v>
      </c>
      <c r="B3628" s="140" t="s">
        <v>8644</v>
      </c>
      <c r="C3628" s="140" t="s">
        <v>8644</v>
      </c>
      <c r="D3628" s="140" t="s">
        <v>8645</v>
      </c>
      <c r="E3628" s="141">
        <v>3</v>
      </c>
      <c r="F3628" s="142">
        <v>49.6</v>
      </c>
      <c r="G3628" s="142">
        <v>148.8</v>
      </c>
    </row>
    <row r="3629" spans="1:7" ht="12.75">
      <c r="A3629" s="136">
        <v>3621</v>
      </c>
      <c r="B3629" s="140" t="s">
        <v>8646</v>
      </c>
      <c r="C3629" s="140" t="s">
        <v>8646</v>
      </c>
      <c r="D3629" s="140" t="s">
        <v>8647</v>
      </c>
      <c r="E3629" s="141">
        <v>8</v>
      </c>
      <c r="F3629" s="142">
        <v>135</v>
      </c>
      <c r="G3629" s="142">
        <v>1080</v>
      </c>
    </row>
    <row r="3630" spans="1:7" ht="12.75">
      <c r="A3630" s="136">
        <v>3622</v>
      </c>
      <c r="B3630" s="140" t="s">
        <v>8648</v>
      </c>
      <c r="C3630" s="140" t="s">
        <v>8648</v>
      </c>
      <c r="D3630" s="140" t="s">
        <v>8649</v>
      </c>
      <c r="E3630" s="141">
        <v>38</v>
      </c>
      <c r="F3630" s="142">
        <v>52</v>
      </c>
      <c r="G3630" s="142">
        <v>1976</v>
      </c>
    </row>
    <row r="3631" spans="1:7" ht="12.75">
      <c r="A3631" s="136">
        <v>3623</v>
      </c>
      <c r="B3631" s="140" t="s">
        <v>8650</v>
      </c>
      <c r="C3631" s="140" t="s">
        <v>8650</v>
      </c>
      <c r="D3631" s="140" t="s">
        <v>8651</v>
      </c>
      <c r="E3631" s="141">
        <v>5</v>
      </c>
      <c r="F3631" s="142">
        <v>40.47</v>
      </c>
      <c r="G3631" s="142">
        <v>202.35</v>
      </c>
    </row>
    <row r="3632" spans="1:7" ht="12.75">
      <c r="A3632" s="136">
        <v>3624</v>
      </c>
      <c r="B3632" s="140" t="s">
        <v>8652</v>
      </c>
      <c r="C3632" s="140" t="s">
        <v>8652</v>
      </c>
      <c r="D3632" s="140" t="s">
        <v>8653</v>
      </c>
      <c r="E3632" s="141">
        <v>20</v>
      </c>
      <c r="F3632" s="142">
        <v>34</v>
      </c>
      <c r="G3632" s="142">
        <v>680</v>
      </c>
    </row>
    <row r="3633" spans="1:7" ht="12.75">
      <c r="A3633" s="136">
        <v>3625</v>
      </c>
      <c r="B3633" s="140" t="s">
        <v>8654</v>
      </c>
      <c r="C3633" s="140" t="s">
        <v>8654</v>
      </c>
      <c r="D3633" s="140" t="s">
        <v>8655</v>
      </c>
      <c r="E3633" s="141">
        <v>2</v>
      </c>
      <c r="F3633" s="142">
        <v>104.17</v>
      </c>
      <c r="G3633" s="142">
        <v>208.34</v>
      </c>
    </row>
    <row r="3634" spans="1:7" ht="12.75">
      <c r="A3634" s="136">
        <v>3626</v>
      </c>
      <c r="B3634" s="140" t="s">
        <v>8656</v>
      </c>
      <c r="C3634" s="140" t="s">
        <v>8656</v>
      </c>
      <c r="D3634" s="140" t="s">
        <v>8657</v>
      </c>
      <c r="E3634" s="141">
        <v>44</v>
      </c>
      <c r="F3634" s="142">
        <v>35</v>
      </c>
      <c r="G3634" s="142">
        <v>1540</v>
      </c>
    </row>
    <row r="3635" spans="1:7" ht="12.75">
      <c r="A3635" s="136">
        <v>3627</v>
      </c>
      <c r="B3635" s="140" t="s">
        <v>8658</v>
      </c>
      <c r="C3635" s="140" t="s">
        <v>8658</v>
      </c>
      <c r="D3635" s="140" t="s">
        <v>8659</v>
      </c>
      <c r="E3635" s="141">
        <v>18</v>
      </c>
      <c r="F3635" s="142">
        <v>133.42</v>
      </c>
      <c r="G3635" s="142">
        <v>2401.56</v>
      </c>
    </row>
    <row r="3636" spans="1:7" ht="12.75">
      <c r="A3636" s="136">
        <v>3628</v>
      </c>
      <c r="B3636" s="140" t="s">
        <v>8660</v>
      </c>
      <c r="C3636" s="140" t="s">
        <v>8660</v>
      </c>
      <c r="D3636" s="140" t="s">
        <v>8661</v>
      </c>
      <c r="E3636" s="141">
        <v>4</v>
      </c>
      <c r="F3636" s="142">
        <v>133</v>
      </c>
      <c r="G3636" s="142">
        <v>532</v>
      </c>
    </row>
    <row r="3637" spans="1:7" ht="12.75">
      <c r="A3637" s="136">
        <v>3629</v>
      </c>
      <c r="B3637" s="140" t="s">
        <v>8662</v>
      </c>
      <c r="C3637" s="140" t="s">
        <v>8662</v>
      </c>
      <c r="D3637" s="140" t="s">
        <v>8663</v>
      </c>
      <c r="E3637" s="141">
        <v>18</v>
      </c>
      <c r="F3637" s="142">
        <v>187.5</v>
      </c>
      <c r="G3637" s="142">
        <v>3375</v>
      </c>
    </row>
    <row r="3638" spans="1:7" ht="12.75">
      <c r="A3638" s="136">
        <v>3630</v>
      </c>
      <c r="B3638" s="140" t="s">
        <v>8664</v>
      </c>
      <c r="C3638" s="140" t="s">
        <v>8664</v>
      </c>
      <c r="D3638" s="140" t="s">
        <v>8665</v>
      </c>
      <c r="E3638" s="141">
        <v>28</v>
      </c>
      <c r="F3638" s="142">
        <v>116.67</v>
      </c>
      <c r="G3638" s="142">
        <v>3266.76</v>
      </c>
    </row>
    <row r="3639" spans="1:7" ht="12.75">
      <c r="A3639" s="136">
        <v>3631</v>
      </c>
      <c r="B3639" s="140" t="s">
        <v>8666</v>
      </c>
      <c r="C3639" s="140" t="s">
        <v>8666</v>
      </c>
      <c r="D3639" s="140" t="s">
        <v>8667</v>
      </c>
      <c r="E3639" s="141">
        <v>10</v>
      </c>
      <c r="F3639" s="142">
        <v>116.67</v>
      </c>
      <c r="G3639" s="142">
        <v>1166.7</v>
      </c>
    </row>
    <row r="3640" spans="1:7" ht="12.75">
      <c r="A3640" s="136">
        <v>3632</v>
      </c>
      <c r="B3640" s="140" t="s">
        <v>8668</v>
      </c>
      <c r="C3640" s="140" t="s">
        <v>8668</v>
      </c>
      <c r="D3640" s="140" t="s">
        <v>8669</v>
      </c>
      <c r="E3640" s="141">
        <v>2</v>
      </c>
      <c r="F3640" s="142">
        <v>64.17</v>
      </c>
      <c r="G3640" s="142">
        <v>128.34</v>
      </c>
    </row>
    <row r="3641" spans="1:7" ht="12.75">
      <c r="A3641" s="136">
        <v>3633</v>
      </c>
      <c r="B3641" s="140" t="s">
        <v>8670</v>
      </c>
      <c r="C3641" s="140" t="s">
        <v>8670</v>
      </c>
      <c r="D3641" s="140" t="s">
        <v>8671</v>
      </c>
      <c r="E3641" s="141">
        <v>10</v>
      </c>
      <c r="F3641" s="142">
        <v>116.67</v>
      </c>
      <c r="G3641" s="142">
        <v>1166.7</v>
      </c>
    </row>
    <row r="3642" spans="1:7" ht="12.75">
      <c r="A3642" s="136">
        <v>3634</v>
      </c>
      <c r="B3642" s="140" t="s">
        <v>8672</v>
      </c>
      <c r="C3642" s="140" t="s">
        <v>8672</v>
      </c>
      <c r="D3642" s="140" t="s">
        <v>8673</v>
      </c>
      <c r="E3642" s="141">
        <v>12</v>
      </c>
      <c r="F3642" s="142">
        <v>112.5</v>
      </c>
      <c r="G3642" s="142">
        <v>1350</v>
      </c>
    </row>
    <row r="3643" spans="1:7" ht="12.75">
      <c r="A3643" s="136">
        <v>3635</v>
      </c>
      <c r="B3643" s="140" t="s">
        <v>8674</v>
      </c>
      <c r="C3643" s="140" t="s">
        <v>8674</v>
      </c>
      <c r="D3643" s="140" t="s">
        <v>8675</v>
      </c>
      <c r="E3643" s="141">
        <v>15</v>
      </c>
      <c r="F3643" s="142">
        <v>92</v>
      </c>
      <c r="G3643" s="142">
        <v>1380</v>
      </c>
    </row>
    <row r="3644" spans="1:7" ht="12.75">
      <c r="A3644" s="136">
        <v>3636</v>
      </c>
      <c r="B3644" s="140" t="s">
        <v>8676</v>
      </c>
      <c r="C3644" s="140" t="s">
        <v>8676</v>
      </c>
      <c r="D3644" s="140" t="s">
        <v>8677</v>
      </c>
      <c r="E3644" s="141">
        <v>10</v>
      </c>
      <c r="F3644" s="142">
        <v>160</v>
      </c>
      <c r="G3644" s="142">
        <v>1600</v>
      </c>
    </row>
    <row r="3645" spans="1:7" ht="12.75">
      <c r="A3645" s="136">
        <v>3637</v>
      </c>
      <c r="B3645" s="140" t="s">
        <v>8678</v>
      </c>
      <c r="C3645" s="140" t="s">
        <v>8678</v>
      </c>
      <c r="D3645" s="140" t="s">
        <v>8679</v>
      </c>
      <c r="E3645" s="141">
        <v>7</v>
      </c>
      <c r="F3645" s="142">
        <v>133.33</v>
      </c>
      <c r="G3645" s="142">
        <v>933.31</v>
      </c>
    </row>
    <row r="3646" spans="1:7" ht="12.75">
      <c r="A3646" s="136">
        <v>3638</v>
      </c>
      <c r="B3646" s="140" t="s">
        <v>8680</v>
      </c>
      <c r="C3646" s="140" t="s">
        <v>8680</v>
      </c>
      <c r="D3646" s="140" t="s">
        <v>8681</v>
      </c>
      <c r="E3646" s="141">
        <v>10</v>
      </c>
      <c r="F3646" s="142">
        <v>63.33</v>
      </c>
      <c r="G3646" s="142">
        <v>633.3</v>
      </c>
    </row>
    <row r="3647" spans="1:7" ht="12.75">
      <c r="A3647" s="136">
        <v>3639</v>
      </c>
      <c r="B3647" s="140" t="s">
        <v>8682</v>
      </c>
      <c r="C3647" s="140" t="s">
        <v>8682</v>
      </c>
      <c r="D3647" s="140" t="s">
        <v>8683</v>
      </c>
      <c r="E3647" s="141">
        <v>3</v>
      </c>
      <c r="F3647" s="142">
        <v>54</v>
      </c>
      <c r="G3647" s="142">
        <v>162</v>
      </c>
    </row>
    <row r="3648" spans="1:7" ht="12.75">
      <c r="A3648" s="136">
        <v>3640</v>
      </c>
      <c r="B3648" s="140" t="s">
        <v>8684</v>
      </c>
      <c r="C3648" s="140" t="s">
        <v>8685</v>
      </c>
      <c r="D3648" s="140" t="s">
        <v>8686</v>
      </c>
      <c r="E3648" s="141">
        <v>5</v>
      </c>
      <c r="F3648" s="142">
        <v>25.22</v>
      </c>
      <c r="G3648" s="142">
        <v>126.1</v>
      </c>
    </row>
    <row r="3649" spans="1:7" ht="12.75">
      <c r="A3649" s="136">
        <v>3641</v>
      </c>
      <c r="B3649" s="140" t="s">
        <v>8687</v>
      </c>
      <c r="C3649" s="140" t="s">
        <v>8688</v>
      </c>
      <c r="D3649" s="140" t="s">
        <v>8689</v>
      </c>
      <c r="E3649" s="141">
        <v>20</v>
      </c>
      <c r="F3649" s="142">
        <v>116.4</v>
      </c>
      <c r="G3649" s="142">
        <v>2328</v>
      </c>
    </row>
    <row r="3650" spans="1:7" ht="12.75">
      <c r="A3650" s="136">
        <v>3642</v>
      </c>
      <c r="B3650" s="140" t="s">
        <v>8690</v>
      </c>
      <c r="C3650" s="140" t="s">
        <v>8690</v>
      </c>
      <c r="D3650" s="140" t="s">
        <v>8691</v>
      </c>
      <c r="E3650" s="141">
        <v>36</v>
      </c>
      <c r="F3650" s="142">
        <v>17.5</v>
      </c>
      <c r="G3650" s="142">
        <v>630</v>
      </c>
    </row>
    <row r="3651" spans="1:7" ht="12.75">
      <c r="A3651" s="136">
        <v>3643</v>
      </c>
      <c r="B3651" s="140" t="s">
        <v>8692</v>
      </c>
      <c r="C3651" s="140" t="s">
        <v>8692</v>
      </c>
      <c r="D3651" s="140" t="s">
        <v>8693</v>
      </c>
      <c r="E3651" s="141">
        <v>30</v>
      </c>
      <c r="F3651" s="142">
        <v>22.5</v>
      </c>
      <c r="G3651" s="142">
        <v>675</v>
      </c>
    </row>
    <row r="3652" spans="1:7" ht="12.75">
      <c r="A3652" s="136">
        <v>3644</v>
      </c>
      <c r="B3652" s="140" t="s">
        <v>8694</v>
      </c>
      <c r="C3652" s="140" t="s">
        <v>8694</v>
      </c>
      <c r="D3652" s="140" t="s">
        <v>8695</v>
      </c>
      <c r="E3652" s="141">
        <v>1</v>
      </c>
      <c r="F3652" s="142">
        <v>204</v>
      </c>
      <c r="G3652" s="142">
        <v>204</v>
      </c>
    </row>
    <row r="3653" spans="1:7" ht="12.75">
      <c r="A3653" s="136">
        <v>3645</v>
      </c>
      <c r="B3653" s="140" t="s">
        <v>8696</v>
      </c>
      <c r="C3653" s="140" t="s">
        <v>8697</v>
      </c>
      <c r="D3653" s="140" t="s">
        <v>8698</v>
      </c>
      <c r="E3653" s="141">
        <v>3</v>
      </c>
      <c r="F3653" s="142">
        <v>29.75</v>
      </c>
      <c r="G3653" s="142">
        <v>89.25</v>
      </c>
    </row>
    <row r="3654" spans="1:7" ht="12.75">
      <c r="A3654" s="136">
        <v>3646</v>
      </c>
      <c r="B3654" s="140" t="s">
        <v>8699</v>
      </c>
      <c r="C3654" s="140" t="s">
        <v>8700</v>
      </c>
      <c r="D3654" s="140" t="s">
        <v>8701</v>
      </c>
      <c r="E3654" s="141">
        <v>3</v>
      </c>
      <c r="F3654" s="142">
        <v>31.68</v>
      </c>
      <c r="G3654" s="142">
        <v>95.04</v>
      </c>
    </row>
    <row r="3655" spans="1:7" ht="12.75">
      <c r="A3655" s="136">
        <v>3647</v>
      </c>
      <c r="B3655" s="140" t="s">
        <v>8702</v>
      </c>
      <c r="C3655" s="140" t="s">
        <v>8703</v>
      </c>
      <c r="D3655" s="140" t="s">
        <v>8704</v>
      </c>
      <c r="E3655" s="141">
        <v>3</v>
      </c>
      <c r="F3655" s="142">
        <v>31.68</v>
      </c>
      <c r="G3655" s="142">
        <v>95.04</v>
      </c>
    </row>
    <row r="3656" spans="1:7" ht="12.75">
      <c r="A3656" s="136">
        <v>3648</v>
      </c>
      <c r="B3656" s="140" t="s">
        <v>8705</v>
      </c>
      <c r="C3656" s="140" t="s">
        <v>8706</v>
      </c>
      <c r="D3656" s="140" t="s">
        <v>8706</v>
      </c>
      <c r="E3656" s="141">
        <v>5</v>
      </c>
      <c r="F3656" s="142">
        <v>55</v>
      </c>
      <c r="G3656" s="142">
        <v>275</v>
      </c>
    </row>
    <row r="3657" spans="1:7" ht="12.75">
      <c r="A3657" s="136">
        <v>3649</v>
      </c>
      <c r="B3657" s="140" t="s">
        <v>8707</v>
      </c>
      <c r="C3657" s="140" t="s">
        <v>8708</v>
      </c>
      <c r="D3657" s="140" t="s">
        <v>8709</v>
      </c>
      <c r="E3657" s="141">
        <v>3</v>
      </c>
      <c r="F3657" s="142">
        <v>24.8</v>
      </c>
      <c r="G3657" s="142">
        <v>74.4</v>
      </c>
    </row>
    <row r="3658" spans="1:7" ht="12.75">
      <c r="A3658" s="136">
        <v>3650</v>
      </c>
      <c r="B3658" s="140" t="s">
        <v>8710</v>
      </c>
      <c r="C3658" s="140" t="s">
        <v>8710</v>
      </c>
      <c r="D3658" s="140" t="s">
        <v>8711</v>
      </c>
      <c r="E3658" s="141">
        <v>20</v>
      </c>
      <c r="F3658" s="142">
        <v>58.33</v>
      </c>
      <c r="G3658" s="142">
        <v>1166.6</v>
      </c>
    </row>
    <row r="3659" spans="1:7" ht="12.75">
      <c r="A3659" s="136">
        <v>3651</v>
      </c>
      <c r="B3659" s="140" t="s">
        <v>8712</v>
      </c>
      <c r="C3659" s="140" t="s">
        <v>8712</v>
      </c>
      <c r="D3659" s="140" t="s">
        <v>8713</v>
      </c>
      <c r="E3659" s="141">
        <v>15</v>
      </c>
      <c r="F3659" s="142">
        <v>46.68</v>
      </c>
      <c r="G3659" s="142">
        <v>700.2</v>
      </c>
    </row>
    <row r="3660" spans="1:7" ht="12.75">
      <c r="A3660" s="136">
        <v>3652</v>
      </c>
      <c r="B3660" s="140" t="s">
        <v>8714</v>
      </c>
      <c r="C3660" s="140" t="s">
        <v>8714</v>
      </c>
      <c r="D3660" s="140" t="s">
        <v>8715</v>
      </c>
      <c r="E3660" s="141">
        <v>12</v>
      </c>
      <c r="F3660" s="142">
        <v>166.67</v>
      </c>
      <c r="G3660" s="142">
        <v>2000.04</v>
      </c>
    </row>
    <row r="3661" spans="1:7" ht="12.75">
      <c r="A3661" s="136">
        <v>3653</v>
      </c>
      <c r="B3661" s="140" t="s">
        <v>8716</v>
      </c>
      <c r="C3661" s="140" t="s">
        <v>8716</v>
      </c>
      <c r="D3661" s="140" t="s">
        <v>8717</v>
      </c>
      <c r="E3661" s="141">
        <v>1</v>
      </c>
      <c r="F3661" s="142">
        <v>185</v>
      </c>
      <c r="G3661" s="142">
        <v>185</v>
      </c>
    </row>
    <row r="3662" spans="1:7" ht="12.75">
      <c r="A3662" s="136">
        <v>3654</v>
      </c>
      <c r="B3662" s="140" t="s">
        <v>8718</v>
      </c>
      <c r="C3662" s="140" t="s">
        <v>8718</v>
      </c>
      <c r="D3662" s="140" t="s">
        <v>8719</v>
      </c>
      <c r="E3662" s="141">
        <v>1</v>
      </c>
      <c r="F3662" s="142">
        <v>185</v>
      </c>
      <c r="G3662" s="142">
        <v>185</v>
      </c>
    </row>
    <row r="3663" spans="1:7" ht="12.75">
      <c r="A3663" s="136">
        <v>3655</v>
      </c>
      <c r="B3663" s="140" t="s">
        <v>8720</v>
      </c>
      <c r="C3663" s="140" t="s">
        <v>8720</v>
      </c>
      <c r="D3663" s="140" t="s">
        <v>8721</v>
      </c>
      <c r="E3663" s="141">
        <v>3</v>
      </c>
      <c r="F3663" s="142">
        <v>185</v>
      </c>
      <c r="G3663" s="142">
        <v>555</v>
      </c>
    </row>
    <row r="3664" spans="1:7" ht="12.75">
      <c r="A3664" s="136">
        <v>3656</v>
      </c>
      <c r="B3664" s="140" t="s">
        <v>8722</v>
      </c>
      <c r="C3664" s="140" t="s">
        <v>8722</v>
      </c>
      <c r="D3664" s="140" t="s">
        <v>8723</v>
      </c>
      <c r="E3664" s="141">
        <v>5</v>
      </c>
      <c r="F3664" s="142">
        <v>673.33</v>
      </c>
      <c r="G3664" s="142">
        <v>3366.65</v>
      </c>
    </row>
    <row r="3665" spans="1:7" ht="12.75">
      <c r="A3665" s="136">
        <v>3657</v>
      </c>
      <c r="B3665" s="140" t="s">
        <v>8724</v>
      </c>
      <c r="C3665" s="140" t="s">
        <v>8724</v>
      </c>
      <c r="D3665" s="140" t="s">
        <v>8725</v>
      </c>
      <c r="E3665" s="141">
        <v>10</v>
      </c>
      <c r="F3665" s="142">
        <v>275</v>
      </c>
      <c r="G3665" s="142">
        <v>2750</v>
      </c>
    </row>
    <row r="3666" spans="1:7" ht="12.75">
      <c r="A3666" s="136">
        <v>3658</v>
      </c>
      <c r="B3666" s="140" t="s">
        <v>8726</v>
      </c>
      <c r="C3666" s="140" t="s">
        <v>8726</v>
      </c>
      <c r="D3666" s="140" t="s">
        <v>8727</v>
      </c>
      <c r="E3666" s="141">
        <v>6</v>
      </c>
      <c r="F3666" s="142">
        <v>51</v>
      </c>
      <c r="G3666" s="142">
        <v>306</v>
      </c>
    </row>
    <row r="3667" spans="1:7" ht="12.75">
      <c r="A3667" s="136">
        <v>3659</v>
      </c>
      <c r="B3667" s="140" t="s">
        <v>8728</v>
      </c>
      <c r="C3667" s="140" t="s">
        <v>8728</v>
      </c>
      <c r="D3667" s="140" t="s">
        <v>8729</v>
      </c>
      <c r="E3667" s="141">
        <v>8</v>
      </c>
      <c r="F3667" s="142">
        <v>130</v>
      </c>
      <c r="G3667" s="142">
        <v>1040</v>
      </c>
    </row>
    <row r="3668" spans="1:7" ht="12.75">
      <c r="A3668" s="136">
        <v>3660</v>
      </c>
      <c r="B3668" s="140" t="s">
        <v>8730</v>
      </c>
      <c r="C3668" s="140" t="s">
        <v>8730</v>
      </c>
      <c r="D3668" s="140" t="s">
        <v>8731</v>
      </c>
      <c r="E3668" s="141">
        <v>4</v>
      </c>
      <c r="F3668" s="142">
        <v>130</v>
      </c>
      <c r="G3668" s="142">
        <v>520</v>
      </c>
    </row>
    <row r="3669" spans="1:7" ht="12.75">
      <c r="A3669" s="136">
        <v>3661</v>
      </c>
      <c r="B3669" s="140" t="s">
        <v>8732</v>
      </c>
      <c r="C3669" s="140" t="s">
        <v>8733</v>
      </c>
      <c r="D3669" s="140" t="s">
        <v>8734</v>
      </c>
      <c r="E3669" s="141">
        <v>24</v>
      </c>
      <c r="F3669" s="142">
        <v>30</v>
      </c>
      <c r="G3669" s="142">
        <v>720</v>
      </c>
    </row>
    <row r="3670" spans="1:7" ht="12.75">
      <c r="A3670" s="136">
        <v>3662</v>
      </c>
      <c r="B3670" s="140" t="s">
        <v>8735</v>
      </c>
      <c r="C3670" s="140" t="s">
        <v>8736</v>
      </c>
      <c r="D3670" s="140" t="s">
        <v>8737</v>
      </c>
      <c r="E3670" s="141">
        <v>25</v>
      </c>
      <c r="F3670" s="142">
        <v>55</v>
      </c>
      <c r="G3670" s="142">
        <v>1375</v>
      </c>
    </row>
    <row r="3671" spans="1:7" ht="12.75">
      <c r="A3671" s="136">
        <v>3663</v>
      </c>
      <c r="B3671" s="140" t="s">
        <v>8738</v>
      </c>
      <c r="C3671" s="140" t="s">
        <v>8739</v>
      </c>
      <c r="D3671" s="140" t="s">
        <v>8740</v>
      </c>
      <c r="E3671" s="141">
        <v>18</v>
      </c>
      <c r="F3671" s="142">
        <v>75</v>
      </c>
      <c r="G3671" s="142">
        <v>1350</v>
      </c>
    </row>
    <row r="3672" spans="1:7" ht="12.75">
      <c r="A3672" s="136">
        <v>3664</v>
      </c>
      <c r="B3672" s="140" t="s">
        <v>8741</v>
      </c>
      <c r="C3672" s="140" t="s">
        <v>8741</v>
      </c>
      <c r="D3672" s="140" t="s">
        <v>8742</v>
      </c>
      <c r="E3672" s="141">
        <v>2</v>
      </c>
      <c r="F3672" s="142">
        <v>400</v>
      </c>
      <c r="G3672" s="142">
        <v>800</v>
      </c>
    </row>
    <row r="3673" spans="1:7" ht="12.75">
      <c r="A3673" s="136">
        <v>3665</v>
      </c>
      <c r="B3673" s="140" t="s">
        <v>8743</v>
      </c>
      <c r="C3673" s="140" t="s">
        <v>8743</v>
      </c>
      <c r="D3673" s="140" t="s">
        <v>8744</v>
      </c>
      <c r="E3673" s="141">
        <v>2</v>
      </c>
      <c r="F3673" s="142">
        <v>400</v>
      </c>
      <c r="G3673" s="142">
        <v>800</v>
      </c>
    </row>
    <row r="3674" spans="1:7" ht="12.75">
      <c r="A3674" s="136">
        <v>3666</v>
      </c>
      <c r="B3674" s="140" t="s">
        <v>8745</v>
      </c>
      <c r="C3674" s="140" t="s">
        <v>8745</v>
      </c>
      <c r="D3674" s="140" t="s">
        <v>8746</v>
      </c>
      <c r="E3674" s="141">
        <v>10</v>
      </c>
      <c r="F3674" s="142">
        <v>101.67</v>
      </c>
      <c r="G3674" s="142">
        <v>1016.7</v>
      </c>
    </row>
    <row r="3675" spans="1:7" ht="12.75">
      <c r="A3675" s="136">
        <v>3667</v>
      </c>
      <c r="B3675" s="140" t="s">
        <v>8747</v>
      </c>
      <c r="C3675" s="140" t="s">
        <v>8747</v>
      </c>
      <c r="D3675" s="140" t="s">
        <v>8748</v>
      </c>
      <c r="E3675" s="141">
        <v>40</v>
      </c>
      <c r="F3675" s="142">
        <v>21</v>
      </c>
      <c r="G3675" s="142">
        <v>840</v>
      </c>
    </row>
    <row r="3676" spans="1:7" ht="12.75">
      <c r="A3676" s="136">
        <v>3668</v>
      </c>
      <c r="B3676" s="140" t="s">
        <v>8749</v>
      </c>
      <c r="C3676" s="140" t="s">
        <v>8749</v>
      </c>
      <c r="D3676" s="140" t="s">
        <v>8750</v>
      </c>
      <c r="E3676" s="141">
        <v>8</v>
      </c>
      <c r="F3676" s="142">
        <v>20.83</v>
      </c>
      <c r="G3676" s="142">
        <v>166.64</v>
      </c>
    </row>
    <row r="3677" spans="1:7" ht="12.75">
      <c r="A3677" s="136">
        <v>3669</v>
      </c>
      <c r="B3677" s="140" t="s">
        <v>8751</v>
      </c>
      <c r="C3677" s="140" t="s">
        <v>8751</v>
      </c>
      <c r="D3677" s="140" t="s">
        <v>8752</v>
      </c>
      <c r="E3677" s="141">
        <v>4</v>
      </c>
      <c r="F3677" s="142">
        <v>20</v>
      </c>
      <c r="G3677" s="142">
        <v>80</v>
      </c>
    </row>
    <row r="3678" spans="1:7" ht="12.75">
      <c r="A3678" s="136">
        <v>3670</v>
      </c>
      <c r="B3678" s="140" t="s">
        <v>8753</v>
      </c>
      <c r="C3678" s="140" t="s">
        <v>8753</v>
      </c>
      <c r="D3678" s="140" t="s">
        <v>8754</v>
      </c>
      <c r="E3678" s="141">
        <v>5</v>
      </c>
      <c r="F3678" s="142">
        <v>68</v>
      </c>
      <c r="G3678" s="142">
        <v>340</v>
      </c>
    </row>
    <row r="3679" spans="1:7" ht="12.75">
      <c r="A3679" s="136">
        <v>3671</v>
      </c>
      <c r="B3679" s="140" t="s">
        <v>8755</v>
      </c>
      <c r="C3679" s="140" t="s">
        <v>8755</v>
      </c>
      <c r="D3679" s="140" t="s">
        <v>8756</v>
      </c>
      <c r="E3679" s="141">
        <v>15</v>
      </c>
      <c r="F3679" s="142">
        <v>108</v>
      </c>
      <c r="G3679" s="142">
        <v>1620</v>
      </c>
    </row>
    <row r="3680" spans="1:7" ht="12.75">
      <c r="A3680" s="136">
        <v>3672</v>
      </c>
      <c r="B3680" s="140" t="s">
        <v>8757</v>
      </c>
      <c r="C3680" s="140" t="s">
        <v>8757</v>
      </c>
      <c r="D3680" s="140" t="s">
        <v>8758</v>
      </c>
      <c r="E3680" s="141">
        <v>15</v>
      </c>
      <c r="F3680" s="142">
        <v>121.5</v>
      </c>
      <c r="G3680" s="142">
        <v>1822.5</v>
      </c>
    </row>
    <row r="3681" spans="1:7" ht="12.75">
      <c r="A3681" s="136">
        <v>3673</v>
      </c>
      <c r="B3681" s="140" t="s">
        <v>8759</v>
      </c>
      <c r="C3681" s="140" t="s">
        <v>8759</v>
      </c>
      <c r="D3681" s="140" t="s">
        <v>8760</v>
      </c>
      <c r="E3681" s="141">
        <v>15</v>
      </c>
      <c r="F3681" s="142">
        <v>112.47</v>
      </c>
      <c r="G3681" s="142">
        <v>1687.05</v>
      </c>
    </row>
    <row r="3682" spans="1:7" ht="12.75">
      <c r="A3682" s="136">
        <v>3674</v>
      </c>
      <c r="B3682" s="140" t="s">
        <v>8761</v>
      </c>
      <c r="C3682" s="140" t="s">
        <v>8761</v>
      </c>
      <c r="D3682" s="140" t="s">
        <v>8762</v>
      </c>
      <c r="E3682" s="141">
        <v>8</v>
      </c>
      <c r="F3682" s="142">
        <v>130.5</v>
      </c>
      <c r="G3682" s="142">
        <v>1044</v>
      </c>
    </row>
    <row r="3683" spans="1:7" ht="12.75">
      <c r="A3683" s="136">
        <v>3675</v>
      </c>
      <c r="B3683" s="140" t="s">
        <v>8763</v>
      </c>
      <c r="C3683" s="140" t="s">
        <v>8763</v>
      </c>
      <c r="D3683" s="140" t="s">
        <v>8764</v>
      </c>
      <c r="E3683" s="141">
        <v>10</v>
      </c>
      <c r="F3683" s="142">
        <v>79</v>
      </c>
      <c r="G3683" s="142">
        <v>790</v>
      </c>
    </row>
    <row r="3684" spans="1:7" ht="12.75">
      <c r="A3684" s="136">
        <v>3676</v>
      </c>
      <c r="B3684" s="140" t="s">
        <v>8765</v>
      </c>
      <c r="C3684" s="140" t="s">
        <v>8765</v>
      </c>
      <c r="D3684" s="140" t="s">
        <v>8766</v>
      </c>
      <c r="E3684" s="141">
        <v>40</v>
      </c>
      <c r="F3684" s="142">
        <v>27.9</v>
      </c>
      <c r="G3684" s="142">
        <v>1116</v>
      </c>
    </row>
    <row r="3685" spans="1:7" ht="12.75">
      <c r="A3685" s="136">
        <v>3677</v>
      </c>
      <c r="B3685" s="140" t="s">
        <v>8767</v>
      </c>
      <c r="C3685" s="140" t="s">
        <v>8767</v>
      </c>
      <c r="D3685" s="140" t="s">
        <v>8768</v>
      </c>
      <c r="E3685" s="141">
        <v>1</v>
      </c>
      <c r="F3685" s="142">
        <v>88</v>
      </c>
      <c r="G3685" s="142">
        <v>88</v>
      </c>
    </row>
    <row r="3686" spans="1:7" ht="12.75">
      <c r="A3686" s="136">
        <v>3678</v>
      </c>
      <c r="B3686" s="140" t="s">
        <v>8769</v>
      </c>
      <c r="C3686" s="140" t="s">
        <v>8769</v>
      </c>
      <c r="D3686" s="140" t="s">
        <v>8770</v>
      </c>
      <c r="E3686" s="141">
        <v>4</v>
      </c>
      <c r="F3686" s="142">
        <v>168</v>
      </c>
      <c r="G3686" s="142">
        <v>672</v>
      </c>
    </row>
    <row r="3687" spans="1:7" ht="12.75">
      <c r="A3687" s="136">
        <v>3679</v>
      </c>
      <c r="B3687" s="140" t="s">
        <v>8771</v>
      </c>
      <c r="C3687" s="140" t="s">
        <v>8771</v>
      </c>
      <c r="D3687" s="140" t="s">
        <v>8772</v>
      </c>
      <c r="E3687" s="141">
        <v>3</v>
      </c>
      <c r="F3687" s="142">
        <v>176</v>
      </c>
      <c r="G3687" s="142">
        <v>528</v>
      </c>
    </row>
    <row r="3688" spans="1:7" ht="12.75">
      <c r="A3688" s="136">
        <v>3680</v>
      </c>
      <c r="B3688" s="140" t="s">
        <v>8773</v>
      </c>
      <c r="C3688" s="140" t="s">
        <v>8773</v>
      </c>
      <c r="D3688" s="140" t="s">
        <v>8774</v>
      </c>
      <c r="E3688" s="141">
        <v>9</v>
      </c>
      <c r="F3688" s="142">
        <v>137.5</v>
      </c>
      <c r="G3688" s="142">
        <v>1237.5</v>
      </c>
    </row>
    <row r="3689" spans="1:7" ht="12.75">
      <c r="A3689" s="136">
        <v>3681</v>
      </c>
      <c r="B3689" s="140" t="s">
        <v>8775</v>
      </c>
      <c r="C3689" s="140" t="s">
        <v>8775</v>
      </c>
      <c r="D3689" s="140" t="s">
        <v>8776</v>
      </c>
      <c r="E3689" s="141">
        <v>6</v>
      </c>
      <c r="F3689" s="142">
        <v>137.5</v>
      </c>
      <c r="G3689" s="142">
        <v>825</v>
      </c>
    </row>
    <row r="3690" spans="1:7" ht="12.75">
      <c r="A3690" s="136">
        <v>3682</v>
      </c>
      <c r="B3690" s="140" t="s">
        <v>8777</v>
      </c>
      <c r="C3690" s="140" t="s">
        <v>8777</v>
      </c>
      <c r="D3690" s="140" t="s">
        <v>8778</v>
      </c>
      <c r="E3690" s="141">
        <v>18</v>
      </c>
      <c r="F3690" s="142">
        <v>166.64</v>
      </c>
      <c r="G3690" s="142">
        <v>2999.52</v>
      </c>
    </row>
    <row r="3691" spans="1:7" ht="12.75">
      <c r="A3691" s="136">
        <v>3683</v>
      </c>
      <c r="B3691" s="140" t="s">
        <v>8779</v>
      </c>
      <c r="C3691" s="140" t="s">
        <v>8779</v>
      </c>
      <c r="D3691" s="140" t="s">
        <v>8780</v>
      </c>
      <c r="E3691" s="141">
        <v>30</v>
      </c>
      <c r="F3691" s="142">
        <v>210</v>
      </c>
      <c r="G3691" s="142">
        <v>6300</v>
      </c>
    </row>
    <row r="3692" spans="1:7" ht="12.75">
      <c r="A3692" s="136">
        <v>3684</v>
      </c>
      <c r="B3692" s="140" t="s">
        <v>8781</v>
      </c>
      <c r="C3692" s="140" t="s">
        <v>8781</v>
      </c>
      <c r="D3692" s="140" t="s">
        <v>8782</v>
      </c>
      <c r="E3692" s="141">
        <v>12</v>
      </c>
      <c r="F3692" s="142">
        <v>137.5</v>
      </c>
      <c r="G3692" s="142">
        <v>1650</v>
      </c>
    </row>
    <row r="3693" spans="1:7" ht="12.75">
      <c r="A3693" s="136">
        <v>3685</v>
      </c>
      <c r="B3693" s="140" t="s">
        <v>8783</v>
      </c>
      <c r="C3693" s="140" t="s">
        <v>8783</v>
      </c>
      <c r="D3693" s="140" t="s">
        <v>8784</v>
      </c>
      <c r="E3693" s="141">
        <v>12</v>
      </c>
      <c r="F3693" s="142">
        <v>108.33</v>
      </c>
      <c r="G3693" s="142">
        <v>1299.96</v>
      </c>
    </row>
    <row r="3694" spans="1:7" ht="12.75">
      <c r="A3694" s="136">
        <v>3686</v>
      </c>
      <c r="B3694" s="140" t="s">
        <v>8785</v>
      </c>
      <c r="C3694" s="140" t="s">
        <v>8785</v>
      </c>
      <c r="D3694" s="140" t="s">
        <v>8786</v>
      </c>
      <c r="E3694" s="141">
        <v>18</v>
      </c>
      <c r="F3694" s="142">
        <v>137.5</v>
      </c>
      <c r="G3694" s="142">
        <v>2475</v>
      </c>
    </row>
    <row r="3695" spans="1:7" ht="12.75">
      <c r="A3695" s="136">
        <v>3687</v>
      </c>
      <c r="B3695" s="140" t="s">
        <v>8787</v>
      </c>
      <c r="C3695" s="140" t="s">
        <v>8787</v>
      </c>
      <c r="D3695" s="140" t="s">
        <v>8788</v>
      </c>
      <c r="E3695" s="141">
        <v>24</v>
      </c>
      <c r="F3695" s="142">
        <v>200</v>
      </c>
      <c r="G3695" s="142">
        <v>4800</v>
      </c>
    </row>
    <row r="3696" spans="1:7" ht="12.75">
      <c r="A3696" s="136">
        <v>3688</v>
      </c>
      <c r="B3696" s="140" t="s">
        <v>8789</v>
      </c>
      <c r="C3696" s="140" t="s">
        <v>8789</v>
      </c>
      <c r="D3696" s="140" t="s">
        <v>8790</v>
      </c>
      <c r="E3696" s="141">
        <v>10</v>
      </c>
      <c r="F3696" s="142">
        <v>108.42</v>
      </c>
      <c r="G3696" s="142">
        <v>1084.2</v>
      </c>
    </row>
    <row r="3697" spans="1:7" ht="12.75">
      <c r="A3697" s="136">
        <v>3689</v>
      </c>
      <c r="B3697" s="140" t="s">
        <v>8791</v>
      </c>
      <c r="C3697" s="140" t="s">
        <v>8791</v>
      </c>
      <c r="D3697" s="140" t="s">
        <v>8792</v>
      </c>
      <c r="E3697" s="141">
        <v>8</v>
      </c>
      <c r="F3697" s="142">
        <v>32.5</v>
      </c>
      <c r="G3697" s="142">
        <v>260</v>
      </c>
    </row>
    <row r="3698" spans="1:7" ht="12.75">
      <c r="A3698" s="136">
        <v>3690</v>
      </c>
      <c r="B3698" s="140" t="s">
        <v>8793</v>
      </c>
      <c r="C3698" s="140" t="s">
        <v>8793</v>
      </c>
      <c r="D3698" s="140" t="s">
        <v>8794</v>
      </c>
      <c r="E3698" s="141">
        <v>1</v>
      </c>
      <c r="F3698" s="142">
        <v>32.5</v>
      </c>
      <c r="G3698" s="142">
        <v>32.5</v>
      </c>
    </row>
    <row r="3699" spans="1:7" ht="12.75">
      <c r="A3699" s="136">
        <v>3691</v>
      </c>
      <c r="B3699" s="140" t="s">
        <v>8795</v>
      </c>
      <c r="C3699" s="140" t="s">
        <v>8795</v>
      </c>
      <c r="D3699" s="140" t="s">
        <v>8796</v>
      </c>
      <c r="E3699" s="141">
        <v>8</v>
      </c>
      <c r="F3699" s="142">
        <v>55.83</v>
      </c>
      <c r="G3699" s="142">
        <v>446.64</v>
      </c>
    </row>
    <row r="3700" spans="1:7" ht="12.75">
      <c r="A3700" s="136">
        <v>3692</v>
      </c>
      <c r="B3700" s="140" t="s">
        <v>8797</v>
      </c>
      <c r="C3700" s="140" t="s">
        <v>8797</v>
      </c>
      <c r="D3700" s="140" t="s">
        <v>8798</v>
      </c>
      <c r="E3700" s="141">
        <v>8</v>
      </c>
      <c r="F3700" s="142">
        <v>28.33</v>
      </c>
      <c r="G3700" s="142">
        <v>226.64</v>
      </c>
    </row>
    <row r="3701" spans="1:7" ht="12.75">
      <c r="A3701" s="136">
        <v>3693</v>
      </c>
      <c r="B3701" s="140" t="s">
        <v>8799</v>
      </c>
      <c r="C3701" s="140" t="s">
        <v>8799</v>
      </c>
      <c r="D3701" s="140" t="s">
        <v>8800</v>
      </c>
      <c r="E3701" s="141">
        <v>8</v>
      </c>
      <c r="F3701" s="142">
        <v>73.75</v>
      </c>
      <c r="G3701" s="142">
        <v>590</v>
      </c>
    </row>
    <row r="3702" spans="1:7" ht="12.75">
      <c r="A3702" s="136">
        <v>3694</v>
      </c>
      <c r="B3702" s="140" t="s">
        <v>8801</v>
      </c>
      <c r="C3702" s="140" t="s">
        <v>8801</v>
      </c>
      <c r="D3702" s="140" t="s">
        <v>8802</v>
      </c>
      <c r="E3702" s="141">
        <v>24</v>
      </c>
      <c r="F3702" s="142">
        <v>240.88</v>
      </c>
      <c r="G3702" s="142">
        <v>5781.12</v>
      </c>
    </row>
    <row r="3703" spans="1:7" ht="12.75">
      <c r="A3703" s="136">
        <v>3695</v>
      </c>
      <c r="B3703" s="140" t="s">
        <v>8803</v>
      </c>
      <c r="C3703" s="140" t="s">
        <v>8804</v>
      </c>
      <c r="D3703" s="140" t="s">
        <v>8805</v>
      </c>
      <c r="E3703" s="141">
        <v>5</v>
      </c>
      <c r="F3703" s="142">
        <v>106.56</v>
      </c>
      <c r="G3703" s="142">
        <v>532.8</v>
      </c>
    </row>
    <row r="3704" spans="1:7" ht="12.75">
      <c r="A3704" s="136">
        <v>3696</v>
      </c>
      <c r="B3704" s="140" t="s">
        <v>8806</v>
      </c>
      <c r="C3704" s="140" t="s">
        <v>8807</v>
      </c>
      <c r="D3704" s="140" t="s">
        <v>8808</v>
      </c>
      <c r="E3704" s="141">
        <v>40</v>
      </c>
      <c r="F3704" s="142">
        <v>209.95</v>
      </c>
      <c r="G3704" s="142">
        <v>8398</v>
      </c>
    </row>
    <row r="3705" spans="1:7" ht="12.75">
      <c r="A3705" s="136">
        <v>3697</v>
      </c>
      <c r="B3705" s="140" t="s">
        <v>8809</v>
      </c>
      <c r="C3705" s="140" t="s">
        <v>8809</v>
      </c>
      <c r="D3705" s="140" t="s">
        <v>8810</v>
      </c>
      <c r="E3705" s="141">
        <v>6</v>
      </c>
      <c r="F3705" s="142">
        <v>108.42</v>
      </c>
      <c r="G3705" s="142">
        <v>650.52</v>
      </c>
    </row>
    <row r="3706" spans="1:7" ht="12.75">
      <c r="A3706" s="136">
        <v>3698</v>
      </c>
      <c r="B3706" s="140" t="s">
        <v>8811</v>
      </c>
      <c r="C3706" s="140" t="s">
        <v>8811</v>
      </c>
      <c r="D3706" s="140" t="s">
        <v>8812</v>
      </c>
      <c r="E3706" s="141">
        <v>33</v>
      </c>
      <c r="F3706" s="142">
        <v>110</v>
      </c>
      <c r="G3706" s="142">
        <v>3630</v>
      </c>
    </row>
    <row r="3707" spans="1:7" ht="12.75">
      <c r="A3707" s="136">
        <v>3699</v>
      </c>
      <c r="B3707" s="140" t="s">
        <v>8813</v>
      </c>
      <c r="C3707" s="140" t="s">
        <v>8813</v>
      </c>
      <c r="D3707" s="140" t="s">
        <v>8814</v>
      </c>
      <c r="E3707" s="141">
        <v>5</v>
      </c>
      <c r="F3707" s="142">
        <v>177</v>
      </c>
      <c r="G3707" s="142">
        <v>885</v>
      </c>
    </row>
    <row r="3708" spans="1:7" ht="12.75">
      <c r="A3708" s="136">
        <v>3700</v>
      </c>
      <c r="B3708" s="140" t="s">
        <v>8815</v>
      </c>
      <c r="C3708" s="140" t="s">
        <v>8815</v>
      </c>
      <c r="D3708" s="140" t="s">
        <v>8816</v>
      </c>
      <c r="E3708" s="141">
        <v>37</v>
      </c>
      <c r="F3708" s="142">
        <v>177</v>
      </c>
      <c r="G3708" s="142">
        <v>6549</v>
      </c>
    </row>
    <row r="3709" spans="1:7" ht="12.75">
      <c r="A3709" s="136">
        <v>3701</v>
      </c>
      <c r="B3709" s="140" t="s">
        <v>8817</v>
      </c>
      <c r="C3709" s="140" t="s">
        <v>8817</v>
      </c>
      <c r="D3709" s="140" t="s">
        <v>8818</v>
      </c>
      <c r="E3709" s="141">
        <v>5</v>
      </c>
      <c r="F3709" s="142">
        <v>189</v>
      </c>
      <c r="G3709" s="142">
        <v>945</v>
      </c>
    </row>
    <row r="3710" spans="1:7" ht="12.75">
      <c r="A3710" s="136">
        <v>3702</v>
      </c>
      <c r="B3710" s="140" t="s">
        <v>8819</v>
      </c>
      <c r="C3710" s="140" t="s">
        <v>8819</v>
      </c>
      <c r="D3710" s="140" t="s">
        <v>8820</v>
      </c>
      <c r="E3710" s="141">
        <v>15</v>
      </c>
      <c r="F3710" s="142">
        <v>106</v>
      </c>
      <c r="G3710" s="142">
        <v>1590</v>
      </c>
    </row>
    <row r="3711" spans="1:7" ht="12.75">
      <c r="A3711" s="136">
        <v>3703</v>
      </c>
      <c r="B3711" s="140" t="s">
        <v>8821</v>
      </c>
      <c r="C3711" s="140" t="s">
        <v>8821</v>
      </c>
      <c r="D3711" s="140" t="s">
        <v>8822</v>
      </c>
      <c r="E3711" s="141">
        <v>1</v>
      </c>
      <c r="F3711" s="142">
        <v>106</v>
      </c>
      <c r="G3711" s="142">
        <v>106</v>
      </c>
    </row>
    <row r="3712" spans="1:7" ht="12.75">
      <c r="A3712" s="136">
        <v>3704</v>
      </c>
      <c r="B3712" s="140" t="s">
        <v>8823</v>
      </c>
      <c r="C3712" s="140" t="s">
        <v>8823</v>
      </c>
      <c r="D3712" s="140" t="s">
        <v>8824</v>
      </c>
      <c r="E3712" s="141">
        <v>2</v>
      </c>
      <c r="F3712" s="142">
        <v>177</v>
      </c>
      <c r="G3712" s="142">
        <v>354</v>
      </c>
    </row>
    <row r="3713" spans="1:7" ht="12.75">
      <c r="A3713" s="136">
        <v>3705</v>
      </c>
      <c r="B3713" s="140" t="s">
        <v>8825</v>
      </c>
      <c r="C3713" s="140" t="s">
        <v>8825</v>
      </c>
      <c r="D3713" s="140" t="s">
        <v>8826</v>
      </c>
      <c r="E3713" s="141">
        <v>30</v>
      </c>
      <c r="F3713" s="142">
        <v>211</v>
      </c>
      <c r="G3713" s="142">
        <v>6330</v>
      </c>
    </row>
    <row r="3714" spans="1:7" ht="12.75">
      <c r="A3714" s="136">
        <v>3706</v>
      </c>
      <c r="B3714" s="140" t="s">
        <v>8827</v>
      </c>
      <c r="C3714" s="140" t="s">
        <v>8827</v>
      </c>
      <c r="D3714" s="140" t="s">
        <v>8828</v>
      </c>
      <c r="E3714" s="141">
        <v>30</v>
      </c>
      <c r="F3714" s="142">
        <v>55</v>
      </c>
      <c r="G3714" s="142">
        <v>1650</v>
      </c>
    </row>
    <row r="3715" spans="1:7" ht="12.75">
      <c r="A3715" s="136">
        <v>3707</v>
      </c>
      <c r="B3715" s="140" t="s">
        <v>8829</v>
      </c>
      <c r="C3715" s="140" t="s">
        <v>8829</v>
      </c>
      <c r="D3715" s="140" t="s">
        <v>8830</v>
      </c>
      <c r="E3715" s="141">
        <v>10</v>
      </c>
      <c r="F3715" s="142">
        <v>88.75</v>
      </c>
      <c r="G3715" s="142">
        <v>887.5</v>
      </c>
    </row>
    <row r="3716" spans="1:7" ht="12.75">
      <c r="A3716" s="136">
        <v>3708</v>
      </c>
      <c r="B3716" s="140" t="s">
        <v>8831</v>
      </c>
      <c r="C3716" s="140" t="s">
        <v>8831</v>
      </c>
      <c r="D3716" s="140" t="s">
        <v>8832</v>
      </c>
      <c r="E3716" s="141">
        <v>10</v>
      </c>
      <c r="F3716" s="142">
        <v>107</v>
      </c>
      <c r="G3716" s="142">
        <v>1070</v>
      </c>
    </row>
    <row r="3717" spans="1:7" ht="12.75">
      <c r="A3717" s="136">
        <v>3709</v>
      </c>
      <c r="B3717" s="140" t="s">
        <v>8833</v>
      </c>
      <c r="C3717" s="140" t="s">
        <v>8833</v>
      </c>
      <c r="D3717" s="140" t="s">
        <v>8834</v>
      </c>
      <c r="E3717" s="141">
        <v>40</v>
      </c>
      <c r="F3717" s="142">
        <v>211</v>
      </c>
      <c r="G3717" s="142">
        <v>8440</v>
      </c>
    </row>
    <row r="3718" spans="1:7" ht="12.75">
      <c r="A3718" s="136">
        <v>3710</v>
      </c>
      <c r="B3718" s="140" t="s">
        <v>8835</v>
      </c>
      <c r="C3718" s="140" t="s">
        <v>8835</v>
      </c>
      <c r="D3718" s="140" t="s">
        <v>8836</v>
      </c>
      <c r="E3718" s="141">
        <v>10</v>
      </c>
      <c r="F3718" s="142">
        <v>52.27</v>
      </c>
      <c r="G3718" s="142">
        <v>522.7</v>
      </c>
    </row>
    <row r="3719" spans="1:7" ht="12.75">
      <c r="A3719" s="136">
        <v>3711</v>
      </c>
      <c r="B3719" s="140" t="s">
        <v>8837</v>
      </c>
      <c r="C3719" s="140" t="s">
        <v>8837</v>
      </c>
      <c r="D3719" s="140" t="s">
        <v>8838</v>
      </c>
      <c r="E3719" s="141">
        <v>2</v>
      </c>
      <c r="F3719" s="142">
        <v>93.75</v>
      </c>
      <c r="G3719" s="142">
        <v>187.5</v>
      </c>
    </row>
    <row r="3720" spans="1:7" ht="12.75">
      <c r="A3720" s="136">
        <v>3712</v>
      </c>
      <c r="B3720" s="140" t="s">
        <v>8839</v>
      </c>
      <c r="C3720" s="140" t="s">
        <v>8840</v>
      </c>
      <c r="D3720" s="140" t="s">
        <v>8841</v>
      </c>
      <c r="E3720" s="141">
        <v>8</v>
      </c>
      <c r="F3720" s="142">
        <v>272</v>
      </c>
      <c r="G3720" s="142">
        <v>2176</v>
      </c>
    </row>
    <row r="3721" spans="1:7" ht="12.75">
      <c r="A3721" s="136">
        <v>3713</v>
      </c>
      <c r="B3721" s="140" t="s">
        <v>8842</v>
      </c>
      <c r="C3721" s="140" t="s">
        <v>8842</v>
      </c>
      <c r="D3721" s="140" t="s">
        <v>8843</v>
      </c>
      <c r="E3721" s="141">
        <v>30</v>
      </c>
      <c r="F3721" s="142">
        <v>92.15</v>
      </c>
      <c r="G3721" s="142">
        <v>2764.5</v>
      </c>
    </row>
    <row r="3722" spans="1:7" ht="12.75">
      <c r="A3722" s="136">
        <v>3714</v>
      </c>
      <c r="B3722" s="140" t="s">
        <v>8844</v>
      </c>
      <c r="C3722" s="140" t="s">
        <v>8844</v>
      </c>
      <c r="D3722" s="140" t="s">
        <v>8845</v>
      </c>
      <c r="E3722" s="141">
        <v>28</v>
      </c>
      <c r="F3722" s="142">
        <v>51.3</v>
      </c>
      <c r="G3722" s="142">
        <v>1436.4</v>
      </c>
    </row>
    <row r="3723" spans="1:7" ht="12.75">
      <c r="A3723" s="136">
        <v>3715</v>
      </c>
      <c r="B3723" s="140" t="s">
        <v>8846</v>
      </c>
      <c r="C3723" s="140" t="s">
        <v>8846</v>
      </c>
      <c r="D3723" s="140" t="s">
        <v>8847</v>
      </c>
      <c r="E3723" s="141">
        <v>35</v>
      </c>
      <c r="F3723" s="142">
        <v>95</v>
      </c>
      <c r="G3723" s="142">
        <v>3325</v>
      </c>
    </row>
    <row r="3724" spans="1:7" ht="12.75">
      <c r="A3724" s="136">
        <v>3716</v>
      </c>
      <c r="B3724" s="140" t="s">
        <v>8848</v>
      </c>
      <c r="C3724" s="140" t="s">
        <v>8848</v>
      </c>
      <c r="D3724" s="140" t="s">
        <v>8849</v>
      </c>
      <c r="E3724" s="141">
        <v>46</v>
      </c>
      <c r="F3724" s="142">
        <v>16</v>
      </c>
      <c r="G3724" s="142">
        <v>736</v>
      </c>
    </row>
    <row r="3725" spans="1:7" ht="12.75">
      <c r="A3725" s="136">
        <v>3717</v>
      </c>
      <c r="B3725" s="140" t="s">
        <v>8850</v>
      </c>
      <c r="C3725" s="140" t="s">
        <v>8850</v>
      </c>
      <c r="D3725" s="140" t="s">
        <v>8851</v>
      </c>
      <c r="E3725" s="141">
        <v>6</v>
      </c>
      <c r="F3725" s="142">
        <v>20.5</v>
      </c>
      <c r="G3725" s="142">
        <v>123</v>
      </c>
    </row>
    <row r="3726" spans="1:7" ht="12.75">
      <c r="A3726" s="136">
        <v>3718</v>
      </c>
      <c r="B3726" s="140" t="s">
        <v>8852</v>
      </c>
      <c r="C3726" s="140" t="s">
        <v>8852</v>
      </c>
      <c r="D3726" s="140" t="s">
        <v>8853</v>
      </c>
      <c r="E3726" s="141">
        <v>8</v>
      </c>
      <c r="F3726" s="142">
        <v>19.33</v>
      </c>
      <c r="G3726" s="142">
        <v>154.64</v>
      </c>
    </row>
    <row r="3727" spans="1:7" ht="12.75">
      <c r="A3727" s="136">
        <v>3719</v>
      </c>
      <c r="B3727" s="140" t="s">
        <v>8854</v>
      </c>
      <c r="C3727" s="140" t="s">
        <v>8854</v>
      </c>
      <c r="D3727" s="140" t="s">
        <v>8855</v>
      </c>
      <c r="E3727" s="141">
        <v>5</v>
      </c>
      <c r="F3727" s="142">
        <v>80</v>
      </c>
      <c r="G3727" s="142">
        <v>400</v>
      </c>
    </row>
    <row r="3728" spans="1:7" ht="12.75">
      <c r="A3728" s="136">
        <v>3720</v>
      </c>
      <c r="B3728" s="140" t="s">
        <v>8856</v>
      </c>
      <c r="C3728" s="140" t="s">
        <v>8856</v>
      </c>
      <c r="D3728" s="140" t="s">
        <v>8857</v>
      </c>
      <c r="E3728" s="141">
        <v>10</v>
      </c>
      <c r="F3728" s="142">
        <v>80</v>
      </c>
      <c r="G3728" s="142">
        <v>800</v>
      </c>
    </row>
    <row r="3729" spans="1:7" ht="12.75">
      <c r="A3729" s="136">
        <v>3721</v>
      </c>
      <c r="B3729" s="140" t="s">
        <v>8858</v>
      </c>
      <c r="C3729" s="140" t="s">
        <v>8858</v>
      </c>
      <c r="D3729" s="140" t="s">
        <v>8859</v>
      </c>
      <c r="E3729" s="141">
        <v>2</v>
      </c>
      <c r="F3729" s="142">
        <v>45</v>
      </c>
      <c r="G3729" s="142">
        <v>90</v>
      </c>
    </row>
    <row r="3730" spans="1:7" ht="12.75">
      <c r="A3730" s="136">
        <v>3722</v>
      </c>
      <c r="B3730" s="140" t="s">
        <v>8860</v>
      </c>
      <c r="C3730" s="140" t="s">
        <v>8860</v>
      </c>
      <c r="D3730" s="140" t="s">
        <v>8861</v>
      </c>
      <c r="E3730" s="141">
        <v>2</v>
      </c>
      <c r="F3730" s="142">
        <v>45</v>
      </c>
      <c r="G3730" s="142">
        <v>90</v>
      </c>
    </row>
    <row r="3731" spans="1:7" ht="12.75">
      <c r="A3731" s="136">
        <v>3723</v>
      </c>
      <c r="B3731" s="140" t="s">
        <v>8862</v>
      </c>
      <c r="C3731" s="140" t="s">
        <v>8862</v>
      </c>
      <c r="D3731" s="140" t="s">
        <v>8863</v>
      </c>
      <c r="E3731" s="141">
        <v>102</v>
      </c>
      <c r="F3731" s="142">
        <v>45</v>
      </c>
      <c r="G3731" s="142">
        <v>4590</v>
      </c>
    </row>
    <row r="3732" spans="1:7" ht="12.75">
      <c r="A3732" s="136">
        <v>3724</v>
      </c>
      <c r="B3732" s="140" t="s">
        <v>8864</v>
      </c>
      <c r="C3732" s="140" t="s">
        <v>8864</v>
      </c>
      <c r="D3732" s="140" t="s">
        <v>8865</v>
      </c>
      <c r="E3732" s="141">
        <v>2</v>
      </c>
      <c r="F3732" s="142">
        <v>45</v>
      </c>
      <c r="G3732" s="142">
        <v>90</v>
      </c>
    </row>
    <row r="3733" spans="1:7" ht="12.75">
      <c r="A3733" s="136">
        <v>3725</v>
      </c>
      <c r="B3733" s="140" t="s">
        <v>8866</v>
      </c>
      <c r="C3733" s="140" t="s">
        <v>8866</v>
      </c>
      <c r="D3733" s="140" t="s">
        <v>8867</v>
      </c>
      <c r="E3733" s="141">
        <v>2</v>
      </c>
      <c r="F3733" s="142">
        <v>45</v>
      </c>
      <c r="G3733" s="142">
        <v>90</v>
      </c>
    </row>
    <row r="3734" spans="1:7" ht="12.75">
      <c r="A3734" s="136">
        <v>3726</v>
      </c>
      <c r="B3734" s="140" t="s">
        <v>8868</v>
      </c>
      <c r="C3734" s="140" t="s">
        <v>8868</v>
      </c>
      <c r="D3734" s="140" t="s">
        <v>8869</v>
      </c>
      <c r="E3734" s="141">
        <v>11</v>
      </c>
      <c r="F3734" s="142">
        <v>163</v>
      </c>
      <c r="G3734" s="142">
        <v>1793</v>
      </c>
    </row>
    <row r="3735" spans="1:7" ht="12.75">
      <c r="A3735" s="136">
        <v>3727</v>
      </c>
      <c r="B3735" s="140" t="s">
        <v>8870</v>
      </c>
      <c r="C3735" s="140" t="s">
        <v>8870</v>
      </c>
      <c r="D3735" s="140" t="s">
        <v>8871</v>
      </c>
      <c r="E3735" s="141">
        <v>8</v>
      </c>
      <c r="F3735" s="142">
        <v>210</v>
      </c>
      <c r="G3735" s="142">
        <v>1680</v>
      </c>
    </row>
    <row r="3736" spans="1:7" ht="12.75">
      <c r="A3736" s="136">
        <v>3728</v>
      </c>
      <c r="B3736" s="140" t="s">
        <v>8872</v>
      </c>
      <c r="C3736" s="140" t="s">
        <v>8872</v>
      </c>
      <c r="D3736" s="140" t="s">
        <v>8873</v>
      </c>
      <c r="E3736" s="141">
        <v>29</v>
      </c>
      <c r="F3736" s="142">
        <v>180</v>
      </c>
      <c r="G3736" s="142">
        <v>5220</v>
      </c>
    </row>
    <row r="3737" spans="1:7" ht="12.75">
      <c r="A3737" s="136">
        <v>3729</v>
      </c>
      <c r="B3737" s="140" t="s">
        <v>8874</v>
      </c>
      <c r="C3737" s="140" t="s">
        <v>8874</v>
      </c>
      <c r="D3737" s="140" t="s">
        <v>8875</v>
      </c>
      <c r="E3737" s="141">
        <v>5</v>
      </c>
      <c r="F3737" s="142">
        <v>180</v>
      </c>
      <c r="G3737" s="142">
        <v>900</v>
      </c>
    </row>
    <row r="3738" spans="1:7" ht="12.75">
      <c r="A3738" s="136">
        <v>3730</v>
      </c>
      <c r="B3738" s="140" t="s">
        <v>8876</v>
      </c>
      <c r="C3738" s="140" t="s">
        <v>8877</v>
      </c>
      <c r="D3738" s="140" t="s">
        <v>8878</v>
      </c>
      <c r="E3738" s="141">
        <v>35</v>
      </c>
      <c r="F3738" s="142">
        <v>269.75</v>
      </c>
      <c r="G3738" s="142">
        <v>9441.25</v>
      </c>
    </row>
    <row r="3739" spans="1:7" ht="12.75">
      <c r="A3739" s="136">
        <v>3731</v>
      </c>
      <c r="B3739" s="140" t="s">
        <v>8879</v>
      </c>
      <c r="C3739" s="140" t="s">
        <v>8880</v>
      </c>
      <c r="D3739" s="140" t="s">
        <v>8881</v>
      </c>
      <c r="E3739" s="141">
        <v>10</v>
      </c>
      <c r="F3739" s="142">
        <v>157.18</v>
      </c>
      <c r="G3739" s="142">
        <v>1571.8</v>
      </c>
    </row>
    <row r="3740" spans="1:7" ht="12.75">
      <c r="A3740" s="136">
        <v>3732</v>
      </c>
      <c r="B3740" s="140" t="s">
        <v>8882</v>
      </c>
      <c r="C3740" s="140" t="s">
        <v>8882</v>
      </c>
      <c r="D3740" s="140" t="s">
        <v>8883</v>
      </c>
      <c r="E3740" s="141">
        <v>6</v>
      </c>
      <c r="F3740" s="142">
        <v>171.92</v>
      </c>
      <c r="G3740" s="142">
        <v>1031.52</v>
      </c>
    </row>
    <row r="3741" spans="1:7" ht="12.75">
      <c r="A3741" s="136">
        <v>3733</v>
      </c>
      <c r="B3741" s="140" t="s">
        <v>8884</v>
      </c>
      <c r="C3741" s="140" t="s">
        <v>8884</v>
      </c>
      <c r="D3741" s="140" t="s">
        <v>8885</v>
      </c>
      <c r="E3741" s="141">
        <v>12</v>
      </c>
      <c r="F3741" s="142">
        <v>247.1</v>
      </c>
      <c r="G3741" s="142">
        <v>2965.2</v>
      </c>
    </row>
    <row r="3742" spans="1:7" ht="12.75">
      <c r="A3742" s="136">
        <v>3734</v>
      </c>
      <c r="B3742" s="140" t="s">
        <v>8886</v>
      </c>
      <c r="C3742" s="140" t="s">
        <v>8886</v>
      </c>
      <c r="D3742" s="140" t="s">
        <v>8887</v>
      </c>
      <c r="E3742" s="141">
        <v>5</v>
      </c>
      <c r="F3742" s="142">
        <v>294</v>
      </c>
      <c r="G3742" s="142">
        <v>1470</v>
      </c>
    </row>
    <row r="3743" spans="1:7" ht="12.75">
      <c r="A3743" s="136">
        <v>3735</v>
      </c>
      <c r="B3743" s="140" t="s">
        <v>8888</v>
      </c>
      <c r="C3743" s="140" t="s">
        <v>8888</v>
      </c>
      <c r="D3743" s="140" t="s">
        <v>8889</v>
      </c>
      <c r="E3743" s="141">
        <v>1</v>
      </c>
      <c r="F3743" s="142">
        <v>125</v>
      </c>
      <c r="G3743" s="142">
        <v>125</v>
      </c>
    </row>
    <row r="3744" spans="1:7" ht="12.75">
      <c r="A3744" s="136">
        <v>3736</v>
      </c>
      <c r="B3744" s="140" t="s">
        <v>8890</v>
      </c>
      <c r="C3744" s="140" t="s">
        <v>8890</v>
      </c>
      <c r="D3744" s="140" t="s">
        <v>8891</v>
      </c>
      <c r="E3744" s="141">
        <v>4</v>
      </c>
      <c r="F3744" s="142">
        <v>212</v>
      </c>
      <c r="G3744" s="142">
        <v>848</v>
      </c>
    </row>
    <row r="3745" spans="1:7" ht="12.75">
      <c r="A3745" s="136">
        <v>3737</v>
      </c>
      <c r="B3745" s="140" t="s">
        <v>8892</v>
      </c>
      <c r="C3745" s="140" t="s">
        <v>8892</v>
      </c>
      <c r="D3745" s="140" t="s">
        <v>8893</v>
      </c>
      <c r="E3745" s="141">
        <v>1</v>
      </c>
      <c r="F3745" s="142">
        <v>534</v>
      </c>
      <c r="G3745" s="142">
        <v>534</v>
      </c>
    </row>
    <row r="3746" spans="1:7" ht="12.75">
      <c r="A3746" s="136">
        <v>3738</v>
      </c>
      <c r="B3746" s="140" t="s">
        <v>8894</v>
      </c>
      <c r="C3746" s="140" t="s">
        <v>8894</v>
      </c>
      <c r="D3746" s="140" t="s">
        <v>8895</v>
      </c>
      <c r="E3746" s="141">
        <v>1</v>
      </c>
      <c r="F3746" s="142">
        <v>230</v>
      </c>
      <c r="G3746" s="142">
        <v>230</v>
      </c>
    </row>
    <row r="3747" spans="1:7" ht="12.75">
      <c r="A3747" s="136">
        <v>3739</v>
      </c>
      <c r="B3747" s="140" t="s">
        <v>8896</v>
      </c>
      <c r="C3747" s="140" t="s">
        <v>8896</v>
      </c>
      <c r="D3747" s="140" t="s">
        <v>8897</v>
      </c>
      <c r="E3747" s="141">
        <v>2</v>
      </c>
      <c r="F3747" s="142">
        <v>124.8</v>
      </c>
      <c r="G3747" s="142">
        <v>249.6</v>
      </c>
    </row>
    <row r="3748" spans="1:7" ht="12.75">
      <c r="A3748" s="136">
        <v>3740</v>
      </c>
      <c r="B3748" s="140" t="s">
        <v>8898</v>
      </c>
      <c r="C3748" s="140" t="s">
        <v>8898</v>
      </c>
      <c r="D3748" s="140" t="s">
        <v>8899</v>
      </c>
      <c r="E3748" s="141">
        <v>10</v>
      </c>
      <c r="F3748" s="142">
        <v>13.33</v>
      </c>
      <c r="G3748" s="142">
        <v>133.3</v>
      </c>
    </row>
    <row r="3749" spans="1:7" ht="12.75">
      <c r="A3749" s="136">
        <v>3741</v>
      </c>
      <c r="B3749" s="140" t="s">
        <v>8900</v>
      </c>
      <c r="C3749" s="140" t="s">
        <v>8900</v>
      </c>
      <c r="D3749" s="140" t="s">
        <v>8901</v>
      </c>
      <c r="E3749" s="141">
        <v>6</v>
      </c>
      <c r="F3749" s="142">
        <v>128.5</v>
      </c>
      <c r="G3749" s="142">
        <v>771</v>
      </c>
    </row>
    <row r="3750" spans="1:7" ht="12.75">
      <c r="A3750" s="136">
        <v>3742</v>
      </c>
      <c r="B3750" s="140" t="s">
        <v>8902</v>
      </c>
      <c r="C3750" s="140" t="s">
        <v>8902</v>
      </c>
      <c r="D3750" s="140" t="s">
        <v>8903</v>
      </c>
      <c r="E3750" s="141">
        <v>29</v>
      </c>
      <c r="F3750" s="142">
        <v>96.75</v>
      </c>
      <c r="G3750" s="142">
        <v>2805.75</v>
      </c>
    </row>
    <row r="3751" spans="1:7" ht="12.75">
      <c r="A3751" s="136">
        <v>3743</v>
      </c>
      <c r="B3751" s="140" t="s">
        <v>8904</v>
      </c>
      <c r="C3751" s="140" t="s">
        <v>8904</v>
      </c>
      <c r="D3751" s="140" t="s">
        <v>8905</v>
      </c>
      <c r="E3751" s="141">
        <v>3</v>
      </c>
      <c r="F3751" s="142">
        <v>96.75</v>
      </c>
      <c r="G3751" s="142">
        <v>290.25</v>
      </c>
    </row>
    <row r="3752" spans="1:7" ht="12.75">
      <c r="A3752" s="136">
        <v>3744</v>
      </c>
      <c r="B3752" s="140" t="s">
        <v>8906</v>
      </c>
      <c r="C3752" s="140" t="s">
        <v>8906</v>
      </c>
      <c r="D3752" s="140" t="s">
        <v>8907</v>
      </c>
      <c r="E3752" s="141">
        <v>3</v>
      </c>
      <c r="F3752" s="142">
        <v>32.97</v>
      </c>
      <c r="G3752" s="142">
        <v>98.91</v>
      </c>
    </row>
    <row r="3753" spans="1:7" ht="12.75">
      <c r="A3753" s="136">
        <v>3745</v>
      </c>
      <c r="B3753" s="140" t="s">
        <v>8908</v>
      </c>
      <c r="C3753" s="140" t="s">
        <v>8908</v>
      </c>
      <c r="D3753" s="140" t="s">
        <v>8909</v>
      </c>
      <c r="E3753" s="141">
        <v>7</v>
      </c>
      <c r="F3753" s="142">
        <v>43.7</v>
      </c>
      <c r="G3753" s="142">
        <v>305.9</v>
      </c>
    </row>
    <row r="3754" spans="1:7" ht="12.75">
      <c r="A3754" s="136">
        <v>3746</v>
      </c>
      <c r="B3754" s="140" t="s">
        <v>8910</v>
      </c>
      <c r="C3754" s="140" t="s">
        <v>8910</v>
      </c>
      <c r="D3754" s="140" t="s">
        <v>8911</v>
      </c>
      <c r="E3754" s="141">
        <v>6</v>
      </c>
      <c r="F3754" s="142">
        <v>43.7</v>
      </c>
      <c r="G3754" s="142">
        <v>262.2</v>
      </c>
    </row>
    <row r="3755" spans="1:7" ht="12.75">
      <c r="A3755" s="136">
        <v>3747</v>
      </c>
      <c r="B3755" s="140" t="s">
        <v>8912</v>
      </c>
      <c r="C3755" s="140" t="s">
        <v>8912</v>
      </c>
      <c r="D3755" s="140" t="s">
        <v>8913</v>
      </c>
      <c r="E3755" s="141">
        <v>6</v>
      </c>
      <c r="F3755" s="142">
        <v>32.97</v>
      </c>
      <c r="G3755" s="142">
        <v>197.82</v>
      </c>
    </row>
    <row r="3756" spans="1:7" ht="12.75">
      <c r="A3756" s="136">
        <v>3748</v>
      </c>
      <c r="B3756" s="140" t="s">
        <v>8914</v>
      </c>
      <c r="C3756" s="140" t="s">
        <v>8915</v>
      </c>
      <c r="D3756" s="140" t="s">
        <v>8916</v>
      </c>
      <c r="E3756" s="141">
        <v>12</v>
      </c>
      <c r="F3756" s="142">
        <v>274.56</v>
      </c>
      <c r="G3756" s="142">
        <v>3294.72</v>
      </c>
    </row>
    <row r="3757" spans="1:7" ht="12.75">
      <c r="A3757" s="136">
        <v>3749</v>
      </c>
      <c r="B3757" s="140" t="s">
        <v>8917</v>
      </c>
      <c r="C3757" s="140" t="s">
        <v>8917</v>
      </c>
      <c r="D3757" s="140" t="s">
        <v>8918</v>
      </c>
      <c r="E3757" s="141">
        <v>6</v>
      </c>
      <c r="F3757" s="142">
        <v>172</v>
      </c>
      <c r="G3757" s="142">
        <v>1032</v>
      </c>
    </row>
    <row r="3758" spans="1:7" ht="12.75">
      <c r="A3758" s="136">
        <v>3750</v>
      </c>
      <c r="B3758" s="140" t="s">
        <v>8919</v>
      </c>
      <c r="C3758" s="140" t="s">
        <v>8919</v>
      </c>
      <c r="D3758" s="140" t="s">
        <v>8920</v>
      </c>
      <c r="E3758" s="141">
        <v>11</v>
      </c>
      <c r="F3758" s="142">
        <v>180</v>
      </c>
      <c r="G3758" s="142">
        <v>1980</v>
      </c>
    </row>
    <row r="3759" spans="1:7" ht="12.75">
      <c r="A3759" s="136">
        <v>3751</v>
      </c>
      <c r="B3759" s="140" t="s">
        <v>8921</v>
      </c>
      <c r="C3759" s="140" t="s">
        <v>8921</v>
      </c>
      <c r="D3759" s="140" t="s">
        <v>8922</v>
      </c>
      <c r="E3759" s="141">
        <v>5</v>
      </c>
      <c r="F3759" s="142">
        <v>180</v>
      </c>
      <c r="G3759" s="142">
        <v>900</v>
      </c>
    </row>
    <row r="3760" spans="1:7" ht="12.75">
      <c r="A3760" s="136">
        <v>3752</v>
      </c>
      <c r="B3760" s="140" t="s">
        <v>8923</v>
      </c>
      <c r="C3760" s="140" t="s">
        <v>8923</v>
      </c>
      <c r="D3760" s="140" t="s">
        <v>8924</v>
      </c>
      <c r="E3760" s="141">
        <v>3</v>
      </c>
      <c r="F3760" s="142">
        <v>43</v>
      </c>
      <c r="G3760" s="142">
        <v>129</v>
      </c>
    </row>
    <row r="3761" spans="1:7" ht="12.75">
      <c r="A3761" s="136">
        <v>3753</v>
      </c>
      <c r="B3761" s="140" t="s">
        <v>8925</v>
      </c>
      <c r="C3761" s="140" t="s">
        <v>8925</v>
      </c>
      <c r="D3761" s="140" t="s">
        <v>8926</v>
      </c>
      <c r="E3761" s="141">
        <v>12</v>
      </c>
      <c r="F3761" s="142">
        <v>112</v>
      </c>
      <c r="G3761" s="142">
        <v>1344</v>
      </c>
    </row>
    <row r="3762" spans="1:7" ht="12.75">
      <c r="A3762" s="136">
        <v>3754</v>
      </c>
      <c r="B3762" s="140" t="s">
        <v>8927</v>
      </c>
      <c r="C3762" s="140" t="s">
        <v>8927</v>
      </c>
      <c r="D3762" s="140" t="s">
        <v>8928</v>
      </c>
      <c r="E3762" s="141">
        <v>9</v>
      </c>
      <c r="F3762" s="142">
        <v>91.66</v>
      </c>
      <c r="G3762" s="142">
        <v>824.94</v>
      </c>
    </row>
    <row r="3763" spans="1:7" ht="12.75">
      <c r="A3763" s="136">
        <v>3755</v>
      </c>
      <c r="B3763" s="140" t="s">
        <v>8929</v>
      </c>
      <c r="C3763" s="140" t="s">
        <v>8929</v>
      </c>
      <c r="D3763" s="140" t="s">
        <v>8930</v>
      </c>
      <c r="E3763" s="141">
        <v>9</v>
      </c>
      <c r="F3763" s="142">
        <v>102</v>
      </c>
      <c r="G3763" s="142">
        <v>918</v>
      </c>
    </row>
    <row r="3764" spans="1:7" ht="12.75">
      <c r="A3764" s="136">
        <v>3756</v>
      </c>
      <c r="B3764" s="140" t="s">
        <v>8931</v>
      </c>
      <c r="C3764" s="140" t="s">
        <v>8931</v>
      </c>
      <c r="D3764" s="140" t="s">
        <v>8932</v>
      </c>
      <c r="E3764" s="141">
        <v>10</v>
      </c>
      <c r="F3764" s="142">
        <v>108</v>
      </c>
      <c r="G3764" s="142">
        <v>1080</v>
      </c>
    </row>
    <row r="3765" spans="1:7" ht="12.75">
      <c r="A3765" s="136">
        <v>3757</v>
      </c>
      <c r="B3765" s="140" t="s">
        <v>8933</v>
      </c>
      <c r="C3765" s="140" t="s">
        <v>8933</v>
      </c>
      <c r="D3765" s="140" t="s">
        <v>8934</v>
      </c>
      <c r="E3765" s="141">
        <v>1</v>
      </c>
      <c r="F3765" s="142">
        <v>121.25</v>
      </c>
      <c r="G3765" s="142">
        <v>121.25</v>
      </c>
    </row>
    <row r="3766" spans="1:7" ht="12.75">
      <c r="A3766" s="136">
        <v>3758</v>
      </c>
      <c r="B3766" s="140" t="s">
        <v>8935</v>
      </c>
      <c r="C3766" s="140" t="s">
        <v>8935</v>
      </c>
      <c r="D3766" s="140" t="s">
        <v>8936</v>
      </c>
      <c r="E3766" s="141">
        <v>1</v>
      </c>
      <c r="F3766" s="142">
        <v>213.4</v>
      </c>
      <c r="G3766" s="142">
        <v>213.4</v>
      </c>
    </row>
    <row r="3767" spans="1:7" ht="12.75">
      <c r="A3767" s="136">
        <v>3759</v>
      </c>
      <c r="B3767" s="140" t="s">
        <v>8937</v>
      </c>
      <c r="C3767" s="140" t="s">
        <v>8937</v>
      </c>
      <c r="D3767" s="140" t="s">
        <v>8938</v>
      </c>
      <c r="E3767" s="141">
        <v>12</v>
      </c>
      <c r="F3767" s="142">
        <v>397.7</v>
      </c>
      <c r="G3767" s="142">
        <v>4772.4</v>
      </c>
    </row>
    <row r="3768" spans="1:7" ht="12.75">
      <c r="A3768" s="136">
        <v>3760</v>
      </c>
      <c r="B3768" s="140" t="s">
        <v>8939</v>
      </c>
      <c r="C3768" s="140" t="s">
        <v>8939</v>
      </c>
      <c r="D3768" s="140" t="s">
        <v>8940</v>
      </c>
      <c r="E3768" s="141">
        <v>20</v>
      </c>
      <c r="F3768" s="142">
        <v>23.5</v>
      </c>
      <c r="G3768" s="142">
        <v>470</v>
      </c>
    </row>
    <row r="3769" spans="1:7" ht="12.75">
      <c r="A3769" s="136">
        <v>3761</v>
      </c>
      <c r="B3769" s="140" t="s">
        <v>8941</v>
      </c>
      <c r="C3769" s="140" t="s">
        <v>8941</v>
      </c>
      <c r="D3769" s="140" t="s">
        <v>8942</v>
      </c>
      <c r="E3769" s="141">
        <v>4</v>
      </c>
      <c r="F3769" s="142">
        <v>20</v>
      </c>
      <c r="G3769" s="142">
        <v>80</v>
      </c>
    </row>
    <row r="3770" spans="1:7" ht="12.75">
      <c r="A3770" s="136">
        <v>3762</v>
      </c>
      <c r="B3770" s="140" t="s">
        <v>8943</v>
      </c>
      <c r="C3770" s="140" t="s">
        <v>8944</v>
      </c>
      <c r="D3770" s="140" t="s">
        <v>8945</v>
      </c>
      <c r="E3770" s="141">
        <v>49</v>
      </c>
      <c r="F3770" s="142">
        <v>112.8</v>
      </c>
      <c r="G3770" s="142">
        <v>5527.2</v>
      </c>
    </row>
    <row r="3771" spans="1:7" ht="12.75">
      <c r="A3771" s="136">
        <v>3763</v>
      </c>
      <c r="B3771" s="140" t="s">
        <v>8946</v>
      </c>
      <c r="C3771" s="140" t="s">
        <v>8947</v>
      </c>
      <c r="D3771" s="140" t="s">
        <v>8948</v>
      </c>
      <c r="E3771" s="141">
        <v>44</v>
      </c>
      <c r="F3771" s="142">
        <v>112.8</v>
      </c>
      <c r="G3771" s="142">
        <v>4963.2</v>
      </c>
    </row>
    <row r="3772" spans="1:7" ht="12.75">
      <c r="A3772" s="136">
        <v>3764</v>
      </c>
      <c r="B3772" s="140" t="s">
        <v>8949</v>
      </c>
      <c r="C3772" s="140" t="s">
        <v>8950</v>
      </c>
      <c r="D3772" s="140" t="s">
        <v>8951</v>
      </c>
      <c r="E3772" s="141">
        <v>20</v>
      </c>
      <c r="F3772" s="142">
        <v>466.17</v>
      </c>
      <c r="G3772" s="142">
        <v>9323.4</v>
      </c>
    </row>
    <row r="3773" spans="1:7" ht="12.75">
      <c r="A3773" s="136">
        <v>3765</v>
      </c>
      <c r="B3773" s="140" t="s">
        <v>8952</v>
      </c>
      <c r="C3773" s="140" t="s">
        <v>8953</v>
      </c>
      <c r="D3773" s="140" t="s">
        <v>8954</v>
      </c>
      <c r="E3773" s="141">
        <v>2</v>
      </c>
      <c r="F3773" s="142">
        <v>2419.2</v>
      </c>
      <c r="G3773" s="142">
        <v>4838.4</v>
      </c>
    </row>
    <row r="3774" spans="1:7" ht="12.75">
      <c r="A3774" s="136">
        <v>3766</v>
      </c>
      <c r="B3774" s="140" t="s">
        <v>8955</v>
      </c>
      <c r="C3774" s="140" t="s">
        <v>8956</v>
      </c>
      <c r="D3774" s="140" t="s">
        <v>8957</v>
      </c>
      <c r="E3774" s="141">
        <v>12</v>
      </c>
      <c r="F3774" s="142">
        <v>2419.2</v>
      </c>
      <c r="G3774" s="142">
        <v>29030.4</v>
      </c>
    </row>
    <row r="3775" spans="1:7" ht="12.75">
      <c r="A3775" s="136">
        <v>3767</v>
      </c>
      <c r="B3775" s="140" t="s">
        <v>8958</v>
      </c>
      <c r="C3775" s="140" t="s">
        <v>8959</v>
      </c>
      <c r="D3775" s="140" t="s">
        <v>8960</v>
      </c>
      <c r="E3775" s="141">
        <v>1</v>
      </c>
      <c r="F3775" s="142">
        <v>517.6</v>
      </c>
      <c r="G3775" s="142">
        <v>517.6</v>
      </c>
    </row>
    <row r="3776" spans="1:7" ht="12.75">
      <c r="A3776" s="136">
        <v>3768</v>
      </c>
      <c r="B3776" s="140" t="s">
        <v>8961</v>
      </c>
      <c r="C3776" s="140" t="s">
        <v>8961</v>
      </c>
      <c r="D3776" s="140" t="s">
        <v>8962</v>
      </c>
      <c r="E3776" s="141">
        <v>2</v>
      </c>
      <c r="F3776" s="142">
        <v>636.25</v>
      </c>
      <c r="G3776" s="142">
        <v>1272.5</v>
      </c>
    </row>
    <row r="3777" spans="1:7" ht="12.75">
      <c r="A3777" s="136">
        <v>3769</v>
      </c>
      <c r="B3777" s="140" t="s">
        <v>8963</v>
      </c>
      <c r="C3777" s="140" t="s">
        <v>8963</v>
      </c>
      <c r="D3777" s="140" t="s">
        <v>8964</v>
      </c>
      <c r="E3777" s="141">
        <v>24</v>
      </c>
      <c r="F3777" s="142">
        <v>87</v>
      </c>
      <c r="G3777" s="142">
        <v>2088</v>
      </c>
    </row>
    <row r="3778" spans="1:7" ht="12.75">
      <c r="A3778" s="136">
        <v>3770</v>
      </c>
      <c r="B3778" s="140" t="s">
        <v>8965</v>
      </c>
      <c r="C3778" s="140" t="s">
        <v>8965</v>
      </c>
      <c r="D3778" s="140" t="s">
        <v>8966</v>
      </c>
      <c r="E3778" s="141">
        <v>10</v>
      </c>
      <c r="F3778" s="142">
        <v>119.6</v>
      </c>
      <c r="G3778" s="142">
        <v>1196</v>
      </c>
    </row>
    <row r="3779" spans="1:7" ht="12.75">
      <c r="A3779" s="136">
        <v>3771</v>
      </c>
      <c r="B3779" s="140" t="s">
        <v>8967</v>
      </c>
      <c r="C3779" s="140" t="s">
        <v>8967</v>
      </c>
      <c r="D3779" s="140" t="s">
        <v>8968</v>
      </c>
      <c r="E3779" s="141">
        <v>10</v>
      </c>
      <c r="F3779" s="142">
        <v>250</v>
      </c>
      <c r="G3779" s="142">
        <v>2500</v>
      </c>
    </row>
    <row r="3780" spans="1:7" ht="12.75">
      <c r="A3780" s="136">
        <v>3772</v>
      </c>
      <c r="B3780" s="140" t="s">
        <v>8969</v>
      </c>
      <c r="C3780" s="140" t="s">
        <v>8969</v>
      </c>
      <c r="D3780" s="140" t="s">
        <v>8970</v>
      </c>
      <c r="E3780" s="141">
        <v>4</v>
      </c>
      <c r="F3780" s="142">
        <v>71.17</v>
      </c>
      <c r="G3780" s="142">
        <v>284.68</v>
      </c>
    </row>
    <row r="3781" spans="1:7" ht="12.75">
      <c r="A3781" s="136">
        <v>3773</v>
      </c>
      <c r="B3781" s="140" t="s">
        <v>8971</v>
      </c>
      <c r="C3781" s="140" t="s">
        <v>8971</v>
      </c>
      <c r="D3781" s="140" t="s">
        <v>8972</v>
      </c>
      <c r="E3781" s="141">
        <v>10</v>
      </c>
      <c r="F3781" s="142">
        <v>105</v>
      </c>
      <c r="G3781" s="142">
        <v>1050</v>
      </c>
    </row>
    <row r="3782" spans="1:7" ht="12.75">
      <c r="A3782" s="136">
        <v>3774</v>
      </c>
      <c r="B3782" s="140" t="s">
        <v>8973</v>
      </c>
      <c r="C3782" s="140" t="s">
        <v>8973</v>
      </c>
      <c r="D3782" s="140" t="s">
        <v>8974</v>
      </c>
      <c r="E3782" s="141">
        <v>10</v>
      </c>
      <c r="F3782" s="142">
        <v>110.9</v>
      </c>
      <c r="G3782" s="142">
        <v>1109</v>
      </c>
    </row>
    <row r="3783" spans="1:7" ht="12.75">
      <c r="A3783" s="136">
        <v>3775</v>
      </c>
      <c r="B3783" s="140" t="s">
        <v>8975</v>
      </c>
      <c r="C3783" s="140" t="s">
        <v>8975</v>
      </c>
      <c r="D3783" s="140" t="s">
        <v>8976</v>
      </c>
      <c r="E3783" s="141">
        <v>10</v>
      </c>
      <c r="F3783" s="142">
        <v>101.05</v>
      </c>
      <c r="G3783" s="142">
        <v>1010.5</v>
      </c>
    </row>
    <row r="3784" spans="1:7" ht="12.75">
      <c r="A3784" s="136">
        <v>3776</v>
      </c>
      <c r="B3784" s="140" t="s">
        <v>8977</v>
      </c>
      <c r="C3784" s="140" t="s">
        <v>8977</v>
      </c>
      <c r="D3784" s="140" t="s">
        <v>8978</v>
      </c>
      <c r="E3784" s="141">
        <v>22</v>
      </c>
      <c r="F3784" s="142">
        <v>200</v>
      </c>
      <c r="G3784" s="142">
        <v>4400</v>
      </c>
    </row>
    <row r="3785" spans="1:7" ht="12.75">
      <c r="A3785" s="136">
        <v>3777</v>
      </c>
      <c r="B3785" s="140" t="s">
        <v>8979</v>
      </c>
      <c r="C3785" s="140" t="s">
        <v>8979</v>
      </c>
      <c r="D3785" s="140" t="s">
        <v>8980</v>
      </c>
      <c r="E3785" s="141">
        <v>1</v>
      </c>
      <c r="F3785" s="142">
        <v>200</v>
      </c>
      <c r="G3785" s="142">
        <v>200</v>
      </c>
    </row>
    <row r="3786" spans="1:7" ht="12.75">
      <c r="A3786" s="136">
        <v>3778</v>
      </c>
      <c r="B3786" s="140" t="s">
        <v>8981</v>
      </c>
      <c r="C3786" s="140" t="s">
        <v>8981</v>
      </c>
      <c r="D3786" s="140" t="s">
        <v>8982</v>
      </c>
      <c r="E3786" s="141">
        <v>24</v>
      </c>
      <c r="F3786" s="142">
        <v>145</v>
      </c>
      <c r="G3786" s="142">
        <v>3480</v>
      </c>
    </row>
    <row r="3787" spans="1:7" ht="12.75">
      <c r="A3787" s="136">
        <v>3779</v>
      </c>
      <c r="B3787" s="140" t="s">
        <v>8983</v>
      </c>
      <c r="C3787" s="140" t="s">
        <v>8983</v>
      </c>
      <c r="D3787" s="140" t="s">
        <v>8984</v>
      </c>
      <c r="E3787" s="141">
        <v>2</v>
      </c>
      <c r="F3787" s="142">
        <v>63</v>
      </c>
      <c r="G3787" s="142">
        <v>126</v>
      </c>
    </row>
    <row r="3788" spans="1:7" ht="12.75">
      <c r="A3788" s="136">
        <v>3780</v>
      </c>
      <c r="B3788" s="140" t="s">
        <v>8985</v>
      </c>
      <c r="C3788" s="140" t="s">
        <v>8985</v>
      </c>
      <c r="D3788" s="140" t="s">
        <v>8986</v>
      </c>
      <c r="E3788" s="141">
        <v>11</v>
      </c>
      <c r="F3788" s="142">
        <v>70</v>
      </c>
      <c r="G3788" s="142">
        <v>770</v>
      </c>
    </row>
    <row r="3789" spans="1:7" ht="12.75">
      <c r="A3789" s="136">
        <v>3781</v>
      </c>
      <c r="B3789" s="140" t="s">
        <v>8987</v>
      </c>
      <c r="C3789" s="140" t="s">
        <v>8987</v>
      </c>
      <c r="D3789" s="140" t="s">
        <v>8988</v>
      </c>
      <c r="E3789" s="141">
        <v>1</v>
      </c>
      <c r="F3789" s="142">
        <v>420</v>
      </c>
      <c r="G3789" s="142">
        <v>420</v>
      </c>
    </row>
    <row r="3790" spans="1:7" ht="12.75">
      <c r="A3790" s="136">
        <v>3782</v>
      </c>
      <c r="B3790" s="140" t="s">
        <v>8989</v>
      </c>
      <c r="C3790" s="140" t="s">
        <v>8989</v>
      </c>
      <c r="D3790" s="140" t="s">
        <v>8990</v>
      </c>
      <c r="E3790" s="141">
        <v>2</v>
      </c>
      <c r="F3790" s="142">
        <v>240</v>
      </c>
      <c r="G3790" s="142">
        <v>480</v>
      </c>
    </row>
    <row r="3791" spans="1:7" ht="12.75">
      <c r="A3791" s="136">
        <v>3783</v>
      </c>
      <c r="B3791" s="140" t="s">
        <v>8991</v>
      </c>
      <c r="C3791" s="140" t="s">
        <v>8991</v>
      </c>
      <c r="D3791" s="140" t="s">
        <v>8992</v>
      </c>
      <c r="E3791" s="141">
        <v>36</v>
      </c>
      <c r="F3791" s="142">
        <v>58.19</v>
      </c>
      <c r="G3791" s="142">
        <v>2094.84</v>
      </c>
    </row>
    <row r="3792" spans="1:7" ht="12.75">
      <c r="A3792" s="136">
        <v>3784</v>
      </c>
      <c r="B3792" s="140" t="s">
        <v>8993</v>
      </c>
      <c r="C3792" s="140" t="s">
        <v>8994</v>
      </c>
      <c r="D3792" s="140" t="s">
        <v>8994</v>
      </c>
      <c r="E3792" s="141">
        <v>8</v>
      </c>
      <c r="F3792" s="142">
        <v>4.86</v>
      </c>
      <c r="G3792" s="142">
        <v>38.88</v>
      </c>
    </row>
    <row r="3793" spans="1:7" ht="12.75">
      <c r="A3793" s="136">
        <v>3785</v>
      </c>
      <c r="B3793" s="140" t="s">
        <v>8995</v>
      </c>
      <c r="C3793" s="140" t="s">
        <v>8995</v>
      </c>
      <c r="D3793" s="140" t="s">
        <v>8996</v>
      </c>
      <c r="E3793" s="141">
        <v>3</v>
      </c>
      <c r="F3793" s="142">
        <v>800</v>
      </c>
      <c r="G3793" s="142">
        <v>2400</v>
      </c>
    </row>
    <row r="3794" spans="1:7" ht="12.75">
      <c r="A3794" s="136">
        <v>3786</v>
      </c>
      <c r="B3794" s="140" t="s">
        <v>8997</v>
      </c>
      <c r="C3794" s="140" t="s">
        <v>8997</v>
      </c>
      <c r="D3794" s="140" t="s">
        <v>8998</v>
      </c>
      <c r="E3794" s="141">
        <v>2</v>
      </c>
      <c r="F3794" s="142">
        <v>31.67</v>
      </c>
      <c r="G3794" s="142">
        <v>63.34</v>
      </c>
    </row>
    <row r="3795" spans="1:7" ht="12.75">
      <c r="A3795" s="136">
        <v>3787</v>
      </c>
      <c r="B3795" s="140" t="s">
        <v>8999</v>
      </c>
      <c r="C3795" s="140" t="s">
        <v>8999</v>
      </c>
      <c r="D3795" s="140" t="s">
        <v>9000</v>
      </c>
      <c r="E3795" s="141">
        <v>5</v>
      </c>
      <c r="F3795" s="142">
        <v>128</v>
      </c>
      <c r="G3795" s="142">
        <v>640</v>
      </c>
    </row>
    <row r="3796" spans="1:7" ht="12.75">
      <c r="A3796" s="136">
        <v>3788</v>
      </c>
      <c r="B3796" s="140" t="s">
        <v>9001</v>
      </c>
      <c r="C3796" s="140" t="s">
        <v>9002</v>
      </c>
      <c r="D3796" s="140" t="s">
        <v>9003</v>
      </c>
      <c r="E3796" s="141">
        <v>6</v>
      </c>
      <c r="F3796" s="142">
        <v>114.4</v>
      </c>
      <c r="G3796" s="142">
        <v>686.4</v>
      </c>
    </row>
    <row r="3797" spans="1:7" ht="12.75">
      <c r="A3797" s="136">
        <v>3789</v>
      </c>
      <c r="B3797" s="140" t="s">
        <v>9004</v>
      </c>
      <c r="C3797" s="140" t="s">
        <v>9004</v>
      </c>
      <c r="D3797" s="140" t="s">
        <v>9005</v>
      </c>
      <c r="E3797" s="141">
        <v>2</v>
      </c>
      <c r="F3797" s="142">
        <v>70</v>
      </c>
      <c r="G3797" s="142">
        <v>140</v>
      </c>
    </row>
    <row r="3798" spans="1:7" ht="12.75">
      <c r="A3798" s="136">
        <v>3790</v>
      </c>
      <c r="B3798" s="140" t="s">
        <v>9006</v>
      </c>
      <c r="C3798" s="140" t="s">
        <v>9006</v>
      </c>
      <c r="D3798" s="140" t="s">
        <v>9007</v>
      </c>
      <c r="E3798" s="141">
        <v>8</v>
      </c>
      <c r="F3798" s="142">
        <v>39</v>
      </c>
      <c r="G3798" s="142">
        <v>312</v>
      </c>
    </row>
    <row r="3799" spans="1:7" ht="12.75">
      <c r="A3799" s="136">
        <v>3791</v>
      </c>
      <c r="B3799" s="140" t="s">
        <v>9008</v>
      </c>
      <c r="C3799" s="140" t="s">
        <v>9008</v>
      </c>
      <c r="D3799" s="140" t="s">
        <v>9009</v>
      </c>
      <c r="E3799" s="141">
        <v>2</v>
      </c>
      <c r="F3799" s="142">
        <v>100</v>
      </c>
      <c r="G3799" s="142">
        <v>200</v>
      </c>
    </row>
    <row r="3800" spans="1:7" ht="12.75">
      <c r="A3800" s="136">
        <v>3792</v>
      </c>
      <c r="B3800" s="140" t="s">
        <v>9010</v>
      </c>
      <c r="C3800" s="140" t="s">
        <v>9010</v>
      </c>
      <c r="D3800" s="140" t="s">
        <v>9011</v>
      </c>
      <c r="E3800" s="141">
        <v>1</v>
      </c>
      <c r="F3800" s="142">
        <v>50</v>
      </c>
      <c r="G3800" s="142">
        <v>50</v>
      </c>
    </row>
    <row r="3801" spans="1:7" ht="12.75">
      <c r="A3801" s="136">
        <v>3793</v>
      </c>
      <c r="B3801" s="140" t="s">
        <v>9012</v>
      </c>
      <c r="C3801" s="140" t="s">
        <v>9013</v>
      </c>
      <c r="D3801" s="140" t="s">
        <v>9014</v>
      </c>
      <c r="E3801" s="141">
        <v>1</v>
      </c>
      <c r="F3801" s="142">
        <v>60</v>
      </c>
      <c r="G3801" s="142">
        <v>60</v>
      </c>
    </row>
    <row r="3802" spans="1:7" ht="12.75">
      <c r="A3802" s="136">
        <v>3794</v>
      </c>
      <c r="B3802" s="140" t="s">
        <v>9015</v>
      </c>
      <c r="C3802" s="140" t="s">
        <v>9016</v>
      </c>
      <c r="D3802" s="140" t="s">
        <v>9017</v>
      </c>
      <c r="E3802" s="141">
        <v>8</v>
      </c>
      <c r="F3802" s="142">
        <v>319.68</v>
      </c>
      <c r="G3802" s="142">
        <v>2557.44</v>
      </c>
    </row>
    <row r="3803" spans="1:7" ht="12.75">
      <c r="A3803" s="136">
        <v>3795</v>
      </c>
      <c r="B3803" s="140" t="s">
        <v>9018</v>
      </c>
      <c r="C3803" s="140" t="s">
        <v>9018</v>
      </c>
      <c r="D3803" s="140" t="s">
        <v>9019</v>
      </c>
      <c r="E3803" s="141">
        <v>21</v>
      </c>
      <c r="F3803" s="142">
        <v>160</v>
      </c>
      <c r="G3803" s="142">
        <v>3360</v>
      </c>
    </row>
    <row r="3804" spans="1:7" ht="12.75">
      <c r="A3804" s="136">
        <v>3796</v>
      </c>
      <c r="B3804" s="140" t="s">
        <v>9020</v>
      </c>
      <c r="C3804" s="140" t="s">
        <v>9020</v>
      </c>
      <c r="D3804" s="140" t="s">
        <v>9021</v>
      </c>
      <c r="E3804" s="141">
        <v>2</v>
      </c>
      <c r="F3804" s="142">
        <v>120</v>
      </c>
      <c r="G3804" s="142">
        <v>240</v>
      </c>
    </row>
    <row r="3805" spans="1:7" ht="12.75">
      <c r="A3805" s="136">
        <v>3797</v>
      </c>
      <c r="B3805" s="140" t="s">
        <v>9022</v>
      </c>
      <c r="C3805" s="140" t="s">
        <v>9022</v>
      </c>
      <c r="D3805" s="140" t="s">
        <v>9023</v>
      </c>
      <c r="E3805" s="141">
        <v>1</v>
      </c>
      <c r="F3805" s="142">
        <v>200</v>
      </c>
      <c r="G3805" s="142">
        <v>200</v>
      </c>
    </row>
    <row r="3806" spans="1:7" ht="12.75">
      <c r="A3806" s="136">
        <v>3798</v>
      </c>
      <c r="B3806" s="140" t="s">
        <v>9024</v>
      </c>
      <c r="C3806" s="140" t="s">
        <v>9024</v>
      </c>
      <c r="D3806" s="140" t="s">
        <v>9025</v>
      </c>
      <c r="E3806" s="141">
        <v>10</v>
      </c>
      <c r="F3806" s="142">
        <v>12.91</v>
      </c>
      <c r="G3806" s="142">
        <v>129.1</v>
      </c>
    </row>
    <row r="3807" spans="1:7" ht="12.75">
      <c r="A3807" s="136">
        <v>3799</v>
      </c>
      <c r="B3807" s="140" t="s">
        <v>9026</v>
      </c>
      <c r="C3807" s="140" t="s">
        <v>9026</v>
      </c>
      <c r="D3807" s="140" t="s">
        <v>9027</v>
      </c>
      <c r="E3807" s="141">
        <v>4</v>
      </c>
      <c r="F3807" s="142">
        <v>800</v>
      </c>
      <c r="G3807" s="142">
        <v>3200</v>
      </c>
    </row>
    <row r="3808" spans="1:7" ht="12.75">
      <c r="A3808" s="136">
        <v>3800</v>
      </c>
      <c r="B3808" s="140" t="s">
        <v>9028</v>
      </c>
      <c r="C3808" s="140" t="s">
        <v>9028</v>
      </c>
      <c r="D3808" s="140" t="s">
        <v>1203</v>
      </c>
      <c r="E3808" s="141">
        <v>1</v>
      </c>
      <c r="F3808" s="142">
        <v>1200</v>
      </c>
      <c r="G3808" s="142">
        <v>1200</v>
      </c>
    </row>
    <row r="3809" spans="1:7" ht="12.75">
      <c r="A3809" s="136">
        <v>3801</v>
      </c>
      <c r="B3809" s="140" t="s">
        <v>9029</v>
      </c>
      <c r="C3809" s="140" t="s">
        <v>9029</v>
      </c>
      <c r="D3809" s="140" t="s">
        <v>9030</v>
      </c>
      <c r="E3809" s="141">
        <v>2</v>
      </c>
      <c r="F3809" s="142">
        <v>25</v>
      </c>
      <c r="G3809" s="142">
        <v>50</v>
      </c>
    </row>
    <row r="3810" spans="1:7" ht="12.75">
      <c r="A3810" s="136">
        <v>3802</v>
      </c>
      <c r="B3810" s="140" t="s">
        <v>9031</v>
      </c>
      <c r="C3810" s="140" t="s">
        <v>9031</v>
      </c>
      <c r="D3810" s="140" t="s">
        <v>9032</v>
      </c>
      <c r="E3810" s="141">
        <v>2</v>
      </c>
      <c r="F3810" s="142">
        <v>40</v>
      </c>
      <c r="G3810" s="142">
        <v>80</v>
      </c>
    </row>
    <row r="3811" spans="1:7" ht="12.75">
      <c r="A3811" s="136">
        <v>3803</v>
      </c>
      <c r="B3811" s="140" t="s">
        <v>9033</v>
      </c>
      <c r="C3811" s="140" t="s">
        <v>9033</v>
      </c>
      <c r="D3811" s="140" t="s">
        <v>9034</v>
      </c>
      <c r="E3811" s="141">
        <v>1</v>
      </c>
      <c r="F3811" s="142">
        <v>350</v>
      </c>
      <c r="G3811" s="142">
        <v>350</v>
      </c>
    </row>
    <row r="3812" spans="1:7" ht="12.75">
      <c r="A3812" s="136">
        <v>3804</v>
      </c>
      <c r="B3812" s="140" t="s">
        <v>9035</v>
      </c>
      <c r="C3812" s="140" t="s">
        <v>9035</v>
      </c>
      <c r="D3812" s="140" t="s">
        <v>9036</v>
      </c>
      <c r="E3812" s="141">
        <v>14</v>
      </c>
      <c r="F3812" s="142">
        <v>264</v>
      </c>
      <c r="G3812" s="142">
        <v>3696</v>
      </c>
    </row>
    <row r="3813" spans="1:7" ht="12.75">
      <c r="A3813" s="136">
        <v>3805</v>
      </c>
      <c r="B3813" s="140" t="s">
        <v>9037</v>
      </c>
      <c r="C3813" s="140" t="s">
        <v>9037</v>
      </c>
      <c r="D3813" s="140" t="s">
        <v>9038</v>
      </c>
      <c r="E3813" s="141">
        <v>1</v>
      </c>
      <c r="F3813" s="142">
        <v>40</v>
      </c>
      <c r="G3813" s="142">
        <v>40</v>
      </c>
    </row>
    <row r="3814" spans="1:7" ht="12.75">
      <c r="A3814" s="136">
        <v>3806</v>
      </c>
      <c r="B3814" s="140" t="s">
        <v>9039</v>
      </c>
      <c r="C3814" s="140" t="s">
        <v>9039</v>
      </c>
      <c r="D3814" s="140" t="s">
        <v>9040</v>
      </c>
      <c r="E3814" s="141">
        <v>1</v>
      </c>
      <c r="F3814" s="142">
        <v>120</v>
      </c>
      <c r="G3814" s="142">
        <v>120</v>
      </c>
    </row>
    <row r="3815" spans="1:7" ht="12.75">
      <c r="A3815" s="136">
        <v>3807</v>
      </c>
      <c r="B3815" s="140" t="s">
        <v>9041</v>
      </c>
      <c r="C3815" s="140" t="s">
        <v>9041</v>
      </c>
      <c r="D3815" s="140" t="s">
        <v>9042</v>
      </c>
      <c r="E3815" s="141">
        <v>2</v>
      </c>
      <c r="F3815" s="142">
        <v>36</v>
      </c>
      <c r="G3815" s="142">
        <v>72</v>
      </c>
    </row>
    <row r="3816" spans="1:7" ht="12.75">
      <c r="A3816" s="136">
        <v>3808</v>
      </c>
      <c r="B3816" s="140" t="s">
        <v>9043</v>
      </c>
      <c r="C3816" s="140" t="s">
        <v>9043</v>
      </c>
      <c r="D3816" s="140" t="s">
        <v>9044</v>
      </c>
      <c r="E3816" s="141">
        <v>2</v>
      </c>
      <c r="F3816" s="142">
        <v>100</v>
      </c>
      <c r="G3816" s="142">
        <v>200</v>
      </c>
    </row>
    <row r="3817" spans="1:7" ht="12.75">
      <c r="A3817" s="136">
        <v>3809</v>
      </c>
      <c r="B3817" s="140" t="s">
        <v>9045</v>
      </c>
      <c r="C3817" s="140" t="s">
        <v>9045</v>
      </c>
      <c r="D3817" s="140" t="s">
        <v>9046</v>
      </c>
      <c r="E3817" s="141">
        <v>2</v>
      </c>
      <c r="F3817" s="142">
        <v>250</v>
      </c>
      <c r="G3817" s="142">
        <v>500</v>
      </c>
    </row>
    <row r="3818" spans="1:7" ht="12.75">
      <c r="A3818" s="136">
        <v>3810</v>
      </c>
      <c r="B3818" s="140" t="s">
        <v>9047</v>
      </c>
      <c r="C3818" s="140" t="s">
        <v>9047</v>
      </c>
      <c r="D3818" s="140" t="s">
        <v>9048</v>
      </c>
      <c r="E3818" s="141">
        <v>2</v>
      </c>
      <c r="F3818" s="142">
        <v>150</v>
      </c>
      <c r="G3818" s="142">
        <v>300</v>
      </c>
    </row>
    <row r="3819" spans="1:7" ht="12.75">
      <c r="A3819" s="136">
        <v>3811</v>
      </c>
      <c r="B3819" s="140" t="s">
        <v>9049</v>
      </c>
      <c r="C3819" s="140" t="s">
        <v>9049</v>
      </c>
      <c r="D3819" s="140" t="s">
        <v>9050</v>
      </c>
      <c r="E3819" s="141">
        <v>1</v>
      </c>
      <c r="F3819" s="142">
        <v>100</v>
      </c>
      <c r="G3819" s="142">
        <v>100</v>
      </c>
    </row>
    <row r="3820" spans="1:7" ht="12.75">
      <c r="A3820" s="136">
        <v>3812</v>
      </c>
      <c r="B3820" s="140" t="s">
        <v>9051</v>
      </c>
      <c r="C3820" s="140" t="s">
        <v>9051</v>
      </c>
      <c r="D3820" s="140" t="s">
        <v>9048</v>
      </c>
      <c r="E3820" s="141">
        <v>2</v>
      </c>
      <c r="F3820" s="142">
        <v>100</v>
      </c>
      <c r="G3820" s="142">
        <v>200</v>
      </c>
    </row>
    <row r="3821" spans="1:7" ht="12.75">
      <c r="A3821" s="136">
        <v>3813</v>
      </c>
      <c r="B3821" s="140" t="s">
        <v>9052</v>
      </c>
      <c r="C3821" s="140" t="s">
        <v>9053</v>
      </c>
      <c r="D3821" s="140" t="s">
        <v>9054</v>
      </c>
      <c r="E3821" s="141">
        <v>2</v>
      </c>
      <c r="F3821" s="142">
        <v>427.5</v>
      </c>
      <c r="G3821" s="142">
        <v>855</v>
      </c>
    </row>
    <row r="3822" spans="1:7" ht="12.75">
      <c r="A3822" s="136">
        <v>3814</v>
      </c>
      <c r="B3822" s="140" t="s">
        <v>9055</v>
      </c>
      <c r="C3822" s="140" t="s">
        <v>9055</v>
      </c>
      <c r="D3822" s="140" t="s">
        <v>9056</v>
      </c>
      <c r="E3822" s="141">
        <v>2</v>
      </c>
      <c r="F3822" s="142">
        <v>130</v>
      </c>
      <c r="G3822" s="142">
        <v>260</v>
      </c>
    </row>
    <row r="3823" spans="1:7" ht="12.75">
      <c r="A3823" s="136">
        <v>3815</v>
      </c>
      <c r="B3823" s="140" t="s">
        <v>9057</v>
      </c>
      <c r="C3823" s="140" t="s">
        <v>9057</v>
      </c>
      <c r="D3823" s="140" t="s">
        <v>9058</v>
      </c>
      <c r="E3823" s="141">
        <v>1</v>
      </c>
      <c r="F3823" s="142">
        <v>120</v>
      </c>
      <c r="G3823" s="142">
        <v>120</v>
      </c>
    </row>
    <row r="3824" spans="1:7" ht="12.75">
      <c r="A3824" s="136">
        <v>3816</v>
      </c>
      <c r="B3824" s="140" t="s">
        <v>9059</v>
      </c>
      <c r="C3824" s="140" t="s">
        <v>9059</v>
      </c>
      <c r="D3824" s="140" t="s">
        <v>9060</v>
      </c>
      <c r="E3824" s="141">
        <v>1</v>
      </c>
      <c r="F3824" s="142">
        <v>100</v>
      </c>
      <c r="G3824" s="142">
        <v>100</v>
      </c>
    </row>
    <row r="3825" spans="1:7" ht="12.75">
      <c r="A3825" s="136">
        <v>3817</v>
      </c>
      <c r="B3825" s="140" t="s">
        <v>9061</v>
      </c>
      <c r="C3825" s="140" t="s">
        <v>9061</v>
      </c>
      <c r="D3825" s="140" t="s">
        <v>9062</v>
      </c>
      <c r="E3825" s="141">
        <v>2</v>
      </c>
      <c r="F3825" s="142">
        <v>200</v>
      </c>
      <c r="G3825" s="142">
        <v>400</v>
      </c>
    </row>
    <row r="3826" spans="1:7" ht="12.75">
      <c r="A3826" s="136">
        <v>3818</v>
      </c>
      <c r="B3826" s="140" t="s">
        <v>9063</v>
      </c>
      <c r="C3826" s="140" t="s">
        <v>9063</v>
      </c>
      <c r="D3826" s="140" t="s">
        <v>9064</v>
      </c>
      <c r="E3826" s="141">
        <v>9</v>
      </c>
      <c r="F3826" s="142">
        <v>416.67</v>
      </c>
      <c r="G3826" s="142">
        <v>3750.03</v>
      </c>
    </row>
    <row r="3827" spans="1:7" ht="12.75">
      <c r="A3827" s="136">
        <v>3819</v>
      </c>
      <c r="B3827" s="140" t="s">
        <v>9065</v>
      </c>
      <c r="C3827" s="140" t="s">
        <v>9065</v>
      </c>
      <c r="D3827" s="140" t="s">
        <v>9066</v>
      </c>
      <c r="E3827" s="141">
        <v>10</v>
      </c>
      <c r="F3827" s="142">
        <v>125</v>
      </c>
      <c r="G3827" s="142">
        <v>1250</v>
      </c>
    </row>
    <row r="3828" spans="1:7" ht="12.75">
      <c r="A3828" s="136">
        <v>3820</v>
      </c>
      <c r="B3828" s="140" t="s">
        <v>9067</v>
      </c>
      <c r="C3828" s="140" t="s">
        <v>9067</v>
      </c>
      <c r="D3828" s="140" t="s">
        <v>9068</v>
      </c>
      <c r="E3828" s="141">
        <v>26</v>
      </c>
      <c r="F3828" s="142">
        <v>130</v>
      </c>
      <c r="G3828" s="142">
        <v>3380</v>
      </c>
    </row>
    <row r="3829" spans="1:7" ht="12.75">
      <c r="A3829" s="136">
        <v>3821</v>
      </c>
      <c r="B3829" s="140" t="s">
        <v>9069</v>
      </c>
      <c r="C3829" s="140" t="s">
        <v>9069</v>
      </c>
      <c r="D3829" s="140" t="s">
        <v>9070</v>
      </c>
      <c r="E3829" s="141">
        <v>30</v>
      </c>
      <c r="F3829" s="142">
        <v>160</v>
      </c>
      <c r="G3829" s="142">
        <v>4800</v>
      </c>
    </row>
    <row r="3830" spans="1:7" ht="12.75">
      <c r="A3830" s="136">
        <v>3822</v>
      </c>
      <c r="B3830" s="140" t="s">
        <v>9071</v>
      </c>
      <c r="C3830" s="140" t="s">
        <v>9071</v>
      </c>
      <c r="D3830" s="140" t="s">
        <v>9072</v>
      </c>
      <c r="E3830" s="141">
        <v>4</v>
      </c>
      <c r="F3830" s="142">
        <v>840</v>
      </c>
      <c r="G3830" s="142">
        <v>3360</v>
      </c>
    </row>
    <row r="3831" spans="1:7" ht="12.75">
      <c r="A3831" s="136">
        <v>3823</v>
      </c>
      <c r="B3831" s="140" t="s">
        <v>9073</v>
      </c>
      <c r="C3831" s="140" t="s">
        <v>9073</v>
      </c>
      <c r="D3831" s="140" t="s">
        <v>9074</v>
      </c>
      <c r="E3831" s="141">
        <v>12</v>
      </c>
      <c r="F3831" s="142">
        <v>160</v>
      </c>
      <c r="G3831" s="142">
        <v>1920</v>
      </c>
    </row>
    <row r="3832" spans="1:7" ht="12.75">
      <c r="A3832" s="136">
        <v>3824</v>
      </c>
      <c r="B3832" s="140" t="s">
        <v>9075</v>
      </c>
      <c r="C3832" s="140" t="s">
        <v>9075</v>
      </c>
      <c r="D3832" s="140" t="s">
        <v>9076</v>
      </c>
      <c r="E3832" s="141">
        <v>45</v>
      </c>
      <c r="F3832" s="142">
        <v>115</v>
      </c>
      <c r="G3832" s="142">
        <v>5175</v>
      </c>
    </row>
    <row r="3833" spans="1:7" ht="12.75">
      <c r="A3833" s="136">
        <v>3825</v>
      </c>
      <c r="B3833" s="140" t="s">
        <v>9077</v>
      </c>
      <c r="C3833" s="140" t="s">
        <v>9077</v>
      </c>
      <c r="D3833" s="140" t="s">
        <v>9078</v>
      </c>
      <c r="E3833" s="141">
        <v>5</v>
      </c>
      <c r="F3833" s="142">
        <v>583.33</v>
      </c>
      <c r="G3833" s="142">
        <v>2916.65</v>
      </c>
    </row>
    <row r="3834" spans="1:7" ht="12.75">
      <c r="A3834" s="136">
        <v>3826</v>
      </c>
      <c r="B3834" s="140" t="s">
        <v>9079</v>
      </c>
      <c r="C3834" s="140" t="s">
        <v>9079</v>
      </c>
      <c r="D3834" s="140" t="s">
        <v>9080</v>
      </c>
      <c r="E3834" s="141">
        <v>9</v>
      </c>
      <c r="F3834" s="142">
        <v>1325</v>
      </c>
      <c r="G3834" s="142">
        <v>11925</v>
      </c>
    </row>
    <row r="3835" spans="1:7" ht="12.75">
      <c r="A3835" s="136">
        <v>3827</v>
      </c>
      <c r="B3835" s="140" t="s">
        <v>9081</v>
      </c>
      <c r="C3835" s="140" t="s">
        <v>9081</v>
      </c>
      <c r="D3835" s="140" t="s">
        <v>9082</v>
      </c>
      <c r="E3835" s="141">
        <v>1</v>
      </c>
      <c r="F3835" s="142">
        <v>752.08</v>
      </c>
      <c r="G3835" s="142">
        <v>752.08</v>
      </c>
    </row>
    <row r="3836" spans="1:7" ht="12.75">
      <c r="A3836" s="136">
        <v>3828</v>
      </c>
      <c r="B3836" s="140" t="s">
        <v>9083</v>
      </c>
      <c r="C3836" s="140" t="s">
        <v>9083</v>
      </c>
      <c r="D3836" s="140" t="s">
        <v>9084</v>
      </c>
      <c r="E3836" s="141">
        <v>10</v>
      </c>
      <c r="F3836" s="142">
        <v>100</v>
      </c>
      <c r="G3836" s="142">
        <v>1000</v>
      </c>
    </row>
    <row r="3837" spans="1:7" ht="12.75">
      <c r="A3837" s="136">
        <v>3829</v>
      </c>
      <c r="B3837" s="140" t="s">
        <v>9085</v>
      </c>
      <c r="C3837" s="140" t="s">
        <v>9085</v>
      </c>
      <c r="D3837" s="140" t="s">
        <v>9086</v>
      </c>
      <c r="E3837" s="141">
        <v>10</v>
      </c>
      <c r="F3837" s="142">
        <v>272</v>
      </c>
      <c r="G3837" s="142">
        <v>2720</v>
      </c>
    </row>
    <row r="3838" spans="1:7" ht="12.75">
      <c r="A3838" s="136">
        <v>3830</v>
      </c>
      <c r="B3838" s="140" t="s">
        <v>9087</v>
      </c>
      <c r="C3838" s="140" t="s">
        <v>9087</v>
      </c>
      <c r="D3838" s="140" t="s">
        <v>9088</v>
      </c>
      <c r="E3838" s="141">
        <v>36</v>
      </c>
      <c r="F3838" s="142">
        <v>100</v>
      </c>
      <c r="G3838" s="142">
        <v>3600</v>
      </c>
    </row>
    <row r="3839" spans="1:7" ht="12.75">
      <c r="A3839" s="136">
        <v>3831</v>
      </c>
      <c r="B3839" s="140" t="s">
        <v>9089</v>
      </c>
      <c r="C3839" s="140" t="s">
        <v>9089</v>
      </c>
      <c r="D3839" s="140" t="s">
        <v>9090</v>
      </c>
      <c r="E3839" s="141">
        <v>10</v>
      </c>
      <c r="F3839" s="142">
        <v>525</v>
      </c>
      <c r="G3839" s="142">
        <v>5250</v>
      </c>
    </row>
    <row r="3840" spans="1:7" ht="12.75">
      <c r="A3840" s="136">
        <v>3832</v>
      </c>
      <c r="B3840" s="140" t="s">
        <v>9091</v>
      </c>
      <c r="C3840" s="140" t="s">
        <v>9091</v>
      </c>
      <c r="D3840" s="140" t="s">
        <v>9092</v>
      </c>
      <c r="E3840" s="141">
        <v>6</v>
      </c>
      <c r="F3840" s="142">
        <v>625</v>
      </c>
      <c r="G3840" s="142">
        <v>3750</v>
      </c>
    </row>
    <row r="3841" spans="1:7" ht="12.75">
      <c r="A3841" s="136">
        <v>3833</v>
      </c>
      <c r="B3841" s="140" t="s">
        <v>9093</v>
      </c>
      <c r="C3841" s="140" t="s">
        <v>9093</v>
      </c>
      <c r="D3841" s="140" t="s">
        <v>9094</v>
      </c>
      <c r="E3841" s="141">
        <v>1</v>
      </c>
      <c r="F3841" s="142">
        <v>272</v>
      </c>
      <c r="G3841" s="142">
        <v>272</v>
      </c>
    </row>
    <row r="3842" spans="1:7" ht="12.75">
      <c r="A3842" s="136">
        <v>3834</v>
      </c>
      <c r="B3842" s="140" t="s">
        <v>9095</v>
      </c>
      <c r="C3842" s="140" t="s">
        <v>9095</v>
      </c>
      <c r="D3842" s="140" t="s">
        <v>9096</v>
      </c>
      <c r="E3842" s="141">
        <v>42</v>
      </c>
      <c r="F3842" s="142">
        <v>145.83</v>
      </c>
      <c r="G3842" s="142">
        <v>6124.86</v>
      </c>
    </row>
    <row r="3843" spans="1:7" ht="12.75">
      <c r="A3843" s="136">
        <v>3835</v>
      </c>
      <c r="B3843" s="140" t="s">
        <v>9097</v>
      </c>
      <c r="C3843" s="140" t="s">
        <v>9097</v>
      </c>
      <c r="D3843" s="140" t="s">
        <v>9098</v>
      </c>
      <c r="E3843" s="141">
        <v>45</v>
      </c>
      <c r="F3843" s="142">
        <v>108</v>
      </c>
      <c r="G3843" s="142">
        <v>4860</v>
      </c>
    </row>
    <row r="3844" spans="1:7" ht="12.75">
      <c r="A3844" s="136">
        <v>3836</v>
      </c>
      <c r="B3844" s="140" t="s">
        <v>9099</v>
      </c>
      <c r="C3844" s="140" t="s">
        <v>9099</v>
      </c>
      <c r="D3844" s="140" t="s">
        <v>9100</v>
      </c>
      <c r="E3844" s="141">
        <v>1</v>
      </c>
      <c r="F3844" s="142">
        <v>218</v>
      </c>
      <c r="G3844" s="142">
        <v>218</v>
      </c>
    </row>
    <row r="3845" spans="1:7" ht="12.75">
      <c r="A3845" s="136">
        <v>3837</v>
      </c>
      <c r="B3845" s="140" t="s">
        <v>9101</v>
      </c>
      <c r="C3845" s="140" t="s">
        <v>9101</v>
      </c>
      <c r="D3845" s="140" t="s">
        <v>9102</v>
      </c>
      <c r="E3845" s="141">
        <v>22</v>
      </c>
      <c r="F3845" s="142">
        <v>110</v>
      </c>
      <c r="G3845" s="142">
        <v>2420</v>
      </c>
    </row>
    <row r="3846" spans="1:7" ht="12.75">
      <c r="A3846" s="136">
        <v>3838</v>
      </c>
      <c r="B3846" s="140" t="s">
        <v>9103</v>
      </c>
      <c r="C3846" s="140" t="s">
        <v>9103</v>
      </c>
      <c r="D3846" s="140" t="s">
        <v>9104</v>
      </c>
      <c r="E3846" s="141">
        <v>10</v>
      </c>
      <c r="F3846" s="142">
        <v>120</v>
      </c>
      <c r="G3846" s="142">
        <v>1200</v>
      </c>
    </row>
    <row r="3847" spans="1:7" ht="12.75">
      <c r="A3847" s="136">
        <v>3839</v>
      </c>
      <c r="B3847" s="140" t="s">
        <v>9105</v>
      </c>
      <c r="C3847" s="140" t="s">
        <v>9105</v>
      </c>
      <c r="D3847" s="140" t="s">
        <v>9106</v>
      </c>
      <c r="E3847" s="141">
        <v>5</v>
      </c>
      <c r="F3847" s="142">
        <v>118</v>
      </c>
      <c r="G3847" s="142">
        <v>590</v>
      </c>
    </row>
    <row r="3848" spans="1:7" ht="12.75">
      <c r="A3848" s="136">
        <v>3840</v>
      </c>
      <c r="B3848" s="140" t="s">
        <v>9107</v>
      </c>
      <c r="C3848" s="140" t="s">
        <v>9107</v>
      </c>
      <c r="D3848" s="140" t="s">
        <v>9108</v>
      </c>
      <c r="E3848" s="141">
        <v>10</v>
      </c>
      <c r="F3848" s="142">
        <v>142</v>
      </c>
      <c r="G3848" s="142">
        <v>1420</v>
      </c>
    </row>
    <row r="3849" spans="1:7" ht="12.75">
      <c r="A3849" s="136">
        <v>3841</v>
      </c>
      <c r="B3849" s="140" t="s">
        <v>9109</v>
      </c>
      <c r="C3849" s="140" t="s">
        <v>9109</v>
      </c>
      <c r="D3849" s="140" t="s">
        <v>9110</v>
      </c>
      <c r="E3849" s="141">
        <v>7</v>
      </c>
      <c r="F3849" s="142">
        <v>1650</v>
      </c>
      <c r="G3849" s="142">
        <v>11550</v>
      </c>
    </row>
    <row r="3850" spans="1:7" ht="12.75">
      <c r="A3850" s="136">
        <v>3842</v>
      </c>
      <c r="B3850" s="140" t="s">
        <v>9111</v>
      </c>
      <c r="C3850" s="140" t="s">
        <v>9111</v>
      </c>
      <c r="D3850" s="140" t="s">
        <v>9112</v>
      </c>
      <c r="E3850" s="141">
        <v>10</v>
      </c>
      <c r="F3850" s="142">
        <v>792</v>
      </c>
      <c r="G3850" s="142">
        <v>7920</v>
      </c>
    </row>
    <row r="3851" spans="1:7" ht="12.75">
      <c r="A3851" s="136">
        <v>3843</v>
      </c>
      <c r="B3851" s="140" t="s">
        <v>9113</v>
      </c>
      <c r="C3851" s="140" t="s">
        <v>9113</v>
      </c>
      <c r="D3851" s="140" t="s">
        <v>9114</v>
      </c>
      <c r="E3851" s="141">
        <v>14</v>
      </c>
      <c r="F3851" s="142">
        <v>1580</v>
      </c>
      <c r="G3851" s="142">
        <v>22120</v>
      </c>
    </row>
    <row r="3852" spans="1:7" ht="12.75">
      <c r="A3852" s="136">
        <v>3844</v>
      </c>
      <c r="B3852" s="140" t="s">
        <v>9115</v>
      </c>
      <c r="C3852" s="140" t="s">
        <v>9115</v>
      </c>
      <c r="D3852" s="140" t="s">
        <v>9116</v>
      </c>
      <c r="E3852" s="141">
        <v>24</v>
      </c>
      <c r="F3852" s="142">
        <v>1580</v>
      </c>
      <c r="G3852" s="142">
        <v>37920</v>
      </c>
    </row>
    <row r="3853" spans="1:7" ht="12.75">
      <c r="A3853" s="136">
        <v>3845</v>
      </c>
      <c r="B3853" s="140" t="s">
        <v>9117</v>
      </c>
      <c r="C3853" s="140" t="s">
        <v>9117</v>
      </c>
      <c r="D3853" s="140" t="s">
        <v>9118</v>
      </c>
      <c r="E3853" s="141">
        <v>16</v>
      </c>
      <c r="F3853" s="142">
        <v>1580</v>
      </c>
      <c r="G3853" s="142">
        <v>25280</v>
      </c>
    </row>
    <row r="3854" spans="1:7" ht="12.75">
      <c r="A3854" s="136">
        <v>3846</v>
      </c>
      <c r="B3854" s="140" t="s">
        <v>9119</v>
      </c>
      <c r="C3854" s="140" t="s">
        <v>9119</v>
      </c>
      <c r="D3854" s="140" t="s">
        <v>9120</v>
      </c>
      <c r="E3854" s="141">
        <v>10</v>
      </c>
      <c r="F3854" s="142">
        <v>1590</v>
      </c>
      <c r="G3854" s="142">
        <v>15900</v>
      </c>
    </row>
    <row r="3855" spans="1:7" ht="12.75">
      <c r="A3855" s="136">
        <v>3847</v>
      </c>
      <c r="B3855" s="140" t="s">
        <v>9121</v>
      </c>
      <c r="C3855" s="140" t="s">
        <v>9121</v>
      </c>
      <c r="D3855" s="140" t="s">
        <v>9122</v>
      </c>
      <c r="E3855" s="141">
        <v>12</v>
      </c>
      <c r="F3855" s="142">
        <v>890</v>
      </c>
      <c r="G3855" s="142">
        <v>10680</v>
      </c>
    </row>
    <row r="3856" spans="1:7" ht="12.75">
      <c r="A3856" s="136">
        <v>3848</v>
      </c>
      <c r="B3856" s="140" t="s">
        <v>9123</v>
      </c>
      <c r="C3856" s="140" t="s">
        <v>9123</v>
      </c>
      <c r="D3856" s="140" t="s">
        <v>9124</v>
      </c>
      <c r="E3856" s="141">
        <v>3</v>
      </c>
      <c r="F3856" s="142">
        <v>458.33</v>
      </c>
      <c r="G3856" s="142">
        <v>1374.99</v>
      </c>
    </row>
    <row r="3857" spans="1:7" ht="12.75">
      <c r="A3857" s="136">
        <v>3849</v>
      </c>
      <c r="B3857" s="140" t="s">
        <v>9125</v>
      </c>
      <c r="C3857" s="140" t="s">
        <v>9125</v>
      </c>
      <c r="D3857" s="140" t="s">
        <v>9126</v>
      </c>
      <c r="E3857" s="141">
        <v>6</v>
      </c>
      <c r="F3857" s="142">
        <v>792</v>
      </c>
      <c r="G3857" s="142">
        <v>4752</v>
      </c>
    </row>
    <row r="3858" spans="1:7" ht="12.75">
      <c r="A3858" s="136">
        <v>3850</v>
      </c>
      <c r="B3858" s="140" t="s">
        <v>9127</v>
      </c>
      <c r="C3858" s="140" t="s">
        <v>9127</v>
      </c>
      <c r="D3858" s="140" t="s">
        <v>9128</v>
      </c>
      <c r="E3858" s="141">
        <v>12</v>
      </c>
      <c r="F3858" s="142">
        <v>791.67</v>
      </c>
      <c r="G3858" s="142">
        <v>9500.04</v>
      </c>
    </row>
    <row r="3859" spans="1:7" ht="12.75">
      <c r="A3859" s="136">
        <v>3851</v>
      </c>
      <c r="B3859" s="140" t="s">
        <v>9129</v>
      </c>
      <c r="C3859" s="140" t="s">
        <v>9129</v>
      </c>
      <c r="D3859" s="140" t="s">
        <v>9130</v>
      </c>
      <c r="E3859" s="141">
        <v>20</v>
      </c>
      <c r="F3859" s="142">
        <v>163</v>
      </c>
      <c r="G3859" s="142">
        <v>3260</v>
      </c>
    </row>
    <row r="3860" spans="1:7" ht="12.75">
      <c r="A3860" s="136">
        <v>3852</v>
      </c>
      <c r="B3860" s="140" t="s">
        <v>9131</v>
      </c>
      <c r="C3860" s="140" t="s">
        <v>9131</v>
      </c>
      <c r="D3860" s="140" t="s">
        <v>9132</v>
      </c>
      <c r="E3860" s="141">
        <v>30</v>
      </c>
      <c r="F3860" s="142">
        <v>313</v>
      </c>
      <c r="G3860" s="142">
        <v>9390</v>
      </c>
    </row>
    <row r="3861" spans="1:7" ht="12.75">
      <c r="A3861" s="136">
        <v>3853</v>
      </c>
      <c r="B3861" s="140" t="s">
        <v>9133</v>
      </c>
      <c r="C3861" s="140" t="s">
        <v>9133</v>
      </c>
      <c r="D3861" s="140" t="s">
        <v>9134</v>
      </c>
      <c r="E3861" s="141">
        <v>4</v>
      </c>
      <c r="F3861" s="142">
        <v>1458.33</v>
      </c>
      <c r="G3861" s="142">
        <v>5833.32</v>
      </c>
    </row>
    <row r="3862" spans="1:7" ht="12.75">
      <c r="A3862" s="136">
        <v>3854</v>
      </c>
      <c r="B3862" s="140" t="s">
        <v>9135</v>
      </c>
      <c r="C3862" s="140" t="s">
        <v>9135</v>
      </c>
      <c r="D3862" s="140" t="s">
        <v>9136</v>
      </c>
      <c r="E3862" s="141">
        <v>10</v>
      </c>
      <c r="F3862" s="142">
        <v>153</v>
      </c>
      <c r="G3862" s="142">
        <v>1530</v>
      </c>
    </row>
    <row r="3863" spans="1:7" ht="12.75">
      <c r="A3863" s="136">
        <v>3855</v>
      </c>
      <c r="B3863" s="140" t="s">
        <v>9137</v>
      </c>
      <c r="C3863" s="140" t="s">
        <v>9137</v>
      </c>
      <c r="D3863" s="140" t="s">
        <v>9138</v>
      </c>
      <c r="E3863" s="141">
        <v>17</v>
      </c>
      <c r="F3863" s="142">
        <v>1060</v>
      </c>
      <c r="G3863" s="142">
        <v>18020</v>
      </c>
    </row>
    <row r="3864" spans="1:7" ht="12.75">
      <c r="A3864" s="136">
        <v>3856</v>
      </c>
      <c r="B3864" s="140" t="s">
        <v>9139</v>
      </c>
      <c r="C3864" s="140" t="s">
        <v>9139</v>
      </c>
      <c r="D3864" s="140" t="s">
        <v>9140</v>
      </c>
      <c r="E3864" s="141">
        <v>24</v>
      </c>
      <c r="F3864" s="142">
        <v>117</v>
      </c>
      <c r="G3864" s="142">
        <v>2808</v>
      </c>
    </row>
    <row r="3865" spans="1:7" ht="12.75">
      <c r="A3865" s="136">
        <v>3857</v>
      </c>
      <c r="B3865" s="140" t="s">
        <v>9141</v>
      </c>
      <c r="C3865" s="140" t="s">
        <v>9141</v>
      </c>
      <c r="D3865" s="140" t="s">
        <v>9142</v>
      </c>
      <c r="E3865" s="141">
        <v>12</v>
      </c>
      <c r="F3865" s="142">
        <v>211.78</v>
      </c>
      <c r="G3865" s="142">
        <v>2541.36</v>
      </c>
    </row>
    <row r="3866" spans="1:7" ht="12.75">
      <c r="A3866" s="136">
        <v>3858</v>
      </c>
      <c r="B3866" s="140" t="s">
        <v>9143</v>
      </c>
      <c r="C3866" s="140" t="s">
        <v>9144</v>
      </c>
      <c r="D3866" s="140" t="s">
        <v>9144</v>
      </c>
      <c r="E3866" s="141">
        <v>2</v>
      </c>
      <c r="F3866" s="142">
        <v>12.5</v>
      </c>
      <c r="G3866" s="142">
        <v>25</v>
      </c>
    </row>
    <row r="3867" spans="1:7" ht="12.75">
      <c r="A3867" s="136">
        <v>3859</v>
      </c>
      <c r="B3867" s="140" t="s">
        <v>9145</v>
      </c>
      <c r="C3867" s="140" t="s">
        <v>9146</v>
      </c>
      <c r="D3867" s="140" t="s">
        <v>9146</v>
      </c>
      <c r="E3867" s="141">
        <v>1</v>
      </c>
      <c r="F3867" s="142">
        <v>15</v>
      </c>
      <c r="G3867" s="142">
        <v>15</v>
      </c>
    </row>
    <row r="3868" spans="1:7" ht="12.75">
      <c r="A3868" s="136">
        <v>3860</v>
      </c>
      <c r="B3868" s="140" t="s">
        <v>9147</v>
      </c>
      <c r="C3868" s="140" t="s">
        <v>9147</v>
      </c>
      <c r="D3868" s="140" t="s">
        <v>9148</v>
      </c>
      <c r="E3868" s="141">
        <v>2</v>
      </c>
      <c r="F3868" s="142">
        <v>330</v>
      </c>
      <c r="G3868" s="142">
        <v>660</v>
      </c>
    </row>
    <row r="3869" spans="1:7" ht="12.75">
      <c r="A3869" s="136">
        <v>3861</v>
      </c>
      <c r="B3869" s="140" t="s">
        <v>9149</v>
      </c>
      <c r="C3869" s="140" t="s">
        <v>9149</v>
      </c>
      <c r="D3869" s="140" t="s">
        <v>9150</v>
      </c>
      <c r="E3869" s="141">
        <v>10</v>
      </c>
      <c r="F3869" s="142">
        <v>462</v>
      </c>
      <c r="G3869" s="142">
        <v>4620</v>
      </c>
    </row>
    <row r="3870" spans="1:7" ht="12.75">
      <c r="A3870" s="136">
        <v>3862</v>
      </c>
      <c r="B3870" s="140" t="s">
        <v>9151</v>
      </c>
      <c r="C3870" s="140" t="s">
        <v>9151</v>
      </c>
      <c r="D3870" s="140" t="s">
        <v>9150</v>
      </c>
      <c r="E3870" s="141">
        <v>3</v>
      </c>
      <c r="F3870" s="142">
        <v>462</v>
      </c>
      <c r="G3870" s="142">
        <v>1386</v>
      </c>
    </row>
    <row r="3871" spans="1:7" ht="12.75">
      <c r="A3871" s="136">
        <v>3863</v>
      </c>
      <c r="B3871" s="140" t="s">
        <v>9152</v>
      </c>
      <c r="C3871" s="140" t="s">
        <v>9152</v>
      </c>
      <c r="D3871" s="140" t="s">
        <v>9153</v>
      </c>
      <c r="E3871" s="141">
        <v>5</v>
      </c>
      <c r="F3871" s="142">
        <v>155.2</v>
      </c>
      <c r="G3871" s="142">
        <v>776</v>
      </c>
    </row>
    <row r="3872" spans="1:7" ht="12.75">
      <c r="A3872" s="136">
        <v>3864</v>
      </c>
      <c r="B3872" s="140" t="s">
        <v>9154</v>
      </c>
      <c r="C3872" s="140" t="s">
        <v>9155</v>
      </c>
      <c r="D3872" s="140" t="s">
        <v>9156</v>
      </c>
      <c r="E3872" s="141">
        <v>2</v>
      </c>
      <c r="F3872" s="142">
        <v>130.4</v>
      </c>
      <c r="G3872" s="142">
        <v>260.8</v>
      </c>
    </row>
    <row r="3873" spans="1:7" ht="12.75">
      <c r="A3873" s="136">
        <v>3865</v>
      </c>
      <c r="B3873" s="140" t="s">
        <v>9157</v>
      </c>
      <c r="C3873" s="140" t="s">
        <v>9158</v>
      </c>
      <c r="D3873" s="140" t="s">
        <v>9158</v>
      </c>
      <c r="E3873" s="141">
        <v>2</v>
      </c>
      <c r="F3873" s="142">
        <v>49.5</v>
      </c>
      <c r="G3873" s="142">
        <v>99</v>
      </c>
    </row>
    <row r="3874" spans="1:7" ht="12.75">
      <c r="A3874" s="136">
        <v>3866</v>
      </c>
      <c r="B3874" s="140" t="s">
        <v>9159</v>
      </c>
      <c r="C3874" s="140" t="s">
        <v>9159</v>
      </c>
      <c r="D3874" s="140" t="s">
        <v>9160</v>
      </c>
      <c r="E3874" s="141">
        <v>3</v>
      </c>
      <c r="F3874" s="142">
        <v>131.9</v>
      </c>
      <c r="G3874" s="142">
        <v>395.7</v>
      </c>
    </row>
    <row r="3875" spans="1:7" ht="12.75">
      <c r="A3875" s="136">
        <v>3867</v>
      </c>
      <c r="B3875" s="140" t="s">
        <v>9161</v>
      </c>
      <c r="C3875" s="140" t="s">
        <v>9161</v>
      </c>
      <c r="D3875" s="140" t="s">
        <v>9162</v>
      </c>
      <c r="E3875" s="141">
        <v>30</v>
      </c>
      <c r="F3875" s="142">
        <v>181</v>
      </c>
      <c r="G3875" s="142">
        <v>5430</v>
      </c>
    </row>
    <row r="3876" spans="1:7" ht="12.75">
      <c r="A3876" s="136">
        <v>3868</v>
      </c>
      <c r="B3876" s="140" t="s">
        <v>9163</v>
      </c>
      <c r="C3876" s="140" t="s">
        <v>9163</v>
      </c>
      <c r="D3876" s="140" t="s">
        <v>9164</v>
      </c>
      <c r="E3876" s="141">
        <v>19</v>
      </c>
      <c r="F3876" s="142">
        <v>340</v>
      </c>
      <c r="G3876" s="142">
        <v>6460</v>
      </c>
    </row>
    <row r="3877" spans="1:7" ht="12.75">
      <c r="A3877" s="136">
        <v>3869</v>
      </c>
      <c r="B3877" s="140" t="s">
        <v>9165</v>
      </c>
      <c r="C3877" s="140" t="s">
        <v>9165</v>
      </c>
      <c r="D3877" s="140" t="s">
        <v>9166</v>
      </c>
      <c r="E3877" s="141">
        <v>6</v>
      </c>
      <c r="F3877" s="142">
        <v>720.1</v>
      </c>
      <c r="G3877" s="142">
        <v>4320.6</v>
      </c>
    </row>
    <row r="3878" spans="1:7" ht="12.75">
      <c r="A3878" s="136">
        <v>3870</v>
      </c>
      <c r="B3878" s="140" t="s">
        <v>9167</v>
      </c>
      <c r="C3878" s="140" t="s">
        <v>9167</v>
      </c>
      <c r="D3878" s="140" t="s">
        <v>9168</v>
      </c>
      <c r="E3878" s="141">
        <v>8</v>
      </c>
      <c r="F3878" s="142">
        <v>66.67</v>
      </c>
      <c r="G3878" s="142">
        <v>533.36</v>
      </c>
    </row>
    <row r="3879" spans="1:7" ht="12.75">
      <c r="A3879" s="136">
        <v>3871</v>
      </c>
      <c r="B3879" s="140" t="s">
        <v>9169</v>
      </c>
      <c r="C3879" s="140" t="s">
        <v>9169</v>
      </c>
      <c r="D3879" s="140" t="s">
        <v>9170</v>
      </c>
      <c r="E3879" s="141">
        <v>8</v>
      </c>
      <c r="F3879" s="142">
        <v>45.83</v>
      </c>
      <c r="G3879" s="142">
        <v>366.64</v>
      </c>
    </row>
    <row r="3880" spans="1:7" ht="12.75">
      <c r="A3880" s="136">
        <v>3872</v>
      </c>
      <c r="B3880" s="140" t="s">
        <v>9171</v>
      </c>
      <c r="C3880" s="140" t="s">
        <v>9171</v>
      </c>
      <c r="D3880" s="140" t="s">
        <v>9172</v>
      </c>
      <c r="E3880" s="141">
        <v>8</v>
      </c>
      <c r="F3880" s="142">
        <v>291</v>
      </c>
      <c r="G3880" s="142">
        <v>2328</v>
      </c>
    </row>
    <row r="3881" spans="1:7" ht="12.75">
      <c r="A3881" s="136">
        <v>3873</v>
      </c>
      <c r="B3881" s="140" t="s">
        <v>9173</v>
      </c>
      <c r="C3881" s="140" t="s">
        <v>9173</v>
      </c>
      <c r="D3881" s="140" t="s">
        <v>9174</v>
      </c>
      <c r="E3881" s="141">
        <v>10</v>
      </c>
      <c r="F3881" s="142">
        <v>339.5</v>
      </c>
      <c r="G3881" s="142">
        <v>3395</v>
      </c>
    </row>
    <row r="3882" spans="1:7" ht="12.75">
      <c r="A3882" s="136">
        <v>3874</v>
      </c>
      <c r="B3882" s="140" t="s">
        <v>9175</v>
      </c>
      <c r="C3882" s="140" t="s">
        <v>9175</v>
      </c>
      <c r="D3882" s="140" t="s">
        <v>9176</v>
      </c>
      <c r="E3882" s="141">
        <v>23</v>
      </c>
      <c r="F3882" s="142">
        <v>247</v>
      </c>
      <c r="G3882" s="142">
        <v>5681</v>
      </c>
    </row>
    <row r="3883" spans="1:7" ht="12.75">
      <c r="A3883" s="136">
        <v>3875</v>
      </c>
      <c r="B3883" s="140" t="s">
        <v>9177</v>
      </c>
      <c r="C3883" s="140" t="s">
        <v>9177</v>
      </c>
      <c r="D3883" s="140" t="s">
        <v>9178</v>
      </c>
      <c r="E3883" s="141">
        <v>36</v>
      </c>
      <c r="F3883" s="142">
        <v>20</v>
      </c>
      <c r="G3883" s="142">
        <v>720</v>
      </c>
    </row>
    <row r="3884" spans="1:7" ht="12.75">
      <c r="A3884" s="136">
        <v>3876</v>
      </c>
      <c r="B3884" s="140" t="s">
        <v>9179</v>
      </c>
      <c r="C3884" s="140" t="s">
        <v>9179</v>
      </c>
      <c r="D3884" s="140" t="s">
        <v>9180</v>
      </c>
      <c r="E3884" s="141">
        <v>13</v>
      </c>
      <c r="F3884" s="142">
        <v>266.67</v>
      </c>
      <c r="G3884" s="142">
        <v>3466.71</v>
      </c>
    </row>
    <row r="3885" spans="1:7" ht="12.75">
      <c r="A3885" s="136">
        <v>3877</v>
      </c>
      <c r="B3885" s="140" t="s">
        <v>9181</v>
      </c>
      <c r="C3885" s="140" t="s">
        <v>9181</v>
      </c>
      <c r="D3885" s="140" t="s">
        <v>9182</v>
      </c>
      <c r="E3885" s="141">
        <v>12</v>
      </c>
      <c r="F3885" s="142">
        <v>154</v>
      </c>
      <c r="G3885" s="142">
        <v>1848</v>
      </c>
    </row>
    <row r="3886" spans="1:7" ht="12.75">
      <c r="A3886" s="136">
        <v>3878</v>
      </c>
      <c r="B3886" s="140" t="s">
        <v>9183</v>
      </c>
      <c r="C3886" s="140" t="s">
        <v>9183</v>
      </c>
      <c r="D3886" s="140" t="s">
        <v>9184</v>
      </c>
      <c r="E3886" s="141">
        <v>12</v>
      </c>
      <c r="F3886" s="142">
        <v>266.67</v>
      </c>
      <c r="G3886" s="142">
        <v>3200.04</v>
      </c>
    </row>
    <row r="3887" spans="1:7" ht="12.75">
      <c r="A3887" s="136">
        <v>3879</v>
      </c>
      <c r="B3887" s="140" t="s">
        <v>9185</v>
      </c>
      <c r="C3887" s="140" t="s">
        <v>9185</v>
      </c>
      <c r="D3887" s="140" t="s">
        <v>9186</v>
      </c>
      <c r="E3887" s="141">
        <v>8</v>
      </c>
      <c r="F3887" s="142">
        <v>35</v>
      </c>
      <c r="G3887" s="142">
        <v>280</v>
      </c>
    </row>
    <row r="3888" spans="1:7" ht="12.75">
      <c r="A3888" s="136">
        <v>3880</v>
      </c>
      <c r="B3888" s="140" t="s">
        <v>9187</v>
      </c>
      <c r="C3888" s="140" t="s">
        <v>9187</v>
      </c>
      <c r="D3888" s="140" t="s">
        <v>9188</v>
      </c>
      <c r="E3888" s="141">
        <v>32</v>
      </c>
      <c r="F3888" s="142">
        <v>259</v>
      </c>
      <c r="G3888" s="142">
        <v>8288</v>
      </c>
    </row>
    <row r="3889" spans="1:7" ht="12.75">
      <c r="A3889" s="136">
        <v>3881</v>
      </c>
      <c r="B3889" s="140" t="s">
        <v>9189</v>
      </c>
      <c r="C3889" s="140" t="s">
        <v>9189</v>
      </c>
      <c r="D3889" s="140" t="s">
        <v>9190</v>
      </c>
      <c r="E3889" s="141">
        <v>42</v>
      </c>
      <c r="F3889" s="142">
        <v>75</v>
      </c>
      <c r="G3889" s="142">
        <v>3150</v>
      </c>
    </row>
    <row r="3890" spans="1:7" ht="12.75">
      <c r="A3890" s="136">
        <v>3882</v>
      </c>
      <c r="B3890" s="140" t="s">
        <v>9191</v>
      </c>
      <c r="C3890" s="140" t="s">
        <v>9192</v>
      </c>
      <c r="D3890" s="140" t="s">
        <v>9193</v>
      </c>
      <c r="E3890" s="141">
        <v>30</v>
      </c>
      <c r="F3890" s="142">
        <v>26</v>
      </c>
      <c r="G3890" s="142">
        <v>780</v>
      </c>
    </row>
    <row r="3891" spans="1:7" ht="12.75">
      <c r="A3891" s="136">
        <v>3883</v>
      </c>
      <c r="B3891" s="140" t="s">
        <v>9194</v>
      </c>
      <c r="C3891" s="140" t="s">
        <v>9194</v>
      </c>
      <c r="D3891" s="140" t="s">
        <v>9195</v>
      </c>
      <c r="E3891" s="141">
        <v>6</v>
      </c>
      <c r="F3891" s="142">
        <v>20.07</v>
      </c>
      <c r="G3891" s="142">
        <v>120.42</v>
      </c>
    </row>
    <row r="3892" spans="1:7" ht="12.75">
      <c r="A3892" s="136">
        <v>3884</v>
      </c>
      <c r="B3892" s="140" t="s">
        <v>9196</v>
      </c>
      <c r="C3892" s="140" t="s">
        <v>9196</v>
      </c>
      <c r="D3892" s="140" t="s">
        <v>9197</v>
      </c>
      <c r="E3892" s="141">
        <v>2</v>
      </c>
      <c r="F3892" s="142">
        <v>483</v>
      </c>
      <c r="G3892" s="142">
        <v>966</v>
      </c>
    </row>
    <row r="3893" spans="1:7" ht="12.75">
      <c r="A3893" s="136">
        <v>3885</v>
      </c>
      <c r="B3893" s="140" t="s">
        <v>9198</v>
      </c>
      <c r="C3893" s="140" t="s">
        <v>9198</v>
      </c>
      <c r="D3893" s="140" t="s">
        <v>9199</v>
      </c>
      <c r="E3893" s="141">
        <v>7</v>
      </c>
      <c r="F3893" s="142">
        <v>525</v>
      </c>
      <c r="G3893" s="142">
        <v>3675</v>
      </c>
    </row>
    <row r="3894" spans="1:7" ht="12.75">
      <c r="A3894" s="136">
        <v>3886</v>
      </c>
      <c r="B3894" s="140" t="s">
        <v>9200</v>
      </c>
      <c r="C3894" s="140" t="s">
        <v>9200</v>
      </c>
      <c r="D3894" s="140" t="s">
        <v>9201</v>
      </c>
      <c r="E3894" s="141">
        <v>5</v>
      </c>
      <c r="F3894" s="142">
        <v>525</v>
      </c>
      <c r="G3894" s="142">
        <v>2625</v>
      </c>
    </row>
    <row r="3895" spans="1:7" ht="12.75">
      <c r="A3895" s="136">
        <v>3887</v>
      </c>
      <c r="B3895" s="140" t="s">
        <v>9202</v>
      </c>
      <c r="C3895" s="140" t="s">
        <v>9202</v>
      </c>
      <c r="D3895" s="140" t="s">
        <v>9203</v>
      </c>
      <c r="E3895" s="141">
        <v>9</v>
      </c>
      <c r="F3895" s="142">
        <v>483</v>
      </c>
      <c r="G3895" s="142">
        <v>4347</v>
      </c>
    </row>
    <row r="3896" spans="1:7" ht="12.75">
      <c r="A3896" s="136">
        <v>3888</v>
      </c>
      <c r="B3896" s="140" t="s">
        <v>9204</v>
      </c>
      <c r="C3896" s="140" t="s">
        <v>9204</v>
      </c>
      <c r="D3896" s="140" t="s">
        <v>9205</v>
      </c>
      <c r="E3896" s="141">
        <v>2</v>
      </c>
      <c r="F3896" s="142">
        <v>26.4</v>
      </c>
      <c r="G3896" s="142">
        <v>52.8</v>
      </c>
    </row>
    <row r="3897" spans="1:7" ht="12.75">
      <c r="A3897" s="136">
        <v>3889</v>
      </c>
      <c r="B3897" s="140" t="s">
        <v>9206</v>
      </c>
      <c r="C3897" s="140" t="s">
        <v>9207</v>
      </c>
      <c r="D3897" s="140" t="s">
        <v>9208</v>
      </c>
      <c r="E3897" s="141">
        <v>15</v>
      </c>
      <c r="F3897" s="142">
        <v>135.8</v>
      </c>
      <c r="G3897" s="142">
        <v>2037</v>
      </c>
    </row>
    <row r="3898" spans="1:7" ht="12.75">
      <c r="A3898" s="136">
        <v>3890</v>
      </c>
      <c r="B3898" s="140" t="s">
        <v>9209</v>
      </c>
      <c r="C3898" s="140" t="s">
        <v>9210</v>
      </c>
      <c r="D3898" s="140" t="s">
        <v>9211</v>
      </c>
      <c r="E3898" s="141">
        <v>5</v>
      </c>
      <c r="F3898" s="142">
        <v>224.75</v>
      </c>
      <c r="G3898" s="142">
        <v>1123.75</v>
      </c>
    </row>
    <row r="3899" spans="1:7" ht="12.75">
      <c r="A3899" s="136">
        <v>3891</v>
      </c>
      <c r="B3899" s="140" t="s">
        <v>9212</v>
      </c>
      <c r="C3899" s="140" t="s">
        <v>9213</v>
      </c>
      <c r="D3899" s="140" t="s">
        <v>9214</v>
      </c>
      <c r="E3899" s="141">
        <v>27</v>
      </c>
      <c r="F3899" s="142">
        <v>46.56</v>
      </c>
      <c r="G3899" s="142">
        <v>1257.12</v>
      </c>
    </row>
    <row r="3900" spans="1:7" ht="12.75">
      <c r="A3900" s="136">
        <v>3892</v>
      </c>
      <c r="B3900" s="140" t="s">
        <v>9215</v>
      </c>
      <c r="C3900" s="140" t="s">
        <v>9215</v>
      </c>
      <c r="D3900" s="140" t="s">
        <v>9216</v>
      </c>
      <c r="E3900" s="141">
        <v>36</v>
      </c>
      <c r="F3900" s="142">
        <v>110.83</v>
      </c>
      <c r="G3900" s="142">
        <v>3989.88</v>
      </c>
    </row>
    <row r="3901" spans="1:7" ht="12.75">
      <c r="A3901" s="136">
        <v>3893</v>
      </c>
      <c r="B3901" s="140" t="s">
        <v>9217</v>
      </c>
      <c r="C3901" s="140" t="s">
        <v>9217</v>
      </c>
      <c r="D3901" s="140" t="s">
        <v>9218</v>
      </c>
      <c r="E3901" s="141">
        <v>12</v>
      </c>
      <c r="F3901" s="142">
        <v>110.83</v>
      </c>
      <c r="G3901" s="142">
        <v>1329.96</v>
      </c>
    </row>
    <row r="3902" spans="1:7" ht="12.75">
      <c r="A3902" s="136">
        <v>3894</v>
      </c>
      <c r="B3902" s="140" t="s">
        <v>9219</v>
      </c>
      <c r="C3902" s="140" t="s">
        <v>9219</v>
      </c>
      <c r="D3902" s="140" t="s">
        <v>9220</v>
      </c>
      <c r="E3902" s="141">
        <v>4</v>
      </c>
      <c r="F3902" s="142">
        <v>48.5</v>
      </c>
      <c r="G3902" s="142">
        <v>194</v>
      </c>
    </row>
    <row r="3903" spans="1:7" ht="12.75">
      <c r="A3903" s="136">
        <v>3895</v>
      </c>
      <c r="B3903" s="140" t="s">
        <v>9221</v>
      </c>
      <c r="C3903" s="140" t="s">
        <v>9221</v>
      </c>
      <c r="D3903" s="140" t="s">
        <v>9222</v>
      </c>
      <c r="E3903" s="141">
        <v>12</v>
      </c>
      <c r="F3903" s="142">
        <v>144</v>
      </c>
      <c r="G3903" s="142">
        <v>1728</v>
      </c>
    </row>
    <row r="3904" spans="1:7" ht="12.75">
      <c r="A3904" s="136">
        <v>3896</v>
      </c>
      <c r="B3904" s="140" t="s">
        <v>9223</v>
      </c>
      <c r="C3904" s="140" t="s">
        <v>9223</v>
      </c>
      <c r="D3904" s="140" t="s">
        <v>9224</v>
      </c>
      <c r="E3904" s="141">
        <v>8</v>
      </c>
      <c r="F3904" s="142">
        <v>31</v>
      </c>
      <c r="G3904" s="142">
        <v>248</v>
      </c>
    </row>
    <row r="3905" spans="1:7" ht="12.75">
      <c r="A3905" s="136">
        <v>3897</v>
      </c>
      <c r="B3905" s="140" t="s">
        <v>9225</v>
      </c>
      <c r="C3905" s="140" t="s">
        <v>9225</v>
      </c>
      <c r="D3905" s="140" t="s">
        <v>9226</v>
      </c>
      <c r="E3905" s="141">
        <v>9</v>
      </c>
      <c r="F3905" s="142">
        <v>45.83</v>
      </c>
      <c r="G3905" s="142">
        <v>412.47</v>
      </c>
    </row>
    <row r="3906" spans="1:7" ht="12.75">
      <c r="A3906" s="136">
        <v>3898</v>
      </c>
      <c r="B3906" s="140" t="s">
        <v>9227</v>
      </c>
      <c r="C3906" s="140" t="s">
        <v>9227</v>
      </c>
      <c r="D3906" s="140" t="s">
        <v>9228</v>
      </c>
      <c r="E3906" s="141">
        <v>8</v>
      </c>
      <c r="F3906" s="142">
        <v>48.5</v>
      </c>
      <c r="G3906" s="142">
        <v>388</v>
      </c>
    </row>
    <row r="3907" spans="1:7" ht="12.75">
      <c r="A3907" s="136">
        <v>3899</v>
      </c>
      <c r="B3907" s="140" t="s">
        <v>9229</v>
      </c>
      <c r="C3907" s="140" t="s">
        <v>9229</v>
      </c>
      <c r="D3907" s="140" t="s">
        <v>9230</v>
      </c>
      <c r="E3907" s="141">
        <v>5</v>
      </c>
      <c r="F3907" s="142">
        <v>48.8</v>
      </c>
      <c r="G3907" s="142">
        <v>244</v>
      </c>
    </row>
    <row r="3908" spans="1:7" ht="12.75">
      <c r="A3908" s="136">
        <v>3900</v>
      </c>
      <c r="B3908" s="140" t="s">
        <v>9231</v>
      </c>
      <c r="C3908" s="140" t="s">
        <v>9232</v>
      </c>
      <c r="D3908" s="140" t="s">
        <v>9233</v>
      </c>
      <c r="E3908" s="141">
        <v>5</v>
      </c>
      <c r="F3908" s="142">
        <v>164.9</v>
      </c>
      <c r="G3908" s="142">
        <v>824.5</v>
      </c>
    </row>
    <row r="3909" spans="1:7" ht="12.75">
      <c r="A3909" s="136">
        <v>3901</v>
      </c>
      <c r="B3909" s="140" t="s">
        <v>9234</v>
      </c>
      <c r="C3909" s="140" t="s">
        <v>9235</v>
      </c>
      <c r="D3909" s="140" t="s">
        <v>9236</v>
      </c>
      <c r="E3909" s="141">
        <v>20</v>
      </c>
      <c r="F3909" s="142">
        <v>89.76</v>
      </c>
      <c r="G3909" s="142">
        <v>1795.2</v>
      </c>
    </row>
    <row r="3910" spans="1:7" ht="12.75">
      <c r="A3910" s="136">
        <v>3902</v>
      </c>
      <c r="B3910" s="140" t="s">
        <v>9237</v>
      </c>
      <c r="C3910" s="140" t="s">
        <v>9237</v>
      </c>
      <c r="D3910" s="140" t="s">
        <v>9238</v>
      </c>
      <c r="E3910" s="141">
        <v>5</v>
      </c>
      <c r="F3910" s="142">
        <v>166.67</v>
      </c>
      <c r="G3910" s="142">
        <v>833.35</v>
      </c>
    </row>
    <row r="3911" spans="1:7" ht="12.75">
      <c r="A3911" s="136">
        <v>3903</v>
      </c>
      <c r="B3911" s="140" t="s">
        <v>9239</v>
      </c>
      <c r="C3911" s="140" t="s">
        <v>9239</v>
      </c>
      <c r="D3911" s="140" t="s">
        <v>9239</v>
      </c>
      <c r="E3911" s="141">
        <v>12</v>
      </c>
      <c r="F3911" s="142">
        <v>101.04</v>
      </c>
      <c r="G3911" s="142">
        <v>1212.48</v>
      </c>
    </row>
    <row r="3912" spans="1:7" ht="12.75">
      <c r="A3912" s="136">
        <v>3904</v>
      </c>
      <c r="B3912" s="140" t="s">
        <v>9240</v>
      </c>
      <c r="C3912" s="140" t="s">
        <v>9241</v>
      </c>
      <c r="D3912" s="140" t="s">
        <v>9242</v>
      </c>
      <c r="E3912" s="141">
        <v>6</v>
      </c>
      <c r="F3912" s="142">
        <v>31.04</v>
      </c>
      <c r="G3912" s="142">
        <v>186.24</v>
      </c>
    </row>
    <row r="3913" spans="1:7" ht="12.75">
      <c r="A3913" s="136">
        <v>3905</v>
      </c>
      <c r="B3913" s="140" t="s">
        <v>9243</v>
      </c>
      <c r="C3913" s="140" t="s">
        <v>9244</v>
      </c>
      <c r="D3913" s="140" t="s">
        <v>9245</v>
      </c>
      <c r="E3913" s="141">
        <v>5</v>
      </c>
      <c r="F3913" s="142">
        <v>436.5</v>
      </c>
      <c r="G3913" s="142">
        <v>2182.5</v>
      </c>
    </row>
    <row r="3914" spans="1:7" ht="12.75">
      <c r="A3914" s="136">
        <v>3906</v>
      </c>
      <c r="B3914" s="140" t="s">
        <v>9246</v>
      </c>
      <c r="C3914" s="140" t="s">
        <v>9247</v>
      </c>
      <c r="D3914" s="140" t="s">
        <v>9248</v>
      </c>
      <c r="E3914" s="141">
        <v>24</v>
      </c>
      <c r="F3914" s="142">
        <v>216.67</v>
      </c>
      <c r="G3914" s="142">
        <v>5200.08</v>
      </c>
    </row>
    <row r="3915" spans="1:7" ht="12.75">
      <c r="A3915" s="136">
        <v>3907</v>
      </c>
      <c r="B3915" s="140" t="s">
        <v>9249</v>
      </c>
      <c r="C3915" s="140" t="s">
        <v>9250</v>
      </c>
      <c r="D3915" s="140" t="s">
        <v>9251</v>
      </c>
      <c r="E3915" s="141">
        <v>10</v>
      </c>
      <c r="F3915" s="142">
        <v>336.27</v>
      </c>
      <c r="G3915" s="142">
        <v>3362.7</v>
      </c>
    </row>
    <row r="3916" spans="1:7" ht="12.75">
      <c r="A3916" s="136">
        <v>3908</v>
      </c>
      <c r="B3916" s="140" t="s">
        <v>9252</v>
      </c>
      <c r="C3916" s="140" t="s">
        <v>9253</v>
      </c>
      <c r="D3916" s="140" t="s">
        <v>9254</v>
      </c>
      <c r="E3916" s="141">
        <v>41</v>
      </c>
      <c r="F3916" s="142">
        <v>20.39</v>
      </c>
      <c r="G3916" s="142">
        <v>835.99</v>
      </c>
    </row>
    <row r="3917" spans="1:7" ht="12.75">
      <c r="A3917" s="136">
        <v>3909</v>
      </c>
      <c r="B3917" s="140" t="s">
        <v>9255</v>
      </c>
      <c r="C3917" s="140" t="s">
        <v>9256</v>
      </c>
      <c r="D3917" s="140" t="s">
        <v>9257</v>
      </c>
      <c r="E3917" s="141">
        <v>7</v>
      </c>
      <c r="F3917" s="142">
        <v>271.6</v>
      </c>
      <c r="G3917" s="142">
        <v>1901.2</v>
      </c>
    </row>
    <row r="3918" spans="1:7" ht="12.75">
      <c r="A3918" s="136">
        <v>3910</v>
      </c>
      <c r="B3918" s="140" t="s">
        <v>9258</v>
      </c>
      <c r="C3918" s="140" t="s">
        <v>9259</v>
      </c>
      <c r="D3918" s="140" t="s">
        <v>9260</v>
      </c>
      <c r="E3918" s="141">
        <v>18</v>
      </c>
      <c r="F3918" s="142">
        <v>271.6</v>
      </c>
      <c r="G3918" s="142">
        <v>4888.8</v>
      </c>
    </row>
    <row r="3919" spans="1:7" ht="12.75">
      <c r="A3919" s="136">
        <v>3911</v>
      </c>
      <c r="B3919" s="140" t="s">
        <v>9261</v>
      </c>
      <c r="C3919" s="140" t="s">
        <v>9261</v>
      </c>
      <c r="D3919" s="140" t="s">
        <v>9262</v>
      </c>
      <c r="E3919" s="141">
        <v>6</v>
      </c>
      <c r="F3919" s="142">
        <v>381.8</v>
      </c>
      <c r="G3919" s="142">
        <v>2290.8</v>
      </c>
    </row>
    <row r="3920" spans="1:7" ht="12.75">
      <c r="A3920" s="136">
        <v>3912</v>
      </c>
      <c r="B3920" s="140" t="s">
        <v>9263</v>
      </c>
      <c r="C3920" s="140" t="s">
        <v>9263</v>
      </c>
      <c r="D3920" s="140" t="s">
        <v>9264</v>
      </c>
      <c r="E3920" s="141">
        <v>42</v>
      </c>
      <c r="F3920" s="142">
        <v>102</v>
      </c>
      <c r="G3920" s="142">
        <v>4284</v>
      </c>
    </row>
    <row r="3921" spans="1:7" ht="12.75">
      <c r="A3921" s="136">
        <v>3913</v>
      </c>
      <c r="B3921" s="140" t="s">
        <v>9265</v>
      </c>
      <c r="C3921" s="140" t="s">
        <v>9265</v>
      </c>
      <c r="D3921" s="140" t="s">
        <v>9266</v>
      </c>
      <c r="E3921" s="141">
        <v>6</v>
      </c>
      <c r="F3921" s="142">
        <v>181.94</v>
      </c>
      <c r="G3921" s="142">
        <v>1091.64</v>
      </c>
    </row>
    <row r="3922" spans="1:7" ht="12.75">
      <c r="A3922" s="136">
        <v>3914</v>
      </c>
      <c r="B3922" s="140" t="s">
        <v>9267</v>
      </c>
      <c r="C3922" s="140" t="s">
        <v>9267</v>
      </c>
      <c r="D3922" s="140" t="s">
        <v>9268</v>
      </c>
      <c r="E3922" s="141">
        <v>6</v>
      </c>
      <c r="F3922" s="142">
        <v>104.17</v>
      </c>
      <c r="G3922" s="142">
        <v>625.02</v>
      </c>
    </row>
    <row r="3923" spans="1:7" ht="12.75">
      <c r="A3923" s="136">
        <v>3915</v>
      </c>
      <c r="B3923" s="140" t="s">
        <v>9269</v>
      </c>
      <c r="C3923" s="140" t="s">
        <v>9269</v>
      </c>
      <c r="D3923" s="140" t="s">
        <v>9270</v>
      </c>
      <c r="E3923" s="141">
        <v>10</v>
      </c>
      <c r="F3923" s="142">
        <v>95.83</v>
      </c>
      <c r="G3923" s="142">
        <v>958.3</v>
      </c>
    </row>
    <row r="3924" spans="1:7" ht="12.75">
      <c r="A3924" s="136">
        <v>3916</v>
      </c>
      <c r="B3924" s="140" t="s">
        <v>9271</v>
      </c>
      <c r="C3924" s="140" t="s">
        <v>9271</v>
      </c>
      <c r="D3924" s="140" t="s">
        <v>9272</v>
      </c>
      <c r="E3924" s="141">
        <v>36</v>
      </c>
      <c r="F3924" s="142">
        <v>101.04</v>
      </c>
      <c r="G3924" s="142">
        <v>3637.44</v>
      </c>
    </row>
    <row r="3925" spans="1:7" ht="12.75">
      <c r="A3925" s="136">
        <v>3917</v>
      </c>
      <c r="B3925" s="140" t="s">
        <v>9273</v>
      </c>
      <c r="C3925" s="140" t="s">
        <v>9273</v>
      </c>
      <c r="D3925" s="140" t="s">
        <v>9274</v>
      </c>
      <c r="E3925" s="141">
        <v>10</v>
      </c>
      <c r="F3925" s="142">
        <v>112.5</v>
      </c>
      <c r="G3925" s="142">
        <v>1125</v>
      </c>
    </row>
    <row r="3926" spans="1:7" ht="12.75">
      <c r="A3926" s="136">
        <v>3918</v>
      </c>
      <c r="B3926" s="140" t="s">
        <v>9275</v>
      </c>
      <c r="C3926" s="140" t="s">
        <v>9275</v>
      </c>
      <c r="D3926" s="140" t="s">
        <v>9276</v>
      </c>
      <c r="E3926" s="141">
        <v>6</v>
      </c>
      <c r="F3926" s="142">
        <v>170</v>
      </c>
      <c r="G3926" s="142">
        <v>1020</v>
      </c>
    </row>
    <row r="3927" spans="1:7" ht="12.75">
      <c r="A3927" s="136">
        <v>3919</v>
      </c>
      <c r="B3927" s="140" t="s">
        <v>9277</v>
      </c>
      <c r="C3927" s="140" t="s">
        <v>9277</v>
      </c>
      <c r="D3927" s="140" t="s">
        <v>9278</v>
      </c>
      <c r="E3927" s="141">
        <v>6</v>
      </c>
      <c r="F3927" s="142">
        <v>89</v>
      </c>
      <c r="G3927" s="142">
        <v>534</v>
      </c>
    </row>
    <row r="3928" spans="1:7" ht="12.75">
      <c r="A3928" s="136">
        <v>3920</v>
      </c>
      <c r="B3928" s="140" t="s">
        <v>9279</v>
      </c>
      <c r="C3928" s="140" t="s">
        <v>9279</v>
      </c>
      <c r="D3928" s="140" t="s">
        <v>9280</v>
      </c>
      <c r="E3928" s="141">
        <v>5</v>
      </c>
      <c r="F3928" s="142">
        <v>234</v>
      </c>
      <c r="G3928" s="142">
        <v>1170</v>
      </c>
    </row>
    <row r="3929" spans="1:7" ht="12.75">
      <c r="A3929" s="136">
        <v>3921</v>
      </c>
      <c r="B3929" s="140" t="s">
        <v>9281</v>
      </c>
      <c r="C3929" s="140" t="s">
        <v>9281</v>
      </c>
      <c r="D3929" s="140" t="s">
        <v>9282</v>
      </c>
      <c r="E3929" s="141">
        <v>12</v>
      </c>
      <c r="F3929" s="142">
        <v>208.33</v>
      </c>
      <c r="G3929" s="142">
        <v>2499.96</v>
      </c>
    </row>
    <row r="3930" spans="1:7" ht="12.75">
      <c r="A3930" s="136">
        <v>3922</v>
      </c>
      <c r="B3930" s="140" t="s">
        <v>9283</v>
      </c>
      <c r="C3930" s="140" t="s">
        <v>9283</v>
      </c>
      <c r="D3930" s="140" t="s">
        <v>9284</v>
      </c>
      <c r="E3930" s="141">
        <v>32</v>
      </c>
      <c r="F3930" s="142">
        <v>62.5</v>
      </c>
      <c r="G3930" s="142">
        <v>2000</v>
      </c>
    </row>
    <row r="3931" spans="1:7" ht="12.75">
      <c r="A3931" s="136">
        <v>3923</v>
      </c>
      <c r="B3931" s="140" t="s">
        <v>9285</v>
      </c>
      <c r="C3931" s="140" t="s">
        <v>9285</v>
      </c>
      <c r="D3931" s="140" t="s">
        <v>9286</v>
      </c>
      <c r="E3931" s="141">
        <v>1</v>
      </c>
      <c r="F3931" s="142">
        <v>476.43</v>
      </c>
      <c r="G3931" s="142">
        <v>476.43</v>
      </c>
    </row>
    <row r="3932" spans="1:7" ht="12.75">
      <c r="A3932" s="136">
        <v>3924</v>
      </c>
      <c r="B3932" s="140" t="s">
        <v>9287</v>
      </c>
      <c r="C3932" s="140" t="s">
        <v>9287</v>
      </c>
      <c r="D3932" s="140" t="s">
        <v>9288</v>
      </c>
      <c r="E3932" s="141">
        <v>8</v>
      </c>
      <c r="F3932" s="142">
        <v>352.63</v>
      </c>
      <c r="G3932" s="142">
        <v>2821.04</v>
      </c>
    </row>
    <row r="3933" spans="1:7" ht="12.75">
      <c r="A3933" s="136">
        <v>3925</v>
      </c>
      <c r="B3933" s="140" t="s">
        <v>9289</v>
      </c>
      <c r="C3933" s="140" t="s">
        <v>9289</v>
      </c>
      <c r="D3933" s="140" t="s">
        <v>9290</v>
      </c>
      <c r="E3933" s="141">
        <v>2</v>
      </c>
      <c r="F3933" s="142">
        <v>532</v>
      </c>
      <c r="G3933" s="142">
        <v>1064</v>
      </c>
    </row>
    <row r="3934" spans="1:7" ht="12.75">
      <c r="A3934" s="136">
        <v>3926</v>
      </c>
      <c r="B3934" s="140" t="s">
        <v>9291</v>
      </c>
      <c r="C3934" s="140" t="s">
        <v>9291</v>
      </c>
      <c r="D3934" s="140" t="s">
        <v>9292</v>
      </c>
      <c r="E3934" s="141">
        <v>16</v>
      </c>
      <c r="F3934" s="142">
        <v>103</v>
      </c>
      <c r="G3934" s="142">
        <v>1648</v>
      </c>
    </row>
    <row r="3935" spans="1:7" ht="12.75">
      <c r="A3935" s="136">
        <v>3927</v>
      </c>
      <c r="B3935" s="140" t="s">
        <v>9293</v>
      </c>
      <c r="C3935" s="140" t="s">
        <v>9293</v>
      </c>
      <c r="D3935" s="140" t="s">
        <v>9294</v>
      </c>
      <c r="E3935" s="141">
        <v>24</v>
      </c>
      <c r="F3935" s="142">
        <v>84.48</v>
      </c>
      <c r="G3935" s="142">
        <v>2027.52</v>
      </c>
    </row>
    <row r="3936" spans="1:7" ht="12.75">
      <c r="A3936" s="136">
        <v>3928</v>
      </c>
      <c r="B3936" s="140" t="s">
        <v>9295</v>
      </c>
      <c r="C3936" s="140" t="s">
        <v>9295</v>
      </c>
      <c r="D3936" s="140" t="s">
        <v>9296</v>
      </c>
      <c r="E3936" s="141">
        <v>39</v>
      </c>
      <c r="F3936" s="142">
        <v>417.73</v>
      </c>
      <c r="G3936" s="142">
        <v>16291.47</v>
      </c>
    </row>
    <row r="3937" spans="1:7" ht="12.75">
      <c r="A3937" s="136">
        <v>3929</v>
      </c>
      <c r="B3937" s="140" t="s">
        <v>9297</v>
      </c>
      <c r="C3937" s="140" t="s">
        <v>9297</v>
      </c>
      <c r="D3937" s="140" t="s">
        <v>9298</v>
      </c>
      <c r="E3937" s="141">
        <v>11</v>
      </c>
      <c r="F3937" s="142">
        <v>232.5</v>
      </c>
      <c r="G3937" s="142">
        <v>2557.5</v>
      </c>
    </row>
    <row r="3938" spans="1:7" ht="12.75">
      <c r="A3938" s="136">
        <v>3930</v>
      </c>
      <c r="B3938" s="140" t="s">
        <v>9299</v>
      </c>
      <c r="C3938" s="140" t="s">
        <v>9299</v>
      </c>
      <c r="D3938" s="140" t="s">
        <v>9300</v>
      </c>
      <c r="E3938" s="141">
        <v>5</v>
      </c>
      <c r="F3938" s="142">
        <v>637.05</v>
      </c>
      <c r="G3938" s="142">
        <v>3185.25</v>
      </c>
    </row>
    <row r="3939" spans="1:7" ht="12.75">
      <c r="A3939" s="136">
        <v>3931</v>
      </c>
      <c r="B3939" s="140" t="s">
        <v>9301</v>
      </c>
      <c r="C3939" s="140" t="s">
        <v>9301</v>
      </c>
      <c r="D3939" s="140" t="s">
        <v>9302</v>
      </c>
      <c r="E3939" s="141">
        <v>27</v>
      </c>
      <c r="F3939" s="142">
        <v>198.11</v>
      </c>
      <c r="G3939" s="142">
        <v>5348.97</v>
      </c>
    </row>
    <row r="3940" spans="1:7" ht="12.75">
      <c r="A3940" s="136">
        <v>3932</v>
      </c>
      <c r="B3940" s="140" t="s">
        <v>9303</v>
      </c>
      <c r="C3940" s="140" t="s">
        <v>9303</v>
      </c>
      <c r="D3940" s="140" t="s">
        <v>9304</v>
      </c>
      <c r="E3940" s="141">
        <v>2</v>
      </c>
      <c r="F3940" s="142">
        <v>804.04</v>
      </c>
      <c r="G3940" s="142">
        <v>1608.08</v>
      </c>
    </row>
    <row r="3941" spans="1:7" ht="12.75">
      <c r="A3941" s="136">
        <v>3933</v>
      </c>
      <c r="B3941" s="140" t="s">
        <v>9305</v>
      </c>
      <c r="C3941" s="140" t="s">
        <v>9305</v>
      </c>
      <c r="D3941" s="140" t="s">
        <v>9306</v>
      </c>
      <c r="E3941" s="141">
        <v>13</v>
      </c>
      <c r="F3941" s="142">
        <v>283.65</v>
      </c>
      <c r="G3941" s="142">
        <v>3687.45</v>
      </c>
    </row>
    <row r="3942" spans="1:7" ht="12.75">
      <c r="A3942" s="136">
        <v>3934</v>
      </c>
      <c r="B3942" s="140" t="s">
        <v>9307</v>
      </c>
      <c r="C3942" s="140" t="s">
        <v>9307</v>
      </c>
      <c r="D3942" s="140" t="s">
        <v>9308</v>
      </c>
      <c r="E3942" s="141">
        <v>1</v>
      </c>
      <c r="F3942" s="142">
        <v>241</v>
      </c>
      <c r="G3942" s="142">
        <v>241</v>
      </c>
    </row>
    <row r="3943" spans="1:7" ht="12.75">
      <c r="A3943" s="136">
        <v>3935</v>
      </c>
      <c r="B3943" s="140" t="s">
        <v>9309</v>
      </c>
      <c r="C3943" s="140" t="s">
        <v>9309</v>
      </c>
      <c r="D3943" s="140" t="s">
        <v>9310</v>
      </c>
      <c r="E3943" s="141">
        <v>2</v>
      </c>
      <c r="F3943" s="142">
        <v>537.75</v>
      </c>
      <c r="G3943" s="142">
        <v>1075.5</v>
      </c>
    </row>
    <row r="3944" spans="1:7" ht="12.75">
      <c r="A3944" s="136">
        <v>3936</v>
      </c>
      <c r="B3944" s="140" t="s">
        <v>9311</v>
      </c>
      <c r="C3944" s="140" t="s">
        <v>9311</v>
      </c>
      <c r="D3944" s="140" t="s">
        <v>9312</v>
      </c>
      <c r="E3944" s="141">
        <v>5</v>
      </c>
      <c r="F3944" s="142">
        <v>193.9</v>
      </c>
      <c r="G3944" s="142">
        <v>969.5</v>
      </c>
    </row>
    <row r="3945" spans="1:7" ht="12.75">
      <c r="A3945" s="136">
        <v>3937</v>
      </c>
      <c r="B3945" s="140" t="s">
        <v>9313</v>
      </c>
      <c r="C3945" s="140" t="s">
        <v>9313</v>
      </c>
      <c r="D3945" s="140" t="s">
        <v>9314</v>
      </c>
      <c r="E3945" s="141">
        <v>6</v>
      </c>
      <c r="F3945" s="142">
        <v>164.82</v>
      </c>
      <c r="G3945" s="142">
        <v>988.92</v>
      </c>
    </row>
    <row r="3946" spans="1:7" ht="12.75">
      <c r="A3946" s="136">
        <v>3938</v>
      </c>
      <c r="B3946" s="140" t="s">
        <v>9315</v>
      </c>
      <c r="C3946" s="140" t="s">
        <v>9315</v>
      </c>
      <c r="D3946" s="140" t="s">
        <v>9316</v>
      </c>
      <c r="E3946" s="141">
        <v>3</v>
      </c>
      <c r="F3946" s="142">
        <v>415.4</v>
      </c>
      <c r="G3946" s="142">
        <v>1246.2</v>
      </c>
    </row>
    <row r="3947" spans="1:7" ht="12.75">
      <c r="A3947" s="136">
        <v>3939</v>
      </c>
      <c r="B3947" s="140" t="s">
        <v>9317</v>
      </c>
      <c r="C3947" s="140" t="s">
        <v>9317</v>
      </c>
      <c r="D3947" s="140" t="s">
        <v>9318</v>
      </c>
      <c r="E3947" s="141">
        <v>4</v>
      </c>
      <c r="F3947" s="142">
        <v>639</v>
      </c>
      <c r="G3947" s="142">
        <v>2556</v>
      </c>
    </row>
    <row r="3948" spans="1:7" ht="12.75">
      <c r="A3948" s="136">
        <v>3940</v>
      </c>
      <c r="B3948" s="140" t="s">
        <v>9319</v>
      </c>
      <c r="C3948" s="140" t="s">
        <v>9319</v>
      </c>
      <c r="D3948" s="140" t="s">
        <v>9320</v>
      </c>
      <c r="E3948" s="141">
        <v>18</v>
      </c>
      <c r="F3948" s="142">
        <v>212</v>
      </c>
      <c r="G3948" s="142">
        <v>3816</v>
      </c>
    </row>
    <row r="3949" spans="1:7" ht="12.75">
      <c r="A3949" s="136">
        <v>3941</v>
      </c>
      <c r="B3949" s="140" t="s">
        <v>9321</v>
      </c>
      <c r="C3949" s="140" t="s">
        <v>9321</v>
      </c>
      <c r="D3949" s="140" t="s">
        <v>9322</v>
      </c>
      <c r="E3949" s="141">
        <v>38</v>
      </c>
      <c r="F3949" s="142">
        <v>218</v>
      </c>
      <c r="G3949" s="142">
        <v>8284</v>
      </c>
    </row>
    <row r="3950" spans="1:7" ht="12.75">
      <c r="A3950" s="136">
        <v>3942</v>
      </c>
      <c r="B3950" s="140" t="s">
        <v>9323</v>
      </c>
      <c r="C3950" s="140" t="s">
        <v>9323</v>
      </c>
      <c r="D3950" s="140" t="s">
        <v>9324</v>
      </c>
      <c r="E3950" s="141">
        <v>21</v>
      </c>
      <c r="F3950" s="142">
        <v>447.79</v>
      </c>
      <c r="G3950" s="142">
        <v>9403.59</v>
      </c>
    </row>
    <row r="3951" spans="1:7" ht="12.75">
      <c r="A3951" s="136">
        <v>3943</v>
      </c>
      <c r="B3951" s="140" t="s">
        <v>9325</v>
      </c>
      <c r="C3951" s="140" t="s">
        <v>9325</v>
      </c>
      <c r="D3951" s="140" t="s">
        <v>9326</v>
      </c>
      <c r="E3951" s="141">
        <v>2</v>
      </c>
      <c r="F3951" s="142">
        <v>476.63</v>
      </c>
      <c r="G3951" s="142">
        <v>953.26</v>
      </c>
    </row>
    <row r="3952" spans="1:7" ht="12.75">
      <c r="A3952" s="136">
        <v>3944</v>
      </c>
      <c r="B3952" s="140" t="s">
        <v>9327</v>
      </c>
      <c r="C3952" s="140" t="s">
        <v>9327</v>
      </c>
      <c r="D3952" s="140" t="s">
        <v>9328</v>
      </c>
      <c r="E3952" s="141">
        <v>2</v>
      </c>
      <c r="F3952" s="142">
        <v>371.23</v>
      </c>
      <c r="G3952" s="142">
        <v>742.46</v>
      </c>
    </row>
    <row r="3953" spans="1:7" ht="12.75">
      <c r="A3953" s="136">
        <v>3945</v>
      </c>
      <c r="B3953" s="140" t="s">
        <v>9329</v>
      </c>
      <c r="C3953" s="140" t="s">
        <v>9329</v>
      </c>
      <c r="D3953" s="140" t="s">
        <v>9330</v>
      </c>
      <c r="E3953" s="141">
        <v>3</v>
      </c>
      <c r="F3953" s="142">
        <v>742.45</v>
      </c>
      <c r="G3953" s="142">
        <v>2227.35</v>
      </c>
    </row>
    <row r="3954" spans="1:7" ht="12.75">
      <c r="A3954" s="136">
        <v>3946</v>
      </c>
      <c r="B3954" s="140" t="s">
        <v>9331</v>
      </c>
      <c r="C3954" s="140" t="s">
        <v>9331</v>
      </c>
      <c r="D3954" s="140" t="s">
        <v>9332</v>
      </c>
      <c r="E3954" s="141">
        <v>4</v>
      </c>
      <c r="F3954" s="142">
        <v>755.63</v>
      </c>
      <c r="G3954" s="142">
        <v>3022.52</v>
      </c>
    </row>
    <row r="3955" spans="1:7" ht="12.75">
      <c r="A3955" s="136">
        <v>3947</v>
      </c>
      <c r="B3955" s="140" t="s">
        <v>9333</v>
      </c>
      <c r="C3955" s="140" t="s">
        <v>9333</v>
      </c>
      <c r="D3955" s="140" t="s">
        <v>9334</v>
      </c>
      <c r="E3955" s="141">
        <v>6</v>
      </c>
      <c r="F3955" s="142">
        <v>369</v>
      </c>
      <c r="G3955" s="142">
        <v>2214</v>
      </c>
    </row>
    <row r="3956" spans="1:7" ht="12.75">
      <c r="A3956" s="136">
        <v>3948</v>
      </c>
      <c r="B3956" s="140" t="s">
        <v>9335</v>
      </c>
      <c r="C3956" s="140" t="s">
        <v>9335</v>
      </c>
      <c r="D3956" s="140" t="s">
        <v>9336</v>
      </c>
      <c r="E3956" s="141">
        <v>3</v>
      </c>
      <c r="F3956" s="142">
        <v>1036</v>
      </c>
      <c r="G3956" s="142">
        <v>3108</v>
      </c>
    </row>
    <row r="3957" spans="1:7" ht="12.75">
      <c r="A3957" s="136">
        <v>3949</v>
      </c>
      <c r="B3957" s="140" t="s">
        <v>9337</v>
      </c>
      <c r="C3957" s="140" t="s">
        <v>9337</v>
      </c>
      <c r="D3957" s="140" t="s">
        <v>9338</v>
      </c>
      <c r="E3957" s="141">
        <v>12</v>
      </c>
      <c r="F3957" s="142">
        <v>673</v>
      </c>
      <c r="G3957" s="142">
        <v>8076</v>
      </c>
    </row>
    <row r="3958" spans="1:7" ht="12.75">
      <c r="A3958" s="136">
        <v>3950</v>
      </c>
      <c r="B3958" s="140" t="s">
        <v>9339</v>
      </c>
      <c r="C3958" s="140" t="s">
        <v>9339</v>
      </c>
      <c r="D3958" s="140" t="s">
        <v>9340</v>
      </c>
      <c r="E3958" s="141">
        <v>2</v>
      </c>
      <c r="F3958" s="142">
        <v>490.58</v>
      </c>
      <c r="G3958" s="142">
        <v>981.16</v>
      </c>
    </row>
    <row r="3959" spans="1:7" ht="12.75">
      <c r="A3959" s="136">
        <v>3951</v>
      </c>
      <c r="B3959" s="140" t="s">
        <v>9341</v>
      </c>
      <c r="C3959" s="140" t="s">
        <v>9341</v>
      </c>
      <c r="D3959" s="140" t="s">
        <v>9342</v>
      </c>
      <c r="E3959" s="141">
        <v>2</v>
      </c>
      <c r="F3959" s="142">
        <v>732.38</v>
      </c>
      <c r="G3959" s="142">
        <v>1464.76</v>
      </c>
    </row>
    <row r="3960" spans="1:7" ht="12.75">
      <c r="A3960" s="136">
        <v>3952</v>
      </c>
      <c r="B3960" s="140" t="s">
        <v>9343</v>
      </c>
      <c r="C3960" s="140" t="s">
        <v>9343</v>
      </c>
      <c r="D3960" s="140" t="s">
        <v>9344</v>
      </c>
      <c r="E3960" s="141">
        <v>6</v>
      </c>
      <c r="F3960" s="142">
        <v>755.63</v>
      </c>
      <c r="G3960" s="142">
        <v>4533.78</v>
      </c>
    </row>
    <row r="3961" spans="1:7" ht="12.75">
      <c r="A3961" s="136">
        <v>3953</v>
      </c>
      <c r="B3961" s="140" t="s">
        <v>9345</v>
      </c>
      <c r="C3961" s="140" t="s">
        <v>9345</v>
      </c>
      <c r="D3961" s="140" t="s">
        <v>9346</v>
      </c>
      <c r="E3961" s="141">
        <v>4</v>
      </c>
      <c r="F3961" s="142">
        <v>852.5</v>
      </c>
      <c r="G3961" s="142">
        <v>3410</v>
      </c>
    </row>
    <row r="3962" spans="1:7" ht="12.75">
      <c r="A3962" s="136">
        <v>3954</v>
      </c>
      <c r="B3962" s="140" t="s">
        <v>9347</v>
      </c>
      <c r="C3962" s="140" t="s">
        <v>9347</v>
      </c>
      <c r="D3962" s="140" t="s">
        <v>9348</v>
      </c>
      <c r="E3962" s="141">
        <v>4</v>
      </c>
      <c r="F3962" s="142">
        <v>1274.1</v>
      </c>
      <c r="G3962" s="142">
        <v>5096.4</v>
      </c>
    </row>
    <row r="3963" spans="1:7" ht="12.75">
      <c r="A3963" s="136">
        <v>3955</v>
      </c>
      <c r="B3963" s="140" t="s">
        <v>9349</v>
      </c>
      <c r="C3963" s="140" t="s">
        <v>9349</v>
      </c>
      <c r="D3963" s="140" t="s">
        <v>9350</v>
      </c>
      <c r="E3963" s="141">
        <v>11</v>
      </c>
      <c r="F3963" s="142">
        <v>553.72</v>
      </c>
      <c r="G3963" s="142">
        <v>6090.92</v>
      </c>
    </row>
    <row r="3964" spans="1:7" ht="12.75">
      <c r="A3964" s="136">
        <v>3956</v>
      </c>
      <c r="B3964" s="140" t="s">
        <v>9351</v>
      </c>
      <c r="C3964" s="140" t="s">
        <v>9351</v>
      </c>
      <c r="D3964" s="140" t="s">
        <v>9352</v>
      </c>
      <c r="E3964" s="141">
        <v>9</v>
      </c>
      <c r="F3964" s="142">
        <v>830.54</v>
      </c>
      <c r="G3964" s="142">
        <v>7474.86</v>
      </c>
    </row>
    <row r="3965" spans="1:7" ht="12.75">
      <c r="A3965" s="136">
        <v>3957</v>
      </c>
      <c r="B3965" s="140" t="s">
        <v>9353</v>
      </c>
      <c r="C3965" s="140" t="s">
        <v>9353</v>
      </c>
      <c r="D3965" s="140" t="s">
        <v>9354</v>
      </c>
      <c r="E3965" s="141">
        <v>9</v>
      </c>
      <c r="F3965" s="142">
        <v>551.8</v>
      </c>
      <c r="G3965" s="142">
        <v>4966.2</v>
      </c>
    </row>
    <row r="3966" spans="1:7" ht="12.75">
      <c r="A3966" s="136">
        <v>3958</v>
      </c>
      <c r="B3966" s="140" t="s">
        <v>9355</v>
      </c>
      <c r="C3966" s="140" t="s">
        <v>9355</v>
      </c>
      <c r="D3966" s="140" t="s">
        <v>9356</v>
      </c>
      <c r="E3966" s="141">
        <v>8</v>
      </c>
      <c r="F3966" s="142">
        <v>665.73</v>
      </c>
      <c r="G3966" s="142">
        <v>5325.84</v>
      </c>
    </row>
    <row r="3967" spans="1:7" ht="12.75">
      <c r="A3967" s="136">
        <v>3959</v>
      </c>
      <c r="B3967" s="140" t="s">
        <v>9357</v>
      </c>
      <c r="C3967" s="140" t="s">
        <v>9357</v>
      </c>
      <c r="D3967" s="140" t="s">
        <v>9358</v>
      </c>
      <c r="E3967" s="141">
        <v>6</v>
      </c>
      <c r="F3967" s="142">
        <v>1367.88</v>
      </c>
      <c r="G3967" s="142">
        <v>8207.28</v>
      </c>
    </row>
    <row r="3968" spans="1:7" ht="12.75">
      <c r="A3968" s="136">
        <v>3960</v>
      </c>
      <c r="B3968" s="140" t="s">
        <v>9359</v>
      </c>
      <c r="C3968" s="140" t="s">
        <v>9359</v>
      </c>
      <c r="D3968" s="140" t="s">
        <v>9360</v>
      </c>
      <c r="E3968" s="141">
        <v>1</v>
      </c>
      <c r="F3968" s="142">
        <v>361.95</v>
      </c>
      <c r="G3968" s="142">
        <v>361.95</v>
      </c>
    </row>
    <row r="3969" spans="1:7" ht="12.75">
      <c r="A3969" s="136">
        <v>3961</v>
      </c>
      <c r="B3969" s="140" t="s">
        <v>9361</v>
      </c>
      <c r="C3969" s="140" t="s">
        <v>9361</v>
      </c>
      <c r="D3969" s="140" t="s">
        <v>9362</v>
      </c>
      <c r="E3969" s="141">
        <v>10</v>
      </c>
      <c r="F3969" s="142">
        <v>301.62</v>
      </c>
      <c r="G3969" s="142">
        <v>3016.2</v>
      </c>
    </row>
    <row r="3970" spans="1:7" ht="12.75">
      <c r="A3970" s="136">
        <v>3962</v>
      </c>
      <c r="B3970" s="140" t="s">
        <v>9363</v>
      </c>
      <c r="C3970" s="140" t="s">
        <v>9363</v>
      </c>
      <c r="D3970" s="140" t="s">
        <v>9364</v>
      </c>
      <c r="E3970" s="141">
        <v>12</v>
      </c>
      <c r="F3970" s="142">
        <v>290</v>
      </c>
      <c r="G3970" s="142">
        <v>3480</v>
      </c>
    </row>
    <row r="3971" spans="1:7" ht="12.75">
      <c r="A3971" s="136">
        <v>3963</v>
      </c>
      <c r="B3971" s="140" t="s">
        <v>9365</v>
      </c>
      <c r="C3971" s="140" t="s">
        <v>9365</v>
      </c>
      <c r="D3971" s="140" t="s">
        <v>9366</v>
      </c>
      <c r="E3971" s="141">
        <v>2</v>
      </c>
      <c r="F3971" s="142">
        <v>430</v>
      </c>
      <c r="G3971" s="142">
        <v>860</v>
      </c>
    </row>
    <row r="3972" spans="1:7" ht="12.75">
      <c r="A3972" s="136">
        <v>3964</v>
      </c>
      <c r="B3972" s="140" t="s">
        <v>9367</v>
      </c>
      <c r="C3972" s="140" t="s">
        <v>9367</v>
      </c>
      <c r="D3972" s="140" t="s">
        <v>9368</v>
      </c>
      <c r="E3972" s="141">
        <v>2</v>
      </c>
      <c r="F3972" s="142">
        <v>257.61</v>
      </c>
      <c r="G3972" s="142">
        <v>515.22</v>
      </c>
    </row>
    <row r="3973" spans="1:7" ht="12.75">
      <c r="A3973" s="136">
        <v>3965</v>
      </c>
      <c r="B3973" s="140" t="s">
        <v>9369</v>
      </c>
      <c r="C3973" s="140" t="s">
        <v>9369</v>
      </c>
      <c r="D3973" s="140" t="s">
        <v>9370</v>
      </c>
      <c r="E3973" s="141">
        <v>9</v>
      </c>
      <c r="F3973" s="142">
        <v>67.89</v>
      </c>
      <c r="G3973" s="142">
        <v>611.01</v>
      </c>
    </row>
    <row r="3974" spans="1:7" ht="12.75">
      <c r="A3974" s="136">
        <v>3966</v>
      </c>
      <c r="B3974" s="140" t="s">
        <v>9371</v>
      </c>
      <c r="C3974" s="140" t="s">
        <v>9371</v>
      </c>
      <c r="D3974" s="140" t="s">
        <v>9372</v>
      </c>
      <c r="E3974" s="141">
        <v>6</v>
      </c>
      <c r="F3974" s="142">
        <v>396</v>
      </c>
      <c r="G3974" s="142">
        <v>2376</v>
      </c>
    </row>
    <row r="3975" spans="1:7" ht="12.75">
      <c r="A3975" s="136">
        <v>3967</v>
      </c>
      <c r="B3975" s="140" t="s">
        <v>9373</v>
      </c>
      <c r="C3975" s="140" t="s">
        <v>9373</v>
      </c>
      <c r="D3975" s="140" t="s">
        <v>9374</v>
      </c>
      <c r="E3975" s="141">
        <v>6</v>
      </c>
      <c r="F3975" s="142">
        <v>242</v>
      </c>
      <c r="G3975" s="142">
        <v>1452</v>
      </c>
    </row>
    <row r="3976" spans="1:7" ht="12.75">
      <c r="A3976" s="136">
        <v>3968</v>
      </c>
      <c r="B3976" s="140" t="s">
        <v>9375</v>
      </c>
      <c r="C3976" s="140" t="s">
        <v>9375</v>
      </c>
      <c r="D3976" s="140" t="s">
        <v>9376</v>
      </c>
      <c r="E3976" s="141">
        <v>6</v>
      </c>
      <c r="F3976" s="142">
        <v>231.23</v>
      </c>
      <c r="G3976" s="142">
        <v>1387.38</v>
      </c>
    </row>
    <row r="3977" spans="1:7" ht="12.75">
      <c r="A3977" s="136">
        <v>3969</v>
      </c>
      <c r="B3977" s="140" t="s">
        <v>9377</v>
      </c>
      <c r="C3977" s="140" t="s">
        <v>9377</v>
      </c>
      <c r="D3977" s="140" t="s">
        <v>9378</v>
      </c>
      <c r="E3977" s="141">
        <v>1</v>
      </c>
      <c r="F3977" s="142">
        <v>160</v>
      </c>
      <c r="G3977" s="142">
        <v>160</v>
      </c>
    </row>
    <row r="3978" spans="1:7" ht="12.75">
      <c r="A3978" s="136">
        <v>3970</v>
      </c>
      <c r="B3978" s="140" t="s">
        <v>9379</v>
      </c>
      <c r="C3978" s="140" t="s">
        <v>9379</v>
      </c>
      <c r="D3978" s="140" t="s">
        <v>9380</v>
      </c>
      <c r="E3978" s="141">
        <v>2</v>
      </c>
      <c r="F3978" s="142">
        <v>180</v>
      </c>
      <c r="G3978" s="142">
        <v>360</v>
      </c>
    </row>
    <row r="3979" spans="1:7" ht="12.75">
      <c r="A3979" s="136">
        <v>3971</v>
      </c>
      <c r="B3979" s="140" t="s">
        <v>9381</v>
      </c>
      <c r="C3979" s="140" t="s">
        <v>9381</v>
      </c>
      <c r="D3979" s="140" t="s">
        <v>9382</v>
      </c>
      <c r="E3979" s="141">
        <v>2</v>
      </c>
      <c r="F3979" s="142">
        <v>12.13</v>
      </c>
      <c r="G3979" s="142">
        <v>24.26</v>
      </c>
    </row>
    <row r="3980" spans="1:7" ht="12.75">
      <c r="A3980" s="136">
        <v>3972</v>
      </c>
      <c r="B3980" s="140" t="s">
        <v>9383</v>
      </c>
      <c r="C3980" s="140" t="s">
        <v>9383</v>
      </c>
      <c r="D3980" s="140" t="s">
        <v>9384</v>
      </c>
      <c r="E3980" s="141">
        <v>5</v>
      </c>
      <c r="F3980" s="142">
        <v>8.33</v>
      </c>
      <c r="G3980" s="142">
        <v>41.65</v>
      </c>
    </row>
    <row r="3981" spans="1:7" ht="12.75">
      <c r="A3981" s="136">
        <v>3973</v>
      </c>
      <c r="B3981" s="140" t="s">
        <v>9385</v>
      </c>
      <c r="C3981" s="140" t="s">
        <v>9385</v>
      </c>
      <c r="D3981" s="140" t="s">
        <v>9386</v>
      </c>
      <c r="E3981" s="141">
        <v>5</v>
      </c>
      <c r="F3981" s="142">
        <v>50</v>
      </c>
      <c r="G3981" s="142">
        <v>250</v>
      </c>
    </row>
    <row r="3982" spans="1:7" ht="12.75">
      <c r="A3982" s="136">
        <v>3974</v>
      </c>
      <c r="B3982" s="140" t="s">
        <v>9387</v>
      </c>
      <c r="C3982" s="140" t="s">
        <v>9387</v>
      </c>
      <c r="D3982" s="140" t="s">
        <v>9388</v>
      </c>
      <c r="E3982" s="141">
        <v>2</v>
      </c>
      <c r="F3982" s="142">
        <v>90</v>
      </c>
      <c r="G3982" s="142">
        <v>180</v>
      </c>
    </row>
    <row r="3983" spans="1:7" ht="12.75">
      <c r="A3983" s="136">
        <v>3975</v>
      </c>
      <c r="B3983" s="140" t="s">
        <v>9389</v>
      </c>
      <c r="C3983" s="140" t="s">
        <v>9389</v>
      </c>
      <c r="D3983" s="140" t="s">
        <v>9390</v>
      </c>
      <c r="E3983" s="141">
        <v>2</v>
      </c>
      <c r="F3983" s="142">
        <v>350</v>
      </c>
      <c r="G3983" s="142">
        <v>700</v>
      </c>
    </row>
    <row r="3984" spans="1:7" ht="12.75">
      <c r="A3984" s="136">
        <v>3976</v>
      </c>
      <c r="B3984" s="140" t="s">
        <v>9391</v>
      </c>
      <c r="C3984" s="140" t="s">
        <v>9392</v>
      </c>
      <c r="D3984" s="140" t="s">
        <v>9393</v>
      </c>
      <c r="E3984" s="141">
        <v>2</v>
      </c>
      <c r="F3984" s="142">
        <v>155.2</v>
      </c>
      <c r="G3984" s="142">
        <v>310.4</v>
      </c>
    </row>
    <row r="3985" spans="1:7" ht="12.75">
      <c r="A3985" s="136">
        <v>3977</v>
      </c>
      <c r="B3985" s="140" t="s">
        <v>9394</v>
      </c>
      <c r="C3985" s="140" t="s">
        <v>9395</v>
      </c>
      <c r="D3985" s="140" t="s">
        <v>9396</v>
      </c>
      <c r="E3985" s="141">
        <v>10</v>
      </c>
      <c r="F3985" s="142">
        <v>99.83</v>
      </c>
      <c r="G3985" s="142">
        <v>998.3</v>
      </c>
    </row>
    <row r="3986" spans="1:7" ht="12.75">
      <c r="A3986" s="136">
        <v>3978</v>
      </c>
      <c r="B3986" s="140" t="s">
        <v>9397</v>
      </c>
      <c r="C3986" s="140" t="s">
        <v>9397</v>
      </c>
      <c r="D3986" s="140" t="s">
        <v>9398</v>
      </c>
      <c r="E3986" s="141">
        <v>24</v>
      </c>
      <c r="F3986" s="142">
        <v>67</v>
      </c>
      <c r="G3986" s="142">
        <v>1608</v>
      </c>
    </row>
    <row r="3987" spans="1:7" ht="12.75">
      <c r="A3987" s="136">
        <v>3979</v>
      </c>
      <c r="B3987" s="140" t="s">
        <v>9399</v>
      </c>
      <c r="C3987" s="140" t="s">
        <v>9400</v>
      </c>
      <c r="D3987" s="140" t="s">
        <v>9401</v>
      </c>
      <c r="E3987" s="141">
        <v>42</v>
      </c>
      <c r="F3987" s="142">
        <v>119.2</v>
      </c>
      <c r="G3987" s="142">
        <v>5006.4</v>
      </c>
    </row>
    <row r="3988" spans="1:7" ht="12.75">
      <c r="A3988" s="136">
        <v>3980</v>
      </c>
      <c r="B3988" s="140" t="s">
        <v>9402</v>
      </c>
      <c r="C3988" s="140" t="s">
        <v>9403</v>
      </c>
      <c r="D3988" s="140" t="s">
        <v>9404</v>
      </c>
      <c r="E3988" s="141">
        <v>48</v>
      </c>
      <c r="F3988" s="142">
        <v>99.83</v>
      </c>
      <c r="G3988" s="142">
        <v>4791.84</v>
      </c>
    </row>
    <row r="3989" spans="1:7" ht="12.75">
      <c r="A3989" s="136">
        <v>3981</v>
      </c>
      <c r="B3989" s="140" t="s">
        <v>9405</v>
      </c>
      <c r="C3989" s="140" t="s">
        <v>9406</v>
      </c>
      <c r="D3989" s="140" t="s">
        <v>9407</v>
      </c>
      <c r="E3989" s="141">
        <v>40</v>
      </c>
      <c r="F3989" s="142">
        <v>134.4</v>
      </c>
      <c r="G3989" s="142">
        <v>5376</v>
      </c>
    </row>
    <row r="3990" spans="1:7" ht="12.75">
      <c r="A3990" s="136">
        <v>3982</v>
      </c>
      <c r="B3990" s="140" t="s">
        <v>9408</v>
      </c>
      <c r="C3990" s="140" t="s">
        <v>9409</v>
      </c>
      <c r="D3990" s="140" t="s">
        <v>9410</v>
      </c>
      <c r="E3990" s="141">
        <v>16</v>
      </c>
      <c r="F3990" s="142">
        <v>107.2</v>
      </c>
      <c r="G3990" s="142">
        <v>1715.2</v>
      </c>
    </row>
    <row r="3991" spans="1:7" ht="12.75">
      <c r="A3991" s="136">
        <v>3983</v>
      </c>
      <c r="B3991" s="140" t="s">
        <v>9411</v>
      </c>
      <c r="C3991" s="140" t="s">
        <v>9411</v>
      </c>
      <c r="D3991" s="140" t="s">
        <v>9412</v>
      </c>
      <c r="E3991" s="141">
        <v>10</v>
      </c>
      <c r="F3991" s="142">
        <v>67</v>
      </c>
      <c r="G3991" s="142">
        <v>670</v>
      </c>
    </row>
    <row r="3992" spans="1:7" ht="12.75">
      <c r="A3992" s="136">
        <v>3984</v>
      </c>
      <c r="B3992" s="140" t="s">
        <v>9413</v>
      </c>
      <c r="C3992" s="140" t="s">
        <v>9413</v>
      </c>
      <c r="D3992" s="140" t="s">
        <v>9414</v>
      </c>
      <c r="E3992" s="141">
        <v>20</v>
      </c>
      <c r="F3992" s="142">
        <v>177.6</v>
      </c>
      <c r="G3992" s="142">
        <v>3552</v>
      </c>
    </row>
    <row r="3993" spans="1:7" ht="12.75">
      <c r="A3993" s="136">
        <v>3985</v>
      </c>
      <c r="B3993" s="140" t="s">
        <v>9415</v>
      </c>
      <c r="C3993" s="140" t="s">
        <v>9416</v>
      </c>
      <c r="D3993" s="140" t="s">
        <v>9417</v>
      </c>
      <c r="E3993" s="141">
        <v>1</v>
      </c>
      <c r="F3993" s="142">
        <v>66.24</v>
      </c>
      <c r="G3993" s="142">
        <v>66.24</v>
      </c>
    </row>
    <row r="3994" spans="1:7" ht="12.75">
      <c r="A3994" s="136">
        <v>3986</v>
      </c>
      <c r="B3994" s="140" t="s">
        <v>9418</v>
      </c>
      <c r="C3994" s="140" t="s">
        <v>9419</v>
      </c>
      <c r="D3994" s="140" t="s">
        <v>9420</v>
      </c>
      <c r="E3994" s="141">
        <v>3</v>
      </c>
      <c r="F3994" s="142">
        <v>134.4</v>
      </c>
      <c r="G3994" s="142">
        <v>403.2</v>
      </c>
    </row>
    <row r="3995" spans="1:7" ht="12.75">
      <c r="A3995" s="136">
        <v>3987</v>
      </c>
      <c r="B3995" s="140" t="s">
        <v>9421</v>
      </c>
      <c r="C3995" s="140" t="s">
        <v>9421</v>
      </c>
      <c r="D3995" s="140" t="s">
        <v>9422</v>
      </c>
      <c r="E3995" s="141">
        <v>1</v>
      </c>
      <c r="F3995" s="142">
        <v>1.3</v>
      </c>
      <c r="G3995" s="142">
        <v>1.3</v>
      </c>
    </row>
    <row r="3996" spans="1:7" ht="12.75">
      <c r="A3996" s="136">
        <v>3988</v>
      </c>
      <c r="B3996" s="140" t="s">
        <v>9423</v>
      </c>
      <c r="C3996" s="140" t="s">
        <v>9423</v>
      </c>
      <c r="D3996" s="140" t="s">
        <v>9424</v>
      </c>
      <c r="E3996" s="141">
        <v>25</v>
      </c>
      <c r="F3996" s="142">
        <v>68.71</v>
      </c>
      <c r="G3996" s="142">
        <v>1717.75</v>
      </c>
    </row>
    <row r="3997" spans="1:7" ht="12.75">
      <c r="A3997" s="136">
        <v>3989</v>
      </c>
      <c r="B3997" s="140" t="s">
        <v>9425</v>
      </c>
      <c r="C3997" s="140" t="s">
        <v>9425</v>
      </c>
      <c r="D3997" s="140" t="s">
        <v>9426</v>
      </c>
      <c r="E3997" s="141">
        <v>12</v>
      </c>
      <c r="F3997" s="142">
        <v>67.09</v>
      </c>
      <c r="G3997" s="142">
        <v>805.08</v>
      </c>
    </row>
    <row r="3998" spans="1:7" ht="12.75">
      <c r="A3998" s="136">
        <v>3990</v>
      </c>
      <c r="B3998" s="140" t="s">
        <v>9427</v>
      </c>
      <c r="C3998" s="140" t="s">
        <v>9428</v>
      </c>
      <c r="D3998" s="140" t="s">
        <v>9429</v>
      </c>
      <c r="E3998" s="141">
        <v>6</v>
      </c>
      <c r="F3998" s="142">
        <v>92</v>
      </c>
      <c r="G3998" s="142">
        <v>552</v>
      </c>
    </row>
    <row r="3999" spans="1:7" ht="12.75">
      <c r="A3999" s="136">
        <v>3991</v>
      </c>
      <c r="B3999" s="140" t="s">
        <v>9430</v>
      </c>
      <c r="C3999" s="140" t="s">
        <v>9431</v>
      </c>
      <c r="D3999" s="140" t="s">
        <v>9431</v>
      </c>
      <c r="E3999" s="141">
        <v>1</v>
      </c>
      <c r="F3999" s="142">
        <v>100</v>
      </c>
      <c r="G3999" s="142">
        <v>100</v>
      </c>
    </row>
    <row r="4000" spans="1:7" ht="12.75">
      <c r="A4000" s="136">
        <v>3992</v>
      </c>
      <c r="B4000" s="140" t="s">
        <v>9432</v>
      </c>
      <c r="C4000" s="140" t="s">
        <v>9432</v>
      </c>
      <c r="D4000" s="140" t="s">
        <v>9433</v>
      </c>
      <c r="E4000" s="141">
        <v>5</v>
      </c>
      <c r="F4000" s="142">
        <v>279.5</v>
      </c>
      <c r="G4000" s="142">
        <v>1397.5</v>
      </c>
    </row>
    <row r="4001" spans="1:7" ht="12.75">
      <c r="A4001" s="136">
        <v>3993</v>
      </c>
      <c r="B4001" s="140" t="s">
        <v>9434</v>
      </c>
      <c r="C4001" s="140" t="s">
        <v>9434</v>
      </c>
      <c r="D4001" s="140" t="s">
        <v>9435</v>
      </c>
      <c r="E4001" s="141">
        <v>10</v>
      </c>
      <c r="F4001" s="142">
        <v>228</v>
      </c>
      <c r="G4001" s="142">
        <v>2280</v>
      </c>
    </row>
    <row r="4002" spans="1:7" ht="12.75">
      <c r="A4002" s="136">
        <v>3994</v>
      </c>
      <c r="B4002" s="140" t="s">
        <v>9436</v>
      </c>
      <c r="C4002" s="140" t="s">
        <v>9437</v>
      </c>
      <c r="D4002" s="140" t="s">
        <v>9438</v>
      </c>
      <c r="E4002" s="141">
        <v>1</v>
      </c>
      <c r="F4002" s="142">
        <v>250</v>
      </c>
      <c r="G4002" s="142">
        <v>250</v>
      </c>
    </row>
    <row r="4003" spans="1:7" ht="12.75">
      <c r="A4003" s="136">
        <v>3995</v>
      </c>
      <c r="B4003" s="140" t="s">
        <v>9439</v>
      </c>
      <c r="C4003" s="140" t="s">
        <v>9440</v>
      </c>
      <c r="D4003" s="140" t="s">
        <v>9440</v>
      </c>
      <c r="E4003" s="141">
        <v>5</v>
      </c>
      <c r="F4003" s="142">
        <v>350</v>
      </c>
      <c r="G4003" s="142">
        <v>1750</v>
      </c>
    </row>
    <row r="4004" spans="1:7" ht="12.75">
      <c r="A4004" s="136">
        <v>3996</v>
      </c>
      <c r="B4004" s="140" t="s">
        <v>9441</v>
      </c>
      <c r="C4004" s="140" t="s">
        <v>9442</v>
      </c>
      <c r="D4004" s="140" t="s">
        <v>9442</v>
      </c>
      <c r="E4004" s="141">
        <v>2</v>
      </c>
      <c r="F4004" s="142">
        <v>33</v>
      </c>
      <c r="G4004" s="142">
        <v>66</v>
      </c>
    </row>
    <row r="4005" spans="1:7" ht="12.75">
      <c r="A4005" s="136">
        <v>3997</v>
      </c>
      <c r="B4005" s="140" t="s">
        <v>9443</v>
      </c>
      <c r="C4005" s="140" t="s">
        <v>9443</v>
      </c>
      <c r="D4005" s="140" t="s">
        <v>9444</v>
      </c>
      <c r="E4005" s="141">
        <v>28</v>
      </c>
      <c r="F4005" s="142">
        <v>133</v>
      </c>
      <c r="G4005" s="142">
        <v>3724</v>
      </c>
    </row>
    <row r="4006" spans="1:7" ht="12.75">
      <c r="A4006" s="136">
        <v>3998</v>
      </c>
      <c r="B4006" s="140" t="s">
        <v>9445</v>
      </c>
      <c r="C4006" s="140" t="s">
        <v>9445</v>
      </c>
      <c r="D4006" s="140" t="s">
        <v>9446</v>
      </c>
      <c r="E4006" s="141">
        <v>24</v>
      </c>
      <c r="F4006" s="142">
        <v>133.33</v>
      </c>
      <c r="G4006" s="142">
        <v>3199.92</v>
      </c>
    </row>
    <row r="4007" spans="1:7" ht="12.75">
      <c r="A4007" s="136">
        <v>3999</v>
      </c>
      <c r="B4007" s="140" t="s">
        <v>9447</v>
      </c>
      <c r="C4007" s="140" t="s">
        <v>9447</v>
      </c>
      <c r="D4007" s="140" t="s">
        <v>9448</v>
      </c>
      <c r="E4007" s="141">
        <v>6</v>
      </c>
      <c r="F4007" s="142">
        <v>167</v>
      </c>
      <c r="G4007" s="142">
        <v>1002</v>
      </c>
    </row>
    <row r="4008" spans="1:7" ht="12.75">
      <c r="A4008" s="136">
        <v>4000</v>
      </c>
      <c r="B4008" s="140" t="s">
        <v>9449</v>
      </c>
      <c r="C4008" s="140" t="s">
        <v>9449</v>
      </c>
      <c r="D4008" s="140" t="s">
        <v>9450</v>
      </c>
      <c r="E4008" s="141">
        <v>42</v>
      </c>
      <c r="F4008" s="142">
        <v>108</v>
      </c>
      <c r="G4008" s="142">
        <v>4536</v>
      </c>
    </row>
    <row r="4009" spans="1:7" ht="12.75">
      <c r="A4009" s="136">
        <v>4001</v>
      </c>
      <c r="B4009" s="140" t="s">
        <v>9451</v>
      </c>
      <c r="C4009" s="140" t="s">
        <v>9451</v>
      </c>
      <c r="D4009" s="140" t="s">
        <v>9452</v>
      </c>
      <c r="E4009" s="141">
        <v>12</v>
      </c>
      <c r="F4009" s="142">
        <v>91.67</v>
      </c>
      <c r="G4009" s="142">
        <v>1100.04</v>
      </c>
    </row>
    <row r="4010" spans="1:7" ht="12.75">
      <c r="A4010" s="136">
        <v>4002</v>
      </c>
      <c r="B4010" s="140" t="s">
        <v>9453</v>
      </c>
      <c r="C4010" s="140" t="s">
        <v>9453</v>
      </c>
      <c r="D4010" s="140" t="s">
        <v>9454</v>
      </c>
      <c r="E4010" s="141">
        <v>5</v>
      </c>
      <c r="F4010" s="142">
        <v>975</v>
      </c>
      <c r="G4010" s="142">
        <v>4875</v>
      </c>
    </row>
    <row r="4011" spans="1:7" ht="12.75">
      <c r="A4011" s="136">
        <v>4003</v>
      </c>
      <c r="B4011" s="140" t="s">
        <v>9455</v>
      </c>
      <c r="C4011" s="140" t="s">
        <v>9455</v>
      </c>
      <c r="D4011" s="140" t="s">
        <v>9456</v>
      </c>
      <c r="E4011" s="141">
        <v>4</v>
      </c>
      <c r="F4011" s="142">
        <v>1092.5</v>
      </c>
      <c r="G4011" s="142">
        <v>4370</v>
      </c>
    </row>
    <row r="4012" spans="1:7" ht="12.75">
      <c r="A4012" s="136">
        <v>4004</v>
      </c>
      <c r="B4012" s="140" t="s">
        <v>9457</v>
      </c>
      <c r="C4012" s="140" t="s">
        <v>9457</v>
      </c>
      <c r="D4012" s="140" t="s">
        <v>9458</v>
      </c>
      <c r="E4012" s="141">
        <v>6</v>
      </c>
      <c r="F4012" s="142">
        <v>143</v>
      </c>
      <c r="G4012" s="142">
        <v>858</v>
      </c>
    </row>
    <row r="4013" spans="1:7" ht="12.75">
      <c r="A4013" s="136">
        <v>4005</v>
      </c>
      <c r="B4013" s="140" t="s">
        <v>9459</v>
      </c>
      <c r="C4013" s="140" t="s">
        <v>9459</v>
      </c>
      <c r="D4013" s="140" t="s">
        <v>9460</v>
      </c>
      <c r="E4013" s="141">
        <v>2</v>
      </c>
      <c r="F4013" s="142">
        <v>540</v>
      </c>
      <c r="G4013" s="142">
        <v>1080</v>
      </c>
    </row>
    <row r="4014" spans="1:7" ht="12.75">
      <c r="A4014" s="136">
        <v>4006</v>
      </c>
      <c r="B4014" s="140" t="s">
        <v>9461</v>
      </c>
      <c r="C4014" s="140" t="s">
        <v>9461</v>
      </c>
      <c r="D4014" s="140" t="s">
        <v>9462</v>
      </c>
      <c r="E4014" s="141">
        <v>7</v>
      </c>
      <c r="F4014" s="142">
        <v>66.67</v>
      </c>
      <c r="G4014" s="142">
        <v>466.69</v>
      </c>
    </row>
    <row r="4015" spans="1:7" ht="12.75">
      <c r="A4015" s="136">
        <v>4007</v>
      </c>
      <c r="B4015" s="140" t="s">
        <v>9463</v>
      </c>
      <c r="C4015" s="140" t="s">
        <v>9463</v>
      </c>
      <c r="D4015" s="140" t="s">
        <v>9464</v>
      </c>
      <c r="E4015" s="141">
        <v>3</v>
      </c>
      <c r="F4015" s="142">
        <v>1000</v>
      </c>
      <c r="G4015" s="142">
        <v>3000</v>
      </c>
    </row>
    <row r="4016" spans="1:7" ht="12.75">
      <c r="A4016" s="136">
        <v>4008</v>
      </c>
      <c r="B4016" s="140" t="s">
        <v>9465</v>
      </c>
      <c r="C4016" s="140" t="s">
        <v>9465</v>
      </c>
      <c r="D4016" s="140" t="s">
        <v>9466</v>
      </c>
      <c r="E4016" s="141">
        <v>10</v>
      </c>
      <c r="F4016" s="142">
        <v>200</v>
      </c>
      <c r="G4016" s="142">
        <v>2000</v>
      </c>
    </row>
    <row r="4017" spans="1:7" ht="12.75">
      <c r="A4017" s="136">
        <v>4009</v>
      </c>
      <c r="B4017" s="140" t="s">
        <v>9467</v>
      </c>
      <c r="C4017" s="140" t="s">
        <v>9467</v>
      </c>
      <c r="D4017" s="140" t="s">
        <v>9468</v>
      </c>
      <c r="E4017" s="141">
        <v>12</v>
      </c>
      <c r="F4017" s="142">
        <v>142</v>
      </c>
      <c r="G4017" s="142">
        <v>1704</v>
      </c>
    </row>
    <row r="4018" spans="1:7" ht="12.75">
      <c r="A4018" s="136">
        <v>4010</v>
      </c>
      <c r="B4018" s="140" t="s">
        <v>9469</v>
      </c>
      <c r="C4018" s="140" t="s">
        <v>9469</v>
      </c>
      <c r="D4018" s="140" t="s">
        <v>9470</v>
      </c>
      <c r="E4018" s="141">
        <v>30</v>
      </c>
      <c r="F4018" s="142">
        <v>83.33</v>
      </c>
      <c r="G4018" s="142">
        <v>2499.9</v>
      </c>
    </row>
    <row r="4019" spans="1:7" ht="12.75">
      <c r="A4019" s="136">
        <v>4011</v>
      </c>
      <c r="B4019" s="140" t="s">
        <v>9471</v>
      </c>
      <c r="C4019" s="140" t="s">
        <v>9471</v>
      </c>
      <c r="D4019" s="140" t="s">
        <v>9472</v>
      </c>
      <c r="E4019" s="141">
        <v>12</v>
      </c>
      <c r="F4019" s="142">
        <v>190</v>
      </c>
      <c r="G4019" s="142">
        <v>2280</v>
      </c>
    </row>
    <row r="4020" spans="1:7" ht="12.75">
      <c r="A4020" s="136">
        <v>4012</v>
      </c>
      <c r="B4020" s="140" t="s">
        <v>9473</v>
      </c>
      <c r="C4020" s="140" t="s">
        <v>9473</v>
      </c>
      <c r="D4020" s="140" t="s">
        <v>9474</v>
      </c>
      <c r="E4020" s="141">
        <v>36</v>
      </c>
      <c r="F4020" s="142">
        <v>98.96</v>
      </c>
      <c r="G4020" s="142">
        <v>3562.56</v>
      </c>
    </row>
    <row r="4021" spans="1:7" ht="12.75">
      <c r="A4021" s="136">
        <v>4013</v>
      </c>
      <c r="B4021" s="140" t="s">
        <v>9475</v>
      </c>
      <c r="C4021" s="140" t="s">
        <v>9475</v>
      </c>
      <c r="D4021" s="140" t="s">
        <v>9476</v>
      </c>
      <c r="E4021" s="141">
        <v>15</v>
      </c>
      <c r="F4021" s="142">
        <v>166.25</v>
      </c>
      <c r="G4021" s="142">
        <v>2493.75</v>
      </c>
    </row>
    <row r="4022" spans="1:7" ht="12.75">
      <c r="A4022" s="136">
        <v>4014</v>
      </c>
      <c r="B4022" s="140" t="s">
        <v>9477</v>
      </c>
      <c r="C4022" s="140" t="s">
        <v>9477</v>
      </c>
      <c r="D4022" s="140" t="s">
        <v>9478</v>
      </c>
      <c r="E4022" s="141">
        <v>12</v>
      </c>
      <c r="F4022" s="142">
        <v>98.96</v>
      </c>
      <c r="G4022" s="142">
        <v>1187.52</v>
      </c>
    </row>
    <row r="4023" spans="1:7" ht="12.75">
      <c r="A4023" s="136">
        <v>4015</v>
      </c>
      <c r="B4023" s="140" t="s">
        <v>9479</v>
      </c>
      <c r="C4023" s="140" t="s">
        <v>9479</v>
      </c>
      <c r="D4023" s="140" t="s">
        <v>9480</v>
      </c>
      <c r="E4023" s="141">
        <v>8</v>
      </c>
      <c r="F4023" s="142">
        <v>106.88</v>
      </c>
      <c r="G4023" s="142">
        <v>855.04</v>
      </c>
    </row>
    <row r="4024" spans="1:7" ht="12.75">
      <c r="A4024" s="136">
        <v>4016</v>
      </c>
      <c r="B4024" s="140" t="s">
        <v>9481</v>
      </c>
      <c r="C4024" s="140" t="s">
        <v>9481</v>
      </c>
      <c r="D4024" s="140" t="s">
        <v>9482</v>
      </c>
      <c r="E4024" s="141">
        <v>5</v>
      </c>
      <c r="F4024" s="142">
        <v>83.92</v>
      </c>
      <c r="G4024" s="142">
        <v>419.6</v>
      </c>
    </row>
    <row r="4025" spans="1:7" ht="12.75">
      <c r="A4025" s="136">
        <v>4017</v>
      </c>
      <c r="B4025" s="140" t="s">
        <v>9483</v>
      </c>
      <c r="C4025" s="140" t="s">
        <v>9483</v>
      </c>
      <c r="D4025" s="140" t="s">
        <v>9484</v>
      </c>
      <c r="E4025" s="141">
        <v>10</v>
      </c>
      <c r="F4025" s="142">
        <v>83.92</v>
      </c>
      <c r="G4025" s="142">
        <v>839.2</v>
      </c>
    </row>
    <row r="4026" spans="1:7" ht="12.75">
      <c r="A4026" s="136">
        <v>4018</v>
      </c>
      <c r="B4026" s="140" t="s">
        <v>9485</v>
      </c>
      <c r="C4026" s="140" t="s">
        <v>9485</v>
      </c>
      <c r="D4026" s="140" t="s">
        <v>9486</v>
      </c>
      <c r="E4026" s="141">
        <v>2</v>
      </c>
      <c r="F4026" s="142">
        <v>165</v>
      </c>
      <c r="G4026" s="142">
        <v>330</v>
      </c>
    </row>
    <row r="4027" spans="1:7" ht="12.75">
      <c r="A4027" s="136">
        <v>4019</v>
      </c>
      <c r="B4027" s="140" t="s">
        <v>9487</v>
      </c>
      <c r="C4027" s="140" t="s">
        <v>9487</v>
      </c>
      <c r="D4027" s="140" t="s">
        <v>9488</v>
      </c>
      <c r="E4027" s="141">
        <v>10</v>
      </c>
      <c r="F4027" s="142">
        <v>70.2</v>
      </c>
      <c r="G4027" s="142">
        <v>702</v>
      </c>
    </row>
    <row r="4028" spans="1:7" ht="12.75">
      <c r="A4028" s="136">
        <v>4020</v>
      </c>
      <c r="B4028" s="140" t="s">
        <v>9489</v>
      </c>
      <c r="C4028" s="140" t="s">
        <v>9489</v>
      </c>
      <c r="D4028" s="140" t="s">
        <v>9490</v>
      </c>
      <c r="E4028" s="141">
        <v>25</v>
      </c>
      <c r="F4028" s="142">
        <v>360</v>
      </c>
      <c r="G4028" s="142">
        <v>9000</v>
      </c>
    </row>
    <row r="4029" spans="1:7" ht="12.75">
      <c r="A4029" s="136">
        <v>4021</v>
      </c>
      <c r="B4029" s="140" t="s">
        <v>9491</v>
      </c>
      <c r="C4029" s="140" t="s">
        <v>9491</v>
      </c>
      <c r="D4029" s="140" t="s">
        <v>9492</v>
      </c>
      <c r="E4029" s="141">
        <v>4</v>
      </c>
      <c r="F4029" s="142">
        <v>360</v>
      </c>
      <c r="G4029" s="142">
        <v>1440</v>
      </c>
    </row>
    <row r="4030" spans="1:7" ht="12.75">
      <c r="A4030" s="136">
        <v>4022</v>
      </c>
      <c r="B4030" s="140" t="s">
        <v>9493</v>
      </c>
      <c r="C4030" s="140" t="s">
        <v>9493</v>
      </c>
      <c r="D4030" s="140" t="s">
        <v>9494</v>
      </c>
      <c r="E4030" s="141">
        <v>48</v>
      </c>
      <c r="F4030" s="142">
        <v>53.67</v>
      </c>
      <c r="G4030" s="142">
        <v>2576.16</v>
      </c>
    </row>
    <row r="4031" spans="1:7" ht="12.75">
      <c r="A4031" s="136">
        <v>4023</v>
      </c>
      <c r="B4031" s="140" t="s">
        <v>9495</v>
      </c>
      <c r="C4031" s="140" t="s">
        <v>9495</v>
      </c>
      <c r="D4031" s="140" t="s">
        <v>9496</v>
      </c>
      <c r="E4031" s="141">
        <v>28</v>
      </c>
      <c r="F4031" s="142">
        <v>118.83</v>
      </c>
      <c r="G4031" s="142">
        <v>3327.24</v>
      </c>
    </row>
    <row r="4032" spans="1:7" ht="12.75">
      <c r="A4032" s="136">
        <v>4024</v>
      </c>
      <c r="B4032" s="140" t="s">
        <v>9497</v>
      </c>
      <c r="C4032" s="140" t="s">
        <v>9497</v>
      </c>
      <c r="D4032" s="140" t="s">
        <v>9498</v>
      </c>
      <c r="E4032" s="141">
        <v>48</v>
      </c>
      <c r="F4032" s="142">
        <v>140</v>
      </c>
      <c r="G4032" s="142">
        <v>6720</v>
      </c>
    </row>
    <row r="4033" spans="1:7" ht="12.75">
      <c r="A4033" s="136">
        <v>4025</v>
      </c>
      <c r="B4033" s="140" t="s">
        <v>9499</v>
      </c>
      <c r="C4033" s="140" t="s">
        <v>9499</v>
      </c>
      <c r="D4033" s="140" t="s">
        <v>9500</v>
      </c>
      <c r="E4033" s="141">
        <v>48</v>
      </c>
      <c r="F4033" s="142">
        <v>59.8</v>
      </c>
      <c r="G4033" s="142">
        <v>2870.4</v>
      </c>
    </row>
    <row r="4034" spans="1:7" ht="12.75">
      <c r="A4034" s="136">
        <v>4026</v>
      </c>
      <c r="B4034" s="140" t="s">
        <v>9501</v>
      </c>
      <c r="C4034" s="140" t="s">
        <v>9501</v>
      </c>
      <c r="D4034" s="140" t="s">
        <v>9502</v>
      </c>
      <c r="E4034" s="141">
        <v>2</v>
      </c>
      <c r="F4034" s="142">
        <v>108.42</v>
      </c>
      <c r="G4034" s="142">
        <v>216.84</v>
      </c>
    </row>
    <row r="4035" spans="1:7" ht="12.75">
      <c r="A4035" s="136">
        <v>4027</v>
      </c>
      <c r="B4035" s="140" t="s">
        <v>9503</v>
      </c>
      <c r="C4035" s="140" t="s">
        <v>9503</v>
      </c>
      <c r="D4035" s="140" t="s">
        <v>9504</v>
      </c>
      <c r="E4035" s="141">
        <v>48</v>
      </c>
      <c r="F4035" s="142">
        <v>138</v>
      </c>
      <c r="G4035" s="142">
        <v>6624</v>
      </c>
    </row>
    <row r="4036" spans="1:7" ht="12.75">
      <c r="A4036" s="136">
        <v>4028</v>
      </c>
      <c r="B4036" s="140" t="s">
        <v>9505</v>
      </c>
      <c r="C4036" s="140" t="s">
        <v>9505</v>
      </c>
      <c r="D4036" s="140" t="s">
        <v>9506</v>
      </c>
      <c r="E4036" s="141">
        <v>1</v>
      </c>
      <c r="F4036" s="142">
        <v>1320</v>
      </c>
      <c r="G4036" s="142">
        <v>1320</v>
      </c>
    </row>
    <row r="4037" spans="1:7" ht="12.75">
      <c r="A4037" s="136">
        <v>4029</v>
      </c>
      <c r="B4037" s="140" t="s">
        <v>9507</v>
      </c>
      <c r="C4037" s="140" t="s">
        <v>9507</v>
      </c>
      <c r="D4037" s="140" t="s">
        <v>9508</v>
      </c>
      <c r="E4037" s="141">
        <v>2</v>
      </c>
      <c r="F4037" s="142">
        <v>1100</v>
      </c>
      <c r="G4037" s="142">
        <v>2200</v>
      </c>
    </row>
    <row r="4038" spans="1:7" ht="12.75">
      <c r="A4038" s="136">
        <v>4030</v>
      </c>
      <c r="B4038" s="140" t="s">
        <v>9509</v>
      </c>
      <c r="C4038" s="140" t="s">
        <v>9509</v>
      </c>
      <c r="D4038" s="140" t="s">
        <v>9510</v>
      </c>
      <c r="E4038" s="141">
        <v>5</v>
      </c>
      <c r="F4038" s="142">
        <v>155</v>
      </c>
      <c r="G4038" s="142">
        <v>775</v>
      </c>
    </row>
    <row r="4039" spans="1:7" ht="12.75">
      <c r="A4039" s="136">
        <v>4031</v>
      </c>
      <c r="B4039" s="140" t="s">
        <v>9511</v>
      </c>
      <c r="C4039" s="140" t="s">
        <v>9511</v>
      </c>
      <c r="D4039" s="140" t="s">
        <v>9512</v>
      </c>
      <c r="E4039" s="141">
        <v>12</v>
      </c>
      <c r="F4039" s="142">
        <v>136.67</v>
      </c>
      <c r="G4039" s="142">
        <v>1640.04</v>
      </c>
    </row>
    <row r="4040" spans="1:7" ht="12.75">
      <c r="A4040" s="136">
        <v>4032</v>
      </c>
      <c r="B4040" s="140" t="s">
        <v>9513</v>
      </c>
      <c r="C4040" s="140" t="s">
        <v>9513</v>
      </c>
      <c r="D4040" s="140" t="s">
        <v>9514</v>
      </c>
      <c r="E4040" s="141">
        <v>10</v>
      </c>
      <c r="F4040" s="142">
        <v>136.67</v>
      </c>
      <c r="G4040" s="142">
        <v>1366.7</v>
      </c>
    </row>
    <row r="4041" spans="1:7" ht="12.75">
      <c r="A4041" s="136">
        <v>4033</v>
      </c>
      <c r="B4041" s="140" t="s">
        <v>9515</v>
      </c>
      <c r="C4041" s="140" t="s">
        <v>9515</v>
      </c>
      <c r="D4041" s="140" t="s">
        <v>9516</v>
      </c>
      <c r="E4041" s="141">
        <v>10</v>
      </c>
      <c r="F4041" s="142">
        <v>155</v>
      </c>
      <c r="G4041" s="142">
        <v>1550</v>
      </c>
    </row>
    <row r="4042" spans="1:7" ht="12.75">
      <c r="A4042" s="136">
        <v>4034</v>
      </c>
      <c r="B4042" s="140" t="s">
        <v>9517</v>
      </c>
      <c r="C4042" s="140" t="s">
        <v>9517</v>
      </c>
      <c r="D4042" s="140" t="s">
        <v>9518</v>
      </c>
      <c r="E4042" s="141">
        <v>10</v>
      </c>
      <c r="F4042" s="142">
        <v>155</v>
      </c>
      <c r="G4042" s="142">
        <v>1550</v>
      </c>
    </row>
    <row r="4043" spans="1:7" ht="12.75">
      <c r="A4043" s="136">
        <v>4035</v>
      </c>
      <c r="B4043" s="140" t="s">
        <v>9519</v>
      </c>
      <c r="C4043" s="140" t="s">
        <v>9519</v>
      </c>
      <c r="D4043" s="140" t="s">
        <v>9520</v>
      </c>
      <c r="E4043" s="141">
        <v>10</v>
      </c>
      <c r="F4043" s="142">
        <v>155</v>
      </c>
      <c r="G4043" s="142">
        <v>1550</v>
      </c>
    </row>
    <row r="4044" spans="1:7" ht="12.75">
      <c r="A4044" s="136">
        <v>4036</v>
      </c>
      <c r="B4044" s="140" t="s">
        <v>9521</v>
      </c>
      <c r="C4044" s="140" t="s">
        <v>9521</v>
      </c>
      <c r="D4044" s="140" t="s">
        <v>9522</v>
      </c>
      <c r="E4044" s="141">
        <v>11</v>
      </c>
      <c r="F4044" s="142">
        <v>155</v>
      </c>
      <c r="G4044" s="142">
        <v>1705</v>
      </c>
    </row>
    <row r="4045" spans="1:7" ht="12.75">
      <c r="A4045" s="136">
        <v>4037</v>
      </c>
      <c r="B4045" s="140" t="s">
        <v>9523</v>
      </c>
      <c r="C4045" s="140" t="s">
        <v>9523</v>
      </c>
      <c r="D4045" s="140" t="s">
        <v>9524</v>
      </c>
      <c r="E4045" s="141">
        <v>10</v>
      </c>
      <c r="F4045" s="142">
        <v>201.67</v>
      </c>
      <c r="G4045" s="142">
        <v>2016.7</v>
      </c>
    </row>
    <row r="4046" spans="1:7" ht="12.75">
      <c r="A4046" s="136">
        <v>4038</v>
      </c>
      <c r="B4046" s="140" t="s">
        <v>9525</v>
      </c>
      <c r="C4046" s="140" t="s">
        <v>9525</v>
      </c>
      <c r="D4046" s="140" t="s">
        <v>9526</v>
      </c>
      <c r="E4046" s="141">
        <v>19</v>
      </c>
      <c r="F4046" s="142">
        <v>259.99</v>
      </c>
      <c r="G4046" s="142">
        <v>4939.81</v>
      </c>
    </row>
    <row r="4047" spans="1:7" ht="12.75">
      <c r="A4047" s="136">
        <v>4039</v>
      </c>
      <c r="B4047" s="140" t="s">
        <v>9527</v>
      </c>
      <c r="C4047" s="140" t="s">
        <v>9527</v>
      </c>
      <c r="D4047" s="140" t="s">
        <v>9528</v>
      </c>
      <c r="E4047" s="141">
        <v>10</v>
      </c>
      <c r="F4047" s="142">
        <v>280</v>
      </c>
      <c r="G4047" s="142">
        <v>2800</v>
      </c>
    </row>
    <row r="4048" spans="1:7" ht="12.75">
      <c r="A4048" s="136">
        <v>4040</v>
      </c>
      <c r="B4048" s="140" t="s">
        <v>9529</v>
      </c>
      <c r="C4048" s="140" t="s">
        <v>9529</v>
      </c>
      <c r="D4048" s="140" t="s">
        <v>9530</v>
      </c>
      <c r="E4048" s="141">
        <v>13</v>
      </c>
      <c r="F4048" s="142">
        <v>300</v>
      </c>
      <c r="G4048" s="142">
        <v>3900</v>
      </c>
    </row>
    <row r="4049" spans="1:7" ht="12.75">
      <c r="A4049" s="136">
        <v>4041</v>
      </c>
      <c r="B4049" s="140" t="s">
        <v>9531</v>
      </c>
      <c r="C4049" s="140" t="s">
        <v>9531</v>
      </c>
      <c r="D4049" s="140" t="s">
        <v>9532</v>
      </c>
      <c r="E4049" s="141">
        <v>19</v>
      </c>
      <c r="F4049" s="142">
        <v>212</v>
      </c>
      <c r="G4049" s="142">
        <v>4028</v>
      </c>
    </row>
    <row r="4050" spans="1:7" ht="12.75">
      <c r="A4050" s="136">
        <v>4042</v>
      </c>
      <c r="B4050" s="140" t="s">
        <v>9533</v>
      </c>
      <c r="C4050" s="140" t="s">
        <v>9533</v>
      </c>
      <c r="D4050" s="140" t="s">
        <v>9534</v>
      </c>
      <c r="E4050" s="141">
        <v>14</v>
      </c>
      <c r="F4050" s="142">
        <v>209</v>
      </c>
      <c r="G4050" s="142">
        <v>2926</v>
      </c>
    </row>
    <row r="4051" spans="1:7" ht="12.75">
      <c r="A4051" s="136">
        <v>4043</v>
      </c>
      <c r="B4051" s="140" t="s">
        <v>9535</v>
      </c>
      <c r="C4051" s="140" t="s">
        <v>9535</v>
      </c>
      <c r="D4051" s="140" t="s">
        <v>9536</v>
      </c>
      <c r="E4051" s="141">
        <v>6</v>
      </c>
      <c r="F4051" s="142">
        <v>114</v>
      </c>
      <c r="G4051" s="142">
        <v>684</v>
      </c>
    </row>
    <row r="4052" spans="1:7" ht="12.75">
      <c r="A4052" s="136">
        <v>4044</v>
      </c>
      <c r="B4052" s="140" t="s">
        <v>9537</v>
      </c>
      <c r="C4052" s="140" t="s">
        <v>9537</v>
      </c>
      <c r="D4052" s="140" t="s">
        <v>9538</v>
      </c>
      <c r="E4052" s="141">
        <v>2</v>
      </c>
      <c r="F4052" s="142">
        <v>180.17</v>
      </c>
      <c r="G4052" s="142">
        <v>360.34</v>
      </c>
    </row>
    <row r="4053" spans="1:7" ht="12.75">
      <c r="A4053" s="136">
        <v>4045</v>
      </c>
      <c r="B4053" s="140" t="s">
        <v>9539</v>
      </c>
      <c r="C4053" s="140" t="s">
        <v>9539</v>
      </c>
      <c r="D4053" s="140" t="s">
        <v>9540</v>
      </c>
      <c r="E4053" s="141">
        <v>44</v>
      </c>
      <c r="F4053" s="142">
        <v>376</v>
      </c>
      <c r="G4053" s="142">
        <v>16544</v>
      </c>
    </row>
    <row r="4054" spans="1:7" ht="12.75">
      <c r="A4054" s="136">
        <v>4046</v>
      </c>
      <c r="B4054" s="140" t="s">
        <v>9541</v>
      </c>
      <c r="C4054" s="140" t="s">
        <v>9541</v>
      </c>
      <c r="D4054" s="140" t="s">
        <v>9542</v>
      </c>
      <c r="E4054" s="141">
        <v>2</v>
      </c>
      <c r="F4054" s="142">
        <v>196</v>
      </c>
      <c r="G4054" s="142">
        <v>392</v>
      </c>
    </row>
    <row r="4055" spans="1:7" ht="12.75">
      <c r="A4055" s="136">
        <v>4047</v>
      </c>
      <c r="B4055" s="140" t="s">
        <v>9543</v>
      </c>
      <c r="C4055" s="140" t="s">
        <v>9543</v>
      </c>
      <c r="D4055" s="140" t="s">
        <v>9544</v>
      </c>
      <c r="E4055" s="141">
        <v>10</v>
      </c>
      <c r="F4055" s="142">
        <v>160</v>
      </c>
      <c r="G4055" s="142">
        <v>1600</v>
      </c>
    </row>
    <row r="4056" spans="1:7" ht="12.75">
      <c r="A4056" s="136">
        <v>4048</v>
      </c>
      <c r="B4056" s="140" t="s">
        <v>9545</v>
      </c>
      <c r="C4056" s="140" t="s">
        <v>9545</v>
      </c>
      <c r="D4056" s="140" t="s">
        <v>9546</v>
      </c>
      <c r="E4056" s="141">
        <v>20</v>
      </c>
      <c r="F4056" s="142">
        <v>137.08</v>
      </c>
      <c r="G4056" s="142">
        <v>2741.6</v>
      </c>
    </row>
    <row r="4057" spans="1:7" ht="12.75">
      <c r="A4057" s="136">
        <v>4049</v>
      </c>
      <c r="B4057" s="140" t="s">
        <v>9547</v>
      </c>
      <c r="C4057" s="140" t="s">
        <v>9547</v>
      </c>
      <c r="D4057" s="140" t="s">
        <v>9548</v>
      </c>
      <c r="E4057" s="141">
        <v>41</v>
      </c>
      <c r="F4057" s="142">
        <v>501.33</v>
      </c>
      <c r="G4057" s="142">
        <v>20554.53</v>
      </c>
    </row>
    <row r="4058" spans="1:7" ht="12.75">
      <c r="A4058" s="136">
        <v>4050</v>
      </c>
      <c r="B4058" s="140" t="s">
        <v>9549</v>
      </c>
      <c r="C4058" s="140" t="s">
        <v>9549</v>
      </c>
      <c r="D4058" s="140" t="s">
        <v>9550</v>
      </c>
      <c r="E4058" s="141">
        <v>28</v>
      </c>
      <c r="F4058" s="142">
        <v>501</v>
      </c>
      <c r="G4058" s="142">
        <v>14028</v>
      </c>
    </row>
    <row r="4059" spans="1:7" ht="12.75">
      <c r="A4059" s="136">
        <v>4051</v>
      </c>
      <c r="B4059" s="140" t="s">
        <v>9551</v>
      </c>
      <c r="C4059" s="140" t="s">
        <v>9551</v>
      </c>
      <c r="D4059" s="140" t="s">
        <v>9552</v>
      </c>
      <c r="E4059" s="141">
        <v>4</v>
      </c>
      <c r="F4059" s="142">
        <v>117.5</v>
      </c>
      <c r="G4059" s="142">
        <v>470</v>
      </c>
    </row>
    <row r="4060" spans="1:7" ht="12.75">
      <c r="A4060" s="136">
        <v>4052</v>
      </c>
      <c r="B4060" s="140" t="s">
        <v>9553</v>
      </c>
      <c r="C4060" s="140" t="s">
        <v>9553</v>
      </c>
      <c r="D4060" s="140" t="s">
        <v>9554</v>
      </c>
      <c r="E4060" s="141">
        <v>5</v>
      </c>
      <c r="F4060" s="142">
        <v>457.92</v>
      </c>
      <c r="G4060" s="142">
        <v>2289.6</v>
      </c>
    </row>
    <row r="4061" spans="1:7" ht="12.75">
      <c r="A4061" s="136">
        <v>4053</v>
      </c>
      <c r="B4061" s="140" t="s">
        <v>9555</v>
      </c>
      <c r="C4061" s="140" t="s">
        <v>9555</v>
      </c>
      <c r="D4061" s="140" t="s">
        <v>9556</v>
      </c>
      <c r="E4061" s="141">
        <v>4</v>
      </c>
      <c r="F4061" s="142">
        <v>772.09</v>
      </c>
      <c r="G4061" s="142">
        <v>3088.36</v>
      </c>
    </row>
    <row r="4062" spans="1:7" ht="12.75">
      <c r="A4062" s="136">
        <v>4054</v>
      </c>
      <c r="B4062" s="140" t="s">
        <v>9557</v>
      </c>
      <c r="C4062" s="140" t="s">
        <v>9558</v>
      </c>
      <c r="D4062" s="140" t="s">
        <v>9559</v>
      </c>
      <c r="E4062" s="141">
        <v>6</v>
      </c>
      <c r="F4062" s="142">
        <v>269.6</v>
      </c>
      <c r="G4062" s="142">
        <v>1617.6</v>
      </c>
    </row>
    <row r="4063" spans="1:7" ht="12.75">
      <c r="A4063" s="136">
        <v>4055</v>
      </c>
      <c r="B4063" s="140" t="s">
        <v>9560</v>
      </c>
      <c r="C4063" s="140" t="s">
        <v>9560</v>
      </c>
      <c r="D4063" s="140" t="s">
        <v>9561</v>
      </c>
      <c r="E4063" s="141">
        <v>26</v>
      </c>
      <c r="F4063" s="142">
        <v>270</v>
      </c>
      <c r="G4063" s="142">
        <v>7020</v>
      </c>
    </row>
    <row r="4064" spans="1:7" ht="12.75">
      <c r="A4064" s="136">
        <v>4056</v>
      </c>
      <c r="B4064" s="140" t="s">
        <v>9562</v>
      </c>
      <c r="C4064" s="140" t="s">
        <v>9562</v>
      </c>
      <c r="D4064" s="140" t="s">
        <v>9563</v>
      </c>
      <c r="E4064" s="141">
        <v>6</v>
      </c>
      <c r="F4064" s="142">
        <v>280</v>
      </c>
      <c r="G4064" s="142">
        <v>1680</v>
      </c>
    </row>
    <row r="4065" spans="1:7" ht="12.75">
      <c r="A4065" s="136">
        <v>4057</v>
      </c>
      <c r="B4065" s="140" t="s">
        <v>9564</v>
      </c>
      <c r="C4065" s="140" t="s">
        <v>9564</v>
      </c>
      <c r="D4065" s="140" t="s">
        <v>9565</v>
      </c>
      <c r="E4065" s="141">
        <v>5</v>
      </c>
      <c r="F4065" s="142">
        <v>63</v>
      </c>
      <c r="G4065" s="142">
        <v>315</v>
      </c>
    </row>
    <row r="4066" spans="1:7" ht="12.75">
      <c r="A4066" s="136">
        <v>4058</v>
      </c>
      <c r="B4066" s="140" t="s">
        <v>9566</v>
      </c>
      <c r="C4066" s="140" t="s">
        <v>9566</v>
      </c>
      <c r="D4066" s="140" t="s">
        <v>9567</v>
      </c>
      <c r="E4066" s="141">
        <v>18</v>
      </c>
      <c r="F4066" s="142">
        <v>231.66</v>
      </c>
      <c r="G4066" s="142">
        <v>4169.88</v>
      </c>
    </row>
    <row r="4067" spans="1:7" ht="12.75">
      <c r="A4067" s="136">
        <v>4059</v>
      </c>
      <c r="B4067" s="140" t="s">
        <v>9568</v>
      </c>
      <c r="C4067" s="140" t="s">
        <v>9568</v>
      </c>
      <c r="D4067" s="140" t="s">
        <v>9569</v>
      </c>
      <c r="E4067" s="141">
        <v>12</v>
      </c>
      <c r="F4067" s="142">
        <v>245.95</v>
      </c>
      <c r="G4067" s="142">
        <v>2951.4</v>
      </c>
    </row>
    <row r="4068" spans="1:7" ht="12.75">
      <c r="A4068" s="136">
        <v>4060</v>
      </c>
      <c r="B4068" s="140" t="s">
        <v>9570</v>
      </c>
      <c r="C4068" s="140" t="s">
        <v>9570</v>
      </c>
      <c r="D4068" s="140" t="s">
        <v>9571</v>
      </c>
      <c r="E4068" s="141">
        <v>24</v>
      </c>
      <c r="F4068" s="142">
        <v>130.12</v>
      </c>
      <c r="G4068" s="142">
        <v>3122.88</v>
      </c>
    </row>
    <row r="4069" spans="1:7" ht="12.75">
      <c r="A4069" s="136">
        <v>4061</v>
      </c>
      <c r="B4069" s="140" t="s">
        <v>9572</v>
      </c>
      <c r="C4069" s="140" t="s">
        <v>9572</v>
      </c>
      <c r="D4069" s="140" t="s">
        <v>9573</v>
      </c>
      <c r="E4069" s="141">
        <v>2</v>
      </c>
      <c r="F4069" s="142">
        <v>210</v>
      </c>
      <c r="G4069" s="142">
        <v>420</v>
      </c>
    </row>
    <row r="4070" spans="1:7" ht="12.75">
      <c r="A4070" s="136">
        <v>4062</v>
      </c>
      <c r="B4070" s="140" t="s">
        <v>9574</v>
      </c>
      <c r="C4070" s="140" t="s">
        <v>9575</v>
      </c>
      <c r="D4070" s="140" t="s">
        <v>9576</v>
      </c>
      <c r="E4070" s="141">
        <v>6</v>
      </c>
      <c r="F4070" s="142">
        <v>697.5</v>
      </c>
      <c r="G4070" s="142">
        <v>4185</v>
      </c>
    </row>
    <row r="4071" spans="1:7" ht="12.75">
      <c r="A4071" s="136">
        <v>4063</v>
      </c>
      <c r="B4071" s="140" t="s">
        <v>9577</v>
      </c>
      <c r="C4071" s="140" t="s">
        <v>9578</v>
      </c>
      <c r="D4071" s="140" t="s">
        <v>9579</v>
      </c>
      <c r="E4071" s="141">
        <v>3</v>
      </c>
      <c r="F4071" s="142">
        <v>585</v>
      </c>
      <c r="G4071" s="142">
        <v>1755</v>
      </c>
    </row>
    <row r="4072" spans="1:7" ht="12.75">
      <c r="A4072" s="136">
        <v>4064</v>
      </c>
      <c r="B4072" s="140" t="s">
        <v>9580</v>
      </c>
      <c r="C4072" s="140" t="s">
        <v>9581</v>
      </c>
      <c r="D4072" s="140" t="s">
        <v>9582</v>
      </c>
      <c r="E4072" s="141">
        <v>5</v>
      </c>
      <c r="F4072" s="142">
        <v>900</v>
      </c>
      <c r="G4072" s="142">
        <v>4500</v>
      </c>
    </row>
    <row r="4073" spans="1:7" ht="12.75">
      <c r="A4073" s="136">
        <v>4065</v>
      </c>
      <c r="B4073" s="140" t="s">
        <v>9583</v>
      </c>
      <c r="C4073" s="140" t="s">
        <v>9583</v>
      </c>
      <c r="D4073" s="140" t="s">
        <v>9584</v>
      </c>
      <c r="E4073" s="141">
        <v>12</v>
      </c>
      <c r="F4073" s="142">
        <v>100</v>
      </c>
      <c r="G4073" s="142">
        <v>1200</v>
      </c>
    </row>
    <row r="4074" spans="1:7" ht="12.75">
      <c r="A4074" s="136">
        <v>4066</v>
      </c>
      <c r="B4074" s="140" t="s">
        <v>9585</v>
      </c>
      <c r="C4074" s="140" t="s">
        <v>9585</v>
      </c>
      <c r="D4074" s="140" t="s">
        <v>9586</v>
      </c>
      <c r="E4074" s="141">
        <v>36</v>
      </c>
      <c r="F4074" s="142">
        <v>275</v>
      </c>
      <c r="G4074" s="142">
        <v>9900</v>
      </c>
    </row>
    <row r="4075" spans="1:7" ht="12.75">
      <c r="A4075" s="136">
        <v>4067</v>
      </c>
      <c r="B4075" s="140" t="s">
        <v>9587</v>
      </c>
      <c r="C4075" s="140" t="s">
        <v>9587</v>
      </c>
      <c r="D4075" s="140" t="s">
        <v>9588</v>
      </c>
      <c r="E4075" s="141">
        <v>24</v>
      </c>
      <c r="F4075" s="142">
        <v>100</v>
      </c>
      <c r="G4075" s="142">
        <v>2400</v>
      </c>
    </row>
    <row r="4076" spans="1:7" ht="12.75">
      <c r="A4076" s="136">
        <v>4068</v>
      </c>
      <c r="B4076" s="140" t="s">
        <v>9589</v>
      </c>
      <c r="C4076" s="140" t="s">
        <v>9589</v>
      </c>
      <c r="D4076" s="140" t="s">
        <v>9590</v>
      </c>
      <c r="E4076" s="141">
        <v>12</v>
      </c>
      <c r="F4076" s="142">
        <v>175</v>
      </c>
      <c r="G4076" s="142">
        <v>2100</v>
      </c>
    </row>
    <row r="4077" spans="1:7" ht="12.75">
      <c r="A4077" s="136">
        <v>4069</v>
      </c>
      <c r="B4077" s="140" t="s">
        <v>9591</v>
      </c>
      <c r="C4077" s="140" t="s">
        <v>9591</v>
      </c>
      <c r="D4077" s="140" t="s">
        <v>9592</v>
      </c>
      <c r="E4077" s="141">
        <v>12</v>
      </c>
      <c r="F4077" s="142">
        <v>195.83</v>
      </c>
      <c r="G4077" s="142">
        <v>2349.96</v>
      </c>
    </row>
    <row r="4078" spans="1:7" ht="12.75">
      <c r="A4078" s="136">
        <v>4070</v>
      </c>
      <c r="B4078" s="140" t="s">
        <v>9593</v>
      </c>
      <c r="C4078" s="140" t="s">
        <v>9593</v>
      </c>
      <c r="D4078" s="140" t="s">
        <v>9594</v>
      </c>
      <c r="E4078" s="141">
        <v>32</v>
      </c>
      <c r="F4078" s="142">
        <v>216.67</v>
      </c>
      <c r="G4078" s="142">
        <v>6933.44</v>
      </c>
    </row>
    <row r="4079" spans="1:7" ht="12.75">
      <c r="A4079" s="136">
        <v>4071</v>
      </c>
      <c r="B4079" s="140" t="s">
        <v>9595</v>
      </c>
      <c r="C4079" s="140" t="s">
        <v>9595</v>
      </c>
      <c r="D4079" s="140" t="s">
        <v>9596</v>
      </c>
      <c r="E4079" s="141">
        <v>6</v>
      </c>
      <c r="F4079" s="142">
        <v>316.67</v>
      </c>
      <c r="G4079" s="142">
        <v>1900.02</v>
      </c>
    </row>
    <row r="4080" spans="1:7" ht="12.75">
      <c r="A4080" s="136">
        <v>4072</v>
      </c>
      <c r="B4080" s="140" t="s">
        <v>9597</v>
      </c>
      <c r="C4080" s="140" t="s">
        <v>9597</v>
      </c>
      <c r="D4080" s="140" t="s">
        <v>9598</v>
      </c>
      <c r="E4080" s="141">
        <v>24</v>
      </c>
      <c r="F4080" s="142">
        <v>66.67</v>
      </c>
      <c r="G4080" s="142">
        <v>1600.08</v>
      </c>
    </row>
    <row r="4081" spans="1:7" ht="12.75">
      <c r="A4081" s="136">
        <v>4073</v>
      </c>
      <c r="B4081" s="140" t="s">
        <v>9599</v>
      </c>
      <c r="C4081" s="140" t="s">
        <v>9599</v>
      </c>
      <c r="D4081" s="140" t="s">
        <v>9600</v>
      </c>
      <c r="E4081" s="141">
        <v>36</v>
      </c>
      <c r="F4081" s="142">
        <v>19.17</v>
      </c>
      <c r="G4081" s="142">
        <v>690.12</v>
      </c>
    </row>
    <row r="4082" spans="1:7" ht="12.75">
      <c r="A4082" s="136">
        <v>4074</v>
      </c>
      <c r="B4082" s="140" t="s">
        <v>9601</v>
      </c>
      <c r="C4082" s="140" t="s">
        <v>9601</v>
      </c>
      <c r="D4082" s="140" t="s">
        <v>9602</v>
      </c>
      <c r="E4082" s="141">
        <v>8</v>
      </c>
      <c r="F4082" s="142">
        <v>108</v>
      </c>
      <c r="G4082" s="142">
        <v>864</v>
      </c>
    </row>
    <row r="4083" spans="1:7" ht="12.75">
      <c r="A4083" s="136">
        <v>4075</v>
      </c>
      <c r="B4083" s="140" t="s">
        <v>9603</v>
      </c>
      <c r="C4083" s="140" t="s">
        <v>9603</v>
      </c>
      <c r="D4083" s="140" t="s">
        <v>9604</v>
      </c>
      <c r="E4083" s="141">
        <v>28</v>
      </c>
      <c r="F4083" s="142">
        <v>292</v>
      </c>
      <c r="G4083" s="142">
        <v>8176</v>
      </c>
    </row>
    <row r="4084" spans="1:7" ht="12.75">
      <c r="A4084" s="136">
        <v>4076</v>
      </c>
      <c r="B4084" s="140" t="s">
        <v>9605</v>
      </c>
      <c r="C4084" s="140" t="s">
        <v>9605</v>
      </c>
      <c r="D4084" s="140" t="s">
        <v>9606</v>
      </c>
      <c r="E4084" s="141">
        <v>10</v>
      </c>
      <c r="F4084" s="142">
        <v>138</v>
      </c>
      <c r="G4084" s="142">
        <v>1380</v>
      </c>
    </row>
    <row r="4085" spans="1:7" ht="12.75">
      <c r="A4085" s="136">
        <v>4077</v>
      </c>
      <c r="B4085" s="140" t="s">
        <v>9607</v>
      </c>
      <c r="C4085" s="140" t="s">
        <v>9607</v>
      </c>
      <c r="D4085" s="140" t="s">
        <v>9608</v>
      </c>
      <c r="E4085" s="141">
        <v>6</v>
      </c>
      <c r="F4085" s="142">
        <v>166.67</v>
      </c>
      <c r="G4085" s="142">
        <v>1000.02</v>
      </c>
    </row>
    <row r="4086" spans="1:7" ht="12.75">
      <c r="A4086" s="136">
        <v>4078</v>
      </c>
      <c r="B4086" s="140" t="s">
        <v>9609</v>
      </c>
      <c r="C4086" s="140" t="s">
        <v>9609</v>
      </c>
      <c r="D4086" s="140" t="s">
        <v>9610</v>
      </c>
      <c r="E4086" s="141">
        <v>16</v>
      </c>
      <c r="F4086" s="142">
        <v>48.5</v>
      </c>
      <c r="G4086" s="142">
        <v>776</v>
      </c>
    </row>
    <row r="4087" spans="1:7" ht="12.75">
      <c r="A4087" s="136">
        <v>4079</v>
      </c>
      <c r="B4087" s="140" t="s">
        <v>9611</v>
      </c>
      <c r="C4087" s="140" t="s">
        <v>9611</v>
      </c>
      <c r="D4087" s="140" t="s">
        <v>9612</v>
      </c>
      <c r="E4087" s="141">
        <v>10</v>
      </c>
      <c r="F4087" s="142">
        <v>56</v>
      </c>
      <c r="G4087" s="142">
        <v>560</v>
      </c>
    </row>
    <row r="4088" spans="1:7" ht="12.75">
      <c r="A4088" s="136">
        <v>4080</v>
      </c>
      <c r="B4088" s="140" t="s">
        <v>9613</v>
      </c>
      <c r="C4088" s="140" t="s">
        <v>9614</v>
      </c>
      <c r="D4088" s="140" t="s">
        <v>9615</v>
      </c>
      <c r="E4088" s="141">
        <v>1</v>
      </c>
      <c r="F4088" s="142">
        <v>435</v>
      </c>
      <c r="G4088" s="142">
        <v>435</v>
      </c>
    </row>
    <row r="4089" spans="1:7" ht="12.75">
      <c r="A4089" s="136">
        <v>4081</v>
      </c>
      <c r="B4089" s="140" t="s">
        <v>9616</v>
      </c>
      <c r="C4089" s="140" t="s">
        <v>9616</v>
      </c>
      <c r="D4089" s="140" t="s">
        <v>9617</v>
      </c>
      <c r="E4089" s="141">
        <v>2</v>
      </c>
      <c r="F4089" s="142">
        <v>91.4</v>
      </c>
      <c r="G4089" s="142">
        <v>182.8</v>
      </c>
    </row>
    <row r="4090" spans="1:7" ht="12.75">
      <c r="A4090" s="136">
        <v>4082</v>
      </c>
      <c r="B4090" s="140" t="s">
        <v>9618</v>
      </c>
      <c r="C4090" s="140" t="s">
        <v>9618</v>
      </c>
      <c r="D4090" s="140" t="s">
        <v>9619</v>
      </c>
      <c r="E4090" s="141">
        <v>2</v>
      </c>
      <c r="F4090" s="142">
        <v>86.05</v>
      </c>
      <c r="G4090" s="142">
        <v>172.1</v>
      </c>
    </row>
    <row r="4091" spans="1:7" ht="12.75">
      <c r="A4091" s="136">
        <v>4083</v>
      </c>
      <c r="B4091" s="140" t="s">
        <v>9620</v>
      </c>
      <c r="C4091" s="140" t="s">
        <v>9620</v>
      </c>
      <c r="D4091" s="140" t="s">
        <v>9621</v>
      </c>
      <c r="E4091" s="141">
        <v>2</v>
      </c>
      <c r="F4091" s="142">
        <v>55</v>
      </c>
      <c r="G4091" s="142">
        <v>110</v>
      </c>
    </row>
    <row r="4092" spans="1:7" ht="12.75">
      <c r="A4092" s="136">
        <v>4084</v>
      </c>
      <c r="B4092" s="140" t="s">
        <v>9622</v>
      </c>
      <c r="C4092" s="140" t="s">
        <v>9622</v>
      </c>
      <c r="D4092" s="140" t="s">
        <v>9623</v>
      </c>
      <c r="E4092" s="141">
        <v>12</v>
      </c>
      <c r="F4092" s="142">
        <v>65.83</v>
      </c>
      <c r="G4092" s="142">
        <v>789.96</v>
      </c>
    </row>
    <row r="4093" spans="1:7" ht="12.75">
      <c r="A4093" s="136">
        <v>4085</v>
      </c>
      <c r="B4093" s="140" t="s">
        <v>9624</v>
      </c>
      <c r="C4093" s="140" t="s">
        <v>9624</v>
      </c>
      <c r="D4093" s="140" t="s">
        <v>9625</v>
      </c>
      <c r="E4093" s="141">
        <v>1</v>
      </c>
      <c r="F4093" s="142">
        <v>630</v>
      </c>
      <c r="G4093" s="142">
        <v>630</v>
      </c>
    </row>
    <row r="4094" spans="1:7" ht="12.75">
      <c r="A4094" s="136">
        <v>4086</v>
      </c>
      <c r="B4094" s="140" t="s">
        <v>9626</v>
      </c>
      <c r="C4094" s="140" t="s">
        <v>9626</v>
      </c>
      <c r="D4094" s="140" t="s">
        <v>9627</v>
      </c>
      <c r="E4094" s="141">
        <v>1</v>
      </c>
      <c r="F4094" s="142">
        <v>280</v>
      </c>
      <c r="G4094" s="142">
        <v>280</v>
      </c>
    </row>
    <row r="4095" spans="1:7" ht="12.75">
      <c r="A4095" s="136">
        <v>4087</v>
      </c>
      <c r="B4095" s="140" t="s">
        <v>9628</v>
      </c>
      <c r="C4095" s="140" t="s">
        <v>9628</v>
      </c>
      <c r="D4095" s="140" t="s">
        <v>9629</v>
      </c>
      <c r="E4095" s="141">
        <v>18</v>
      </c>
      <c r="F4095" s="142">
        <v>111</v>
      </c>
      <c r="G4095" s="142">
        <v>1998</v>
      </c>
    </row>
    <row r="4096" spans="1:7" ht="12.75">
      <c r="A4096" s="136">
        <v>4088</v>
      </c>
      <c r="B4096" s="140" t="s">
        <v>9630</v>
      </c>
      <c r="C4096" s="140" t="s">
        <v>9630</v>
      </c>
      <c r="D4096" s="140" t="s">
        <v>9631</v>
      </c>
      <c r="E4096" s="141">
        <v>12</v>
      </c>
      <c r="F4096" s="142">
        <v>300</v>
      </c>
      <c r="G4096" s="142">
        <v>3600</v>
      </c>
    </row>
    <row r="4097" spans="1:7" ht="12.75">
      <c r="A4097" s="136">
        <v>4089</v>
      </c>
      <c r="B4097" s="140" t="s">
        <v>9632</v>
      </c>
      <c r="C4097" s="140" t="s">
        <v>9632</v>
      </c>
      <c r="D4097" s="140" t="s">
        <v>9633</v>
      </c>
      <c r="E4097" s="141">
        <v>12</v>
      </c>
      <c r="F4097" s="142">
        <v>633</v>
      </c>
      <c r="G4097" s="142">
        <v>7596</v>
      </c>
    </row>
    <row r="4098" spans="1:7" ht="12.75">
      <c r="A4098" s="136">
        <v>4090</v>
      </c>
      <c r="B4098" s="140" t="s">
        <v>9634</v>
      </c>
      <c r="C4098" s="140" t="s">
        <v>9634</v>
      </c>
      <c r="D4098" s="140" t="s">
        <v>9635</v>
      </c>
      <c r="E4098" s="141">
        <v>12</v>
      </c>
      <c r="F4098" s="142">
        <v>297</v>
      </c>
      <c r="G4098" s="142">
        <v>3564</v>
      </c>
    </row>
    <row r="4099" spans="1:7" ht="12.75">
      <c r="A4099" s="136">
        <v>4091</v>
      </c>
      <c r="B4099" s="140" t="s">
        <v>9636</v>
      </c>
      <c r="C4099" s="140" t="s">
        <v>9636</v>
      </c>
      <c r="D4099" s="140" t="s">
        <v>9637</v>
      </c>
      <c r="E4099" s="141">
        <v>10</v>
      </c>
      <c r="F4099" s="142">
        <v>227.5</v>
      </c>
      <c r="G4099" s="142">
        <v>2275</v>
      </c>
    </row>
    <row r="4100" spans="1:7" ht="12.75">
      <c r="A4100" s="136">
        <v>4092</v>
      </c>
      <c r="B4100" s="140" t="s">
        <v>9638</v>
      </c>
      <c r="C4100" s="140" t="s">
        <v>9638</v>
      </c>
      <c r="D4100" s="140" t="s">
        <v>9639</v>
      </c>
      <c r="E4100" s="141">
        <v>8</v>
      </c>
      <c r="F4100" s="142">
        <v>137.5</v>
      </c>
      <c r="G4100" s="142">
        <v>1100</v>
      </c>
    </row>
    <row r="4101" spans="1:7" ht="12.75">
      <c r="A4101" s="136">
        <v>4093</v>
      </c>
      <c r="B4101" s="140" t="s">
        <v>9640</v>
      </c>
      <c r="C4101" s="140" t="s">
        <v>9640</v>
      </c>
      <c r="D4101" s="140" t="s">
        <v>9641</v>
      </c>
      <c r="E4101" s="141">
        <v>16</v>
      </c>
      <c r="F4101" s="142">
        <v>201</v>
      </c>
      <c r="G4101" s="142">
        <v>3216</v>
      </c>
    </row>
    <row r="4102" spans="1:7" ht="12.75">
      <c r="A4102" s="136">
        <v>4094</v>
      </c>
      <c r="B4102" s="140" t="s">
        <v>9642</v>
      </c>
      <c r="C4102" s="140" t="s">
        <v>9642</v>
      </c>
      <c r="D4102" s="140" t="s">
        <v>9643</v>
      </c>
      <c r="E4102" s="141">
        <v>4</v>
      </c>
      <c r="F4102" s="142">
        <v>165</v>
      </c>
      <c r="G4102" s="142">
        <v>660</v>
      </c>
    </row>
    <row r="4103" spans="1:7" ht="12.75">
      <c r="A4103" s="136">
        <v>4095</v>
      </c>
      <c r="B4103" s="140" t="s">
        <v>9644</v>
      </c>
      <c r="C4103" s="140" t="s">
        <v>9644</v>
      </c>
      <c r="D4103" s="140" t="s">
        <v>9645</v>
      </c>
      <c r="E4103" s="141">
        <v>42</v>
      </c>
      <c r="F4103" s="142">
        <v>165</v>
      </c>
      <c r="G4103" s="142">
        <v>6930</v>
      </c>
    </row>
    <row r="4104" spans="1:7" ht="12.75">
      <c r="A4104" s="136">
        <v>4096</v>
      </c>
      <c r="B4104" s="140" t="s">
        <v>9646</v>
      </c>
      <c r="C4104" s="140" t="s">
        <v>9646</v>
      </c>
      <c r="D4104" s="140" t="s">
        <v>9647</v>
      </c>
      <c r="E4104" s="141">
        <v>30</v>
      </c>
      <c r="F4104" s="142">
        <v>165</v>
      </c>
      <c r="G4104" s="142">
        <v>4950</v>
      </c>
    </row>
    <row r="4105" spans="1:7" ht="12.75">
      <c r="A4105" s="136">
        <v>4097</v>
      </c>
      <c r="B4105" s="140" t="s">
        <v>9648</v>
      </c>
      <c r="C4105" s="140" t="s">
        <v>9648</v>
      </c>
      <c r="D4105" s="140" t="s">
        <v>9649</v>
      </c>
      <c r="E4105" s="141">
        <v>1</v>
      </c>
      <c r="F4105" s="142">
        <v>165</v>
      </c>
      <c r="G4105" s="142">
        <v>165</v>
      </c>
    </row>
    <row r="4106" spans="1:7" ht="12.75">
      <c r="A4106" s="136">
        <v>4098</v>
      </c>
      <c r="B4106" s="140" t="s">
        <v>9650</v>
      </c>
      <c r="C4106" s="140" t="s">
        <v>9650</v>
      </c>
      <c r="D4106" s="140" t="s">
        <v>9651</v>
      </c>
      <c r="E4106" s="141">
        <v>4</v>
      </c>
      <c r="F4106" s="142">
        <v>165</v>
      </c>
      <c r="G4106" s="142">
        <v>660</v>
      </c>
    </row>
    <row r="4107" spans="1:7" ht="12.75">
      <c r="A4107" s="136">
        <v>4099</v>
      </c>
      <c r="B4107" s="140" t="s">
        <v>9652</v>
      </c>
      <c r="C4107" s="140" t="s">
        <v>9652</v>
      </c>
      <c r="D4107" s="140" t="s">
        <v>9653</v>
      </c>
      <c r="E4107" s="141">
        <v>24</v>
      </c>
      <c r="F4107" s="142">
        <v>165</v>
      </c>
      <c r="G4107" s="142">
        <v>3960</v>
      </c>
    </row>
    <row r="4108" spans="1:7" ht="12.75">
      <c r="A4108" s="136">
        <v>4100</v>
      </c>
      <c r="B4108" s="140" t="s">
        <v>9654</v>
      </c>
      <c r="C4108" s="140" t="s">
        <v>9654</v>
      </c>
      <c r="D4108" s="140" t="s">
        <v>9655</v>
      </c>
      <c r="E4108" s="141">
        <v>6</v>
      </c>
      <c r="F4108" s="142">
        <v>281</v>
      </c>
      <c r="G4108" s="142">
        <v>1686</v>
      </c>
    </row>
    <row r="4109" spans="1:7" ht="12.75">
      <c r="A4109" s="136">
        <v>4101</v>
      </c>
      <c r="B4109" s="140" t="s">
        <v>9656</v>
      </c>
      <c r="C4109" s="140" t="s">
        <v>9656</v>
      </c>
      <c r="D4109" s="140" t="s">
        <v>9657</v>
      </c>
      <c r="E4109" s="141">
        <v>2</v>
      </c>
      <c r="F4109" s="142">
        <v>350</v>
      </c>
      <c r="G4109" s="142">
        <v>700</v>
      </c>
    </row>
    <row r="4110" spans="1:7" ht="12.75">
      <c r="A4110" s="136">
        <v>4102</v>
      </c>
      <c r="B4110" s="140" t="s">
        <v>9658</v>
      </c>
      <c r="C4110" s="140" t="s">
        <v>9658</v>
      </c>
      <c r="D4110" s="140" t="s">
        <v>9659</v>
      </c>
      <c r="E4110" s="141">
        <v>18</v>
      </c>
      <c r="F4110" s="142">
        <v>200</v>
      </c>
      <c r="G4110" s="142">
        <v>3600</v>
      </c>
    </row>
    <row r="4111" spans="1:7" ht="12.75">
      <c r="A4111" s="136">
        <v>4103</v>
      </c>
      <c r="B4111" s="140" t="s">
        <v>9660</v>
      </c>
      <c r="C4111" s="140" t="s">
        <v>9660</v>
      </c>
      <c r="D4111" s="140" t="s">
        <v>9661</v>
      </c>
      <c r="E4111" s="141">
        <v>12</v>
      </c>
      <c r="F4111" s="142">
        <v>199</v>
      </c>
      <c r="G4111" s="142">
        <v>2388</v>
      </c>
    </row>
    <row r="4112" spans="1:7" ht="12.75">
      <c r="A4112" s="136">
        <v>4104</v>
      </c>
      <c r="B4112" s="140" t="s">
        <v>9662</v>
      </c>
      <c r="C4112" s="140" t="s">
        <v>9662</v>
      </c>
      <c r="D4112" s="140" t="s">
        <v>9663</v>
      </c>
      <c r="E4112" s="141">
        <v>5</v>
      </c>
      <c r="F4112" s="142">
        <v>199</v>
      </c>
      <c r="G4112" s="142">
        <v>995</v>
      </c>
    </row>
    <row r="4113" spans="1:7" ht="12.75">
      <c r="A4113" s="136">
        <v>4105</v>
      </c>
      <c r="B4113" s="140" t="s">
        <v>9664</v>
      </c>
      <c r="C4113" s="140" t="s">
        <v>9664</v>
      </c>
      <c r="D4113" s="140" t="s">
        <v>9665</v>
      </c>
      <c r="E4113" s="141">
        <v>6</v>
      </c>
      <c r="F4113" s="142">
        <v>264</v>
      </c>
      <c r="G4113" s="142">
        <v>1584</v>
      </c>
    </row>
    <row r="4114" spans="1:7" ht="12.75">
      <c r="A4114" s="136">
        <v>4106</v>
      </c>
      <c r="B4114" s="140" t="s">
        <v>9666</v>
      </c>
      <c r="C4114" s="140" t="s">
        <v>9666</v>
      </c>
      <c r="D4114" s="140" t="s">
        <v>9667</v>
      </c>
      <c r="E4114" s="141">
        <v>24</v>
      </c>
      <c r="F4114" s="142">
        <v>230</v>
      </c>
      <c r="G4114" s="142">
        <v>5520</v>
      </c>
    </row>
    <row r="4115" spans="1:7" ht="12.75">
      <c r="A4115" s="136">
        <v>4107</v>
      </c>
      <c r="B4115" s="140" t="s">
        <v>9668</v>
      </c>
      <c r="C4115" s="140" t="s">
        <v>9668</v>
      </c>
      <c r="D4115" s="140" t="s">
        <v>9669</v>
      </c>
      <c r="E4115" s="141">
        <v>12</v>
      </c>
      <c r="F4115" s="142">
        <v>299</v>
      </c>
      <c r="G4115" s="142">
        <v>3588</v>
      </c>
    </row>
    <row r="4116" spans="1:7" ht="12.75">
      <c r="A4116" s="136">
        <v>4108</v>
      </c>
      <c r="B4116" s="140" t="s">
        <v>9670</v>
      </c>
      <c r="C4116" s="140" t="s">
        <v>9670</v>
      </c>
      <c r="D4116" s="140" t="s">
        <v>9671</v>
      </c>
      <c r="E4116" s="141">
        <v>24</v>
      </c>
      <c r="F4116" s="142">
        <v>633.3</v>
      </c>
      <c r="G4116" s="142">
        <v>15199.2</v>
      </c>
    </row>
    <row r="4117" spans="1:7" ht="12.75">
      <c r="A4117" s="136">
        <v>4109</v>
      </c>
      <c r="B4117" s="140" t="s">
        <v>9672</v>
      </c>
      <c r="C4117" s="140" t="s">
        <v>9672</v>
      </c>
      <c r="D4117" s="140" t="s">
        <v>9673</v>
      </c>
      <c r="E4117" s="141">
        <v>27</v>
      </c>
      <c r="F4117" s="142">
        <v>460</v>
      </c>
      <c r="G4117" s="142">
        <v>12420</v>
      </c>
    </row>
    <row r="4118" spans="1:7" ht="12.75">
      <c r="A4118" s="136">
        <v>4110</v>
      </c>
      <c r="B4118" s="140" t="s">
        <v>9674</v>
      </c>
      <c r="C4118" s="140" t="s">
        <v>9674</v>
      </c>
      <c r="D4118" s="140" t="s">
        <v>9675</v>
      </c>
      <c r="E4118" s="141">
        <v>12</v>
      </c>
      <c r="F4118" s="142">
        <v>300</v>
      </c>
      <c r="G4118" s="142">
        <v>3600</v>
      </c>
    </row>
    <row r="4119" spans="1:7" ht="12.75">
      <c r="A4119" s="136">
        <v>4111</v>
      </c>
      <c r="B4119" s="140" t="s">
        <v>9676</v>
      </c>
      <c r="C4119" s="140" t="s">
        <v>9676</v>
      </c>
      <c r="D4119" s="140" t="s">
        <v>9677</v>
      </c>
      <c r="E4119" s="141">
        <v>9</v>
      </c>
      <c r="F4119" s="142">
        <v>400</v>
      </c>
      <c r="G4119" s="142">
        <v>3600</v>
      </c>
    </row>
    <row r="4120" spans="1:7" ht="12.75">
      <c r="A4120" s="136">
        <v>4112</v>
      </c>
      <c r="B4120" s="140" t="s">
        <v>9678</v>
      </c>
      <c r="C4120" s="140" t="s">
        <v>9678</v>
      </c>
      <c r="D4120" s="140" t="s">
        <v>9679</v>
      </c>
      <c r="E4120" s="141">
        <v>18</v>
      </c>
      <c r="F4120" s="142">
        <v>318</v>
      </c>
      <c r="G4120" s="142">
        <v>5724</v>
      </c>
    </row>
    <row r="4121" spans="1:7" ht="12.75">
      <c r="A4121" s="136">
        <v>4113</v>
      </c>
      <c r="B4121" s="140" t="s">
        <v>9680</v>
      </c>
      <c r="C4121" s="140" t="s">
        <v>9680</v>
      </c>
      <c r="D4121" s="140" t="s">
        <v>9681</v>
      </c>
      <c r="E4121" s="141">
        <v>6</v>
      </c>
      <c r="F4121" s="142">
        <v>446.67</v>
      </c>
      <c r="G4121" s="142">
        <v>2680.02</v>
      </c>
    </row>
    <row r="4122" spans="1:7" ht="12.75">
      <c r="A4122" s="136">
        <v>4114</v>
      </c>
      <c r="B4122" s="140" t="s">
        <v>9682</v>
      </c>
      <c r="C4122" s="140" t="s">
        <v>9682</v>
      </c>
      <c r="D4122" s="140" t="s">
        <v>9683</v>
      </c>
      <c r="E4122" s="141">
        <v>14</v>
      </c>
      <c r="F4122" s="142">
        <v>338</v>
      </c>
      <c r="G4122" s="142">
        <v>4732</v>
      </c>
    </row>
    <row r="4123" spans="1:7" ht="12.75">
      <c r="A4123" s="136">
        <v>4115</v>
      </c>
      <c r="B4123" s="140" t="s">
        <v>9684</v>
      </c>
      <c r="C4123" s="140" t="s">
        <v>9684</v>
      </c>
      <c r="D4123" s="140" t="s">
        <v>9685</v>
      </c>
      <c r="E4123" s="141">
        <v>48</v>
      </c>
      <c r="F4123" s="142">
        <v>293</v>
      </c>
      <c r="G4123" s="142">
        <v>14064</v>
      </c>
    </row>
    <row r="4124" spans="1:7" ht="12.75">
      <c r="A4124" s="136">
        <v>4116</v>
      </c>
      <c r="B4124" s="140" t="s">
        <v>9686</v>
      </c>
      <c r="C4124" s="140" t="s">
        <v>9686</v>
      </c>
      <c r="D4124" s="140" t="s">
        <v>9687</v>
      </c>
      <c r="E4124" s="141">
        <v>18</v>
      </c>
      <c r="F4124" s="142">
        <v>227.5</v>
      </c>
      <c r="G4124" s="142">
        <v>4095</v>
      </c>
    </row>
    <row r="4125" spans="1:7" ht="12.75">
      <c r="A4125" s="136">
        <v>4117</v>
      </c>
      <c r="B4125" s="140" t="s">
        <v>9688</v>
      </c>
      <c r="C4125" s="140" t="s">
        <v>9688</v>
      </c>
      <c r="D4125" s="140" t="s">
        <v>9689</v>
      </c>
      <c r="E4125" s="141">
        <v>30</v>
      </c>
      <c r="F4125" s="142">
        <v>466</v>
      </c>
      <c r="G4125" s="142">
        <v>13980</v>
      </c>
    </row>
    <row r="4126" spans="1:7" ht="12.75">
      <c r="A4126" s="136">
        <v>4118</v>
      </c>
      <c r="B4126" s="140" t="s">
        <v>9690</v>
      </c>
      <c r="C4126" s="140" t="s">
        <v>9690</v>
      </c>
      <c r="D4126" s="140" t="s">
        <v>9691</v>
      </c>
      <c r="E4126" s="141">
        <v>11</v>
      </c>
      <c r="F4126" s="142">
        <v>466</v>
      </c>
      <c r="G4126" s="142">
        <v>5126</v>
      </c>
    </row>
    <row r="4127" spans="1:7" ht="12.75">
      <c r="A4127" s="136">
        <v>4119</v>
      </c>
      <c r="B4127" s="140" t="s">
        <v>9692</v>
      </c>
      <c r="C4127" s="140" t="s">
        <v>9692</v>
      </c>
      <c r="D4127" s="140" t="s">
        <v>9693</v>
      </c>
      <c r="E4127" s="141">
        <v>6</v>
      </c>
      <c r="F4127" s="142">
        <v>241</v>
      </c>
      <c r="G4127" s="142">
        <v>1446</v>
      </c>
    </row>
    <row r="4128" spans="1:7" ht="12.75">
      <c r="A4128" s="136">
        <v>4120</v>
      </c>
      <c r="B4128" s="140" t="s">
        <v>9694</v>
      </c>
      <c r="C4128" s="140" t="s">
        <v>9694</v>
      </c>
      <c r="D4128" s="140" t="s">
        <v>9695</v>
      </c>
      <c r="E4128" s="141">
        <v>10</v>
      </c>
      <c r="F4128" s="142">
        <v>539.2</v>
      </c>
      <c r="G4128" s="142">
        <v>5392</v>
      </c>
    </row>
    <row r="4129" spans="1:7" ht="12.75">
      <c r="A4129" s="136">
        <v>4121</v>
      </c>
      <c r="B4129" s="140" t="s">
        <v>9696</v>
      </c>
      <c r="C4129" s="140" t="s">
        <v>9696</v>
      </c>
      <c r="D4129" s="140" t="s">
        <v>9697</v>
      </c>
      <c r="E4129" s="141">
        <v>3</v>
      </c>
      <c r="F4129" s="142">
        <v>200.8</v>
      </c>
      <c r="G4129" s="142">
        <v>602.4</v>
      </c>
    </row>
    <row r="4130" spans="1:7" ht="12.75">
      <c r="A4130" s="136">
        <v>4122</v>
      </c>
      <c r="B4130" s="140" t="s">
        <v>9698</v>
      </c>
      <c r="C4130" s="140" t="s">
        <v>9698</v>
      </c>
      <c r="D4130" s="140" t="s">
        <v>9699</v>
      </c>
      <c r="E4130" s="141">
        <v>9</v>
      </c>
      <c r="F4130" s="142">
        <v>210</v>
      </c>
      <c r="G4130" s="142">
        <v>1890</v>
      </c>
    </row>
    <row r="4131" spans="1:7" ht="12.75">
      <c r="A4131" s="136">
        <v>4123</v>
      </c>
      <c r="B4131" s="140" t="s">
        <v>9700</v>
      </c>
      <c r="C4131" s="140" t="s">
        <v>9700</v>
      </c>
      <c r="D4131" s="140" t="s">
        <v>9701</v>
      </c>
      <c r="E4131" s="141">
        <v>12</v>
      </c>
      <c r="F4131" s="142">
        <v>200</v>
      </c>
      <c r="G4131" s="142">
        <v>2400</v>
      </c>
    </row>
    <row r="4132" spans="1:7" ht="12.75">
      <c r="A4132" s="136">
        <v>4124</v>
      </c>
      <c r="B4132" s="140" t="s">
        <v>9702</v>
      </c>
      <c r="C4132" s="140" t="s">
        <v>9702</v>
      </c>
      <c r="D4132" s="140" t="s">
        <v>9703</v>
      </c>
      <c r="E4132" s="141">
        <v>18</v>
      </c>
      <c r="F4132" s="142">
        <v>200</v>
      </c>
      <c r="G4132" s="142">
        <v>3600</v>
      </c>
    </row>
    <row r="4133" spans="1:7" ht="12.75">
      <c r="A4133" s="136">
        <v>4125</v>
      </c>
      <c r="B4133" s="140" t="s">
        <v>9704</v>
      </c>
      <c r="C4133" s="140" t="s">
        <v>9704</v>
      </c>
      <c r="D4133" s="140" t="s">
        <v>9705</v>
      </c>
      <c r="E4133" s="141">
        <v>6</v>
      </c>
      <c r="F4133" s="142">
        <v>220.83</v>
      </c>
      <c r="G4133" s="142">
        <v>1324.98</v>
      </c>
    </row>
    <row r="4134" spans="1:7" ht="12.75">
      <c r="A4134" s="136">
        <v>4126</v>
      </c>
      <c r="B4134" s="140" t="s">
        <v>9706</v>
      </c>
      <c r="C4134" s="140" t="s">
        <v>9706</v>
      </c>
      <c r="D4134" s="140" t="s">
        <v>9707</v>
      </c>
      <c r="E4134" s="141">
        <v>12</v>
      </c>
      <c r="F4134" s="142">
        <v>165</v>
      </c>
      <c r="G4134" s="142">
        <v>1980</v>
      </c>
    </row>
    <row r="4135" spans="1:7" ht="12.75">
      <c r="A4135" s="136">
        <v>4127</v>
      </c>
      <c r="B4135" s="140" t="s">
        <v>9708</v>
      </c>
      <c r="C4135" s="140" t="s">
        <v>9708</v>
      </c>
      <c r="D4135" s="140" t="s">
        <v>9709</v>
      </c>
      <c r="E4135" s="141">
        <v>5</v>
      </c>
      <c r="F4135" s="142">
        <v>120</v>
      </c>
      <c r="G4135" s="142">
        <v>600</v>
      </c>
    </row>
    <row r="4136" spans="1:7" ht="12.75">
      <c r="A4136" s="136">
        <v>4128</v>
      </c>
      <c r="B4136" s="140" t="s">
        <v>9710</v>
      </c>
      <c r="C4136" s="140" t="s">
        <v>9710</v>
      </c>
      <c r="D4136" s="140" t="s">
        <v>9711</v>
      </c>
      <c r="E4136" s="141">
        <v>9</v>
      </c>
      <c r="F4136" s="142">
        <v>200</v>
      </c>
      <c r="G4136" s="142">
        <v>1800</v>
      </c>
    </row>
    <row r="4137" spans="1:7" ht="12.75">
      <c r="A4137" s="136">
        <v>4129</v>
      </c>
      <c r="B4137" s="140" t="s">
        <v>9712</v>
      </c>
      <c r="C4137" s="140" t="s">
        <v>9712</v>
      </c>
      <c r="D4137" s="140" t="s">
        <v>9713</v>
      </c>
      <c r="E4137" s="141">
        <v>3</v>
      </c>
      <c r="F4137" s="142">
        <v>206.67</v>
      </c>
      <c r="G4137" s="142">
        <v>620.01</v>
      </c>
    </row>
    <row r="4138" spans="1:7" ht="12.75">
      <c r="A4138" s="136">
        <v>4130</v>
      </c>
      <c r="B4138" s="140" t="s">
        <v>9714</v>
      </c>
      <c r="C4138" s="140" t="s">
        <v>9714</v>
      </c>
      <c r="D4138" s="140" t="s">
        <v>9715</v>
      </c>
      <c r="E4138" s="141">
        <v>4</v>
      </c>
      <c r="F4138" s="142">
        <v>320.83</v>
      </c>
      <c r="G4138" s="142">
        <v>1283.32</v>
      </c>
    </row>
    <row r="4139" spans="1:7" ht="12.75">
      <c r="A4139" s="136">
        <v>4131</v>
      </c>
      <c r="B4139" s="140" t="s">
        <v>9716</v>
      </c>
      <c r="C4139" s="140" t="s">
        <v>9716</v>
      </c>
      <c r="D4139" s="140" t="s">
        <v>9717</v>
      </c>
      <c r="E4139" s="141">
        <v>20</v>
      </c>
      <c r="F4139" s="142">
        <v>330</v>
      </c>
      <c r="G4139" s="142">
        <v>6600</v>
      </c>
    </row>
    <row r="4140" spans="1:7" ht="12.75">
      <c r="A4140" s="136">
        <v>4132</v>
      </c>
      <c r="B4140" s="140" t="s">
        <v>9718</v>
      </c>
      <c r="C4140" s="140" t="s">
        <v>9718</v>
      </c>
      <c r="D4140" s="140" t="s">
        <v>9719</v>
      </c>
      <c r="E4140" s="141">
        <v>4</v>
      </c>
      <c r="F4140" s="142">
        <v>1750</v>
      </c>
      <c r="G4140" s="142">
        <v>7000</v>
      </c>
    </row>
    <row r="4141" spans="1:7" ht="12.75">
      <c r="A4141" s="136">
        <v>4133</v>
      </c>
      <c r="B4141" s="140" t="s">
        <v>9720</v>
      </c>
      <c r="C4141" s="140" t="s">
        <v>9720</v>
      </c>
      <c r="D4141" s="140" t="s">
        <v>9721</v>
      </c>
      <c r="E4141" s="141">
        <v>14</v>
      </c>
      <c r="F4141" s="142">
        <v>307</v>
      </c>
      <c r="G4141" s="142">
        <v>4298</v>
      </c>
    </row>
    <row r="4142" spans="1:7" ht="12.75">
      <c r="A4142" s="136">
        <v>4134</v>
      </c>
      <c r="B4142" s="140" t="s">
        <v>9722</v>
      </c>
      <c r="C4142" s="140" t="s">
        <v>9722</v>
      </c>
      <c r="D4142" s="140" t="s">
        <v>9723</v>
      </c>
      <c r="E4142" s="141">
        <v>11</v>
      </c>
      <c r="F4142" s="142">
        <v>215</v>
      </c>
      <c r="G4142" s="142">
        <v>2365</v>
      </c>
    </row>
    <row r="4143" spans="1:7" ht="12.75">
      <c r="A4143" s="136">
        <v>4135</v>
      </c>
      <c r="B4143" s="140" t="s">
        <v>9724</v>
      </c>
      <c r="C4143" s="140" t="s">
        <v>9724</v>
      </c>
      <c r="D4143" s="140" t="s">
        <v>9725</v>
      </c>
      <c r="E4143" s="141">
        <v>5</v>
      </c>
      <c r="F4143" s="142">
        <v>1144</v>
      </c>
      <c r="G4143" s="142">
        <v>5720</v>
      </c>
    </row>
    <row r="4144" spans="1:7" ht="12.75">
      <c r="A4144" s="136">
        <v>4136</v>
      </c>
      <c r="B4144" s="140" t="s">
        <v>9726</v>
      </c>
      <c r="C4144" s="140" t="s">
        <v>9726</v>
      </c>
      <c r="D4144" s="140" t="s">
        <v>9727</v>
      </c>
      <c r="E4144" s="141">
        <v>5</v>
      </c>
      <c r="F4144" s="142">
        <v>1408</v>
      </c>
      <c r="G4144" s="142">
        <v>7040</v>
      </c>
    </row>
    <row r="4145" spans="1:7" ht="12.75">
      <c r="A4145" s="136">
        <v>4137</v>
      </c>
      <c r="B4145" s="140" t="s">
        <v>9728</v>
      </c>
      <c r="C4145" s="140" t="s">
        <v>9728</v>
      </c>
      <c r="D4145" s="140" t="s">
        <v>9729</v>
      </c>
      <c r="E4145" s="141">
        <v>24</v>
      </c>
      <c r="F4145" s="142">
        <v>70.28</v>
      </c>
      <c r="G4145" s="142">
        <v>1686.72</v>
      </c>
    </row>
    <row r="4146" spans="1:7" ht="12.75">
      <c r="A4146" s="136">
        <v>4138</v>
      </c>
      <c r="B4146" s="140" t="s">
        <v>9730</v>
      </c>
      <c r="C4146" s="140" t="s">
        <v>9730</v>
      </c>
      <c r="D4146" s="140" t="s">
        <v>9731</v>
      </c>
      <c r="E4146" s="141">
        <v>4</v>
      </c>
      <c r="F4146" s="142">
        <v>100</v>
      </c>
      <c r="G4146" s="142">
        <v>400</v>
      </c>
    </row>
    <row r="4147" spans="1:7" ht="12.75">
      <c r="A4147" s="136">
        <v>4139</v>
      </c>
      <c r="B4147" s="140" t="s">
        <v>9732</v>
      </c>
      <c r="C4147" s="140" t="s">
        <v>9732</v>
      </c>
      <c r="D4147" s="140" t="s">
        <v>9733</v>
      </c>
      <c r="E4147" s="141">
        <v>12</v>
      </c>
      <c r="F4147" s="142">
        <v>75</v>
      </c>
      <c r="G4147" s="142">
        <v>900</v>
      </c>
    </row>
    <row r="4148" spans="1:7" ht="12.75">
      <c r="A4148" s="136">
        <v>4140</v>
      </c>
      <c r="B4148" s="140" t="s">
        <v>9734</v>
      </c>
      <c r="C4148" s="140" t="s">
        <v>9734</v>
      </c>
      <c r="D4148" s="140" t="s">
        <v>9735</v>
      </c>
      <c r="E4148" s="141">
        <v>3</v>
      </c>
      <c r="F4148" s="142">
        <v>107</v>
      </c>
      <c r="G4148" s="142">
        <v>321</v>
      </c>
    </row>
    <row r="4149" spans="1:7" ht="12.75">
      <c r="A4149" s="136">
        <v>4141</v>
      </c>
      <c r="B4149" s="140" t="s">
        <v>9736</v>
      </c>
      <c r="C4149" s="140" t="s">
        <v>9736</v>
      </c>
      <c r="D4149" s="140" t="s">
        <v>9737</v>
      </c>
      <c r="E4149" s="141">
        <v>10</v>
      </c>
      <c r="F4149" s="142">
        <v>180.49</v>
      </c>
      <c r="G4149" s="142">
        <v>1804.9</v>
      </c>
    </row>
    <row r="4150" spans="1:7" ht="12.75">
      <c r="A4150" s="136">
        <v>4142</v>
      </c>
      <c r="B4150" s="140" t="s">
        <v>9738</v>
      </c>
      <c r="C4150" s="140" t="s">
        <v>9738</v>
      </c>
      <c r="D4150" s="140" t="s">
        <v>9739</v>
      </c>
      <c r="E4150" s="141">
        <v>28</v>
      </c>
      <c r="F4150" s="142">
        <v>166.67</v>
      </c>
      <c r="G4150" s="142">
        <v>4666.76</v>
      </c>
    </row>
    <row r="4151" spans="1:7" ht="12.75">
      <c r="A4151" s="136">
        <v>4143</v>
      </c>
      <c r="B4151" s="140" t="s">
        <v>9740</v>
      </c>
      <c r="C4151" s="140" t="s">
        <v>9740</v>
      </c>
      <c r="D4151" s="140" t="s">
        <v>9741</v>
      </c>
      <c r="E4151" s="141">
        <v>7</v>
      </c>
      <c r="F4151" s="142">
        <v>42</v>
      </c>
      <c r="G4151" s="142">
        <v>294</v>
      </c>
    </row>
    <row r="4152" spans="1:7" ht="12.75">
      <c r="A4152" s="136">
        <v>4144</v>
      </c>
      <c r="B4152" s="140" t="s">
        <v>9742</v>
      </c>
      <c r="C4152" s="140" t="s">
        <v>9742</v>
      </c>
      <c r="D4152" s="140" t="s">
        <v>9743</v>
      </c>
      <c r="E4152" s="141">
        <v>24</v>
      </c>
      <c r="F4152" s="142">
        <v>220</v>
      </c>
      <c r="G4152" s="142">
        <v>5280</v>
      </c>
    </row>
    <row r="4153" spans="1:7" ht="12.75">
      <c r="A4153" s="136">
        <v>4145</v>
      </c>
      <c r="B4153" s="140" t="s">
        <v>9744</v>
      </c>
      <c r="C4153" s="140" t="s">
        <v>9744</v>
      </c>
      <c r="D4153" s="140" t="s">
        <v>9745</v>
      </c>
      <c r="E4153" s="141">
        <v>6</v>
      </c>
      <c r="F4153" s="142">
        <v>79.16</v>
      </c>
      <c r="G4153" s="142">
        <v>474.96</v>
      </c>
    </row>
    <row r="4154" spans="1:7" ht="12.75">
      <c r="A4154" s="136">
        <v>4146</v>
      </c>
      <c r="B4154" s="140" t="s">
        <v>9746</v>
      </c>
      <c r="C4154" s="140" t="s">
        <v>9746</v>
      </c>
      <c r="D4154" s="140" t="s">
        <v>9747</v>
      </c>
      <c r="E4154" s="141">
        <v>36</v>
      </c>
      <c r="F4154" s="142">
        <v>97</v>
      </c>
      <c r="G4154" s="142">
        <v>3492</v>
      </c>
    </row>
    <row r="4155" spans="1:7" ht="12.75">
      <c r="A4155" s="136">
        <v>4147</v>
      </c>
      <c r="B4155" s="140" t="s">
        <v>9748</v>
      </c>
      <c r="C4155" s="140" t="s">
        <v>9748</v>
      </c>
      <c r="D4155" s="140" t="s">
        <v>9749</v>
      </c>
      <c r="E4155" s="141">
        <v>48</v>
      </c>
      <c r="F4155" s="142">
        <v>95</v>
      </c>
      <c r="G4155" s="142">
        <v>4560</v>
      </c>
    </row>
    <row r="4156" spans="1:7" ht="12.75">
      <c r="A4156" s="136">
        <v>4148</v>
      </c>
      <c r="B4156" s="140" t="s">
        <v>9750</v>
      </c>
      <c r="C4156" s="140" t="s">
        <v>9750</v>
      </c>
      <c r="D4156" s="140" t="s">
        <v>9751</v>
      </c>
      <c r="E4156" s="141">
        <v>34</v>
      </c>
      <c r="F4156" s="142">
        <v>120</v>
      </c>
      <c r="G4156" s="142">
        <v>4080</v>
      </c>
    </row>
    <row r="4157" spans="1:7" ht="12.75">
      <c r="A4157" s="136">
        <v>4149</v>
      </c>
      <c r="B4157" s="140" t="s">
        <v>9752</v>
      </c>
      <c r="C4157" s="140" t="s">
        <v>9752</v>
      </c>
      <c r="D4157" s="140" t="s">
        <v>9753</v>
      </c>
      <c r="E4157" s="141">
        <v>36</v>
      </c>
      <c r="F4157" s="142">
        <v>124.99</v>
      </c>
      <c r="G4157" s="142">
        <v>4499.64</v>
      </c>
    </row>
    <row r="4158" spans="1:7" ht="12.75">
      <c r="A4158" s="136">
        <v>4150</v>
      </c>
      <c r="B4158" s="140" t="s">
        <v>9754</v>
      </c>
      <c r="C4158" s="140" t="s">
        <v>9754</v>
      </c>
      <c r="D4158" s="140" t="s">
        <v>9755</v>
      </c>
      <c r="E4158" s="141">
        <v>48</v>
      </c>
      <c r="F4158" s="142">
        <v>79.16</v>
      </c>
      <c r="G4158" s="142">
        <v>3799.68</v>
      </c>
    </row>
    <row r="4159" spans="1:7" ht="12.75">
      <c r="A4159" s="136">
        <v>4151</v>
      </c>
      <c r="B4159" s="140" t="s">
        <v>9756</v>
      </c>
      <c r="C4159" s="140" t="s">
        <v>9756</v>
      </c>
      <c r="D4159" s="140" t="s">
        <v>9757</v>
      </c>
      <c r="E4159" s="141">
        <v>19</v>
      </c>
      <c r="F4159" s="142">
        <v>79</v>
      </c>
      <c r="G4159" s="142">
        <v>1501</v>
      </c>
    </row>
    <row r="4160" spans="1:7" ht="12.75">
      <c r="A4160" s="136">
        <v>4152</v>
      </c>
      <c r="B4160" s="140" t="s">
        <v>9758</v>
      </c>
      <c r="C4160" s="140" t="s">
        <v>9758</v>
      </c>
      <c r="D4160" s="140" t="s">
        <v>9759</v>
      </c>
      <c r="E4160" s="141">
        <v>9</v>
      </c>
      <c r="F4160" s="142">
        <v>91.67</v>
      </c>
      <c r="G4160" s="142">
        <v>825.03</v>
      </c>
    </row>
    <row r="4161" spans="1:7" ht="12.75">
      <c r="A4161" s="136">
        <v>4153</v>
      </c>
      <c r="B4161" s="140" t="s">
        <v>9760</v>
      </c>
      <c r="C4161" s="140" t="s">
        <v>9760</v>
      </c>
      <c r="D4161" s="140" t="s">
        <v>9761</v>
      </c>
      <c r="E4161" s="141">
        <v>8</v>
      </c>
      <c r="F4161" s="142">
        <v>75</v>
      </c>
      <c r="G4161" s="142">
        <v>600</v>
      </c>
    </row>
    <row r="4162" spans="1:7" ht="12.75">
      <c r="A4162" s="136">
        <v>4154</v>
      </c>
      <c r="B4162" s="140" t="s">
        <v>9762</v>
      </c>
      <c r="C4162" s="140" t="s">
        <v>9762</v>
      </c>
      <c r="D4162" s="140" t="s">
        <v>9763</v>
      </c>
      <c r="E4162" s="141">
        <v>20</v>
      </c>
      <c r="F4162" s="142">
        <v>91.66</v>
      </c>
      <c r="G4162" s="142">
        <v>1833.2</v>
      </c>
    </row>
    <row r="4163" spans="1:7" ht="12.75">
      <c r="A4163" s="136">
        <v>4155</v>
      </c>
      <c r="B4163" s="140" t="s">
        <v>9764</v>
      </c>
      <c r="C4163" s="140" t="s">
        <v>9764</v>
      </c>
      <c r="D4163" s="140" t="s">
        <v>9765</v>
      </c>
      <c r="E4163" s="141">
        <v>24</v>
      </c>
      <c r="F4163" s="142">
        <v>83</v>
      </c>
      <c r="G4163" s="142">
        <v>1992</v>
      </c>
    </row>
    <row r="4164" spans="1:7" ht="12.75">
      <c r="A4164" s="136">
        <v>4156</v>
      </c>
      <c r="B4164" s="140" t="s">
        <v>9766</v>
      </c>
      <c r="C4164" s="140" t="s">
        <v>9766</v>
      </c>
      <c r="D4164" s="140" t="s">
        <v>9767</v>
      </c>
      <c r="E4164" s="141">
        <v>1</v>
      </c>
      <c r="F4164" s="142">
        <v>83.33</v>
      </c>
      <c r="G4164" s="142">
        <v>83.33</v>
      </c>
    </row>
    <row r="4165" spans="1:7" ht="12.75">
      <c r="A4165" s="136">
        <v>4157</v>
      </c>
      <c r="B4165" s="140" t="s">
        <v>9768</v>
      </c>
      <c r="C4165" s="140" t="s">
        <v>9768</v>
      </c>
      <c r="D4165" s="140" t="s">
        <v>9769</v>
      </c>
      <c r="E4165" s="141">
        <v>6</v>
      </c>
      <c r="F4165" s="142">
        <v>130</v>
      </c>
      <c r="G4165" s="142">
        <v>780</v>
      </c>
    </row>
    <row r="4166" spans="1:7" ht="12.75">
      <c r="A4166" s="136">
        <v>4158</v>
      </c>
      <c r="B4166" s="140" t="s">
        <v>9770</v>
      </c>
      <c r="C4166" s="140" t="s">
        <v>9770</v>
      </c>
      <c r="D4166" s="140" t="s">
        <v>9771</v>
      </c>
      <c r="E4166" s="141">
        <v>9</v>
      </c>
      <c r="F4166" s="142">
        <v>265</v>
      </c>
      <c r="G4166" s="142">
        <v>2385</v>
      </c>
    </row>
    <row r="4167" spans="1:7" ht="12.75">
      <c r="A4167" s="136">
        <v>4159</v>
      </c>
      <c r="B4167" s="140" t="s">
        <v>9772</v>
      </c>
      <c r="C4167" s="140" t="s">
        <v>9772</v>
      </c>
      <c r="D4167" s="140" t="s">
        <v>9773</v>
      </c>
      <c r="E4167" s="141">
        <v>6</v>
      </c>
      <c r="F4167" s="142">
        <v>176.6</v>
      </c>
      <c r="G4167" s="142">
        <v>1059.6</v>
      </c>
    </row>
    <row r="4168" spans="1:7" ht="12.75">
      <c r="A4168" s="136">
        <v>4160</v>
      </c>
      <c r="B4168" s="140" t="s">
        <v>9774</v>
      </c>
      <c r="C4168" s="140" t="s">
        <v>9774</v>
      </c>
      <c r="D4168" s="140" t="s">
        <v>9775</v>
      </c>
      <c r="E4168" s="141">
        <v>1</v>
      </c>
      <c r="F4168" s="142">
        <v>200</v>
      </c>
      <c r="G4168" s="142">
        <v>200</v>
      </c>
    </row>
    <row r="4169" spans="1:7" ht="12.75">
      <c r="A4169" s="136">
        <v>4161</v>
      </c>
      <c r="B4169" s="140" t="s">
        <v>9776</v>
      </c>
      <c r="C4169" s="140" t="s">
        <v>9776</v>
      </c>
      <c r="D4169" s="140" t="s">
        <v>9777</v>
      </c>
      <c r="E4169" s="141">
        <v>10</v>
      </c>
      <c r="F4169" s="142">
        <v>212.5</v>
      </c>
      <c r="G4169" s="142">
        <v>2125</v>
      </c>
    </row>
    <row r="4170" spans="1:7" ht="12.75">
      <c r="A4170" s="136">
        <v>4162</v>
      </c>
      <c r="B4170" s="140" t="s">
        <v>9778</v>
      </c>
      <c r="C4170" s="140" t="s">
        <v>9778</v>
      </c>
      <c r="D4170" s="140" t="s">
        <v>9779</v>
      </c>
      <c r="E4170" s="141">
        <v>9</v>
      </c>
      <c r="F4170" s="142">
        <v>250</v>
      </c>
      <c r="G4170" s="142">
        <v>2250</v>
      </c>
    </row>
    <row r="4171" spans="1:7" ht="12.75">
      <c r="A4171" s="136">
        <v>4163</v>
      </c>
      <c r="B4171" s="140" t="s">
        <v>9780</v>
      </c>
      <c r="C4171" s="140" t="s">
        <v>9780</v>
      </c>
      <c r="D4171" s="140" t="s">
        <v>9781</v>
      </c>
      <c r="E4171" s="141">
        <v>6</v>
      </c>
      <c r="F4171" s="142">
        <v>236.1</v>
      </c>
      <c r="G4171" s="142">
        <v>1416.6</v>
      </c>
    </row>
    <row r="4172" spans="1:7" ht="12.75">
      <c r="A4172" s="136">
        <v>4164</v>
      </c>
      <c r="B4172" s="140" t="s">
        <v>9782</v>
      </c>
      <c r="C4172" s="140" t="s">
        <v>9782</v>
      </c>
      <c r="D4172" s="140" t="s">
        <v>9783</v>
      </c>
      <c r="E4172" s="141">
        <v>21</v>
      </c>
      <c r="F4172" s="142">
        <v>125</v>
      </c>
      <c r="G4172" s="142">
        <v>2625</v>
      </c>
    </row>
    <row r="4173" spans="1:7" ht="12.75">
      <c r="A4173" s="136">
        <v>4165</v>
      </c>
      <c r="B4173" s="140" t="s">
        <v>9784</v>
      </c>
      <c r="C4173" s="140" t="s">
        <v>9784</v>
      </c>
      <c r="D4173" s="140" t="s">
        <v>9785</v>
      </c>
      <c r="E4173" s="141">
        <v>1</v>
      </c>
      <c r="F4173" s="142">
        <v>125</v>
      </c>
      <c r="G4173" s="142">
        <v>125</v>
      </c>
    </row>
    <row r="4174" spans="1:7" ht="12.75">
      <c r="A4174" s="136">
        <v>4166</v>
      </c>
      <c r="B4174" s="140" t="s">
        <v>9786</v>
      </c>
      <c r="C4174" s="140" t="s">
        <v>9786</v>
      </c>
      <c r="D4174" s="140" t="s">
        <v>9787</v>
      </c>
      <c r="E4174" s="141">
        <v>5</v>
      </c>
      <c r="F4174" s="142">
        <v>110</v>
      </c>
      <c r="G4174" s="142">
        <v>550</v>
      </c>
    </row>
    <row r="4175" spans="1:7" ht="12.75">
      <c r="A4175" s="136">
        <v>4167</v>
      </c>
      <c r="B4175" s="140" t="s">
        <v>9788</v>
      </c>
      <c r="C4175" s="140" t="s">
        <v>9788</v>
      </c>
      <c r="D4175" s="140" t="s">
        <v>9789</v>
      </c>
      <c r="E4175" s="141">
        <v>6</v>
      </c>
      <c r="F4175" s="142">
        <v>200</v>
      </c>
      <c r="G4175" s="142">
        <v>1200</v>
      </c>
    </row>
    <row r="4176" spans="1:7" ht="12.75">
      <c r="A4176" s="136">
        <v>4168</v>
      </c>
      <c r="B4176" s="140" t="s">
        <v>9790</v>
      </c>
      <c r="C4176" s="140" t="s">
        <v>9790</v>
      </c>
      <c r="D4176" s="140" t="s">
        <v>9791</v>
      </c>
      <c r="E4176" s="141">
        <v>7</v>
      </c>
      <c r="F4176" s="142">
        <v>210</v>
      </c>
      <c r="G4176" s="142">
        <v>1470</v>
      </c>
    </row>
    <row r="4177" spans="1:7" ht="12.75">
      <c r="A4177" s="136">
        <v>4169</v>
      </c>
      <c r="B4177" s="140" t="s">
        <v>9792</v>
      </c>
      <c r="C4177" s="140" t="s">
        <v>9792</v>
      </c>
      <c r="D4177" s="140" t="s">
        <v>9793</v>
      </c>
      <c r="E4177" s="141">
        <v>1</v>
      </c>
      <c r="F4177" s="142">
        <v>210</v>
      </c>
      <c r="G4177" s="142">
        <v>210</v>
      </c>
    </row>
    <row r="4178" spans="1:7" ht="12.75">
      <c r="A4178" s="136">
        <v>4170</v>
      </c>
      <c r="B4178" s="140" t="s">
        <v>9794</v>
      </c>
      <c r="C4178" s="140" t="s">
        <v>9794</v>
      </c>
      <c r="D4178" s="140" t="s">
        <v>9795</v>
      </c>
      <c r="E4178" s="141">
        <v>4</v>
      </c>
      <c r="F4178" s="142">
        <v>80</v>
      </c>
      <c r="G4178" s="142">
        <v>320</v>
      </c>
    </row>
    <row r="4179" spans="1:7" ht="12.75">
      <c r="A4179" s="136">
        <v>4171</v>
      </c>
      <c r="B4179" s="140" t="s">
        <v>9796</v>
      </c>
      <c r="C4179" s="140" t="s">
        <v>9796</v>
      </c>
      <c r="D4179" s="140" t="s">
        <v>9797</v>
      </c>
      <c r="E4179" s="141">
        <v>32</v>
      </c>
      <c r="F4179" s="142">
        <v>95</v>
      </c>
      <c r="G4179" s="142">
        <v>3040</v>
      </c>
    </row>
    <row r="4180" spans="1:7" ht="12.75">
      <c r="A4180" s="136">
        <v>4172</v>
      </c>
      <c r="B4180" s="140" t="s">
        <v>9798</v>
      </c>
      <c r="C4180" s="140" t="s">
        <v>9798</v>
      </c>
      <c r="D4180" s="140" t="s">
        <v>9799</v>
      </c>
      <c r="E4180" s="141">
        <v>16</v>
      </c>
      <c r="F4180" s="142">
        <v>90</v>
      </c>
      <c r="G4180" s="142">
        <v>1440</v>
      </c>
    </row>
    <row r="4181" spans="1:7" ht="12.75">
      <c r="A4181" s="136">
        <v>4173</v>
      </c>
      <c r="B4181" s="140" t="s">
        <v>9800</v>
      </c>
      <c r="C4181" s="140" t="s">
        <v>9800</v>
      </c>
      <c r="D4181" s="140" t="s">
        <v>9801</v>
      </c>
      <c r="E4181" s="141">
        <v>4</v>
      </c>
      <c r="F4181" s="142">
        <v>75</v>
      </c>
      <c r="G4181" s="142">
        <v>300</v>
      </c>
    </row>
    <row r="4182" spans="1:7" ht="12.75">
      <c r="A4182" s="136">
        <v>4174</v>
      </c>
      <c r="B4182" s="140" t="s">
        <v>9802</v>
      </c>
      <c r="C4182" s="140" t="s">
        <v>9802</v>
      </c>
      <c r="D4182" s="140" t="s">
        <v>9803</v>
      </c>
      <c r="E4182" s="141">
        <v>24</v>
      </c>
      <c r="F4182" s="142">
        <v>55</v>
      </c>
      <c r="G4182" s="142">
        <v>1320</v>
      </c>
    </row>
    <row r="4183" spans="1:7" ht="12.75">
      <c r="A4183" s="136">
        <v>4175</v>
      </c>
      <c r="B4183" s="140" t="s">
        <v>9804</v>
      </c>
      <c r="C4183" s="140" t="s">
        <v>9804</v>
      </c>
      <c r="D4183" s="140" t="s">
        <v>9805</v>
      </c>
      <c r="E4183" s="141">
        <v>6</v>
      </c>
      <c r="F4183" s="142">
        <v>125</v>
      </c>
      <c r="G4183" s="142">
        <v>750</v>
      </c>
    </row>
    <row r="4184" spans="1:7" ht="12.75">
      <c r="A4184" s="136">
        <v>4176</v>
      </c>
      <c r="B4184" s="140" t="s">
        <v>9806</v>
      </c>
      <c r="C4184" s="140" t="s">
        <v>9806</v>
      </c>
      <c r="D4184" s="140" t="s">
        <v>9807</v>
      </c>
      <c r="E4184" s="141">
        <v>12</v>
      </c>
      <c r="F4184" s="142">
        <v>125</v>
      </c>
      <c r="G4184" s="142">
        <v>1500</v>
      </c>
    </row>
    <row r="4185" spans="1:7" ht="12.75">
      <c r="A4185" s="136">
        <v>4177</v>
      </c>
      <c r="B4185" s="140" t="s">
        <v>9808</v>
      </c>
      <c r="C4185" s="140" t="s">
        <v>9808</v>
      </c>
      <c r="D4185" s="140" t="s">
        <v>9809</v>
      </c>
      <c r="E4185" s="141">
        <v>36</v>
      </c>
      <c r="F4185" s="142">
        <v>66</v>
      </c>
      <c r="G4185" s="142">
        <v>2376</v>
      </c>
    </row>
    <row r="4186" spans="1:7" ht="12.75">
      <c r="A4186" s="136">
        <v>4178</v>
      </c>
      <c r="B4186" s="140" t="s">
        <v>9810</v>
      </c>
      <c r="C4186" s="140" t="s">
        <v>9810</v>
      </c>
      <c r="D4186" s="140" t="s">
        <v>9811</v>
      </c>
      <c r="E4186" s="141">
        <v>24</v>
      </c>
      <c r="F4186" s="142">
        <v>66.75</v>
      </c>
      <c r="G4186" s="142">
        <v>1602</v>
      </c>
    </row>
    <row r="4187" spans="1:7" ht="12.75">
      <c r="A4187" s="136">
        <v>4179</v>
      </c>
      <c r="B4187" s="140" t="s">
        <v>9812</v>
      </c>
      <c r="C4187" s="140" t="s">
        <v>9812</v>
      </c>
      <c r="D4187" s="140" t="s">
        <v>9813</v>
      </c>
      <c r="E4187" s="141">
        <v>18</v>
      </c>
      <c r="F4187" s="142">
        <v>130</v>
      </c>
      <c r="G4187" s="142">
        <v>2340</v>
      </c>
    </row>
    <row r="4188" spans="1:7" ht="12.75">
      <c r="A4188" s="136">
        <v>4180</v>
      </c>
      <c r="B4188" s="140" t="s">
        <v>9814</v>
      </c>
      <c r="C4188" s="140" t="s">
        <v>9814</v>
      </c>
      <c r="D4188" s="140" t="s">
        <v>9815</v>
      </c>
      <c r="E4188" s="141">
        <v>6</v>
      </c>
      <c r="F4188" s="142">
        <v>155</v>
      </c>
      <c r="G4188" s="142">
        <v>930</v>
      </c>
    </row>
    <row r="4189" spans="1:7" ht="12.75">
      <c r="A4189" s="136">
        <v>4181</v>
      </c>
      <c r="B4189" s="140" t="s">
        <v>9816</v>
      </c>
      <c r="C4189" s="140" t="s">
        <v>9816</v>
      </c>
      <c r="D4189" s="140" t="s">
        <v>9817</v>
      </c>
      <c r="E4189" s="141">
        <v>10</v>
      </c>
      <c r="F4189" s="142">
        <v>95.28</v>
      </c>
      <c r="G4189" s="142">
        <v>952.8</v>
      </c>
    </row>
    <row r="4190" spans="1:7" ht="12.75">
      <c r="A4190" s="136">
        <v>4182</v>
      </c>
      <c r="B4190" s="140" t="s">
        <v>9818</v>
      </c>
      <c r="C4190" s="140" t="s">
        <v>9818</v>
      </c>
      <c r="D4190" s="140" t="s">
        <v>9819</v>
      </c>
      <c r="E4190" s="141">
        <v>5</v>
      </c>
      <c r="F4190" s="142">
        <v>95.28</v>
      </c>
      <c r="G4190" s="142">
        <v>476.4</v>
      </c>
    </row>
    <row r="4191" spans="1:7" ht="12.75">
      <c r="A4191" s="136">
        <v>4183</v>
      </c>
      <c r="B4191" s="140" t="s">
        <v>9820</v>
      </c>
      <c r="C4191" s="140" t="s">
        <v>9820</v>
      </c>
      <c r="D4191" s="140" t="s">
        <v>9821</v>
      </c>
      <c r="E4191" s="141">
        <v>10</v>
      </c>
      <c r="F4191" s="142">
        <v>230</v>
      </c>
      <c r="G4191" s="142">
        <v>2300</v>
      </c>
    </row>
    <row r="4192" spans="1:7" ht="12.75">
      <c r="A4192" s="136">
        <v>4184</v>
      </c>
      <c r="B4192" s="140" t="s">
        <v>9822</v>
      </c>
      <c r="C4192" s="140" t="s">
        <v>9822</v>
      </c>
      <c r="D4192" s="140" t="s">
        <v>9823</v>
      </c>
      <c r="E4192" s="141">
        <v>14</v>
      </c>
      <c r="F4192" s="142">
        <v>190.58</v>
      </c>
      <c r="G4192" s="142">
        <v>2668.12</v>
      </c>
    </row>
    <row r="4193" spans="1:7" ht="12.75">
      <c r="A4193" s="136">
        <v>4185</v>
      </c>
      <c r="B4193" s="140" t="s">
        <v>9824</v>
      </c>
      <c r="C4193" s="140" t="s">
        <v>9824</v>
      </c>
      <c r="D4193" s="140" t="s">
        <v>9825</v>
      </c>
      <c r="E4193" s="141">
        <v>2</v>
      </c>
      <c r="F4193" s="142">
        <v>130</v>
      </c>
      <c r="G4193" s="142">
        <v>260</v>
      </c>
    </row>
    <row r="4194" spans="1:7" ht="12.75">
      <c r="A4194" s="136">
        <v>4186</v>
      </c>
      <c r="B4194" s="140" t="s">
        <v>9826</v>
      </c>
      <c r="C4194" s="140" t="s">
        <v>9827</v>
      </c>
      <c r="D4194" s="140" t="s">
        <v>9828</v>
      </c>
      <c r="E4194" s="141">
        <v>4</v>
      </c>
      <c r="F4194" s="142">
        <v>191.67</v>
      </c>
      <c r="G4194" s="142">
        <v>766.68</v>
      </c>
    </row>
    <row r="4195" spans="1:7" ht="12.75">
      <c r="A4195" s="136">
        <v>4187</v>
      </c>
      <c r="B4195" s="140" t="s">
        <v>9829</v>
      </c>
      <c r="C4195" s="140" t="s">
        <v>9829</v>
      </c>
      <c r="D4195" s="140" t="s">
        <v>9830</v>
      </c>
      <c r="E4195" s="141">
        <v>56</v>
      </c>
      <c r="F4195" s="142">
        <v>50</v>
      </c>
      <c r="G4195" s="142">
        <v>2800</v>
      </c>
    </row>
    <row r="4196" spans="1:7" ht="12.75">
      <c r="A4196" s="136">
        <v>4188</v>
      </c>
      <c r="B4196" s="140" t="s">
        <v>9831</v>
      </c>
      <c r="C4196" s="140" t="s">
        <v>9831</v>
      </c>
      <c r="D4196" s="140" t="s">
        <v>9832</v>
      </c>
      <c r="E4196" s="141">
        <v>24</v>
      </c>
      <c r="F4196" s="142">
        <v>47.5</v>
      </c>
      <c r="G4196" s="142">
        <v>1140</v>
      </c>
    </row>
    <row r="4197" spans="1:7" ht="12.75">
      <c r="A4197" s="136">
        <v>4189</v>
      </c>
      <c r="B4197" s="140" t="s">
        <v>9833</v>
      </c>
      <c r="C4197" s="140" t="s">
        <v>9833</v>
      </c>
      <c r="D4197" s="140" t="s">
        <v>9834</v>
      </c>
      <c r="E4197" s="141">
        <v>6</v>
      </c>
      <c r="F4197" s="142">
        <v>87.3</v>
      </c>
      <c r="G4197" s="142">
        <v>523.8</v>
      </c>
    </row>
    <row r="4198" spans="1:7" ht="12.75">
      <c r="A4198" s="136">
        <v>4190</v>
      </c>
      <c r="B4198" s="140" t="s">
        <v>9835</v>
      </c>
      <c r="C4198" s="140" t="s">
        <v>9835</v>
      </c>
      <c r="D4198" s="140" t="s">
        <v>9836</v>
      </c>
      <c r="E4198" s="141">
        <v>18</v>
      </c>
      <c r="F4198" s="142">
        <v>91.67</v>
      </c>
      <c r="G4198" s="142">
        <v>1650.06</v>
      </c>
    </row>
    <row r="4199" spans="1:7" ht="12.75">
      <c r="A4199" s="136">
        <v>4191</v>
      </c>
      <c r="B4199" s="140" t="s">
        <v>9837</v>
      </c>
      <c r="C4199" s="140" t="s">
        <v>9837</v>
      </c>
      <c r="D4199" s="140" t="s">
        <v>9838</v>
      </c>
      <c r="E4199" s="141">
        <v>28</v>
      </c>
      <c r="F4199" s="142">
        <v>125</v>
      </c>
      <c r="G4199" s="142">
        <v>3500</v>
      </c>
    </row>
    <row r="4200" spans="1:7" ht="12.75">
      <c r="A4200" s="136">
        <v>4192</v>
      </c>
      <c r="B4200" s="140" t="s">
        <v>9839</v>
      </c>
      <c r="C4200" s="140" t="s">
        <v>9839</v>
      </c>
      <c r="D4200" s="140" t="s">
        <v>9840</v>
      </c>
      <c r="E4200" s="141">
        <v>4</v>
      </c>
      <c r="F4200" s="142">
        <v>186.67</v>
      </c>
      <c r="G4200" s="142">
        <v>746.68</v>
      </c>
    </row>
    <row r="4201" spans="1:7" ht="12.75">
      <c r="A4201" s="136">
        <v>4193</v>
      </c>
      <c r="B4201" s="140" t="s">
        <v>9841</v>
      </c>
      <c r="C4201" s="140" t="s">
        <v>9841</v>
      </c>
      <c r="D4201" s="140" t="s">
        <v>9842</v>
      </c>
      <c r="E4201" s="141">
        <v>40</v>
      </c>
      <c r="F4201" s="142">
        <v>233.33</v>
      </c>
      <c r="G4201" s="142">
        <v>9333.2</v>
      </c>
    </row>
    <row r="4202" spans="1:7" ht="12.75">
      <c r="A4202" s="136">
        <v>4194</v>
      </c>
      <c r="B4202" s="140" t="s">
        <v>9843</v>
      </c>
      <c r="C4202" s="140" t="s">
        <v>9843</v>
      </c>
      <c r="D4202" s="140" t="s">
        <v>9844</v>
      </c>
      <c r="E4202" s="141">
        <v>18</v>
      </c>
      <c r="F4202" s="142">
        <v>233.33</v>
      </c>
      <c r="G4202" s="142">
        <v>4199.94</v>
      </c>
    </row>
    <row r="4203" spans="1:7" ht="12.75">
      <c r="A4203" s="136">
        <v>4195</v>
      </c>
      <c r="B4203" s="140" t="s">
        <v>9845</v>
      </c>
      <c r="C4203" s="140" t="s">
        <v>9845</v>
      </c>
      <c r="D4203" s="140" t="s">
        <v>9846</v>
      </c>
      <c r="E4203" s="141">
        <v>18</v>
      </c>
      <c r="F4203" s="142">
        <v>233.33</v>
      </c>
      <c r="G4203" s="142">
        <v>4199.94</v>
      </c>
    </row>
    <row r="4204" spans="1:7" ht="12.75">
      <c r="A4204" s="136">
        <v>4196</v>
      </c>
      <c r="B4204" s="140" t="s">
        <v>9847</v>
      </c>
      <c r="C4204" s="140" t="s">
        <v>9847</v>
      </c>
      <c r="D4204" s="140" t="s">
        <v>9848</v>
      </c>
      <c r="E4204" s="141">
        <v>4</v>
      </c>
      <c r="F4204" s="142">
        <v>186.67</v>
      </c>
      <c r="G4204" s="142">
        <v>746.68</v>
      </c>
    </row>
    <row r="4205" spans="1:7" ht="12.75">
      <c r="A4205" s="136">
        <v>4197</v>
      </c>
      <c r="B4205" s="140" t="s">
        <v>9849</v>
      </c>
      <c r="C4205" s="140" t="s">
        <v>9849</v>
      </c>
      <c r="D4205" s="140" t="s">
        <v>9850</v>
      </c>
      <c r="E4205" s="141">
        <v>5</v>
      </c>
      <c r="F4205" s="142">
        <v>708.33</v>
      </c>
      <c r="G4205" s="142">
        <v>3541.65</v>
      </c>
    </row>
    <row r="4206" spans="1:7" ht="12.75">
      <c r="A4206" s="136">
        <v>4198</v>
      </c>
      <c r="B4206" s="140" t="s">
        <v>9851</v>
      </c>
      <c r="C4206" s="140" t="s">
        <v>9851</v>
      </c>
      <c r="D4206" s="140" t="s">
        <v>9852</v>
      </c>
      <c r="E4206" s="141">
        <v>5</v>
      </c>
      <c r="F4206" s="142">
        <v>516.67</v>
      </c>
      <c r="G4206" s="142">
        <v>2583.35</v>
      </c>
    </row>
    <row r="4207" spans="1:7" ht="12.75">
      <c r="A4207" s="136">
        <v>4199</v>
      </c>
      <c r="B4207" s="140" t="s">
        <v>9853</v>
      </c>
      <c r="C4207" s="140" t="s">
        <v>9853</v>
      </c>
      <c r="D4207" s="140" t="s">
        <v>9854</v>
      </c>
      <c r="E4207" s="141">
        <v>5</v>
      </c>
      <c r="F4207" s="142">
        <v>708.33</v>
      </c>
      <c r="G4207" s="142">
        <v>3541.65</v>
      </c>
    </row>
    <row r="4208" spans="1:7" ht="12.75">
      <c r="A4208" s="136">
        <v>4200</v>
      </c>
      <c r="B4208" s="140" t="s">
        <v>9855</v>
      </c>
      <c r="C4208" s="140" t="s">
        <v>9855</v>
      </c>
      <c r="D4208" s="140" t="s">
        <v>9856</v>
      </c>
      <c r="E4208" s="141">
        <v>9</v>
      </c>
      <c r="F4208" s="142">
        <v>183.33</v>
      </c>
      <c r="G4208" s="142">
        <v>1649.97</v>
      </c>
    </row>
    <row r="4209" spans="1:7" ht="12.75">
      <c r="A4209" s="136">
        <v>4201</v>
      </c>
      <c r="B4209" s="140" t="s">
        <v>9857</v>
      </c>
      <c r="C4209" s="140" t="s">
        <v>9857</v>
      </c>
      <c r="D4209" s="140" t="s">
        <v>9858</v>
      </c>
      <c r="E4209" s="141">
        <v>6</v>
      </c>
      <c r="F4209" s="142">
        <v>279.17</v>
      </c>
      <c r="G4209" s="142">
        <v>1675.02</v>
      </c>
    </row>
    <row r="4210" spans="1:7" ht="12.75">
      <c r="A4210" s="136">
        <v>4202</v>
      </c>
      <c r="B4210" s="140" t="s">
        <v>9859</v>
      </c>
      <c r="C4210" s="140" t="s">
        <v>9859</v>
      </c>
      <c r="D4210" s="140" t="s">
        <v>9860</v>
      </c>
      <c r="E4210" s="141">
        <v>24</v>
      </c>
      <c r="F4210" s="142">
        <v>175</v>
      </c>
      <c r="G4210" s="142">
        <v>4200</v>
      </c>
    </row>
    <row r="4211" spans="1:7" ht="12.75">
      <c r="A4211" s="136">
        <v>4203</v>
      </c>
      <c r="B4211" s="140" t="s">
        <v>9861</v>
      </c>
      <c r="C4211" s="140" t="s">
        <v>9861</v>
      </c>
      <c r="D4211" s="140" t="s">
        <v>9862</v>
      </c>
      <c r="E4211" s="141">
        <v>12</v>
      </c>
      <c r="F4211" s="142">
        <v>191.67</v>
      </c>
      <c r="G4211" s="142">
        <v>2300.04</v>
      </c>
    </row>
    <row r="4212" spans="1:7" ht="12.75">
      <c r="A4212" s="136">
        <v>4204</v>
      </c>
      <c r="B4212" s="140" t="s">
        <v>9863</v>
      </c>
      <c r="C4212" s="140" t="s">
        <v>9863</v>
      </c>
      <c r="D4212" s="140" t="s">
        <v>9864</v>
      </c>
      <c r="E4212" s="141">
        <v>11</v>
      </c>
      <c r="F4212" s="142">
        <v>280</v>
      </c>
      <c r="G4212" s="142">
        <v>3080</v>
      </c>
    </row>
    <row r="4213" spans="1:7" ht="12.75">
      <c r="A4213" s="136">
        <v>4205</v>
      </c>
      <c r="B4213" s="140" t="s">
        <v>9865</v>
      </c>
      <c r="C4213" s="140" t="s">
        <v>9865</v>
      </c>
      <c r="D4213" s="140" t="s">
        <v>9866</v>
      </c>
      <c r="E4213" s="141">
        <v>3</v>
      </c>
      <c r="F4213" s="142">
        <v>170</v>
      </c>
      <c r="G4213" s="142">
        <v>510</v>
      </c>
    </row>
    <row r="4214" spans="1:7" ht="12.75">
      <c r="A4214" s="136">
        <v>4206</v>
      </c>
      <c r="B4214" s="140" t="s">
        <v>9867</v>
      </c>
      <c r="C4214" s="140" t="s">
        <v>9867</v>
      </c>
      <c r="D4214" s="140" t="s">
        <v>9868</v>
      </c>
      <c r="E4214" s="141">
        <v>17</v>
      </c>
      <c r="F4214" s="142">
        <v>180.17</v>
      </c>
      <c r="G4214" s="142">
        <v>3062.89</v>
      </c>
    </row>
    <row r="4215" spans="1:7" ht="12.75">
      <c r="A4215" s="136">
        <v>4207</v>
      </c>
      <c r="B4215" s="140" t="s">
        <v>9869</v>
      </c>
      <c r="C4215" s="140" t="s">
        <v>9869</v>
      </c>
      <c r="D4215" s="140" t="s">
        <v>2872</v>
      </c>
      <c r="E4215" s="141">
        <v>36</v>
      </c>
      <c r="F4215" s="142">
        <v>194</v>
      </c>
      <c r="G4215" s="142">
        <v>6984</v>
      </c>
    </row>
    <row r="4216" spans="1:7" ht="12.75">
      <c r="A4216" s="136">
        <v>4208</v>
      </c>
      <c r="B4216" s="140" t="s">
        <v>9870</v>
      </c>
      <c r="C4216" s="140" t="s">
        <v>9870</v>
      </c>
      <c r="D4216" s="140" t="s">
        <v>9871</v>
      </c>
      <c r="E4216" s="141">
        <v>18</v>
      </c>
      <c r="F4216" s="142">
        <v>265</v>
      </c>
      <c r="G4216" s="142">
        <v>4770</v>
      </c>
    </row>
    <row r="4217" spans="1:7" ht="12.75">
      <c r="A4217" s="136">
        <v>4209</v>
      </c>
      <c r="B4217" s="140" t="s">
        <v>9872</v>
      </c>
      <c r="C4217" s="140" t="s">
        <v>9872</v>
      </c>
      <c r="D4217" s="140" t="s">
        <v>9873</v>
      </c>
      <c r="E4217" s="141">
        <v>6</v>
      </c>
      <c r="F4217" s="142">
        <v>266.67</v>
      </c>
      <c r="G4217" s="142">
        <v>1600.02</v>
      </c>
    </row>
    <row r="4218" spans="1:7" ht="12.75">
      <c r="A4218" s="136">
        <v>4210</v>
      </c>
      <c r="B4218" s="140" t="s">
        <v>9874</v>
      </c>
      <c r="C4218" s="140" t="s">
        <v>9874</v>
      </c>
      <c r="D4218" s="140" t="s">
        <v>9875</v>
      </c>
      <c r="E4218" s="141">
        <v>6</v>
      </c>
      <c r="F4218" s="142">
        <v>179.17</v>
      </c>
      <c r="G4218" s="142">
        <v>1075.02</v>
      </c>
    </row>
    <row r="4219" spans="1:7" ht="12.75">
      <c r="A4219" s="136">
        <v>4211</v>
      </c>
      <c r="B4219" s="140" t="s">
        <v>9876</v>
      </c>
      <c r="C4219" s="140" t="s">
        <v>9876</v>
      </c>
      <c r="D4219" s="140" t="s">
        <v>9877</v>
      </c>
      <c r="E4219" s="141">
        <v>6</v>
      </c>
      <c r="F4219" s="142">
        <v>229.17</v>
      </c>
      <c r="G4219" s="142">
        <v>1375.02</v>
      </c>
    </row>
    <row r="4220" spans="1:7" ht="12.75">
      <c r="A4220" s="136">
        <v>4212</v>
      </c>
      <c r="B4220" s="140" t="s">
        <v>9878</v>
      </c>
      <c r="C4220" s="140" t="s">
        <v>9878</v>
      </c>
      <c r="D4220" s="140" t="s">
        <v>9879</v>
      </c>
      <c r="E4220" s="141">
        <v>4</v>
      </c>
      <c r="F4220" s="142">
        <v>262.5</v>
      </c>
      <c r="G4220" s="142">
        <v>1050</v>
      </c>
    </row>
    <row r="4221" spans="1:7" ht="12.75">
      <c r="A4221" s="136">
        <v>4213</v>
      </c>
      <c r="B4221" s="140" t="s">
        <v>9880</v>
      </c>
      <c r="C4221" s="140" t="s">
        <v>9880</v>
      </c>
      <c r="D4221" s="140" t="s">
        <v>9881</v>
      </c>
      <c r="E4221" s="141">
        <v>6</v>
      </c>
      <c r="F4221" s="142">
        <v>262.5</v>
      </c>
      <c r="G4221" s="142">
        <v>1575</v>
      </c>
    </row>
    <row r="4222" spans="1:7" ht="12.75">
      <c r="A4222" s="136">
        <v>4214</v>
      </c>
      <c r="B4222" s="140" t="s">
        <v>9882</v>
      </c>
      <c r="C4222" s="140" t="s">
        <v>9882</v>
      </c>
      <c r="D4222" s="140" t="s">
        <v>9883</v>
      </c>
      <c r="E4222" s="141">
        <v>4</v>
      </c>
      <c r="F4222" s="142">
        <v>392</v>
      </c>
      <c r="G4222" s="142">
        <v>1568</v>
      </c>
    </row>
    <row r="4223" spans="1:7" ht="12.75">
      <c r="A4223" s="136">
        <v>4215</v>
      </c>
      <c r="B4223" s="140" t="s">
        <v>9884</v>
      </c>
      <c r="C4223" s="140" t="s">
        <v>9884</v>
      </c>
      <c r="D4223" s="140" t="s">
        <v>9885</v>
      </c>
      <c r="E4223" s="141">
        <v>4</v>
      </c>
      <c r="F4223" s="142">
        <v>225</v>
      </c>
      <c r="G4223" s="142">
        <v>900</v>
      </c>
    </row>
    <row r="4224" spans="1:7" ht="12.75">
      <c r="A4224" s="136">
        <v>4216</v>
      </c>
      <c r="B4224" s="140" t="s">
        <v>9886</v>
      </c>
      <c r="C4224" s="140" t="s">
        <v>9886</v>
      </c>
      <c r="D4224" s="140" t="s">
        <v>9887</v>
      </c>
      <c r="E4224" s="141">
        <v>6</v>
      </c>
      <c r="F4224" s="142">
        <v>250</v>
      </c>
      <c r="G4224" s="142">
        <v>1500</v>
      </c>
    </row>
    <row r="4225" spans="1:7" ht="12.75">
      <c r="A4225" s="136">
        <v>4217</v>
      </c>
      <c r="B4225" s="140" t="s">
        <v>9888</v>
      </c>
      <c r="C4225" s="140" t="s">
        <v>9888</v>
      </c>
      <c r="D4225" s="140" t="s">
        <v>9889</v>
      </c>
      <c r="E4225" s="141">
        <v>6</v>
      </c>
      <c r="F4225" s="142">
        <v>225</v>
      </c>
      <c r="G4225" s="142">
        <v>1350</v>
      </c>
    </row>
    <row r="4226" spans="1:7" ht="12.75">
      <c r="A4226" s="136">
        <v>4218</v>
      </c>
      <c r="B4226" s="140" t="s">
        <v>9890</v>
      </c>
      <c r="C4226" s="140" t="s">
        <v>9890</v>
      </c>
      <c r="D4226" s="140" t="s">
        <v>9891</v>
      </c>
      <c r="E4226" s="141">
        <v>6</v>
      </c>
      <c r="F4226" s="142">
        <v>212.5</v>
      </c>
      <c r="G4226" s="142">
        <v>1275</v>
      </c>
    </row>
    <row r="4227" spans="1:7" ht="12.75">
      <c r="A4227" s="136">
        <v>4219</v>
      </c>
      <c r="B4227" s="140" t="s">
        <v>9892</v>
      </c>
      <c r="C4227" s="140" t="s">
        <v>9892</v>
      </c>
      <c r="D4227" s="140" t="s">
        <v>9893</v>
      </c>
      <c r="E4227" s="141">
        <v>12</v>
      </c>
      <c r="F4227" s="142">
        <v>195.83</v>
      </c>
      <c r="G4227" s="142">
        <v>2349.96</v>
      </c>
    </row>
    <row r="4228" spans="1:7" ht="12.75">
      <c r="A4228" s="136">
        <v>4220</v>
      </c>
      <c r="B4228" s="140" t="s">
        <v>9894</v>
      </c>
      <c r="C4228" s="140" t="s">
        <v>9894</v>
      </c>
      <c r="D4228" s="140" t="s">
        <v>9895</v>
      </c>
      <c r="E4228" s="141">
        <v>6</v>
      </c>
      <c r="F4228" s="142">
        <v>204.17</v>
      </c>
      <c r="G4228" s="142">
        <v>1225.02</v>
      </c>
    </row>
    <row r="4229" spans="1:7" ht="12.75">
      <c r="A4229" s="136">
        <v>4221</v>
      </c>
      <c r="B4229" s="140" t="s">
        <v>9896</v>
      </c>
      <c r="C4229" s="140" t="s">
        <v>9896</v>
      </c>
      <c r="D4229" s="140" t="s">
        <v>9897</v>
      </c>
      <c r="E4229" s="141">
        <v>3</v>
      </c>
      <c r="F4229" s="142">
        <v>212.5</v>
      </c>
      <c r="G4229" s="142">
        <v>637.5</v>
      </c>
    </row>
    <row r="4230" spans="1:7" ht="12.75">
      <c r="A4230" s="136">
        <v>4222</v>
      </c>
      <c r="B4230" s="140" t="s">
        <v>9898</v>
      </c>
      <c r="C4230" s="140" t="s">
        <v>9898</v>
      </c>
      <c r="D4230" s="140" t="s">
        <v>9899</v>
      </c>
      <c r="E4230" s="141">
        <v>3</v>
      </c>
      <c r="F4230" s="142">
        <v>1350</v>
      </c>
      <c r="G4230" s="142">
        <v>4050</v>
      </c>
    </row>
    <row r="4231" spans="1:7" ht="12.75">
      <c r="A4231" s="136">
        <v>4223</v>
      </c>
      <c r="B4231" s="140" t="s">
        <v>9900</v>
      </c>
      <c r="C4231" s="140" t="s">
        <v>9900</v>
      </c>
      <c r="D4231" s="140" t="s">
        <v>9901</v>
      </c>
      <c r="E4231" s="141">
        <v>6</v>
      </c>
      <c r="F4231" s="142">
        <v>560</v>
      </c>
      <c r="G4231" s="142">
        <v>3360</v>
      </c>
    </row>
    <row r="4232" spans="1:7" ht="12.75">
      <c r="A4232" s="136">
        <v>4224</v>
      </c>
      <c r="B4232" s="140" t="s">
        <v>9902</v>
      </c>
      <c r="C4232" s="140" t="s">
        <v>9902</v>
      </c>
      <c r="D4232" s="140" t="s">
        <v>9903</v>
      </c>
      <c r="E4232" s="141">
        <v>6</v>
      </c>
      <c r="F4232" s="142">
        <v>875</v>
      </c>
      <c r="G4232" s="142">
        <v>5250</v>
      </c>
    </row>
    <row r="4233" spans="1:7" ht="12.75">
      <c r="A4233" s="136">
        <v>4225</v>
      </c>
      <c r="B4233" s="140" t="s">
        <v>9904</v>
      </c>
      <c r="C4233" s="140" t="s">
        <v>9904</v>
      </c>
      <c r="D4233" s="140" t="s">
        <v>9905</v>
      </c>
      <c r="E4233" s="141">
        <v>3</v>
      </c>
      <c r="F4233" s="142">
        <v>510</v>
      </c>
      <c r="G4233" s="142">
        <v>1530</v>
      </c>
    </row>
    <row r="4234" spans="1:7" ht="12.75">
      <c r="A4234" s="136">
        <v>4226</v>
      </c>
      <c r="B4234" s="140" t="s">
        <v>9906</v>
      </c>
      <c r="C4234" s="140" t="s">
        <v>9906</v>
      </c>
      <c r="D4234" s="140" t="s">
        <v>9907</v>
      </c>
      <c r="E4234" s="141">
        <v>9</v>
      </c>
      <c r="F4234" s="142">
        <v>700</v>
      </c>
      <c r="G4234" s="142">
        <v>6300</v>
      </c>
    </row>
    <row r="4235" spans="1:7" ht="12.75">
      <c r="A4235" s="136">
        <v>4227</v>
      </c>
      <c r="B4235" s="140" t="s">
        <v>9908</v>
      </c>
      <c r="C4235" s="140" t="s">
        <v>9908</v>
      </c>
      <c r="D4235" s="140" t="s">
        <v>9909</v>
      </c>
      <c r="E4235" s="141">
        <v>12</v>
      </c>
      <c r="F4235" s="142">
        <v>766.67</v>
      </c>
      <c r="G4235" s="142">
        <v>9200.04</v>
      </c>
    </row>
    <row r="4236" spans="1:7" ht="12.75">
      <c r="A4236" s="136">
        <v>4228</v>
      </c>
      <c r="B4236" s="140" t="s">
        <v>9910</v>
      </c>
      <c r="C4236" s="140" t="s">
        <v>9910</v>
      </c>
      <c r="D4236" s="140" t="s">
        <v>9911</v>
      </c>
      <c r="E4236" s="141">
        <v>4</v>
      </c>
      <c r="F4236" s="142">
        <v>450</v>
      </c>
      <c r="G4236" s="142">
        <v>1800</v>
      </c>
    </row>
    <row r="4237" spans="1:7" ht="12.75">
      <c r="A4237" s="136">
        <v>4229</v>
      </c>
      <c r="B4237" s="140" t="s">
        <v>9912</v>
      </c>
      <c r="C4237" s="140" t="s">
        <v>9912</v>
      </c>
      <c r="D4237" s="140" t="s">
        <v>9913</v>
      </c>
      <c r="E4237" s="141">
        <v>5</v>
      </c>
      <c r="F4237" s="142">
        <v>425</v>
      </c>
      <c r="G4237" s="142">
        <v>2125</v>
      </c>
    </row>
    <row r="4238" spans="1:7" ht="12.75">
      <c r="A4238" s="136">
        <v>4230</v>
      </c>
      <c r="B4238" s="140" t="s">
        <v>9914</v>
      </c>
      <c r="C4238" s="140" t="s">
        <v>9914</v>
      </c>
      <c r="D4238" s="140" t="s">
        <v>9915</v>
      </c>
      <c r="E4238" s="141">
        <v>36</v>
      </c>
      <c r="F4238" s="142">
        <v>126.5</v>
      </c>
      <c r="G4238" s="142">
        <v>4554</v>
      </c>
    </row>
    <row r="4239" spans="1:7" ht="12.75">
      <c r="A4239" s="136">
        <v>4231</v>
      </c>
      <c r="B4239" s="140" t="s">
        <v>9916</v>
      </c>
      <c r="C4239" s="140" t="s">
        <v>9916</v>
      </c>
      <c r="D4239" s="140" t="s">
        <v>9917</v>
      </c>
      <c r="E4239" s="141">
        <v>36</v>
      </c>
      <c r="F4239" s="142">
        <v>45</v>
      </c>
      <c r="G4239" s="142">
        <v>1620</v>
      </c>
    </row>
    <row r="4240" spans="1:7" ht="12.75">
      <c r="A4240" s="136">
        <v>4232</v>
      </c>
      <c r="B4240" s="140" t="s">
        <v>9918</v>
      </c>
      <c r="C4240" s="140" t="s">
        <v>9918</v>
      </c>
      <c r="D4240" s="140" t="s">
        <v>9919</v>
      </c>
      <c r="E4240" s="141">
        <v>10</v>
      </c>
      <c r="F4240" s="142">
        <v>34.5</v>
      </c>
      <c r="G4240" s="142">
        <v>345</v>
      </c>
    </row>
    <row r="4241" spans="1:7" ht="12.75">
      <c r="A4241" s="136">
        <v>4233</v>
      </c>
      <c r="B4241" s="140" t="s">
        <v>9920</v>
      </c>
      <c r="C4241" s="140" t="s">
        <v>9920</v>
      </c>
      <c r="D4241" s="140" t="s">
        <v>9921</v>
      </c>
      <c r="E4241" s="141">
        <v>44</v>
      </c>
      <c r="F4241" s="142">
        <v>92</v>
      </c>
      <c r="G4241" s="142">
        <v>4048</v>
      </c>
    </row>
    <row r="4242" spans="1:7" ht="12.75">
      <c r="A4242" s="136">
        <v>4234</v>
      </c>
      <c r="B4242" s="140" t="s">
        <v>9922</v>
      </c>
      <c r="C4242" s="140" t="s">
        <v>9922</v>
      </c>
      <c r="D4242" s="140" t="s">
        <v>9923</v>
      </c>
      <c r="E4242" s="141">
        <v>2</v>
      </c>
      <c r="F4242" s="142">
        <v>50</v>
      </c>
      <c r="G4242" s="142">
        <v>100</v>
      </c>
    </row>
    <row r="4243" spans="1:7" ht="12.75">
      <c r="A4243" s="136">
        <v>4235</v>
      </c>
      <c r="B4243" s="140" t="s">
        <v>9924</v>
      </c>
      <c r="C4243" s="140" t="s">
        <v>9924</v>
      </c>
      <c r="D4243" s="140" t="s">
        <v>9925</v>
      </c>
      <c r="E4243" s="141">
        <v>10</v>
      </c>
      <c r="F4243" s="142">
        <v>176.33</v>
      </c>
      <c r="G4243" s="142">
        <v>1763.3</v>
      </c>
    </row>
    <row r="4244" spans="1:7" ht="12.75">
      <c r="A4244" s="136">
        <v>4236</v>
      </c>
      <c r="B4244" s="140" t="s">
        <v>9926</v>
      </c>
      <c r="C4244" s="140" t="s">
        <v>9926</v>
      </c>
      <c r="D4244" s="140" t="s">
        <v>9927</v>
      </c>
      <c r="E4244" s="141">
        <v>44</v>
      </c>
      <c r="F4244" s="142">
        <v>85</v>
      </c>
      <c r="G4244" s="142">
        <v>3740</v>
      </c>
    </row>
    <row r="4245" spans="1:7" ht="12.75">
      <c r="A4245" s="136">
        <v>4237</v>
      </c>
      <c r="B4245" s="140" t="s">
        <v>9928</v>
      </c>
      <c r="C4245" s="140" t="s">
        <v>9928</v>
      </c>
      <c r="D4245" s="140" t="s">
        <v>9929</v>
      </c>
      <c r="E4245" s="141">
        <v>42</v>
      </c>
      <c r="F4245" s="142">
        <v>58.75</v>
      </c>
      <c r="G4245" s="142">
        <v>2467.5</v>
      </c>
    </row>
    <row r="4246" spans="1:7" ht="12.75">
      <c r="A4246" s="136">
        <v>4238</v>
      </c>
      <c r="B4246" s="140" t="s">
        <v>9930</v>
      </c>
      <c r="C4246" s="140" t="s">
        <v>9930</v>
      </c>
      <c r="D4246" s="140" t="s">
        <v>9931</v>
      </c>
      <c r="E4246" s="141">
        <v>28</v>
      </c>
      <c r="F4246" s="142">
        <v>80</v>
      </c>
      <c r="G4246" s="142">
        <v>2240</v>
      </c>
    </row>
    <row r="4247" spans="1:7" ht="12.75">
      <c r="A4247" s="136">
        <v>4239</v>
      </c>
      <c r="B4247" s="140" t="s">
        <v>9932</v>
      </c>
      <c r="C4247" s="140" t="s">
        <v>9932</v>
      </c>
      <c r="D4247" s="140" t="s">
        <v>9933</v>
      </c>
      <c r="E4247" s="141">
        <v>1</v>
      </c>
      <c r="F4247" s="142">
        <v>130</v>
      </c>
      <c r="G4247" s="142">
        <v>130</v>
      </c>
    </row>
    <row r="4248" spans="1:7" ht="12.75">
      <c r="A4248" s="136">
        <v>4240</v>
      </c>
      <c r="B4248" s="140" t="s">
        <v>9934</v>
      </c>
      <c r="C4248" s="140" t="s">
        <v>9934</v>
      </c>
      <c r="D4248" s="140" t="s">
        <v>9935</v>
      </c>
      <c r="E4248" s="141">
        <v>10</v>
      </c>
      <c r="F4248" s="142">
        <v>46</v>
      </c>
      <c r="G4248" s="142">
        <v>460</v>
      </c>
    </row>
    <row r="4249" spans="1:7" ht="12.75">
      <c r="A4249" s="136">
        <v>4241</v>
      </c>
      <c r="B4249" s="140" t="s">
        <v>9936</v>
      </c>
      <c r="C4249" s="140" t="s">
        <v>9936</v>
      </c>
      <c r="D4249" s="140" t="s">
        <v>9937</v>
      </c>
      <c r="E4249" s="141">
        <v>43</v>
      </c>
      <c r="F4249" s="142">
        <v>42.16</v>
      </c>
      <c r="G4249" s="142">
        <v>1812.88</v>
      </c>
    </row>
    <row r="4250" spans="1:7" ht="12.75">
      <c r="A4250" s="136">
        <v>4242</v>
      </c>
      <c r="B4250" s="140" t="s">
        <v>9938</v>
      </c>
      <c r="C4250" s="140" t="s">
        <v>9938</v>
      </c>
      <c r="D4250" s="140" t="s">
        <v>9939</v>
      </c>
      <c r="E4250" s="141">
        <v>16</v>
      </c>
      <c r="F4250" s="142">
        <v>57.5</v>
      </c>
      <c r="G4250" s="142">
        <v>920</v>
      </c>
    </row>
    <row r="4251" spans="1:7" ht="12.75">
      <c r="A4251" s="136">
        <v>4243</v>
      </c>
      <c r="B4251" s="140" t="s">
        <v>9940</v>
      </c>
      <c r="C4251" s="140" t="s">
        <v>9940</v>
      </c>
      <c r="D4251" s="140" t="s">
        <v>9941</v>
      </c>
      <c r="E4251" s="141">
        <v>22</v>
      </c>
      <c r="F4251" s="142">
        <v>45.43</v>
      </c>
      <c r="G4251" s="142">
        <v>999.46</v>
      </c>
    </row>
    <row r="4252" spans="1:7" ht="12.75">
      <c r="A4252" s="136">
        <v>4244</v>
      </c>
      <c r="B4252" s="140" t="s">
        <v>9942</v>
      </c>
      <c r="C4252" s="140" t="s">
        <v>9942</v>
      </c>
      <c r="D4252" s="140" t="s">
        <v>9943</v>
      </c>
      <c r="E4252" s="141">
        <v>1</v>
      </c>
      <c r="F4252" s="142">
        <v>84.33</v>
      </c>
      <c r="G4252" s="142">
        <v>84.33</v>
      </c>
    </row>
    <row r="4253" spans="1:7" ht="12.75">
      <c r="A4253" s="136">
        <v>4245</v>
      </c>
      <c r="B4253" s="140" t="s">
        <v>9944</v>
      </c>
      <c r="C4253" s="140" t="s">
        <v>9944</v>
      </c>
      <c r="D4253" s="140" t="s">
        <v>9945</v>
      </c>
      <c r="E4253" s="141">
        <v>24</v>
      </c>
      <c r="F4253" s="142">
        <v>111.17</v>
      </c>
      <c r="G4253" s="142">
        <v>2668.08</v>
      </c>
    </row>
    <row r="4254" spans="1:7" ht="12.75">
      <c r="A4254" s="136">
        <v>4246</v>
      </c>
      <c r="B4254" s="140" t="s">
        <v>9946</v>
      </c>
      <c r="C4254" s="140" t="s">
        <v>9946</v>
      </c>
      <c r="D4254" s="140" t="s">
        <v>9947</v>
      </c>
      <c r="E4254" s="141">
        <v>1</v>
      </c>
      <c r="F4254" s="142">
        <v>92</v>
      </c>
      <c r="G4254" s="142">
        <v>92</v>
      </c>
    </row>
    <row r="4255" spans="1:7" ht="12.75">
      <c r="A4255" s="136">
        <v>4247</v>
      </c>
      <c r="B4255" s="140" t="s">
        <v>9948</v>
      </c>
      <c r="C4255" s="140" t="s">
        <v>9948</v>
      </c>
      <c r="D4255" s="140" t="s">
        <v>9949</v>
      </c>
      <c r="E4255" s="141">
        <v>2</v>
      </c>
      <c r="F4255" s="142">
        <v>50</v>
      </c>
      <c r="G4255" s="142">
        <v>100</v>
      </c>
    </row>
    <row r="4256" spans="1:7" ht="12.75">
      <c r="A4256" s="136">
        <v>4248</v>
      </c>
      <c r="B4256" s="140" t="s">
        <v>9950</v>
      </c>
      <c r="C4256" s="140" t="s">
        <v>9950</v>
      </c>
      <c r="D4256" s="140" t="s">
        <v>9951</v>
      </c>
      <c r="E4256" s="141">
        <v>1</v>
      </c>
      <c r="F4256" s="142">
        <v>42.17</v>
      </c>
      <c r="G4256" s="142">
        <v>42.17</v>
      </c>
    </row>
    <row r="4257" spans="1:7" ht="12.75">
      <c r="A4257" s="136">
        <v>4249</v>
      </c>
      <c r="B4257" s="140" t="s">
        <v>9952</v>
      </c>
      <c r="C4257" s="140" t="s">
        <v>9952</v>
      </c>
      <c r="D4257" s="140" t="s">
        <v>9953</v>
      </c>
      <c r="E4257" s="141">
        <v>2</v>
      </c>
      <c r="F4257" s="142">
        <v>275</v>
      </c>
      <c r="G4257" s="142">
        <v>550</v>
      </c>
    </row>
    <row r="4258" spans="1:7" ht="12.75">
      <c r="A4258" s="136">
        <v>4250</v>
      </c>
      <c r="B4258" s="140" t="s">
        <v>9954</v>
      </c>
      <c r="C4258" s="140" t="s">
        <v>9954</v>
      </c>
      <c r="D4258" s="140" t="s">
        <v>9955</v>
      </c>
      <c r="E4258" s="141">
        <v>9</v>
      </c>
      <c r="F4258" s="142">
        <v>291.67</v>
      </c>
      <c r="G4258" s="142">
        <v>2625.03</v>
      </c>
    </row>
    <row r="4259" spans="1:7" ht="12.75">
      <c r="A4259" s="136">
        <v>4251</v>
      </c>
      <c r="B4259" s="140" t="s">
        <v>9956</v>
      </c>
      <c r="C4259" s="140" t="s">
        <v>9957</v>
      </c>
      <c r="D4259" s="140" t="s">
        <v>9958</v>
      </c>
      <c r="E4259" s="141">
        <v>12</v>
      </c>
      <c r="F4259" s="142">
        <v>190</v>
      </c>
      <c r="G4259" s="142">
        <v>2280</v>
      </c>
    </row>
    <row r="4260" spans="1:7" ht="12.75">
      <c r="A4260" s="136">
        <v>4252</v>
      </c>
      <c r="B4260" s="140" t="s">
        <v>9959</v>
      </c>
      <c r="C4260" s="140" t="s">
        <v>9959</v>
      </c>
      <c r="D4260" s="140" t="s">
        <v>9960</v>
      </c>
      <c r="E4260" s="141">
        <v>12</v>
      </c>
      <c r="F4260" s="142">
        <v>105</v>
      </c>
      <c r="G4260" s="142">
        <v>1260</v>
      </c>
    </row>
    <row r="4261" spans="1:7" ht="12.75">
      <c r="A4261" s="136">
        <v>4253</v>
      </c>
      <c r="B4261" s="140" t="s">
        <v>9961</v>
      </c>
      <c r="C4261" s="140" t="s">
        <v>9962</v>
      </c>
      <c r="D4261" s="140" t="s">
        <v>9963</v>
      </c>
      <c r="E4261" s="141">
        <v>8</v>
      </c>
      <c r="F4261" s="142">
        <v>210</v>
      </c>
      <c r="G4261" s="142">
        <v>1680</v>
      </c>
    </row>
    <row r="4262" spans="1:7" ht="12.75">
      <c r="A4262" s="136">
        <v>4254</v>
      </c>
      <c r="B4262" s="140" t="s">
        <v>9964</v>
      </c>
      <c r="C4262" s="140" t="s">
        <v>9965</v>
      </c>
      <c r="D4262" s="140" t="s">
        <v>9966</v>
      </c>
      <c r="E4262" s="141">
        <v>15</v>
      </c>
      <c r="F4262" s="142">
        <v>200</v>
      </c>
      <c r="G4262" s="142">
        <v>3000</v>
      </c>
    </row>
    <row r="4263" spans="1:7" ht="12.75">
      <c r="A4263" s="136">
        <v>4255</v>
      </c>
      <c r="B4263" s="140" t="s">
        <v>9967</v>
      </c>
      <c r="C4263" s="140" t="s">
        <v>9968</v>
      </c>
      <c r="D4263" s="140" t="s">
        <v>9969</v>
      </c>
      <c r="E4263" s="141">
        <v>25</v>
      </c>
      <c r="F4263" s="142">
        <v>167.04</v>
      </c>
      <c r="G4263" s="142">
        <v>4176</v>
      </c>
    </row>
    <row r="4264" spans="1:7" ht="12.75">
      <c r="A4264" s="136">
        <v>4256</v>
      </c>
      <c r="B4264" s="140" t="s">
        <v>9970</v>
      </c>
      <c r="C4264" s="140" t="s">
        <v>9971</v>
      </c>
      <c r="D4264" s="140" t="s">
        <v>9972</v>
      </c>
      <c r="E4264" s="141">
        <v>36</v>
      </c>
      <c r="F4264" s="142">
        <v>176.67</v>
      </c>
      <c r="G4264" s="142">
        <v>6360.12</v>
      </c>
    </row>
    <row r="4265" spans="1:7" ht="12.75">
      <c r="A4265" s="136">
        <v>4257</v>
      </c>
      <c r="B4265" s="140" t="s">
        <v>9973</v>
      </c>
      <c r="C4265" s="140" t="s">
        <v>9974</v>
      </c>
      <c r="D4265" s="140" t="s">
        <v>9975</v>
      </c>
      <c r="E4265" s="141">
        <v>6</v>
      </c>
      <c r="F4265" s="142">
        <v>116.67</v>
      </c>
      <c r="G4265" s="142">
        <v>700.02</v>
      </c>
    </row>
    <row r="4266" spans="1:7" ht="12.75">
      <c r="A4266" s="136">
        <v>4258</v>
      </c>
      <c r="B4266" s="140" t="s">
        <v>9976</v>
      </c>
      <c r="C4266" s="140" t="s">
        <v>9977</v>
      </c>
      <c r="D4266" s="140" t="s">
        <v>9978</v>
      </c>
      <c r="E4266" s="141">
        <v>1</v>
      </c>
      <c r="F4266" s="142">
        <v>183.33</v>
      </c>
      <c r="G4266" s="142">
        <v>183.33</v>
      </c>
    </row>
    <row r="4267" spans="1:7" ht="12.75">
      <c r="A4267" s="136">
        <v>4259</v>
      </c>
      <c r="B4267" s="140" t="s">
        <v>9979</v>
      </c>
      <c r="C4267" s="140" t="s">
        <v>9979</v>
      </c>
      <c r="D4267" s="140" t="s">
        <v>9980</v>
      </c>
      <c r="E4267" s="141">
        <v>6</v>
      </c>
      <c r="F4267" s="142">
        <v>228</v>
      </c>
      <c r="G4267" s="142">
        <v>1368</v>
      </c>
    </row>
    <row r="4268" spans="1:7" ht="12.75">
      <c r="A4268" s="136">
        <v>4260</v>
      </c>
      <c r="B4268" s="140" t="s">
        <v>9981</v>
      </c>
      <c r="C4268" s="140" t="s">
        <v>9981</v>
      </c>
      <c r="D4268" s="140" t="s">
        <v>9982</v>
      </c>
      <c r="E4268" s="141">
        <v>36</v>
      </c>
      <c r="F4268" s="142">
        <v>165</v>
      </c>
      <c r="G4268" s="142">
        <v>5940</v>
      </c>
    </row>
    <row r="4269" spans="1:7" ht="12.75">
      <c r="A4269" s="136">
        <v>4261</v>
      </c>
      <c r="B4269" s="140" t="s">
        <v>9983</v>
      </c>
      <c r="C4269" s="140" t="s">
        <v>9984</v>
      </c>
      <c r="D4269" s="140" t="s">
        <v>9985</v>
      </c>
      <c r="E4269" s="141">
        <v>6</v>
      </c>
      <c r="F4269" s="142">
        <v>112.32</v>
      </c>
      <c r="G4269" s="142">
        <v>673.92</v>
      </c>
    </row>
    <row r="4270" spans="1:7" ht="12.75">
      <c r="A4270" s="136">
        <v>4262</v>
      </c>
      <c r="B4270" s="140" t="s">
        <v>9986</v>
      </c>
      <c r="C4270" s="140" t="s">
        <v>9987</v>
      </c>
      <c r="D4270" s="140" t="s">
        <v>9988</v>
      </c>
      <c r="E4270" s="141">
        <v>6</v>
      </c>
      <c r="F4270" s="142">
        <v>144.96</v>
      </c>
      <c r="G4270" s="142">
        <v>869.76</v>
      </c>
    </row>
    <row r="4271" spans="1:7" ht="12.75">
      <c r="A4271" s="136">
        <v>4263</v>
      </c>
      <c r="B4271" s="140" t="s">
        <v>9989</v>
      </c>
      <c r="C4271" s="140" t="s">
        <v>9989</v>
      </c>
      <c r="D4271" s="140" t="s">
        <v>9990</v>
      </c>
      <c r="E4271" s="141">
        <v>6</v>
      </c>
      <c r="F4271" s="142">
        <v>293</v>
      </c>
      <c r="G4271" s="142">
        <v>1758</v>
      </c>
    </row>
    <row r="4272" spans="1:7" ht="12.75">
      <c r="A4272" s="136">
        <v>4264</v>
      </c>
      <c r="B4272" s="140" t="s">
        <v>9991</v>
      </c>
      <c r="C4272" s="140" t="s">
        <v>9992</v>
      </c>
      <c r="D4272" s="140" t="s">
        <v>9993</v>
      </c>
      <c r="E4272" s="141">
        <v>14</v>
      </c>
      <c r="F4272" s="142">
        <v>136.67</v>
      </c>
      <c r="G4272" s="142">
        <v>1913.38</v>
      </c>
    </row>
    <row r="4273" spans="1:7" ht="12.75">
      <c r="A4273" s="136">
        <v>4265</v>
      </c>
      <c r="B4273" s="140" t="s">
        <v>9994</v>
      </c>
      <c r="C4273" s="140" t="s">
        <v>9995</v>
      </c>
      <c r="D4273" s="140" t="s">
        <v>9996</v>
      </c>
      <c r="E4273" s="141">
        <v>2</v>
      </c>
      <c r="F4273" s="142">
        <v>151.68</v>
      </c>
      <c r="G4273" s="142">
        <v>303.36</v>
      </c>
    </row>
    <row r="4274" spans="1:7" ht="12.75">
      <c r="A4274" s="136">
        <v>4266</v>
      </c>
      <c r="B4274" s="140" t="s">
        <v>9997</v>
      </c>
      <c r="C4274" s="140" t="s">
        <v>9998</v>
      </c>
      <c r="D4274" s="140" t="s">
        <v>9999</v>
      </c>
      <c r="E4274" s="141">
        <v>6</v>
      </c>
      <c r="F4274" s="142">
        <v>226.67</v>
      </c>
      <c r="G4274" s="142">
        <v>1360.02</v>
      </c>
    </row>
    <row r="4275" spans="1:7" ht="12.75">
      <c r="A4275" s="136">
        <v>4267</v>
      </c>
      <c r="B4275" s="140" t="s">
        <v>10000</v>
      </c>
      <c r="C4275" s="140" t="s">
        <v>10001</v>
      </c>
      <c r="D4275" s="140" t="s">
        <v>10002</v>
      </c>
      <c r="E4275" s="141">
        <v>24</v>
      </c>
      <c r="F4275" s="142">
        <v>228</v>
      </c>
      <c r="G4275" s="142">
        <v>5472</v>
      </c>
    </row>
    <row r="4276" spans="1:7" ht="12.75">
      <c r="A4276" s="136">
        <v>4268</v>
      </c>
      <c r="B4276" s="140" t="s">
        <v>10003</v>
      </c>
      <c r="C4276" s="140" t="s">
        <v>10003</v>
      </c>
      <c r="D4276" s="140" t="s">
        <v>10004</v>
      </c>
      <c r="E4276" s="141">
        <v>30</v>
      </c>
      <c r="F4276" s="142">
        <v>164</v>
      </c>
      <c r="G4276" s="142">
        <v>4920</v>
      </c>
    </row>
    <row r="4277" spans="1:7" ht="12.75">
      <c r="A4277" s="136">
        <v>4269</v>
      </c>
      <c r="B4277" s="140" t="s">
        <v>10005</v>
      </c>
      <c r="C4277" s="140" t="s">
        <v>10005</v>
      </c>
      <c r="D4277" s="140" t="s">
        <v>10006</v>
      </c>
      <c r="E4277" s="141">
        <v>8</v>
      </c>
      <c r="F4277" s="142">
        <v>160</v>
      </c>
      <c r="G4277" s="142">
        <v>1280</v>
      </c>
    </row>
    <row r="4278" spans="1:7" ht="12.75">
      <c r="A4278" s="136">
        <v>4270</v>
      </c>
      <c r="B4278" s="140" t="s">
        <v>10007</v>
      </c>
      <c r="C4278" s="140" t="s">
        <v>10008</v>
      </c>
      <c r="D4278" s="140" t="s">
        <v>10009</v>
      </c>
      <c r="E4278" s="141">
        <v>24</v>
      </c>
      <c r="F4278" s="142">
        <v>399.36</v>
      </c>
      <c r="G4278" s="142">
        <v>9584.64</v>
      </c>
    </row>
    <row r="4279" spans="1:7" ht="12.75">
      <c r="A4279" s="136">
        <v>4271</v>
      </c>
      <c r="B4279" s="140" t="s">
        <v>10010</v>
      </c>
      <c r="C4279" s="140" t="s">
        <v>10011</v>
      </c>
      <c r="D4279" s="140" t="s">
        <v>10012</v>
      </c>
      <c r="E4279" s="141">
        <v>18</v>
      </c>
      <c r="F4279" s="142">
        <v>312.96</v>
      </c>
      <c r="G4279" s="142">
        <v>5633.28</v>
      </c>
    </row>
    <row r="4280" spans="1:7" ht="12.75">
      <c r="A4280" s="136">
        <v>4272</v>
      </c>
      <c r="B4280" s="140" t="s">
        <v>10013</v>
      </c>
      <c r="C4280" s="140" t="s">
        <v>10014</v>
      </c>
      <c r="D4280" s="140" t="s">
        <v>10015</v>
      </c>
      <c r="E4280" s="141">
        <v>17</v>
      </c>
      <c r="F4280" s="142">
        <v>212.15</v>
      </c>
      <c r="G4280" s="142">
        <v>3606.55</v>
      </c>
    </row>
    <row r="4281" spans="1:7" ht="12.75">
      <c r="A4281" s="136">
        <v>4273</v>
      </c>
      <c r="B4281" s="140" t="s">
        <v>10016</v>
      </c>
      <c r="C4281" s="140" t="s">
        <v>10017</v>
      </c>
      <c r="D4281" s="140" t="s">
        <v>10018</v>
      </c>
      <c r="E4281" s="141">
        <v>6</v>
      </c>
      <c r="F4281" s="142">
        <v>352.32</v>
      </c>
      <c r="G4281" s="142">
        <v>2113.92</v>
      </c>
    </row>
    <row r="4282" spans="1:7" ht="12.75">
      <c r="A4282" s="136">
        <v>4274</v>
      </c>
      <c r="B4282" s="140" t="s">
        <v>10019</v>
      </c>
      <c r="C4282" s="140" t="s">
        <v>10020</v>
      </c>
      <c r="D4282" s="140" t="s">
        <v>10021</v>
      </c>
      <c r="E4282" s="141">
        <v>6</v>
      </c>
      <c r="F4282" s="142">
        <v>339.84</v>
      </c>
      <c r="G4282" s="142">
        <v>2039.04</v>
      </c>
    </row>
    <row r="4283" spans="1:7" ht="12.75">
      <c r="A4283" s="136">
        <v>4275</v>
      </c>
      <c r="B4283" s="140" t="s">
        <v>10022</v>
      </c>
      <c r="C4283" s="140" t="s">
        <v>10022</v>
      </c>
      <c r="D4283" s="140" t="s">
        <v>10023</v>
      </c>
      <c r="E4283" s="141">
        <v>12</v>
      </c>
      <c r="F4283" s="142">
        <v>272</v>
      </c>
      <c r="G4283" s="142">
        <v>3264</v>
      </c>
    </row>
    <row r="4284" spans="1:7" ht="12.75">
      <c r="A4284" s="136">
        <v>4276</v>
      </c>
      <c r="B4284" s="140" t="s">
        <v>10024</v>
      </c>
      <c r="C4284" s="140" t="s">
        <v>10024</v>
      </c>
      <c r="D4284" s="140" t="s">
        <v>10025</v>
      </c>
      <c r="E4284" s="141">
        <v>15</v>
      </c>
      <c r="F4284" s="142">
        <v>379</v>
      </c>
      <c r="G4284" s="142">
        <v>5685</v>
      </c>
    </row>
    <row r="4285" spans="1:7" ht="12.75">
      <c r="A4285" s="136">
        <v>4277</v>
      </c>
      <c r="B4285" s="140" t="s">
        <v>10026</v>
      </c>
      <c r="C4285" s="140" t="s">
        <v>10027</v>
      </c>
      <c r="D4285" s="140" t="s">
        <v>10028</v>
      </c>
      <c r="E4285" s="141">
        <v>3</v>
      </c>
      <c r="F4285" s="142">
        <v>349.44</v>
      </c>
      <c r="G4285" s="142">
        <v>1048.32</v>
      </c>
    </row>
    <row r="4286" spans="1:7" ht="12.75">
      <c r="A4286" s="136">
        <v>4278</v>
      </c>
      <c r="B4286" s="140" t="s">
        <v>10029</v>
      </c>
      <c r="C4286" s="140" t="s">
        <v>10030</v>
      </c>
      <c r="D4286" s="140" t="s">
        <v>10031</v>
      </c>
      <c r="E4286" s="141">
        <v>10</v>
      </c>
      <c r="F4286" s="142">
        <v>324.48</v>
      </c>
      <c r="G4286" s="142">
        <v>3244.8</v>
      </c>
    </row>
    <row r="4287" spans="1:7" ht="12.75">
      <c r="A4287" s="136">
        <v>4279</v>
      </c>
      <c r="B4287" s="140" t="s">
        <v>10032</v>
      </c>
      <c r="C4287" s="140" t="s">
        <v>10033</v>
      </c>
      <c r="D4287" s="140" t="s">
        <v>10034</v>
      </c>
      <c r="E4287" s="141">
        <v>9</v>
      </c>
      <c r="F4287" s="142">
        <v>332</v>
      </c>
      <c r="G4287" s="142">
        <v>2988</v>
      </c>
    </row>
    <row r="4288" spans="1:7" ht="12.75">
      <c r="A4288" s="136">
        <v>4280</v>
      </c>
      <c r="B4288" s="140" t="s">
        <v>10035</v>
      </c>
      <c r="C4288" s="140" t="s">
        <v>10036</v>
      </c>
      <c r="D4288" s="140" t="s">
        <v>10037</v>
      </c>
      <c r="E4288" s="141">
        <v>24</v>
      </c>
      <c r="F4288" s="142">
        <v>256.32</v>
      </c>
      <c r="G4288" s="142">
        <v>6151.68</v>
      </c>
    </row>
    <row r="4289" spans="1:7" ht="12.75">
      <c r="A4289" s="136">
        <v>4281</v>
      </c>
      <c r="B4289" s="140" t="s">
        <v>10038</v>
      </c>
      <c r="C4289" s="140" t="s">
        <v>10038</v>
      </c>
      <c r="D4289" s="140" t="s">
        <v>10039</v>
      </c>
      <c r="E4289" s="141">
        <v>10</v>
      </c>
      <c r="F4289" s="142">
        <v>288</v>
      </c>
      <c r="G4289" s="142">
        <v>2880</v>
      </c>
    </row>
    <row r="4290" spans="1:7" ht="12.75">
      <c r="A4290" s="136">
        <v>4282</v>
      </c>
      <c r="B4290" s="140" t="s">
        <v>10040</v>
      </c>
      <c r="C4290" s="140" t="s">
        <v>10040</v>
      </c>
      <c r="D4290" s="140" t="s">
        <v>10041</v>
      </c>
      <c r="E4290" s="141">
        <v>9</v>
      </c>
      <c r="F4290" s="142">
        <v>320</v>
      </c>
      <c r="G4290" s="142">
        <v>2880</v>
      </c>
    </row>
    <row r="4291" spans="1:7" ht="12.75">
      <c r="A4291" s="136">
        <v>4283</v>
      </c>
      <c r="B4291" s="140" t="s">
        <v>10042</v>
      </c>
      <c r="C4291" s="140" t="s">
        <v>10042</v>
      </c>
      <c r="D4291" s="140" t="s">
        <v>10043</v>
      </c>
      <c r="E4291" s="141">
        <v>18</v>
      </c>
      <c r="F4291" s="142">
        <v>248</v>
      </c>
      <c r="G4291" s="142">
        <v>4464</v>
      </c>
    </row>
    <row r="4292" spans="1:7" ht="12.75">
      <c r="A4292" s="136">
        <v>4284</v>
      </c>
      <c r="B4292" s="140" t="s">
        <v>10044</v>
      </c>
      <c r="C4292" s="140" t="s">
        <v>10045</v>
      </c>
      <c r="D4292" s="140" t="s">
        <v>10046</v>
      </c>
      <c r="E4292" s="141">
        <v>5</v>
      </c>
      <c r="F4292" s="142">
        <v>160.32</v>
      </c>
      <c r="G4292" s="142">
        <v>801.6</v>
      </c>
    </row>
    <row r="4293" spans="1:7" ht="12.75">
      <c r="A4293" s="136">
        <v>4285</v>
      </c>
      <c r="B4293" s="140" t="s">
        <v>10047</v>
      </c>
      <c r="C4293" s="140" t="s">
        <v>10048</v>
      </c>
      <c r="D4293" s="140" t="s">
        <v>10049</v>
      </c>
      <c r="E4293" s="141">
        <v>18</v>
      </c>
      <c r="F4293" s="142">
        <v>166.67</v>
      </c>
      <c r="G4293" s="142">
        <v>3000.06</v>
      </c>
    </row>
    <row r="4294" spans="1:7" ht="12.75">
      <c r="A4294" s="136">
        <v>4286</v>
      </c>
      <c r="B4294" s="140" t="s">
        <v>10050</v>
      </c>
      <c r="C4294" s="140" t="s">
        <v>10051</v>
      </c>
      <c r="D4294" s="140" t="s">
        <v>10052</v>
      </c>
      <c r="E4294" s="141">
        <v>12</v>
      </c>
      <c r="F4294" s="142">
        <v>240</v>
      </c>
      <c r="G4294" s="142">
        <v>2880</v>
      </c>
    </row>
    <row r="4295" spans="1:7" ht="12.75">
      <c r="A4295" s="136">
        <v>4287</v>
      </c>
      <c r="B4295" s="140" t="s">
        <v>10053</v>
      </c>
      <c r="C4295" s="140" t="s">
        <v>10054</v>
      </c>
      <c r="D4295" s="140" t="s">
        <v>10055</v>
      </c>
      <c r="E4295" s="141">
        <v>24</v>
      </c>
      <c r="F4295" s="142">
        <v>390.72</v>
      </c>
      <c r="G4295" s="142">
        <v>9377.28</v>
      </c>
    </row>
    <row r="4296" spans="1:7" ht="12.75">
      <c r="A4296" s="136">
        <v>4288</v>
      </c>
      <c r="B4296" s="140" t="s">
        <v>10056</v>
      </c>
      <c r="C4296" s="140" t="s">
        <v>10057</v>
      </c>
      <c r="D4296" s="140" t="s">
        <v>10058</v>
      </c>
      <c r="E4296" s="141">
        <v>12</v>
      </c>
      <c r="F4296" s="142">
        <v>197.75</v>
      </c>
      <c r="G4296" s="142">
        <v>2373</v>
      </c>
    </row>
    <row r="4297" spans="1:7" ht="12.75">
      <c r="A4297" s="136">
        <v>4289</v>
      </c>
      <c r="B4297" s="140" t="s">
        <v>10059</v>
      </c>
      <c r="C4297" s="140" t="s">
        <v>10060</v>
      </c>
      <c r="D4297" s="140" t="s">
        <v>10061</v>
      </c>
      <c r="E4297" s="141">
        <v>24</v>
      </c>
      <c r="F4297" s="142">
        <v>400.32</v>
      </c>
      <c r="G4297" s="142">
        <v>9607.68</v>
      </c>
    </row>
    <row r="4298" spans="1:7" ht="12.75">
      <c r="A4298" s="136">
        <v>4290</v>
      </c>
      <c r="B4298" s="140" t="s">
        <v>10062</v>
      </c>
      <c r="C4298" s="140" t="s">
        <v>10062</v>
      </c>
      <c r="D4298" s="140" t="s">
        <v>10063</v>
      </c>
      <c r="E4298" s="141">
        <v>4</v>
      </c>
      <c r="F4298" s="142">
        <v>880</v>
      </c>
      <c r="G4298" s="142">
        <v>3520</v>
      </c>
    </row>
    <row r="4299" spans="1:7" ht="12.75">
      <c r="A4299" s="136">
        <v>4291</v>
      </c>
      <c r="B4299" s="140" t="s">
        <v>10064</v>
      </c>
      <c r="C4299" s="140" t="s">
        <v>10064</v>
      </c>
      <c r="D4299" s="140" t="s">
        <v>10065</v>
      </c>
      <c r="E4299" s="141">
        <v>5</v>
      </c>
      <c r="F4299" s="142">
        <v>200</v>
      </c>
      <c r="G4299" s="142">
        <v>1000</v>
      </c>
    </row>
    <row r="4300" spans="1:7" ht="12.75">
      <c r="A4300" s="136">
        <v>4292</v>
      </c>
      <c r="B4300" s="140" t="s">
        <v>10066</v>
      </c>
      <c r="C4300" s="140" t="s">
        <v>10066</v>
      </c>
      <c r="D4300" s="140" t="s">
        <v>10067</v>
      </c>
      <c r="E4300" s="141">
        <v>5</v>
      </c>
      <c r="F4300" s="142">
        <v>160</v>
      </c>
      <c r="G4300" s="142">
        <v>800</v>
      </c>
    </row>
    <row r="4301" spans="1:7" ht="12.75">
      <c r="A4301" s="136">
        <v>4293</v>
      </c>
      <c r="B4301" s="140" t="s">
        <v>10068</v>
      </c>
      <c r="C4301" s="140" t="s">
        <v>10068</v>
      </c>
      <c r="D4301" s="140" t="s">
        <v>10069</v>
      </c>
      <c r="E4301" s="141">
        <v>10</v>
      </c>
      <c r="F4301" s="142">
        <v>120</v>
      </c>
      <c r="G4301" s="142">
        <v>1200</v>
      </c>
    </row>
    <row r="4302" spans="1:7" ht="12.75">
      <c r="A4302" s="136">
        <v>4294</v>
      </c>
      <c r="B4302" s="140" t="s">
        <v>10070</v>
      </c>
      <c r="C4302" s="140" t="s">
        <v>10070</v>
      </c>
      <c r="D4302" s="140" t="s">
        <v>10071</v>
      </c>
      <c r="E4302" s="141">
        <v>12</v>
      </c>
      <c r="F4302" s="142">
        <v>173</v>
      </c>
      <c r="G4302" s="142">
        <v>2076</v>
      </c>
    </row>
    <row r="4303" spans="1:7" ht="12.75">
      <c r="A4303" s="136">
        <v>4295</v>
      </c>
      <c r="B4303" s="140" t="s">
        <v>10072</v>
      </c>
      <c r="C4303" s="140" t="s">
        <v>10072</v>
      </c>
      <c r="D4303" s="140" t="s">
        <v>10073</v>
      </c>
      <c r="E4303" s="141">
        <v>3</v>
      </c>
      <c r="F4303" s="142">
        <v>480</v>
      </c>
      <c r="G4303" s="142">
        <v>1440</v>
      </c>
    </row>
    <row r="4304" spans="1:7" ht="12.75">
      <c r="A4304" s="136">
        <v>4296</v>
      </c>
      <c r="B4304" s="140" t="s">
        <v>10074</v>
      </c>
      <c r="C4304" s="140" t="s">
        <v>10074</v>
      </c>
      <c r="D4304" s="140" t="s">
        <v>10075</v>
      </c>
      <c r="E4304" s="141">
        <v>12</v>
      </c>
      <c r="F4304" s="142">
        <v>365</v>
      </c>
      <c r="G4304" s="142">
        <v>4380</v>
      </c>
    </row>
    <row r="4305" spans="1:7" ht="12.75">
      <c r="A4305" s="136">
        <v>4297</v>
      </c>
      <c r="B4305" s="140" t="s">
        <v>10076</v>
      </c>
      <c r="C4305" s="140" t="s">
        <v>10076</v>
      </c>
      <c r="D4305" s="140" t="s">
        <v>10077</v>
      </c>
      <c r="E4305" s="141">
        <v>12</v>
      </c>
      <c r="F4305" s="142">
        <v>160</v>
      </c>
      <c r="G4305" s="142">
        <v>1920</v>
      </c>
    </row>
    <row r="4306" spans="1:7" ht="12.75">
      <c r="A4306" s="136">
        <v>4298</v>
      </c>
      <c r="B4306" s="140" t="s">
        <v>10078</v>
      </c>
      <c r="C4306" s="140" t="s">
        <v>10078</v>
      </c>
      <c r="D4306" s="140" t="s">
        <v>10079</v>
      </c>
      <c r="E4306" s="141">
        <v>9</v>
      </c>
      <c r="F4306" s="142">
        <v>580</v>
      </c>
      <c r="G4306" s="142">
        <v>5220</v>
      </c>
    </row>
    <row r="4307" spans="1:7" ht="12.75">
      <c r="A4307" s="136">
        <v>4299</v>
      </c>
      <c r="B4307" s="140" t="s">
        <v>10080</v>
      </c>
      <c r="C4307" s="140" t="s">
        <v>10080</v>
      </c>
      <c r="D4307" s="140" t="s">
        <v>10081</v>
      </c>
      <c r="E4307" s="141">
        <v>27</v>
      </c>
      <c r="F4307" s="142">
        <v>220</v>
      </c>
      <c r="G4307" s="142">
        <v>5940</v>
      </c>
    </row>
    <row r="4308" spans="1:7" ht="12.75">
      <c r="A4308" s="136">
        <v>4300</v>
      </c>
      <c r="B4308" s="140" t="s">
        <v>10082</v>
      </c>
      <c r="C4308" s="140" t="s">
        <v>10082</v>
      </c>
      <c r="D4308" s="140" t="s">
        <v>10083</v>
      </c>
      <c r="E4308" s="141">
        <v>36</v>
      </c>
      <c r="F4308" s="142">
        <v>148.83</v>
      </c>
      <c r="G4308" s="142">
        <v>5357.88</v>
      </c>
    </row>
    <row r="4309" spans="1:7" ht="12.75">
      <c r="A4309" s="136">
        <v>4301</v>
      </c>
      <c r="B4309" s="140" t="s">
        <v>10084</v>
      </c>
      <c r="C4309" s="140" t="s">
        <v>10084</v>
      </c>
      <c r="D4309" s="140" t="s">
        <v>10085</v>
      </c>
      <c r="E4309" s="141">
        <v>6</v>
      </c>
      <c r="F4309" s="142">
        <v>161</v>
      </c>
      <c r="G4309" s="142">
        <v>966</v>
      </c>
    </row>
    <row r="4310" spans="1:7" ht="12.75">
      <c r="A4310" s="136">
        <v>4302</v>
      </c>
      <c r="B4310" s="140" t="s">
        <v>10086</v>
      </c>
      <c r="C4310" s="140" t="s">
        <v>10086</v>
      </c>
      <c r="D4310" s="140" t="s">
        <v>10087</v>
      </c>
      <c r="E4310" s="141">
        <v>4</v>
      </c>
      <c r="F4310" s="142">
        <v>200</v>
      </c>
      <c r="G4310" s="142">
        <v>800</v>
      </c>
    </row>
    <row r="4311" spans="1:7" ht="12.75">
      <c r="A4311" s="136">
        <v>4303</v>
      </c>
      <c r="B4311" s="140" t="s">
        <v>10088</v>
      </c>
      <c r="C4311" s="140" t="s">
        <v>10088</v>
      </c>
      <c r="D4311" s="140" t="s">
        <v>10089</v>
      </c>
      <c r="E4311" s="141">
        <v>10</v>
      </c>
      <c r="F4311" s="142">
        <v>161</v>
      </c>
      <c r="G4311" s="142">
        <v>1610</v>
      </c>
    </row>
    <row r="4312" spans="1:7" ht="12.75">
      <c r="A4312" s="136">
        <v>4304</v>
      </c>
      <c r="B4312" s="140" t="s">
        <v>10090</v>
      </c>
      <c r="C4312" s="140" t="s">
        <v>10090</v>
      </c>
      <c r="D4312" s="140" t="s">
        <v>10091</v>
      </c>
      <c r="E4312" s="141">
        <v>43</v>
      </c>
      <c r="F4312" s="142">
        <v>180</v>
      </c>
      <c r="G4312" s="142">
        <v>7740</v>
      </c>
    </row>
    <row r="4313" spans="1:7" ht="12.75">
      <c r="A4313" s="136">
        <v>4305</v>
      </c>
      <c r="B4313" s="140" t="s">
        <v>10092</v>
      </c>
      <c r="C4313" s="140" t="s">
        <v>10092</v>
      </c>
      <c r="D4313" s="140" t="s">
        <v>10093</v>
      </c>
      <c r="E4313" s="141">
        <v>19</v>
      </c>
      <c r="F4313" s="142">
        <v>180</v>
      </c>
      <c r="G4313" s="142">
        <v>3420</v>
      </c>
    </row>
    <row r="4314" spans="1:7" ht="12.75">
      <c r="A4314" s="136">
        <v>4306</v>
      </c>
      <c r="B4314" s="140" t="s">
        <v>10094</v>
      </c>
      <c r="C4314" s="140" t="s">
        <v>10094</v>
      </c>
      <c r="D4314" s="140" t="s">
        <v>10095</v>
      </c>
      <c r="E4314" s="141">
        <v>1</v>
      </c>
      <c r="F4314" s="142">
        <v>180</v>
      </c>
      <c r="G4314" s="142">
        <v>180</v>
      </c>
    </row>
    <row r="4315" spans="1:7" ht="12.75">
      <c r="A4315" s="136">
        <v>4307</v>
      </c>
      <c r="B4315" s="140" t="s">
        <v>10096</v>
      </c>
      <c r="C4315" s="140" t="s">
        <v>10096</v>
      </c>
      <c r="D4315" s="140" t="s">
        <v>10097</v>
      </c>
      <c r="E4315" s="141">
        <v>6</v>
      </c>
      <c r="F4315" s="142">
        <v>258.5</v>
      </c>
      <c r="G4315" s="142">
        <v>1551</v>
      </c>
    </row>
    <row r="4316" spans="1:7" ht="12.75">
      <c r="A4316" s="136">
        <v>4308</v>
      </c>
      <c r="B4316" s="140" t="s">
        <v>10098</v>
      </c>
      <c r="C4316" s="140" t="s">
        <v>10098</v>
      </c>
      <c r="D4316" s="140" t="s">
        <v>10099</v>
      </c>
      <c r="E4316" s="141">
        <v>7</v>
      </c>
      <c r="F4316" s="142">
        <v>134.17</v>
      </c>
      <c r="G4316" s="142">
        <v>939.19</v>
      </c>
    </row>
    <row r="4317" spans="1:7" ht="12.75">
      <c r="A4317" s="136">
        <v>4309</v>
      </c>
      <c r="B4317" s="140" t="s">
        <v>10100</v>
      </c>
      <c r="C4317" s="140" t="s">
        <v>10100</v>
      </c>
      <c r="D4317" s="140" t="s">
        <v>10101</v>
      </c>
      <c r="E4317" s="141">
        <v>12</v>
      </c>
      <c r="F4317" s="142">
        <v>161</v>
      </c>
      <c r="G4317" s="142">
        <v>1932</v>
      </c>
    </row>
    <row r="4318" spans="1:7" ht="12.75">
      <c r="A4318" s="136">
        <v>4310</v>
      </c>
      <c r="B4318" s="140" t="s">
        <v>10102</v>
      </c>
      <c r="C4318" s="140" t="s">
        <v>10102</v>
      </c>
      <c r="D4318" s="140" t="s">
        <v>10103</v>
      </c>
      <c r="E4318" s="141">
        <v>13</v>
      </c>
      <c r="F4318" s="142">
        <v>170</v>
      </c>
      <c r="G4318" s="142">
        <v>2210</v>
      </c>
    </row>
    <row r="4319" spans="1:7" ht="12.75">
      <c r="A4319" s="136">
        <v>4311</v>
      </c>
      <c r="B4319" s="140" t="s">
        <v>10104</v>
      </c>
      <c r="C4319" s="140" t="s">
        <v>10104</v>
      </c>
      <c r="D4319" s="140" t="s">
        <v>10105</v>
      </c>
      <c r="E4319" s="141">
        <v>30</v>
      </c>
      <c r="F4319" s="142">
        <v>180.17</v>
      </c>
      <c r="G4319" s="142">
        <v>5405.1</v>
      </c>
    </row>
    <row r="4320" spans="1:7" ht="12.75">
      <c r="A4320" s="136">
        <v>4312</v>
      </c>
      <c r="B4320" s="140" t="s">
        <v>10106</v>
      </c>
      <c r="C4320" s="140" t="s">
        <v>10106</v>
      </c>
      <c r="D4320" s="140" t="s">
        <v>10107</v>
      </c>
      <c r="E4320" s="141">
        <v>25</v>
      </c>
      <c r="F4320" s="142">
        <v>170</v>
      </c>
      <c r="G4320" s="142">
        <v>4250</v>
      </c>
    </row>
    <row r="4321" spans="1:7" ht="12.75">
      <c r="A4321" s="136">
        <v>4313</v>
      </c>
      <c r="B4321" s="140" t="s">
        <v>10108</v>
      </c>
      <c r="C4321" s="140" t="s">
        <v>10108</v>
      </c>
      <c r="D4321" s="140" t="s">
        <v>10109</v>
      </c>
      <c r="E4321" s="141">
        <v>14</v>
      </c>
      <c r="F4321" s="142">
        <v>138</v>
      </c>
      <c r="G4321" s="142">
        <v>1932</v>
      </c>
    </row>
    <row r="4322" spans="1:7" ht="12.75">
      <c r="A4322" s="136">
        <v>4314</v>
      </c>
      <c r="B4322" s="140" t="s">
        <v>10110</v>
      </c>
      <c r="C4322" s="140" t="s">
        <v>10110</v>
      </c>
      <c r="D4322" s="140" t="s">
        <v>10111</v>
      </c>
      <c r="E4322" s="141">
        <v>2</v>
      </c>
      <c r="F4322" s="142">
        <v>168.67</v>
      </c>
      <c r="G4322" s="142">
        <v>337.34</v>
      </c>
    </row>
    <row r="4323" spans="1:7" ht="12.75">
      <c r="A4323" s="136">
        <v>4315</v>
      </c>
      <c r="B4323" s="140" t="s">
        <v>10112</v>
      </c>
      <c r="C4323" s="140" t="s">
        <v>10112</v>
      </c>
      <c r="D4323" s="140" t="s">
        <v>10113</v>
      </c>
      <c r="E4323" s="141">
        <v>18</v>
      </c>
      <c r="F4323" s="142">
        <v>188</v>
      </c>
      <c r="G4323" s="142">
        <v>3384</v>
      </c>
    </row>
    <row r="4324" spans="1:7" ht="12.75">
      <c r="A4324" s="136">
        <v>4316</v>
      </c>
      <c r="B4324" s="140" t="s">
        <v>10114</v>
      </c>
      <c r="C4324" s="140" t="s">
        <v>10114</v>
      </c>
      <c r="D4324" s="140" t="s">
        <v>10115</v>
      </c>
      <c r="E4324" s="141">
        <v>36</v>
      </c>
      <c r="F4324" s="142">
        <v>66</v>
      </c>
      <c r="G4324" s="142">
        <v>2376</v>
      </c>
    </row>
    <row r="4325" spans="1:7" ht="12.75">
      <c r="A4325" s="136">
        <v>4317</v>
      </c>
      <c r="B4325" s="140" t="s">
        <v>10116</v>
      </c>
      <c r="C4325" s="140" t="s">
        <v>10116</v>
      </c>
      <c r="D4325" s="140" t="s">
        <v>10117</v>
      </c>
      <c r="E4325" s="141">
        <v>8</v>
      </c>
      <c r="F4325" s="142">
        <v>124</v>
      </c>
      <c r="G4325" s="142">
        <v>992</v>
      </c>
    </row>
    <row r="4326" spans="1:7" ht="12.75">
      <c r="A4326" s="136">
        <v>4318</v>
      </c>
      <c r="B4326" s="140" t="s">
        <v>10118</v>
      </c>
      <c r="C4326" s="140" t="s">
        <v>10118</v>
      </c>
      <c r="D4326" s="140" t="s">
        <v>10119</v>
      </c>
      <c r="E4326" s="141">
        <v>3</v>
      </c>
      <c r="F4326" s="142">
        <v>816.67</v>
      </c>
      <c r="G4326" s="142">
        <v>2450.01</v>
      </c>
    </row>
    <row r="4327" spans="1:7" ht="12.75">
      <c r="A4327" s="136">
        <v>4319</v>
      </c>
      <c r="B4327" s="140" t="s">
        <v>10120</v>
      </c>
      <c r="C4327" s="140" t="s">
        <v>10120</v>
      </c>
      <c r="D4327" s="140" t="s">
        <v>10121</v>
      </c>
      <c r="E4327" s="141">
        <v>4</v>
      </c>
      <c r="F4327" s="142">
        <v>170</v>
      </c>
      <c r="G4327" s="142">
        <v>680</v>
      </c>
    </row>
    <row r="4328" spans="1:7" ht="12.75">
      <c r="A4328" s="136">
        <v>4320</v>
      </c>
      <c r="B4328" s="140" t="s">
        <v>10122</v>
      </c>
      <c r="C4328" s="140" t="s">
        <v>10122</v>
      </c>
      <c r="D4328" s="140" t="s">
        <v>10123</v>
      </c>
      <c r="E4328" s="141">
        <v>6</v>
      </c>
      <c r="F4328" s="142">
        <v>180</v>
      </c>
      <c r="G4328" s="142">
        <v>1080</v>
      </c>
    </row>
    <row r="4329" spans="1:7" ht="12.75">
      <c r="A4329" s="136">
        <v>4321</v>
      </c>
      <c r="B4329" s="140" t="s">
        <v>10124</v>
      </c>
      <c r="C4329" s="140" t="s">
        <v>10124</v>
      </c>
      <c r="D4329" s="140" t="s">
        <v>10125</v>
      </c>
      <c r="E4329" s="141">
        <v>8</v>
      </c>
      <c r="F4329" s="142">
        <v>195</v>
      </c>
      <c r="G4329" s="142">
        <v>1560</v>
      </c>
    </row>
    <row r="4330" spans="1:7" ht="12.75">
      <c r="A4330" s="136">
        <v>4322</v>
      </c>
      <c r="B4330" s="140" t="s">
        <v>10126</v>
      </c>
      <c r="C4330" s="140" t="s">
        <v>10126</v>
      </c>
      <c r="D4330" s="140" t="s">
        <v>10127</v>
      </c>
      <c r="E4330" s="141">
        <v>1</v>
      </c>
      <c r="F4330" s="142">
        <v>190</v>
      </c>
      <c r="G4330" s="142">
        <v>190</v>
      </c>
    </row>
    <row r="4331" spans="1:7" ht="12.75">
      <c r="A4331" s="136">
        <v>4323</v>
      </c>
      <c r="B4331" s="140" t="s">
        <v>10128</v>
      </c>
      <c r="C4331" s="140" t="s">
        <v>10128</v>
      </c>
      <c r="D4331" s="140" t="s">
        <v>10129</v>
      </c>
      <c r="E4331" s="141">
        <v>1</v>
      </c>
      <c r="F4331" s="142">
        <v>190</v>
      </c>
      <c r="G4331" s="142">
        <v>190</v>
      </c>
    </row>
    <row r="4332" spans="1:7" ht="12.75">
      <c r="A4332" s="136">
        <v>4324</v>
      </c>
      <c r="B4332" s="140" t="s">
        <v>10130</v>
      </c>
      <c r="C4332" s="140" t="s">
        <v>10130</v>
      </c>
      <c r="D4332" s="140" t="s">
        <v>10131</v>
      </c>
      <c r="E4332" s="141">
        <v>10</v>
      </c>
      <c r="F4332" s="142">
        <v>180</v>
      </c>
      <c r="G4332" s="142">
        <v>1800</v>
      </c>
    </row>
    <row r="4333" spans="1:7" ht="12.75">
      <c r="A4333" s="136">
        <v>4325</v>
      </c>
      <c r="B4333" s="140" t="s">
        <v>10132</v>
      </c>
      <c r="C4333" s="140" t="s">
        <v>10132</v>
      </c>
      <c r="D4333" s="140" t="s">
        <v>10133</v>
      </c>
      <c r="E4333" s="141">
        <v>4</v>
      </c>
      <c r="F4333" s="142">
        <v>430</v>
      </c>
      <c r="G4333" s="142">
        <v>1720</v>
      </c>
    </row>
    <row r="4334" spans="1:7" ht="12.75">
      <c r="A4334" s="136">
        <v>4326</v>
      </c>
      <c r="B4334" s="140" t="s">
        <v>10134</v>
      </c>
      <c r="C4334" s="140" t="s">
        <v>10134</v>
      </c>
      <c r="D4334" s="140" t="s">
        <v>10135</v>
      </c>
      <c r="E4334" s="141">
        <v>2</v>
      </c>
      <c r="F4334" s="142">
        <v>155</v>
      </c>
      <c r="G4334" s="142">
        <v>310</v>
      </c>
    </row>
    <row r="4335" spans="1:7" ht="12.75">
      <c r="A4335" s="136">
        <v>4327</v>
      </c>
      <c r="B4335" s="140" t="s">
        <v>10136</v>
      </c>
      <c r="C4335" s="140" t="s">
        <v>10136</v>
      </c>
      <c r="D4335" s="140" t="s">
        <v>10137</v>
      </c>
      <c r="E4335" s="141">
        <v>12</v>
      </c>
      <c r="F4335" s="142">
        <v>204.17</v>
      </c>
      <c r="G4335" s="142">
        <v>2450.04</v>
      </c>
    </row>
    <row r="4336" spans="1:7" ht="12.75">
      <c r="A4336" s="136">
        <v>4328</v>
      </c>
      <c r="B4336" s="140" t="s">
        <v>10138</v>
      </c>
      <c r="C4336" s="140" t="s">
        <v>10138</v>
      </c>
      <c r="D4336" s="140" t="s">
        <v>10139</v>
      </c>
      <c r="E4336" s="141">
        <v>6</v>
      </c>
      <c r="F4336" s="142">
        <v>150</v>
      </c>
      <c r="G4336" s="142">
        <v>900</v>
      </c>
    </row>
    <row r="4337" spans="1:7" ht="12.75">
      <c r="A4337" s="136">
        <v>4329</v>
      </c>
      <c r="B4337" s="140" t="s">
        <v>10140</v>
      </c>
      <c r="C4337" s="140" t="s">
        <v>10140</v>
      </c>
      <c r="D4337" s="140" t="s">
        <v>10141</v>
      </c>
      <c r="E4337" s="141">
        <v>6</v>
      </c>
      <c r="F4337" s="142">
        <v>270</v>
      </c>
      <c r="G4337" s="142">
        <v>1620</v>
      </c>
    </row>
    <row r="4338" spans="1:7" ht="12.75">
      <c r="A4338" s="136">
        <v>4330</v>
      </c>
      <c r="B4338" s="140" t="s">
        <v>10142</v>
      </c>
      <c r="C4338" s="140" t="s">
        <v>10142</v>
      </c>
      <c r="D4338" s="140" t="s">
        <v>10143</v>
      </c>
      <c r="E4338" s="141">
        <v>24</v>
      </c>
      <c r="F4338" s="142">
        <v>96</v>
      </c>
      <c r="G4338" s="142">
        <v>2304</v>
      </c>
    </row>
    <row r="4339" spans="1:7" ht="12.75">
      <c r="A4339" s="136">
        <v>4331</v>
      </c>
      <c r="B4339" s="140" t="s">
        <v>10144</v>
      </c>
      <c r="C4339" s="140" t="s">
        <v>10144</v>
      </c>
      <c r="D4339" s="140" t="s">
        <v>10145</v>
      </c>
      <c r="E4339" s="141">
        <v>4</v>
      </c>
      <c r="F4339" s="142">
        <v>200</v>
      </c>
      <c r="G4339" s="142">
        <v>800</v>
      </c>
    </row>
    <row r="4340" spans="1:7" ht="12.75">
      <c r="A4340" s="136">
        <v>4332</v>
      </c>
      <c r="B4340" s="140" t="s">
        <v>10146</v>
      </c>
      <c r="C4340" s="140" t="s">
        <v>10146</v>
      </c>
      <c r="D4340" s="140" t="s">
        <v>10147</v>
      </c>
      <c r="E4340" s="141">
        <v>12</v>
      </c>
      <c r="F4340" s="142">
        <v>150</v>
      </c>
      <c r="G4340" s="142">
        <v>1800</v>
      </c>
    </row>
    <row r="4341" spans="1:7" ht="12.75">
      <c r="A4341" s="136">
        <v>4333</v>
      </c>
      <c r="B4341" s="140" t="s">
        <v>10148</v>
      </c>
      <c r="C4341" s="140" t="s">
        <v>10148</v>
      </c>
      <c r="D4341" s="140" t="s">
        <v>10149</v>
      </c>
      <c r="E4341" s="141">
        <v>5</v>
      </c>
      <c r="F4341" s="142">
        <v>150</v>
      </c>
      <c r="G4341" s="142">
        <v>750</v>
      </c>
    </row>
    <row r="4342" spans="1:7" ht="12.75">
      <c r="A4342" s="136">
        <v>4334</v>
      </c>
      <c r="B4342" s="140" t="s">
        <v>10150</v>
      </c>
      <c r="C4342" s="140" t="s">
        <v>10150</v>
      </c>
      <c r="D4342" s="140" t="s">
        <v>10151</v>
      </c>
      <c r="E4342" s="141">
        <v>11</v>
      </c>
      <c r="F4342" s="142">
        <v>55</v>
      </c>
      <c r="G4342" s="142">
        <v>605</v>
      </c>
    </row>
    <row r="4343" spans="1:7" ht="12.75">
      <c r="A4343" s="136">
        <v>4335</v>
      </c>
      <c r="B4343" s="140" t="s">
        <v>10152</v>
      </c>
      <c r="C4343" s="140" t="s">
        <v>10152</v>
      </c>
      <c r="D4343" s="140" t="s">
        <v>10153</v>
      </c>
      <c r="E4343" s="141">
        <v>5</v>
      </c>
      <c r="F4343" s="142">
        <v>55</v>
      </c>
      <c r="G4343" s="142">
        <v>275</v>
      </c>
    </row>
    <row r="4344" spans="1:7" ht="12.75">
      <c r="A4344" s="136">
        <v>4336</v>
      </c>
      <c r="B4344" s="140" t="s">
        <v>10154</v>
      </c>
      <c r="C4344" s="140" t="s">
        <v>10154</v>
      </c>
      <c r="D4344" s="140" t="s">
        <v>10155</v>
      </c>
      <c r="E4344" s="141">
        <v>3</v>
      </c>
      <c r="F4344" s="142">
        <v>250</v>
      </c>
      <c r="G4344" s="142">
        <v>750</v>
      </c>
    </row>
    <row r="4345" spans="1:7" ht="12.75">
      <c r="A4345" s="136">
        <v>4337</v>
      </c>
      <c r="B4345" s="140" t="s">
        <v>10156</v>
      </c>
      <c r="C4345" s="140" t="s">
        <v>10156</v>
      </c>
      <c r="D4345" s="140" t="s">
        <v>10157</v>
      </c>
      <c r="E4345" s="141">
        <v>5</v>
      </c>
      <c r="F4345" s="142">
        <v>320</v>
      </c>
      <c r="G4345" s="142">
        <v>1600</v>
      </c>
    </row>
    <row r="4346" spans="1:7" ht="12.75">
      <c r="A4346" s="136">
        <v>4338</v>
      </c>
      <c r="B4346" s="140" t="s">
        <v>10158</v>
      </c>
      <c r="C4346" s="140" t="s">
        <v>10158</v>
      </c>
      <c r="D4346" s="140" t="s">
        <v>10159</v>
      </c>
      <c r="E4346" s="141">
        <v>6</v>
      </c>
      <c r="F4346" s="142">
        <v>250</v>
      </c>
      <c r="G4346" s="142">
        <v>1500</v>
      </c>
    </row>
    <row r="4347" spans="1:7" ht="12.75">
      <c r="A4347" s="136">
        <v>4339</v>
      </c>
      <c r="B4347" s="140" t="s">
        <v>10160</v>
      </c>
      <c r="C4347" s="140" t="s">
        <v>10160</v>
      </c>
      <c r="D4347" s="140" t="s">
        <v>10161</v>
      </c>
      <c r="E4347" s="141">
        <v>11</v>
      </c>
      <c r="F4347" s="142">
        <v>220</v>
      </c>
      <c r="G4347" s="142">
        <v>2420</v>
      </c>
    </row>
    <row r="4348" spans="1:7" ht="12.75">
      <c r="A4348" s="136">
        <v>4340</v>
      </c>
      <c r="B4348" s="140" t="s">
        <v>10162</v>
      </c>
      <c r="C4348" s="140" t="s">
        <v>10162</v>
      </c>
      <c r="D4348" s="140" t="s">
        <v>10163</v>
      </c>
      <c r="E4348" s="141">
        <v>4</v>
      </c>
      <c r="F4348" s="142">
        <v>66</v>
      </c>
      <c r="G4348" s="142">
        <v>264</v>
      </c>
    </row>
    <row r="4349" spans="1:7" ht="12.75">
      <c r="A4349" s="136">
        <v>4341</v>
      </c>
      <c r="B4349" s="140" t="s">
        <v>10164</v>
      </c>
      <c r="C4349" s="140" t="s">
        <v>10164</v>
      </c>
      <c r="D4349" s="140" t="s">
        <v>10165</v>
      </c>
      <c r="E4349" s="141">
        <v>10</v>
      </c>
      <c r="F4349" s="142">
        <v>163</v>
      </c>
      <c r="G4349" s="142">
        <v>1630</v>
      </c>
    </row>
    <row r="4350" spans="1:7" ht="12.75">
      <c r="A4350" s="136">
        <v>4342</v>
      </c>
      <c r="B4350" s="140" t="s">
        <v>10166</v>
      </c>
      <c r="C4350" s="140" t="s">
        <v>10166</v>
      </c>
      <c r="D4350" s="140" t="s">
        <v>10167</v>
      </c>
      <c r="E4350" s="141">
        <v>10</v>
      </c>
      <c r="F4350" s="142">
        <v>137.5</v>
      </c>
      <c r="G4350" s="142">
        <v>1375</v>
      </c>
    </row>
    <row r="4351" spans="1:7" ht="12.75">
      <c r="A4351" s="136">
        <v>4343</v>
      </c>
      <c r="B4351" s="140" t="s">
        <v>10168</v>
      </c>
      <c r="C4351" s="140" t="s">
        <v>10168</v>
      </c>
      <c r="D4351" s="140" t="s">
        <v>10169</v>
      </c>
      <c r="E4351" s="141">
        <v>9</v>
      </c>
      <c r="F4351" s="142">
        <v>216.67</v>
      </c>
      <c r="G4351" s="142">
        <v>1950.03</v>
      </c>
    </row>
    <row r="4352" spans="1:7" ht="12.75">
      <c r="A4352" s="136">
        <v>4344</v>
      </c>
      <c r="B4352" s="140" t="s">
        <v>10170</v>
      </c>
      <c r="C4352" s="140" t="s">
        <v>10170</v>
      </c>
      <c r="D4352" s="140" t="s">
        <v>10171</v>
      </c>
      <c r="E4352" s="141">
        <v>4</v>
      </c>
      <c r="F4352" s="142">
        <v>165</v>
      </c>
      <c r="G4352" s="142">
        <v>660</v>
      </c>
    </row>
    <row r="4353" spans="1:7" ht="12.75">
      <c r="A4353" s="136">
        <v>4345</v>
      </c>
      <c r="B4353" s="140" t="s">
        <v>10172</v>
      </c>
      <c r="C4353" s="140" t="s">
        <v>10172</v>
      </c>
      <c r="D4353" s="140" t="s">
        <v>10173</v>
      </c>
      <c r="E4353" s="141">
        <v>28</v>
      </c>
      <c r="F4353" s="142">
        <v>73.33</v>
      </c>
      <c r="G4353" s="142">
        <v>2053.24</v>
      </c>
    </row>
    <row r="4354" spans="1:7" ht="12.75">
      <c r="A4354" s="136">
        <v>4346</v>
      </c>
      <c r="B4354" s="140" t="s">
        <v>10174</v>
      </c>
      <c r="C4354" s="140" t="s">
        <v>10174</v>
      </c>
      <c r="D4354" s="140" t="s">
        <v>10175</v>
      </c>
      <c r="E4354" s="141">
        <v>5</v>
      </c>
      <c r="F4354" s="142">
        <v>165</v>
      </c>
      <c r="G4354" s="142">
        <v>825</v>
      </c>
    </row>
    <row r="4355" spans="1:7" ht="12.75">
      <c r="A4355" s="136">
        <v>4347</v>
      </c>
      <c r="B4355" s="140" t="s">
        <v>10176</v>
      </c>
      <c r="C4355" s="140" t="s">
        <v>10176</v>
      </c>
      <c r="D4355" s="140" t="s">
        <v>10177</v>
      </c>
      <c r="E4355" s="141">
        <v>18</v>
      </c>
      <c r="F4355" s="142">
        <v>214.67</v>
      </c>
      <c r="G4355" s="142">
        <v>3864.06</v>
      </c>
    </row>
    <row r="4356" spans="1:7" ht="12.75">
      <c r="A4356" s="136">
        <v>4348</v>
      </c>
      <c r="B4356" s="140" t="s">
        <v>10178</v>
      </c>
      <c r="C4356" s="140" t="s">
        <v>10178</v>
      </c>
      <c r="D4356" s="140" t="s">
        <v>10179</v>
      </c>
      <c r="E4356" s="141">
        <v>12</v>
      </c>
      <c r="F4356" s="142">
        <v>280</v>
      </c>
      <c r="G4356" s="142">
        <v>3360</v>
      </c>
    </row>
    <row r="4357" spans="1:7" ht="12.75">
      <c r="A4357" s="136">
        <v>4349</v>
      </c>
      <c r="B4357" s="140" t="s">
        <v>10180</v>
      </c>
      <c r="C4357" s="140" t="s">
        <v>10180</v>
      </c>
      <c r="D4357" s="140" t="s">
        <v>10181</v>
      </c>
      <c r="E4357" s="141">
        <v>15</v>
      </c>
      <c r="F4357" s="142">
        <v>180</v>
      </c>
      <c r="G4357" s="142">
        <v>2700</v>
      </c>
    </row>
    <row r="4358" spans="1:7" ht="12.75">
      <c r="A4358" s="136">
        <v>4350</v>
      </c>
      <c r="B4358" s="140" t="s">
        <v>10182</v>
      </c>
      <c r="C4358" s="140" t="s">
        <v>10182</v>
      </c>
      <c r="D4358" s="140" t="s">
        <v>10183</v>
      </c>
      <c r="E4358" s="141">
        <v>15</v>
      </c>
      <c r="F4358" s="142">
        <v>280</v>
      </c>
      <c r="G4358" s="142">
        <v>4200</v>
      </c>
    </row>
    <row r="4359" spans="1:7" ht="12.75">
      <c r="A4359" s="136">
        <v>4351</v>
      </c>
      <c r="B4359" s="140" t="s">
        <v>10184</v>
      </c>
      <c r="C4359" s="140" t="s">
        <v>10184</v>
      </c>
      <c r="D4359" s="140" t="s">
        <v>10185</v>
      </c>
      <c r="E4359" s="141">
        <v>18</v>
      </c>
      <c r="F4359" s="142">
        <v>282</v>
      </c>
      <c r="G4359" s="142">
        <v>5076</v>
      </c>
    </row>
    <row r="4360" spans="1:7" ht="12.75">
      <c r="A4360" s="136">
        <v>4352</v>
      </c>
      <c r="B4360" s="140" t="s">
        <v>10186</v>
      </c>
      <c r="C4360" s="140" t="s">
        <v>10186</v>
      </c>
      <c r="D4360" s="140" t="s">
        <v>10187</v>
      </c>
      <c r="E4360" s="141">
        <v>10</v>
      </c>
      <c r="F4360" s="142">
        <v>260</v>
      </c>
      <c r="G4360" s="142">
        <v>2600</v>
      </c>
    </row>
    <row r="4361" spans="1:7" ht="12.75">
      <c r="A4361" s="136">
        <v>4353</v>
      </c>
      <c r="B4361" s="140" t="s">
        <v>10188</v>
      </c>
      <c r="C4361" s="140" t="s">
        <v>10188</v>
      </c>
      <c r="D4361" s="140" t="s">
        <v>10189</v>
      </c>
      <c r="E4361" s="141">
        <v>6</v>
      </c>
      <c r="F4361" s="142">
        <v>170</v>
      </c>
      <c r="G4361" s="142">
        <v>1020</v>
      </c>
    </row>
    <row r="4362" spans="1:7" ht="12.75">
      <c r="A4362" s="136">
        <v>4354</v>
      </c>
      <c r="B4362" s="140" t="s">
        <v>10190</v>
      </c>
      <c r="C4362" s="140" t="s">
        <v>10190</v>
      </c>
      <c r="D4362" s="140" t="s">
        <v>10191</v>
      </c>
      <c r="E4362" s="141">
        <v>5</v>
      </c>
      <c r="F4362" s="142">
        <v>170</v>
      </c>
      <c r="G4362" s="142">
        <v>850</v>
      </c>
    </row>
    <row r="4363" spans="1:7" ht="12.75">
      <c r="A4363" s="136">
        <v>4355</v>
      </c>
      <c r="B4363" s="140" t="s">
        <v>10192</v>
      </c>
      <c r="C4363" s="140" t="s">
        <v>10192</v>
      </c>
      <c r="D4363" s="140" t="s">
        <v>10193</v>
      </c>
      <c r="E4363" s="141">
        <v>7</v>
      </c>
      <c r="F4363" s="142">
        <v>156.4</v>
      </c>
      <c r="G4363" s="142">
        <v>1094.8</v>
      </c>
    </row>
    <row r="4364" spans="1:7" ht="12.75">
      <c r="A4364" s="136">
        <v>4356</v>
      </c>
      <c r="B4364" s="140" t="s">
        <v>10194</v>
      </c>
      <c r="C4364" s="140" t="s">
        <v>10194</v>
      </c>
      <c r="D4364" s="140" t="s">
        <v>10195</v>
      </c>
      <c r="E4364" s="141">
        <v>10</v>
      </c>
      <c r="F4364" s="142">
        <v>147.92</v>
      </c>
      <c r="G4364" s="142">
        <v>1479.2</v>
      </c>
    </row>
    <row r="4365" spans="1:7" ht="12.75">
      <c r="A4365" s="136">
        <v>4357</v>
      </c>
      <c r="B4365" s="140" t="s">
        <v>10196</v>
      </c>
      <c r="C4365" s="140" t="s">
        <v>10196</v>
      </c>
      <c r="D4365" s="140" t="s">
        <v>10197</v>
      </c>
      <c r="E4365" s="141">
        <v>10</v>
      </c>
      <c r="F4365" s="142">
        <v>170</v>
      </c>
      <c r="G4365" s="142">
        <v>1700</v>
      </c>
    </row>
    <row r="4366" spans="1:7" ht="12.75">
      <c r="A4366" s="136">
        <v>4358</v>
      </c>
      <c r="B4366" s="140" t="s">
        <v>10198</v>
      </c>
      <c r="C4366" s="140" t="s">
        <v>10198</v>
      </c>
      <c r="D4366" s="140" t="s">
        <v>10199</v>
      </c>
      <c r="E4366" s="141">
        <v>6</v>
      </c>
      <c r="F4366" s="142">
        <v>276.08</v>
      </c>
      <c r="G4366" s="142">
        <v>1656.48</v>
      </c>
    </row>
    <row r="4367" spans="1:7" ht="12.75">
      <c r="A4367" s="136">
        <v>4359</v>
      </c>
      <c r="B4367" s="140" t="s">
        <v>10200</v>
      </c>
      <c r="C4367" s="140" t="s">
        <v>10200</v>
      </c>
      <c r="D4367" s="140" t="s">
        <v>10201</v>
      </c>
      <c r="E4367" s="141">
        <v>36</v>
      </c>
      <c r="F4367" s="142">
        <v>282</v>
      </c>
      <c r="G4367" s="142">
        <v>10152</v>
      </c>
    </row>
    <row r="4368" spans="1:7" ht="12.75">
      <c r="A4368" s="136">
        <v>4360</v>
      </c>
      <c r="B4368" s="140" t="s">
        <v>10202</v>
      </c>
      <c r="C4368" s="140" t="s">
        <v>10202</v>
      </c>
      <c r="D4368" s="140" t="s">
        <v>10203</v>
      </c>
      <c r="E4368" s="141">
        <v>21</v>
      </c>
      <c r="F4368" s="142">
        <v>148.83</v>
      </c>
      <c r="G4368" s="142">
        <v>3125.43</v>
      </c>
    </row>
    <row r="4369" spans="1:7" ht="12.75">
      <c r="A4369" s="136">
        <v>4361</v>
      </c>
      <c r="B4369" s="140" t="s">
        <v>10204</v>
      </c>
      <c r="C4369" s="140" t="s">
        <v>10204</v>
      </c>
      <c r="D4369" s="140" t="s">
        <v>10205</v>
      </c>
      <c r="E4369" s="141">
        <v>27</v>
      </c>
      <c r="F4369" s="142">
        <v>149</v>
      </c>
      <c r="G4369" s="142">
        <v>4023</v>
      </c>
    </row>
    <row r="4370" spans="1:7" ht="12.75">
      <c r="A4370" s="136">
        <v>4362</v>
      </c>
      <c r="B4370" s="140" t="s">
        <v>10206</v>
      </c>
      <c r="C4370" s="140" t="s">
        <v>10206</v>
      </c>
      <c r="D4370" s="140" t="s">
        <v>10207</v>
      </c>
      <c r="E4370" s="141">
        <v>30</v>
      </c>
      <c r="F4370" s="142">
        <v>148.83</v>
      </c>
      <c r="G4370" s="142">
        <v>4464.9</v>
      </c>
    </row>
    <row r="4371" spans="1:7" ht="12.75">
      <c r="A4371" s="136">
        <v>4363</v>
      </c>
      <c r="B4371" s="140" t="s">
        <v>10208</v>
      </c>
      <c r="C4371" s="140" t="s">
        <v>10208</v>
      </c>
      <c r="D4371" s="140" t="s">
        <v>10209</v>
      </c>
      <c r="E4371" s="141">
        <v>6</v>
      </c>
      <c r="F4371" s="142">
        <v>219.44</v>
      </c>
      <c r="G4371" s="142">
        <v>1316.64</v>
      </c>
    </row>
    <row r="4372" spans="1:7" ht="12.75">
      <c r="A4372" s="136">
        <v>4364</v>
      </c>
      <c r="B4372" s="140" t="s">
        <v>10210</v>
      </c>
      <c r="C4372" s="140" t="s">
        <v>10210</v>
      </c>
      <c r="D4372" s="140" t="s">
        <v>10211</v>
      </c>
      <c r="E4372" s="141">
        <v>10</v>
      </c>
      <c r="F4372" s="142">
        <v>250.18</v>
      </c>
      <c r="G4372" s="142">
        <v>2501.8</v>
      </c>
    </row>
    <row r="4373" spans="1:7" ht="12.75">
      <c r="A4373" s="136">
        <v>4365</v>
      </c>
      <c r="B4373" s="140" t="s">
        <v>10212</v>
      </c>
      <c r="C4373" s="140" t="s">
        <v>10212</v>
      </c>
      <c r="D4373" s="140" t="s">
        <v>10213</v>
      </c>
      <c r="E4373" s="141">
        <v>11</v>
      </c>
      <c r="F4373" s="142">
        <v>245.33</v>
      </c>
      <c r="G4373" s="142">
        <v>2698.63</v>
      </c>
    </row>
    <row r="4374" spans="1:7" ht="12.75">
      <c r="A4374" s="136">
        <v>4366</v>
      </c>
      <c r="B4374" s="140" t="s">
        <v>10214</v>
      </c>
      <c r="C4374" s="140" t="s">
        <v>10214</v>
      </c>
      <c r="D4374" s="140" t="s">
        <v>10215</v>
      </c>
      <c r="E4374" s="141">
        <v>33</v>
      </c>
      <c r="F4374" s="142">
        <v>276</v>
      </c>
      <c r="G4374" s="142">
        <v>9108</v>
      </c>
    </row>
    <row r="4375" spans="1:7" ht="12.75">
      <c r="A4375" s="136">
        <v>4367</v>
      </c>
      <c r="B4375" s="140" t="s">
        <v>10216</v>
      </c>
      <c r="C4375" s="140" t="s">
        <v>10216</v>
      </c>
      <c r="D4375" s="140" t="s">
        <v>10217</v>
      </c>
      <c r="E4375" s="141">
        <v>29</v>
      </c>
      <c r="F4375" s="142">
        <v>145.67</v>
      </c>
      <c r="G4375" s="142">
        <v>4224.43</v>
      </c>
    </row>
    <row r="4376" spans="1:7" ht="12.75">
      <c r="A4376" s="136">
        <v>4368</v>
      </c>
      <c r="B4376" s="140" t="s">
        <v>10218</v>
      </c>
      <c r="C4376" s="140" t="s">
        <v>10218</v>
      </c>
      <c r="D4376" s="140" t="s">
        <v>10219</v>
      </c>
      <c r="E4376" s="141">
        <v>42</v>
      </c>
      <c r="F4376" s="142">
        <v>206.67</v>
      </c>
      <c r="G4376" s="142">
        <v>8680.14</v>
      </c>
    </row>
    <row r="4377" spans="1:7" ht="12.75">
      <c r="A4377" s="136">
        <v>4369</v>
      </c>
      <c r="B4377" s="140" t="s">
        <v>10220</v>
      </c>
      <c r="C4377" s="140" t="s">
        <v>10220</v>
      </c>
      <c r="D4377" s="140" t="s">
        <v>10221</v>
      </c>
      <c r="E4377" s="141">
        <v>27</v>
      </c>
      <c r="F4377" s="142">
        <v>211.33</v>
      </c>
      <c r="G4377" s="142">
        <v>5705.91</v>
      </c>
    </row>
    <row r="4378" spans="1:7" ht="12.75">
      <c r="A4378" s="136">
        <v>4370</v>
      </c>
      <c r="B4378" s="140" t="s">
        <v>10222</v>
      </c>
      <c r="C4378" s="140" t="s">
        <v>10222</v>
      </c>
      <c r="D4378" s="140" t="s">
        <v>10223</v>
      </c>
      <c r="E4378" s="141">
        <v>36</v>
      </c>
      <c r="F4378" s="142">
        <v>155</v>
      </c>
      <c r="G4378" s="142">
        <v>5580</v>
      </c>
    </row>
    <row r="4379" spans="1:7" ht="12.75">
      <c r="A4379" s="136">
        <v>4371</v>
      </c>
      <c r="B4379" s="140" t="s">
        <v>10224</v>
      </c>
      <c r="C4379" s="140" t="s">
        <v>10224</v>
      </c>
      <c r="D4379" s="140" t="s">
        <v>10225</v>
      </c>
      <c r="E4379" s="141">
        <v>8</v>
      </c>
      <c r="F4379" s="142">
        <v>180</v>
      </c>
      <c r="G4379" s="142">
        <v>1440</v>
      </c>
    </row>
    <row r="4380" spans="1:7" ht="12.75">
      <c r="A4380" s="136">
        <v>4372</v>
      </c>
      <c r="B4380" s="140" t="s">
        <v>10226</v>
      </c>
      <c r="C4380" s="140" t="s">
        <v>10226</v>
      </c>
      <c r="D4380" s="140" t="s">
        <v>10227</v>
      </c>
      <c r="E4380" s="141">
        <v>1</v>
      </c>
      <c r="F4380" s="142">
        <v>180</v>
      </c>
      <c r="G4380" s="142">
        <v>180</v>
      </c>
    </row>
    <row r="4381" spans="1:7" ht="12.75">
      <c r="A4381" s="136">
        <v>4373</v>
      </c>
      <c r="B4381" s="140" t="s">
        <v>10228</v>
      </c>
      <c r="C4381" s="140" t="s">
        <v>10228</v>
      </c>
      <c r="D4381" s="140" t="s">
        <v>10229</v>
      </c>
      <c r="E4381" s="141">
        <v>10</v>
      </c>
      <c r="F4381" s="142">
        <v>235</v>
      </c>
      <c r="G4381" s="142">
        <v>2350</v>
      </c>
    </row>
    <row r="4382" spans="1:7" ht="12.75">
      <c r="A4382" s="136">
        <v>4374</v>
      </c>
      <c r="B4382" s="140" t="s">
        <v>10230</v>
      </c>
      <c r="C4382" s="140" t="s">
        <v>10230</v>
      </c>
      <c r="D4382" s="140" t="s">
        <v>10231</v>
      </c>
      <c r="E4382" s="141">
        <v>30</v>
      </c>
      <c r="F4382" s="142">
        <v>206.67</v>
      </c>
      <c r="G4382" s="142">
        <v>6200.1</v>
      </c>
    </row>
    <row r="4383" spans="1:7" ht="12.75">
      <c r="A4383" s="136">
        <v>4375</v>
      </c>
      <c r="B4383" s="140" t="s">
        <v>10232</v>
      </c>
      <c r="C4383" s="140" t="s">
        <v>10232</v>
      </c>
      <c r="D4383" s="140" t="s">
        <v>10233</v>
      </c>
      <c r="E4383" s="141">
        <v>6</v>
      </c>
      <c r="F4383" s="142">
        <v>180</v>
      </c>
      <c r="G4383" s="142">
        <v>1080</v>
      </c>
    </row>
    <row r="4384" spans="1:7" ht="12.75">
      <c r="A4384" s="136">
        <v>4376</v>
      </c>
      <c r="B4384" s="140" t="s">
        <v>10234</v>
      </c>
      <c r="C4384" s="140" t="s">
        <v>10234</v>
      </c>
      <c r="D4384" s="140" t="s">
        <v>10235</v>
      </c>
      <c r="E4384" s="141">
        <v>6</v>
      </c>
      <c r="F4384" s="142">
        <v>80</v>
      </c>
      <c r="G4384" s="142">
        <v>480</v>
      </c>
    </row>
    <row r="4385" spans="1:7" ht="12.75">
      <c r="A4385" s="136">
        <v>4377</v>
      </c>
      <c r="B4385" s="140" t="s">
        <v>10236</v>
      </c>
      <c r="C4385" s="140" t="s">
        <v>10236</v>
      </c>
      <c r="D4385" s="140" t="s">
        <v>10237</v>
      </c>
      <c r="E4385" s="141">
        <v>35</v>
      </c>
      <c r="F4385" s="142">
        <v>215</v>
      </c>
      <c r="G4385" s="142">
        <v>7525</v>
      </c>
    </row>
    <row r="4386" spans="1:7" ht="12.75">
      <c r="A4386" s="136">
        <v>4378</v>
      </c>
      <c r="B4386" s="140" t="s">
        <v>10238</v>
      </c>
      <c r="C4386" s="140" t="s">
        <v>10238</v>
      </c>
      <c r="D4386" s="140" t="s">
        <v>10239</v>
      </c>
      <c r="E4386" s="141">
        <v>6</v>
      </c>
      <c r="F4386" s="142">
        <v>260</v>
      </c>
      <c r="G4386" s="142">
        <v>1560</v>
      </c>
    </row>
    <row r="4387" spans="1:7" ht="12.75">
      <c r="A4387" s="136">
        <v>4379</v>
      </c>
      <c r="B4387" s="140" t="s">
        <v>10240</v>
      </c>
      <c r="C4387" s="140" t="s">
        <v>10240</v>
      </c>
      <c r="D4387" s="140" t="s">
        <v>10241</v>
      </c>
      <c r="E4387" s="141">
        <v>5</v>
      </c>
      <c r="F4387" s="142">
        <v>253</v>
      </c>
      <c r="G4387" s="142">
        <v>1265</v>
      </c>
    </row>
    <row r="4388" spans="1:7" ht="12.75">
      <c r="A4388" s="136">
        <v>4380</v>
      </c>
      <c r="B4388" s="140" t="s">
        <v>10242</v>
      </c>
      <c r="C4388" s="140" t="s">
        <v>10242</v>
      </c>
      <c r="D4388" s="140" t="s">
        <v>10243</v>
      </c>
      <c r="E4388" s="141">
        <v>6</v>
      </c>
      <c r="F4388" s="142">
        <v>260</v>
      </c>
      <c r="G4388" s="142">
        <v>1560</v>
      </c>
    </row>
    <row r="4389" spans="1:7" ht="12.75">
      <c r="A4389" s="136">
        <v>4381</v>
      </c>
      <c r="B4389" s="140" t="s">
        <v>10244</v>
      </c>
      <c r="C4389" s="140" t="s">
        <v>10244</v>
      </c>
      <c r="D4389" s="140" t="s">
        <v>10245</v>
      </c>
      <c r="E4389" s="141">
        <v>48</v>
      </c>
      <c r="F4389" s="142">
        <v>230</v>
      </c>
      <c r="G4389" s="142">
        <v>11040</v>
      </c>
    </row>
    <row r="4390" spans="1:7" ht="12.75">
      <c r="A4390" s="136">
        <v>4382</v>
      </c>
      <c r="B4390" s="140" t="s">
        <v>10246</v>
      </c>
      <c r="C4390" s="140" t="s">
        <v>10246</v>
      </c>
      <c r="D4390" s="140" t="s">
        <v>10247</v>
      </c>
      <c r="E4390" s="141">
        <v>8</v>
      </c>
      <c r="F4390" s="142">
        <v>214.67</v>
      </c>
      <c r="G4390" s="142">
        <v>1717.36</v>
      </c>
    </row>
    <row r="4391" spans="1:7" ht="12.75">
      <c r="A4391" s="136">
        <v>4383</v>
      </c>
      <c r="B4391" s="140" t="s">
        <v>10248</v>
      </c>
      <c r="C4391" s="140" t="s">
        <v>10248</v>
      </c>
      <c r="D4391" s="140" t="s">
        <v>1065</v>
      </c>
      <c r="E4391" s="141">
        <v>1</v>
      </c>
      <c r="F4391" s="142">
        <v>203.67</v>
      </c>
      <c r="G4391" s="142">
        <v>203.67</v>
      </c>
    </row>
    <row r="4392" spans="1:7" ht="12.75">
      <c r="A4392" s="136">
        <v>4384</v>
      </c>
      <c r="B4392" s="140" t="s">
        <v>10249</v>
      </c>
      <c r="C4392" s="140" t="s">
        <v>10249</v>
      </c>
      <c r="D4392" s="140" t="s">
        <v>10250</v>
      </c>
      <c r="E4392" s="141">
        <v>1</v>
      </c>
      <c r="F4392" s="142">
        <v>260</v>
      </c>
      <c r="G4392" s="142">
        <v>260</v>
      </c>
    </row>
    <row r="4393" spans="1:7" ht="12.75">
      <c r="A4393" s="136">
        <v>4385</v>
      </c>
      <c r="B4393" s="140" t="s">
        <v>10251</v>
      </c>
      <c r="C4393" s="140" t="s">
        <v>10251</v>
      </c>
      <c r="D4393" s="140" t="s">
        <v>10252</v>
      </c>
      <c r="E4393" s="141">
        <v>3</v>
      </c>
      <c r="F4393" s="142">
        <v>219.33</v>
      </c>
      <c r="G4393" s="142">
        <v>657.99</v>
      </c>
    </row>
    <row r="4394" spans="1:7" ht="12.75">
      <c r="A4394" s="136">
        <v>4386</v>
      </c>
      <c r="B4394" s="140" t="s">
        <v>10253</v>
      </c>
      <c r="C4394" s="140" t="s">
        <v>10253</v>
      </c>
      <c r="D4394" s="140" t="s">
        <v>10254</v>
      </c>
      <c r="E4394" s="141">
        <v>1</v>
      </c>
      <c r="F4394" s="142">
        <v>240</v>
      </c>
      <c r="G4394" s="142">
        <v>240</v>
      </c>
    </row>
    <row r="4395" spans="1:7" ht="12.75">
      <c r="A4395" s="136">
        <v>4387</v>
      </c>
      <c r="B4395" s="140" t="s">
        <v>10255</v>
      </c>
      <c r="C4395" s="140" t="s">
        <v>10255</v>
      </c>
      <c r="D4395" s="140" t="s">
        <v>10256</v>
      </c>
      <c r="E4395" s="141">
        <v>13</v>
      </c>
      <c r="F4395" s="142">
        <v>219.33</v>
      </c>
      <c r="G4395" s="142">
        <v>2851.29</v>
      </c>
    </row>
    <row r="4396" spans="1:7" ht="12.75">
      <c r="A4396" s="136">
        <v>4388</v>
      </c>
      <c r="B4396" s="140" t="s">
        <v>10257</v>
      </c>
      <c r="C4396" s="140" t="s">
        <v>10257</v>
      </c>
      <c r="D4396" s="140" t="s">
        <v>10258</v>
      </c>
      <c r="E4396" s="141">
        <v>18</v>
      </c>
      <c r="F4396" s="142">
        <v>74.42</v>
      </c>
      <c r="G4396" s="142">
        <v>1339.56</v>
      </c>
    </row>
    <row r="4397" spans="1:7" ht="12.75">
      <c r="A4397" s="136">
        <v>4389</v>
      </c>
      <c r="B4397" s="140" t="s">
        <v>10259</v>
      </c>
      <c r="C4397" s="140" t="s">
        <v>10259</v>
      </c>
      <c r="D4397" s="140" t="s">
        <v>10260</v>
      </c>
      <c r="E4397" s="141">
        <v>27</v>
      </c>
      <c r="F4397" s="142">
        <v>276.08</v>
      </c>
      <c r="G4397" s="142">
        <v>7454.16</v>
      </c>
    </row>
    <row r="4398" spans="1:7" ht="12.75">
      <c r="A4398" s="136">
        <v>4390</v>
      </c>
      <c r="B4398" s="140" t="s">
        <v>10261</v>
      </c>
      <c r="C4398" s="140" t="s">
        <v>10261</v>
      </c>
      <c r="D4398" s="140" t="s">
        <v>10262</v>
      </c>
      <c r="E4398" s="141">
        <v>5</v>
      </c>
      <c r="F4398" s="142">
        <v>650</v>
      </c>
      <c r="G4398" s="142">
        <v>3250</v>
      </c>
    </row>
    <row r="4399" spans="1:7" ht="12.75">
      <c r="A4399" s="136">
        <v>4391</v>
      </c>
      <c r="B4399" s="140" t="s">
        <v>10263</v>
      </c>
      <c r="C4399" s="140" t="s">
        <v>10263</v>
      </c>
      <c r="D4399" s="140" t="s">
        <v>10264</v>
      </c>
      <c r="E4399" s="141">
        <v>2</v>
      </c>
      <c r="F4399" s="142">
        <v>700</v>
      </c>
      <c r="G4399" s="142">
        <v>1400</v>
      </c>
    </row>
    <row r="4400" spans="1:7" ht="12.75">
      <c r="A4400" s="136">
        <v>4392</v>
      </c>
      <c r="B4400" s="140" t="s">
        <v>10265</v>
      </c>
      <c r="C4400" s="140" t="s">
        <v>10265</v>
      </c>
      <c r="D4400" s="140" t="s">
        <v>10266</v>
      </c>
      <c r="E4400" s="141">
        <v>6</v>
      </c>
      <c r="F4400" s="142">
        <v>430</v>
      </c>
      <c r="G4400" s="142">
        <v>2580</v>
      </c>
    </row>
    <row r="4401" spans="1:7" ht="12.75">
      <c r="A4401" s="136">
        <v>4393</v>
      </c>
      <c r="B4401" s="140" t="s">
        <v>10267</v>
      </c>
      <c r="C4401" s="140" t="s">
        <v>10267</v>
      </c>
      <c r="D4401" s="140" t="s">
        <v>10268</v>
      </c>
      <c r="E4401" s="141">
        <v>2</v>
      </c>
      <c r="F4401" s="142">
        <v>310</v>
      </c>
      <c r="G4401" s="142">
        <v>620</v>
      </c>
    </row>
    <row r="4402" spans="1:7" ht="12.75">
      <c r="A4402" s="136">
        <v>4394</v>
      </c>
      <c r="B4402" s="140" t="s">
        <v>10269</v>
      </c>
      <c r="C4402" s="140" t="s">
        <v>10269</v>
      </c>
      <c r="D4402" s="140" t="s">
        <v>10270</v>
      </c>
      <c r="E4402" s="141">
        <v>24</v>
      </c>
      <c r="F4402" s="142">
        <v>150</v>
      </c>
      <c r="G4402" s="142">
        <v>3600</v>
      </c>
    </row>
    <row r="4403" spans="1:7" ht="12.75">
      <c r="A4403" s="136">
        <v>4395</v>
      </c>
      <c r="B4403" s="140" t="s">
        <v>10271</v>
      </c>
      <c r="C4403" s="140" t="s">
        <v>10271</v>
      </c>
      <c r="D4403" s="140" t="s">
        <v>10272</v>
      </c>
      <c r="E4403" s="141">
        <v>24</v>
      </c>
      <c r="F4403" s="142">
        <v>121</v>
      </c>
      <c r="G4403" s="142">
        <v>2904</v>
      </c>
    </row>
    <row r="4404" spans="1:7" ht="12.75">
      <c r="A4404" s="136">
        <v>4396</v>
      </c>
      <c r="B4404" s="140" t="s">
        <v>10273</v>
      </c>
      <c r="C4404" s="140" t="s">
        <v>10273</v>
      </c>
      <c r="D4404" s="140" t="s">
        <v>10274</v>
      </c>
      <c r="E4404" s="141">
        <v>34</v>
      </c>
      <c r="F4404" s="142">
        <v>80.4</v>
      </c>
      <c r="G4404" s="142">
        <v>2733.6</v>
      </c>
    </row>
    <row r="4405" spans="1:7" ht="12.75">
      <c r="A4405" s="136">
        <v>4397</v>
      </c>
      <c r="B4405" s="140" t="s">
        <v>10275</v>
      </c>
      <c r="C4405" s="140" t="s">
        <v>10275</v>
      </c>
      <c r="D4405" s="140" t="s">
        <v>10276</v>
      </c>
      <c r="E4405" s="141">
        <v>3</v>
      </c>
      <c r="F4405" s="142">
        <v>190</v>
      </c>
      <c r="G4405" s="142">
        <v>570</v>
      </c>
    </row>
    <row r="4406" spans="1:7" ht="12.75">
      <c r="A4406" s="136">
        <v>4398</v>
      </c>
      <c r="B4406" s="140" t="s">
        <v>10277</v>
      </c>
      <c r="C4406" s="140" t="s">
        <v>10277</v>
      </c>
      <c r="D4406" s="140" t="s">
        <v>10278</v>
      </c>
      <c r="E4406" s="141">
        <v>8</v>
      </c>
      <c r="F4406" s="142">
        <v>35</v>
      </c>
      <c r="G4406" s="142">
        <v>280</v>
      </c>
    </row>
    <row r="4407" spans="1:7" ht="12.75">
      <c r="A4407" s="136">
        <v>4399</v>
      </c>
      <c r="B4407" s="140" t="s">
        <v>10279</v>
      </c>
      <c r="C4407" s="140" t="s">
        <v>10279</v>
      </c>
      <c r="D4407" s="140" t="s">
        <v>10280</v>
      </c>
      <c r="E4407" s="141">
        <v>5</v>
      </c>
      <c r="F4407" s="142">
        <v>40.8</v>
      </c>
      <c r="G4407" s="142">
        <v>204</v>
      </c>
    </row>
    <row r="4408" spans="1:7" ht="12.75">
      <c r="A4408" s="136">
        <v>4400</v>
      </c>
      <c r="B4408" s="140" t="s">
        <v>10281</v>
      </c>
      <c r="C4408" s="140" t="s">
        <v>10281</v>
      </c>
      <c r="D4408" s="140" t="s">
        <v>10282</v>
      </c>
      <c r="E4408" s="141">
        <v>2</v>
      </c>
      <c r="F4408" s="142">
        <v>95.83</v>
      </c>
      <c r="G4408" s="142">
        <v>191.66</v>
      </c>
    </row>
    <row r="4409" spans="1:7" ht="12.75">
      <c r="A4409" s="136">
        <v>4401</v>
      </c>
      <c r="B4409" s="140" t="s">
        <v>10283</v>
      </c>
      <c r="C4409" s="140" t="s">
        <v>10283</v>
      </c>
      <c r="D4409" s="140" t="s">
        <v>10284</v>
      </c>
      <c r="E4409" s="141">
        <v>10</v>
      </c>
      <c r="F4409" s="142">
        <v>170</v>
      </c>
      <c r="G4409" s="142">
        <v>1700</v>
      </c>
    </row>
    <row r="4410" spans="1:7" ht="12.75">
      <c r="A4410" s="136">
        <v>4402</v>
      </c>
      <c r="B4410" s="140" t="s">
        <v>10285</v>
      </c>
      <c r="C4410" s="140" t="s">
        <v>10285</v>
      </c>
      <c r="D4410" s="140" t="s">
        <v>10286</v>
      </c>
      <c r="E4410" s="141">
        <v>11</v>
      </c>
      <c r="F4410" s="142">
        <v>150</v>
      </c>
      <c r="G4410" s="142">
        <v>1650</v>
      </c>
    </row>
    <row r="4411" spans="1:7" ht="12.75">
      <c r="A4411" s="136">
        <v>4403</v>
      </c>
      <c r="B4411" s="140" t="s">
        <v>10287</v>
      </c>
      <c r="C4411" s="140" t="s">
        <v>10287</v>
      </c>
      <c r="D4411" s="140" t="s">
        <v>10288</v>
      </c>
      <c r="E4411" s="141">
        <v>10</v>
      </c>
      <c r="F4411" s="142">
        <v>185</v>
      </c>
      <c r="G4411" s="142">
        <v>1850</v>
      </c>
    </row>
    <row r="4412" spans="1:7" ht="12.75">
      <c r="A4412" s="136">
        <v>4404</v>
      </c>
      <c r="B4412" s="140" t="s">
        <v>10289</v>
      </c>
      <c r="C4412" s="140" t="s">
        <v>10289</v>
      </c>
      <c r="D4412" s="140" t="s">
        <v>10290</v>
      </c>
      <c r="E4412" s="141">
        <v>9</v>
      </c>
      <c r="F4412" s="142">
        <v>185</v>
      </c>
      <c r="G4412" s="142">
        <v>1665</v>
      </c>
    </row>
    <row r="4413" spans="1:7" ht="12.75">
      <c r="A4413" s="136">
        <v>4405</v>
      </c>
      <c r="B4413" s="140" t="s">
        <v>10291</v>
      </c>
      <c r="C4413" s="140" t="s">
        <v>10291</v>
      </c>
      <c r="D4413" s="140" t="s">
        <v>10292</v>
      </c>
      <c r="E4413" s="141">
        <v>1</v>
      </c>
      <c r="F4413" s="142">
        <v>185</v>
      </c>
      <c r="G4413" s="142">
        <v>185</v>
      </c>
    </row>
    <row r="4414" spans="1:7" ht="12.75">
      <c r="A4414" s="136">
        <v>4406</v>
      </c>
      <c r="B4414" s="140" t="s">
        <v>10293</v>
      </c>
      <c r="C4414" s="140" t="s">
        <v>10293</v>
      </c>
      <c r="D4414" s="140" t="s">
        <v>10294</v>
      </c>
      <c r="E4414" s="141">
        <v>16</v>
      </c>
      <c r="F4414" s="142">
        <v>185</v>
      </c>
      <c r="G4414" s="142">
        <v>2960</v>
      </c>
    </row>
    <row r="4415" spans="1:7" ht="12.75">
      <c r="A4415" s="136">
        <v>4407</v>
      </c>
      <c r="B4415" s="140" t="s">
        <v>10295</v>
      </c>
      <c r="C4415" s="140" t="s">
        <v>10295</v>
      </c>
      <c r="D4415" s="140" t="s">
        <v>10296</v>
      </c>
      <c r="E4415" s="141">
        <v>12</v>
      </c>
      <c r="F4415" s="142">
        <v>185</v>
      </c>
      <c r="G4415" s="142">
        <v>2220</v>
      </c>
    </row>
    <row r="4416" spans="1:7" ht="12.75">
      <c r="A4416" s="136">
        <v>4408</v>
      </c>
      <c r="B4416" s="140" t="s">
        <v>10297</v>
      </c>
      <c r="C4416" s="140" t="s">
        <v>10297</v>
      </c>
      <c r="D4416" s="140" t="s">
        <v>10298</v>
      </c>
      <c r="E4416" s="141">
        <v>17</v>
      </c>
      <c r="F4416" s="142">
        <v>120</v>
      </c>
      <c r="G4416" s="142">
        <v>2040</v>
      </c>
    </row>
    <row r="4417" spans="1:7" ht="12.75">
      <c r="A4417" s="136">
        <v>4409</v>
      </c>
      <c r="B4417" s="140" t="s">
        <v>10299</v>
      </c>
      <c r="C4417" s="140" t="s">
        <v>10299</v>
      </c>
      <c r="D4417" s="140" t="s">
        <v>10300</v>
      </c>
      <c r="E4417" s="141">
        <v>14</v>
      </c>
      <c r="F4417" s="142">
        <v>126</v>
      </c>
      <c r="G4417" s="142">
        <v>1764</v>
      </c>
    </row>
    <row r="4418" spans="1:7" ht="12.75">
      <c r="A4418" s="136">
        <v>4410</v>
      </c>
      <c r="B4418" s="140" t="s">
        <v>10301</v>
      </c>
      <c r="C4418" s="140" t="s">
        <v>10301</v>
      </c>
      <c r="D4418" s="140" t="s">
        <v>10302</v>
      </c>
      <c r="E4418" s="141">
        <v>8</v>
      </c>
      <c r="F4418" s="142">
        <v>120</v>
      </c>
      <c r="G4418" s="142">
        <v>960</v>
      </c>
    </row>
    <row r="4419" spans="1:7" ht="12.75">
      <c r="A4419" s="136">
        <v>4411</v>
      </c>
      <c r="B4419" s="140" t="s">
        <v>10303</v>
      </c>
      <c r="C4419" s="140" t="s">
        <v>10303</v>
      </c>
      <c r="D4419" s="140" t="s">
        <v>10304</v>
      </c>
      <c r="E4419" s="141">
        <v>20</v>
      </c>
      <c r="F4419" s="142">
        <v>70.83</v>
      </c>
      <c r="G4419" s="142">
        <v>1416.6</v>
      </c>
    </row>
    <row r="4420" spans="1:7" ht="12.75">
      <c r="A4420" s="136">
        <v>4412</v>
      </c>
      <c r="B4420" s="140" t="s">
        <v>10305</v>
      </c>
      <c r="C4420" s="140" t="s">
        <v>10305</v>
      </c>
      <c r="D4420" s="140" t="s">
        <v>10306</v>
      </c>
      <c r="E4420" s="141">
        <v>2</v>
      </c>
      <c r="F4420" s="142">
        <v>173</v>
      </c>
      <c r="G4420" s="142">
        <v>346</v>
      </c>
    </row>
    <row r="4421" spans="1:7" ht="12.75">
      <c r="A4421" s="136">
        <v>4413</v>
      </c>
      <c r="B4421" s="140" t="s">
        <v>10307</v>
      </c>
      <c r="C4421" s="140" t="s">
        <v>10307</v>
      </c>
      <c r="D4421" s="140" t="s">
        <v>10308</v>
      </c>
      <c r="E4421" s="141">
        <v>2</v>
      </c>
      <c r="F4421" s="142">
        <v>66.67</v>
      </c>
      <c r="G4421" s="142">
        <v>133.34</v>
      </c>
    </row>
    <row r="4422" spans="1:7" ht="12.75">
      <c r="A4422" s="136">
        <v>4414</v>
      </c>
      <c r="B4422" s="140" t="s">
        <v>10309</v>
      </c>
      <c r="C4422" s="140" t="s">
        <v>10309</v>
      </c>
      <c r="D4422" s="140" t="s">
        <v>10310</v>
      </c>
      <c r="E4422" s="141">
        <v>1</v>
      </c>
      <c r="F4422" s="142">
        <v>170</v>
      </c>
      <c r="G4422" s="142">
        <v>170</v>
      </c>
    </row>
    <row r="4423" spans="1:7" ht="12.75">
      <c r="A4423" s="136">
        <v>4415</v>
      </c>
      <c r="B4423" s="140" t="s">
        <v>10311</v>
      </c>
      <c r="C4423" s="140" t="s">
        <v>10311</v>
      </c>
      <c r="D4423" s="140" t="s">
        <v>10312</v>
      </c>
      <c r="E4423" s="141">
        <v>48</v>
      </c>
      <c r="F4423" s="142">
        <v>78</v>
      </c>
      <c r="G4423" s="142">
        <v>3744</v>
      </c>
    </row>
    <row r="4424" spans="1:7" ht="12.75">
      <c r="A4424" s="136">
        <v>4416</v>
      </c>
      <c r="B4424" s="140" t="s">
        <v>10313</v>
      </c>
      <c r="C4424" s="140" t="s">
        <v>10313</v>
      </c>
      <c r="D4424" s="140" t="s">
        <v>10314</v>
      </c>
      <c r="E4424" s="141">
        <v>12</v>
      </c>
      <c r="F4424" s="142">
        <v>78</v>
      </c>
      <c r="G4424" s="142">
        <v>936</v>
      </c>
    </row>
    <row r="4425" spans="1:7" ht="12.75">
      <c r="A4425" s="136">
        <v>4417</v>
      </c>
      <c r="B4425" s="140" t="s">
        <v>10315</v>
      </c>
      <c r="C4425" s="140" t="s">
        <v>10315</v>
      </c>
      <c r="D4425" s="140" t="s">
        <v>10316</v>
      </c>
      <c r="E4425" s="141">
        <v>16</v>
      </c>
      <c r="F4425" s="142">
        <v>139.17</v>
      </c>
      <c r="G4425" s="142">
        <v>2226.72</v>
      </c>
    </row>
    <row r="4426" spans="1:7" ht="12.75">
      <c r="A4426" s="136">
        <v>4418</v>
      </c>
      <c r="B4426" s="140" t="s">
        <v>10317</v>
      </c>
      <c r="C4426" s="140" t="s">
        <v>10317</v>
      </c>
      <c r="D4426" s="140" t="s">
        <v>10318</v>
      </c>
      <c r="E4426" s="141">
        <v>12</v>
      </c>
      <c r="F4426" s="142">
        <v>170</v>
      </c>
      <c r="G4426" s="142">
        <v>2040</v>
      </c>
    </row>
    <row r="4427" spans="1:7" ht="12.75">
      <c r="A4427" s="136">
        <v>4419</v>
      </c>
      <c r="B4427" s="140" t="s">
        <v>10319</v>
      </c>
      <c r="C4427" s="140" t="s">
        <v>10319</v>
      </c>
      <c r="D4427" s="140" t="s">
        <v>10320</v>
      </c>
      <c r="E4427" s="141">
        <v>10</v>
      </c>
      <c r="F4427" s="142">
        <v>173</v>
      </c>
      <c r="G4427" s="142">
        <v>1730</v>
      </c>
    </row>
    <row r="4428" spans="1:7" ht="12.75">
      <c r="A4428" s="136">
        <v>4420</v>
      </c>
      <c r="B4428" s="140" t="s">
        <v>10321</v>
      </c>
      <c r="C4428" s="140" t="s">
        <v>10321</v>
      </c>
      <c r="D4428" s="140" t="s">
        <v>10322</v>
      </c>
      <c r="E4428" s="141">
        <v>48</v>
      </c>
      <c r="F4428" s="142">
        <v>173</v>
      </c>
      <c r="G4428" s="142">
        <v>8304</v>
      </c>
    </row>
    <row r="4429" spans="1:7" ht="12.75">
      <c r="A4429" s="136">
        <v>4421</v>
      </c>
      <c r="B4429" s="140" t="s">
        <v>10323</v>
      </c>
      <c r="C4429" s="140" t="s">
        <v>10323</v>
      </c>
      <c r="D4429" s="140" t="s">
        <v>10324</v>
      </c>
      <c r="E4429" s="141">
        <v>10</v>
      </c>
      <c r="F4429" s="142">
        <v>180</v>
      </c>
      <c r="G4429" s="142">
        <v>1800</v>
      </c>
    </row>
    <row r="4430" spans="1:7" ht="12.75">
      <c r="A4430" s="136">
        <v>4422</v>
      </c>
      <c r="B4430" s="140" t="s">
        <v>10325</v>
      </c>
      <c r="C4430" s="140" t="s">
        <v>10325</v>
      </c>
      <c r="D4430" s="140" t="s">
        <v>10326</v>
      </c>
      <c r="E4430" s="141">
        <v>26</v>
      </c>
      <c r="F4430" s="142">
        <v>137.5</v>
      </c>
      <c r="G4430" s="142">
        <v>3575</v>
      </c>
    </row>
    <row r="4431" spans="1:7" ht="12.75">
      <c r="A4431" s="136">
        <v>4423</v>
      </c>
      <c r="B4431" s="140" t="s">
        <v>10327</v>
      </c>
      <c r="C4431" s="140" t="s">
        <v>10327</v>
      </c>
      <c r="D4431" s="140" t="s">
        <v>10328</v>
      </c>
      <c r="E4431" s="141">
        <v>1</v>
      </c>
      <c r="F4431" s="142">
        <v>173</v>
      </c>
      <c r="G4431" s="142">
        <v>173</v>
      </c>
    </row>
    <row r="4432" spans="1:7" ht="12.75">
      <c r="A4432" s="136">
        <v>4424</v>
      </c>
      <c r="B4432" s="140" t="s">
        <v>10329</v>
      </c>
      <c r="C4432" s="140" t="s">
        <v>10329</v>
      </c>
      <c r="D4432" s="140" t="s">
        <v>10330</v>
      </c>
      <c r="E4432" s="141">
        <v>38</v>
      </c>
      <c r="F4432" s="142">
        <v>173</v>
      </c>
      <c r="G4432" s="142">
        <v>6574</v>
      </c>
    </row>
    <row r="4433" spans="1:7" ht="12.75">
      <c r="A4433" s="136">
        <v>4425</v>
      </c>
      <c r="B4433" s="140" t="s">
        <v>10331</v>
      </c>
      <c r="C4433" s="140" t="s">
        <v>10331</v>
      </c>
      <c r="D4433" s="140" t="s">
        <v>10332</v>
      </c>
      <c r="E4433" s="141">
        <v>16</v>
      </c>
      <c r="F4433" s="142">
        <v>173</v>
      </c>
      <c r="G4433" s="142">
        <v>2768</v>
      </c>
    </row>
    <row r="4434" spans="1:7" ht="12.75">
      <c r="A4434" s="136">
        <v>4426</v>
      </c>
      <c r="B4434" s="140" t="s">
        <v>10333</v>
      </c>
      <c r="C4434" s="140" t="s">
        <v>10333</v>
      </c>
      <c r="D4434" s="140" t="s">
        <v>10334</v>
      </c>
      <c r="E4434" s="141">
        <v>2</v>
      </c>
      <c r="F4434" s="142">
        <v>147.26</v>
      </c>
      <c r="G4434" s="142">
        <v>294.52</v>
      </c>
    </row>
    <row r="4435" spans="1:7" ht="12.75">
      <c r="A4435" s="136">
        <v>4427</v>
      </c>
      <c r="B4435" s="140" t="s">
        <v>10335</v>
      </c>
      <c r="C4435" s="140" t="s">
        <v>10335</v>
      </c>
      <c r="D4435" s="140" t="s">
        <v>10336</v>
      </c>
      <c r="E4435" s="141">
        <v>12</v>
      </c>
      <c r="F4435" s="142">
        <v>173</v>
      </c>
      <c r="G4435" s="142">
        <v>2076</v>
      </c>
    </row>
    <row r="4436" spans="1:7" ht="12.75">
      <c r="A4436" s="136">
        <v>4428</v>
      </c>
      <c r="B4436" s="140" t="s">
        <v>10337</v>
      </c>
      <c r="C4436" s="140" t="s">
        <v>10337</v>
      </c>
      <c r="D4436" s="140" t="s">
        <v>10338</v>
      </c>
      <c r="E4436" s="141">
        <v>12</v>
      </c>
      <c r="F4436" s="142">
        <v>140.25</v>
      </c>
      <c r="G4436" s="142">
        <v>1683</v>
      </c>
    </row>
    <row r="4437" spans="1:7" ht="12.75">
      <c r="A4437" s="136">
        <v>4429</v>
      </c>
      <c r="B4437" s="140" t="s">
        <v>10339</v>
      </c>
      <c r="C4437" s="140" t="s">
        <v>10339</v>
      </c>
      <c r="D4437" s="140" t="s">
        <v>10340</v>
      </c>
      <c r="E4437" s="141">
        <v>22</v>
      </c>
      <c r="F4437" s="142">
        <v>173</v>
      </c>
      <c r="G4437" s="142">
        <v>3806</v>
      </c>
    </row>
    <row r="4438" spans="1:7" ht="12.75">
      <c r="A4438" s="136">
        <v>4430</v>
      </c>
      <c r="B4438" s="140" t="s">
        <v>10341</v>
      </c>
      <c r="C4438" s="140" t="s">
        <v>10341</v>
      </c>
      <c r="D4438" s="140" t="s">
        <v>10342</v>
      </c>
      <c r="E4438" s="141">
        <v>10</v>
      </c>
      <c r="F4438" s="142">
        <v>170</v>
      </c>
      <c r="G4438" s="142">
        <v>1700</v>
      </c>
    </row>
    <row r="4439" spans="1:7" ht="12.75">
      <c r="A4439" s="136">
        <v>4431</v>
      </c>
      <c r="B4439" s="140" t="s">
        <v>10343</v>
      </c>
      <c r="C4439" s="140" t="s">
        <v>10343</v>
      </c>
      <c r="D4439" s="140" t="s">
        <v>10344</v>
      </c>
      <c r="E4439" s="141">
        <v>29</v>
      </c>
      <c r="F4439" s="142">
        <v>173</v>
      </c>
      <c r="G4439" s="142">
        <v>5017</v>
      </c>
    </row>
    <row r="4440" spans="1:7" ht="12.75">
      <c r="A4440" s="136">
        <v>4432</v>
      </c>
      <c r="B4440" s="140" t="s">
        <v>10345</v>
      </c>
      <c r="C4440" s="140" t="s">
        <v>10345</v>
      </c>
      <c r="D4440" s="140" t="s">
        <v>10346</v>
      </c>
      <c r="E4440" s="141">
        <v>8</v>
      </c>
      <c r="F4440" s="142">
        <v>75</v>
      </c>
      <c r="G4440" s="142">
        <v>600</v>
      </c>
    </row>
    <row r="4441" spans="1:7" ht="12.75">
      <c r="A4441" s="136">
        <v>4433</v>
      </c>
      <c r="B4441" s="140" t="s">
        <v>10347</v>
      </c>
      <c r="C4441" s="140" t="s">
        <v>10347</v>
      </c>
      <c r="D4441" s="140" t="s">
        <v>10348</v>
      </c>
      <c r="E4441" s="141">
        <v>27</v>
      </c>
      <c r="F4441" s="142">
        <v>216.67</v>
      </c>
      <c r="G4441" s="142">
        <v>5850.09</v>
      </c>
    </row>
    <row r="4442" spans="1:7" ht="12.75">
      <c r="A4442" s="136">
        <v>4434</v>
      </c>
      <c r="B4442" s="140" t="s">
        <v>10349</v>
      </c>
      <c r="C4442" s="140" t="s">
        <v>10349</v>
      </c>
      <c r="D4442" s="140" t="s">
        <v>10274</v>
      </c>
      <c r="E4442" s="141">
        <v>24</v>
      </c>
      <c r="F4442" s="142">
        <v>91.67</v>
      </c>
      <c r="G4442" s="142">
        <v>2200.08</v>
      </c>
    </row>
    <row r="4443" spans="1:7" ht="12.75">
      <c r="A4443" s="136">
        <v>4435</v>
      </c>
      <c r="B4443" s="140" t="s">
        <v>10350</v>
      </c>
      <c r="C4443" s="140" t="s">
        <v>10350</v>
      </c>
      <c r="D4443" s="140" t="s">
        <v>10351</v>
      </c>
      <c r="E4443" s="141">
        <v>10</v>
      </c>
      <c r="F4443" s="142">
        <v>175</v>
      </c>
      <c r="G4443" s="142">
        <v>1750</v>
      </c>
    </row>
    <row r="4444" spans="1:7" ht="12.75">
      <c r="A4444" s="136">
        <v>4436</v>
      </c>
      <c r="B4444" s="140" t="s">
        <v>10352</v>
      </c>
      <c r="C4444" s="140" t="s">
        <v>10352</v>
      </c>
      <c r="D4444" s="140" t="s">
        <v>10353</v>
      </c>
      <c r="E4444" s="141">
        <v>26</v>
      </c>
      <c r="F4444" s="142">
        <v>166.67</v>
      </c>
      <c r="G4444" s="142">
        <v>4333.42</v>
      </c>
    </row>
    <row r="4445" spans="1:7" ht="12.75">
      <c r="A4445" s="136">
        <v>4437</v>
      </c>
      <c r="B4445" s="140" t="s">
        <v>10354</v>
      </c>
      <c r="C4445" s="140" t="s">
        <v>10354</v>
      </c>
      <c r="D4445" s="140" t="s">
        <v>10355</v>
      </c>
      <c r="E4445" s="141">
        <v>16</v>
      </c>
      <c r="F4445" s="142">
        <v>250</v>
      </c>
      <c r="G4445" s="142">
        <v>4000</v>
      </c>
    </row>
    <row r="4446" spans="1:7" ht="12.75">
      <c r="A4446" s="136">
        <v>4438</v>
      </c>
      <c r="B4446" s="140" t="s">
        <v>10356</v>
      </c>
      <c r="C4446" s="140" t="s">
        <v>10356</v>
      </c>
      <c r="D4446" s="140" t="s">
        <v>10357</v>
      </c>
      <c r="E4446" s="141">
        <v>10</v>
      </c>
      <c r="F4446" s="142">
        <v>100</v>
      </c>
      <c r="G4446" s="142">
        <v>1000</v>
      </c>
    </row>
    <row r="4447" spans="1:7" ht="12.75">
      <c r="A4447" s="136">
        <v>4439</v>
      </c>
      <c r="B4447" s="140" t="s">
        <v>10358</v>
      </c>
      <c r="C4447" s="140" t="s">
        <v>10358</v>
      </c>
      <c r="D4447" s="140" t="s">
        <v>10359</v>
      </c>
      <c r="E4447" s="141">
        <v>25</v>
      </c>
      <c r="F4447" s="142">
        <v>166.67</v>
      </c>
      <c r="G4447" s="142">
        <v>4166.75</v>
      </c>
    </row>
    <row r="4448" spans="1:7" ht="12.75">
      <c r="A4448" s="136">
        <v>4440</v>
      </c>
      <c r="B4448" s="140" t="s">
        <v>10360</v>
      </c>
      <c r="C4448" s="140" t="s">
        <v>10360</v>
      </c>
      <c r="D4448" s="140" t="s">
        <v>10361</v>
      </c>
      <c r="E4448" s="141">
        <v>3</v>
      </c>
      <c r="F4448" s="142">
        <v>200</v>
      </c>
      <c r="G4448" s="142">
        <v>600</v>
      </c>
    </row>
    <row r="4449" spans="1:7" ht="12.75">
      <c r="A4449" s="136">
        <v>4441</v>
      </c>
      <c r="B4449" s="140" t="s">
        <v>10362</v>
      </c>
      <c r="C4449" s="140" t="s">
        <v>10362</v>
      </c>
      <c r="D4449" s="140" t="s">
        <v>10363</v>
      </c>
      <c r="E4449" s="141">
        <v>29</v>
      </c>
      <c r="F4449" s="142">
        <v>160</v>
      </c>
      <c r="G4449" s="142">
        <v>4640</v>
      </c>
    </row>
    <row r="4450" spans="1:7" ht="12.75">
      <c r="A4450" s="136">
        <v>4442</v>
      </c>
      <c r="B4450" s="140" t="s">
        <v>10364</v>
      </c>
      <c r="C4450" s="140" t="s">
        <v>10364</v>
      </c>
      <c r="D4450" s="140" t="s">
        <v>10365</v>
      </c>
      <c r="E4450" s="141">
        <v>17</v>
      </c>
      <c r="F4450" s="142">
        <v>133.33</v>
      </c>
      <c r="G4450" s="142">
        <v>2266.61</v>
      </c>
    </row>
    <row r="4451" spans="1:7" ht="12.75">
      <c r="A4451" s="136">
        <v>4443</v>
      </c>
      <c r="B4451" s="140" t="s">
        <v>10366</v>
      </c>
      <c r="C4451" s="140" t="s">
        <v>10366</v>
      </c>
      <c r="D4451" s="140" t="s">
        <v>10367</v>
      </c>
      <c r="E4451" s="141">
        <v>1</v>
      </c>
      <c r="F4451" s="142">
        <v>290</v>
      </c>
      <c r="G4451" s="142">
        <v>290</v>
      </c>
    </row>
    <row r="4452" spans="1:7" ht="12.75">
      <c r="A4452" s="136">
        <v>4444</v>
      </c>
      <c r="B4452" s="140" t="s">
        <v>10368</v>
      </c>
      <c r="C4452" s="140" t="s">
        <v>10368</v>
      </c>
      <c r="D4452" s="140" t="s">
        <v>10369</v>
      </c>
      <c r="E4452" s="141">
        <v>15</v>
      </c>
      <c r="F4452" s="142">
        <v>210</v>
      </c>
      <c r="G4452" s="142">
        <v>3150</v>
      </c>
    </row>
    <row r="4453" spans="1:7" ht="12.75">
      <c r="A4453" s="136">
        <v>4445</v>
      </c>
      <c r="B4453" s="140" t="s">
        <v>10370</v>
      </c>
      <c r="C4453" s="140" t="s">
        <v>10370</v>
      </c>
      <c r="D4453" s="140" t="s">
        <v>10371</v>
      </c>
      <c r="E4453" s="141">
        <v>5</v>
      </c>
      <c r="F4453" s="142">
        <v>230</v>
      </c>
      <c r="G4453" s="142">
        <v>1150</v>
      </c>
    </row>
    <row r="4454" spans="1:7" ht="12.75">
      <c r="A4454" s="136">
        <v>4446</v>
      </c>
      <c r="B4454" s="140" t="s">
        <v>10372</v>
      </c>
      <c r="C4454" s="140" t="s">
        <v>10372</v>
      </c>
      <c r="D4454" s="140" t="s">
        <v>10373</v>
      </c>
      <c r="E4454" s="141">
        <v>6</v>
      </c>
      <c r="F4454" s="142">
        <v>175</v>
      </c>
      <c r="G4454" s="142">
        <v>1050</v>
      </c>
    </row>
    <row r="4455" spans="1:7" ht="12.75">
      <c r="A4455" s="136">
        <v>4447</v>
      </c>
      <c r="B4455" s="140" t="s">
        <v>10374</v>
      </c>
      <c r="C4455" s="140" t="s">
        <v>10374</v>
      </c>
      <c r="D4455" s="140" t="s">
        <v>10375</v>
      </c>
      <c r="E4455" s="141">
        <v>5</v>
      </c>
      <c r="F4455" s="142">
        <v>210</v>
      </c>
      <c r="G4455" s="142">
        <v>1050</v>
      </c>
    </row>
    <row r="4456" spans="1:7" ht="12.75">
      <c r="A4456" s="136">
        <v>4448</v>
      </c>
      <c r="B4456" s="140" t="s">
        <v>10376</v>
      </c>
      <c r="C4456" s="140" t="s">
        <v>10376</v>
      </c>
      <c r="D4456" s="140" t="s">
        <v>10377</v>
      </c>
      <c r="E4456" s="141">
        <v>5</v>
      </c>
      <c r="F4456" s="142">
        <v>170</v>
      </c>
      <c r="G4456" s="142">
        <v>850</v>
      </c>
    </row>
    <row r="4457" spans="1:7" ht="12.75">
      <c r="A4457" s="136">
        <v>4449</v>
      </c>
      <c r="B4457" s="140" t="s">
        <v>10378</v>
      </c>
      <c r="C4457" s="140" t="s">
        <v>10378</v>
      </c>
      <c r="D4457" s="140" t="s">
        <v>10379</v>
      </c>
      <c r="E4457" s="141">
        <v>20</v>
      </c>
      <c r="F4457" s="142">
        <v>160</v>
      </c>
      <c r="G4457" s="142">
        <v>3200</v>
      </c>
    </row>
    <row r="4458" spans="1:7" ht="12.75">
      <c r="A4458" s="136">
        <v>4450</v>
      </c>
      <c r="B4458" s="140" t="s">
        <v>10380</v>
      </c>
      <c r="C4458" s="140" t="s">
        <v>10380</v>
      </c>
      <c r="D4458" s="140" t="s">
        <v>10381</v>
      </c>
      <c r="E4458" s="141">
        <v>5</v>
      </c>
      <c r="F4458" s="142">
        <v>200</v>
      </c>
      <c r="G4458" s="142">
        <v>1000</v>
      </c>
    </row>
    <row r="4459" spans="1:7" ht="12.75">
      <c r="A4459" s="136">
        <v>4451</v>
      </c>
      <c r="B4459" s="140" t="s">
        <v>10382</v>
      </c>
      <c r="C4459" s="140" t="s">
        <v>10382</v>
      </c>
      <c r="D4459" s="140" t="s">
        <v>10383</v>
      </c>
      <c r="E4459" s="141">
        <v>15</v>
      </c>
      <c r="F4459" s="142">
        <v>280</v>
      </c>
      <c r="G4459" s="142">
        <v>4200</v>
      </c>
    </row>
    <row r="4460" spans="1:7" ht="12.75">
      <c r="A4460" s="136">
        <v>4452</v>
      </c>
      <c r="B4460" s="140" t="s">
        <v>10384</v>
      </c>
      <c r="C4460" s="140" t="s">
        <v>10384</v>
      </c>
      <c r="D4460" s="140" t="s">
        <v>10385</v>
      </c>
      <c r="E4460" s="141">
        <v>3</v>
      </c>
      <c r="F4460" s="142">
        <v>280</v>
      </c>
      <c r="G4460" s="142">
        <v>840</v>
      </c>
    </row>
    <row r="4461" spans="1:7" ht="12.75">
      <c r="A4461" s="136">
        <v>4453</v>
      </c>
      <c r="B4461" s="140" t="s">
        <v>10386</v>
      </c>
      <c r="C4461" s="140" t="s">
        <v>10386</v>
      </c>
      <c r="D4461" s="140" t="s">
        <v>10387</v>
      </c>
      <c r="E4461" s="141">
        <v>6</v>
      </c>
      <c r="F4461" s="142">
        <v>91.67</v>
      </c>
      <c r="G4461" s="142">
        <v>550.02</v>
      </c>
    </row>
    <row r="4462" spans="1:7" ht="12.75">
      <c r="A4462" s="136">
        <v>4454</v>
      </c>
      <c r="B4462" s="140" t="s">
        <v>10388</v>
      </c>
      <c r="C4462" s="140" t="s">
        <v>10388</v>
      </c>
      <c r="D4462" s="140" t="s">
        <v>10389</v>
      </c>
      <c r="E4462" s="141">
        <v>31</v>
      </c>
      <c r="F4462" s="142">
        <v>200</v>
      </c>
      <c r="G4462" s="142">
        <v>6200</v>
      </c>
    </row>
    <row r="4463" spans="1:7" ht="12.75">
      <c r="A4463" s="136">
        <v>4455</v>
      </c>
      <c r="B4463" s="140" t="s">
        <v>10390</v>
      </c>
      <c r="C4463" s="140" t="s">
        <v>10390</v>
      </c>
      <c r="D4463" s="140" t="s">
        <v>10391</v>
      </c>
      <c r="E4463" s="141">
        <v>1</v>
      </c>
      <c r="F4463" s="142">
        <v>160</v>
      </c>
      <c r="G4463" s="142">
        <v>160</v>
      </c>
    </row>
    <row r="4464" spans="1:7" ht="12.75">
      <c r="A4464" s="136">
        <v>4456</v>
      </c>
      <c r="B4464" s="140" t="s">
        <v>10392</v>
      </c>
      <c r="C4464" s="140" t="s">
        <v>10392</v>
      </c>
      <c r="D4464" s="140" t="s">
        <v>10393</v>
      </c>
      <c r="E4464" s="141">
        <v>13</v>
      </c>
      <c r="F4464" s="142">
        <v>154.17</v>
      </c>
      <c r="G4464" s="142">
        <v>2004.21</v>
      </c>
    </row>
    <row r="4465" spans="1:7" ht="12.75">
      <c r="A4465" s="136">
        <v>4457</v>
      </c>
      <c r="B4465" s="140" t="s">
        <v>10394</v>
      </c>
      <c r="C4465" s="140" t="s">
        <v>10394</v>
      </c>
      <c r="D4465" s="140" t="s">
        <v>10395</v>
      </c>
      <c r="E4465" s="141">
        <v>10</v>
      </c>
      <c r="F4465" s="142">
        <v>154.17</v>
      </c>
      <c r="G4465" s="142">
        <v>1541.7</v>
      </c>
    </row>
    <row r="4466" spans="1:7" ht="12.75">
      <c r="A4466" s="136">
        <v>4458</v>
      </c>
      <c r="B4466" s="140" t="s">
        <v>10396</v>
      </c>
      <c r="C4466" s="140" t="s">
        <v>10396</v>
      </c>
      <c r="D4466" s="140" t="s">
        <v>10397</v>
      </c>
      <c r="E4466" s="141">
        <v>8</v>
      </c>
      <c r="F4466" s="142">
        <v>133.33</v>
      </c>
      <c r="G4466" s="142">
        <v>1066.64</v>
      </c>
    </row>
    <row r="4467" spans="1:7" ht="12.75">
      <c r="A4467" s="136">
        <v>4459</v>
      </c>
      <c r="B4467" s="140" t="s">
        <v>10398</v>
      </c>
      <c r="C4467" s="140" t="s">
        <v>10398</v>
      </c>
      <c r="D4467" s="140" t="s">
        <v>10399</v>
      </c>
      <c r="E4467" s="141">
        <v>5</v>
      </c>
      <c r="F4467" s="142">
        <v>170</v>
      </c>
      <c r="G4467" s="142">
        <v>850</v>
      </c>
    </row>
    <row r="4468" spans="1:7" ht="12.75">
      <c r="A4468" s="136">
        <v>4460</v>
      </c>
      <c r="B4468" s="140" t="s">
        <v>10400</v>
      </c>
      <c r="C4468" s="140" t="s">
        <v>10400</v>
      </c>
      <c r="D4468" s="140" t="s">
        <v>10401</v>
      </c>
      <c r="E4468" s="141">
        <v>7</v>
      </c>
      <c r="F4468" s="142">
        <v>175</v>
      </c>
      <c r="G4468" s="142">
        <v>1225</v>
      </c>
    </row>
    <row r="4469" spans="1:7" ht="12.75">
      <c r="A4469" s="136">
        <v>4461</v>
      </c>
      <c r="B4469" s="140" t="s">
        <v>10402</v>
      </c>
      <c r="C4469" s="140" t="s">
        <v>10402</v>
      </c>
      <c r="D4469" s="140" t="s">
        <v>10403</v>
      </c>
      <c r="E4469" s="141">
        <v>18</v>
      </c>
      <c r="F4469" s="142">
        <v>210</v>
      </c>
      <c r="G4469" s="142">
        <v>3780</v>
      </c>
    </row>
    <row r="4470" spans="1:7" ht="12.75">
      <c r="A4470" s="136">
        <v>4462</v>
      </c>
      <c r="B4470" s="140" t="s">
        <v>10404</v>
      </c>
      <c r="C4470" s="140" t="s">
        <v>10404</v>
      </c>
      <c r="D4470" s="140" t="s">
        <v>10405</v>
      </c>
      <c r="E4470" s="141">
        <v>1</v>
      </c>
      <c r="F4470" s="142">
        <v>210</v>
      </c>
      <c r="G4470" s="142">
        <v>210</v>
      </c>
    </row>
    <row r="4471" spans="1:7" ht="12.75">
      <c r="A4471" s="136">
        <v>4463</v>
      </c>
      <c r="B4471" s="140" t="s">
        <v>10406</v>
      </c>
      <c r="C4471" s="140" t="s">
        <v>10406</v>
      </c>
      <c r="D4471" s="140" t="s">
        <v>10407</v>
      </c>
      <c r="E4471" s="141">
        <v>14</v>
      </c>
      <c r="F4471" s="142">
        <v>116.67</v>
      </c>
      <c r="G4471" s="142">
        <v>1633.38</v>
      </c>
    </row>
    <row r="4472" spans="1:7" ht="12.75">
      <c r="A4472" s="136">
        <v>4464</v>
      </c>
      <c r="B4472" s="140" t="s">
        <v>10408</v>
      </c>
      <c r="C4472" s="140" t="s">
        <v>10408</v>
      </c>
      <c r="D4472" s="140" t="s">
        <v>10409</v>
      </c>
      <c r="E4472" s="141">
        <v>14</v>
      </c>
      <c r="F4472" s="142">
        <v>91.66</v>
      </c>
      <c r="G4472" s="142">
        <v>1283.24</v>
      </c>
    </row>
    <row r="4473" spans="1:7" ht="12.75">
      <c r="A4473" s="136">
        <v>4465</v>
      </c>
      <c r="B4473" s="140" t="s">
        <v>10410</v>
      </c>
      <c r="C4473" s="140" t="s">
        <v>10410</v>
      </c>
      <c r="D4473" s="140" t="s">
        <v>10411</v>
      </c>
      <c r="E4473" s="141">
        <v>10</v>
      </c>
      <c r="F4473" s="142">
        <v>220</v>
      </c>
      <c r="G4473" s="142">
        <v>2200</v>
      </c>
    </row>
    <row r="4474" spans="1:7" ht="12.75">
      <c r="A4474" s="136">
        <v>4466</v>
      </c>
      <c r="B4474" s="140" t="s">
        <v>10412</v>
      </c>
      <c r="C4474" s="140" t="s">
        <v>10412</v>
      </c>
      <c r="D4474" s="140" t="s">
        <v>10413</v>
      </c>
      <c r="E4474" s="141">
        <v>8</v>
      </c>
      <c r="F4474" s="142">
        <v>230</v>
      </c>
      <c r="G4474" s="142">
        <v>1840</v>
      </c>
    </row>
    <row r="4475" spans="1:7" ht="12.75">
      <c r="A4475" s="136">
        <v>4467</v>
      </c>
      <c r="B4475" s="140" t="s">
        <v>10414</v>
      </c>
      <c r="C4475" s="140" t="s">
        <v>10414</v>
      </c>
      <c r="D4475" s="140" t="s">
        <v>10415</v>
      </c>
      <c r="E4475" s="141">
        <v>2</v>
      </c>
      <c r="F4475" s="142">
        <v>62.5</v>
      </c>
      <c r="G4475" s="142">
        <v>125</v>
      </c>
    </row>
    <row r="4476" spans="1:7" ht="12.75">
      <c r="A4476" s="136">
        <v>4468</v>
      </c>
      <c r="B4476" s="140" t="s">
        <v>10416</v>
      </c>
      <c r="C4476" s="140" t="s">
        <v>10416</v>
      </c>
      <c r="D4476" s="140" t="s">
        <v>10417</v>
      </c>
      <c r="E4476" s="141">
        <v>9</v>
      </c>
      <c r="F4476" s="142">
        <v>385</v>
      </c>
      <c r="G4476" s="142">
        <v>3465</v>
      </c>
    </row>
    <row r="4477" spans="1:7" ht="12.75">
      <c r="A4477" s="136">
        <v>4469</v>
      </c>
      <c r="B4477" s="140" t="s">
        <v>10418</v>
      </c>
      <c r="C4477" s="140" t="s">
        <v>10418</v>
      </c>
      <c r="D4477" s="140" t="s">
        <v>10419</v>
      </c>
      <c r="E4477" s="141">
        <v>11</v>
      </c>
      <c r="F4477" s="142">
        <v>240</v>
      </c>
      <c r="G4477" s="142">
        <v>2640</v>
      </c>
    </row>
    <row r="4478" spans="1:7" ht="12.75">
      <c r="A4478" s="136">
        <v>4470</v>
      </c>
      <c r="B4478" s="140" t="s">
        <v>10420</v>
      </c>
      <c r="C4478" s="140" t="s">
        <v>10420</v>
      </c>
      <c r="D4478" s="140" t="s">
        <v>10421</v>
      </c>
      <c r="E4478" s="141">
        <v>9</v>
      </c>
      <c r="F4478" s="142">
        <v>325</v>
      </c>
      <c r="G4478" s="142">
        <v>2925</v>
      </c>
    </row>
    <row r="4479" spans="1:7" ht="12.75">
      <c r="A4479" s="136">
        <v>4471</v>
      </c>
      <c r="B4479" s="140" t="s">
        <v>10422</v>
      </c>
      <c r="C4479" s="140" t="s">
        <v>10422</v>
      </c>
      <c r="D4479" s="140" t="s">
        <v>10423</v>
      </c>
      <c r="E4479" s="141">
        <v>5</v>
      </c>
      <c r="F4479" s="142">
        <v>279.17</v>
      </c>
      <c r="G4479" s="142">
        <v>1395.85</v>
      </c>
    </row>
    <row r="4480" spans="1:7" ht="12.75">
      <c r="A4480" s="136">
        <v>4472</v>
      </c>
      <c r="B4480" s="140" t="s">
        <v>10424</v>
      </c>
      <c r="C4480" s="140" t="s">
        <v>10424</v>
      </c>
      <c r="D4480" s="140" t="s">
        <v>10425</v>
      </c>
      <c r="E4480" s="141">
        <v>6</v>
      </c>
      <c r="F4480" s="142">
        <v>316.67</v>
      </c>
      <c r="G4480" s="142">
        <v>1900.02</v>
      </c>
    </row>
    <row r="4481" spans="1:7" ht="12.75">
      <c r="A4481" s="136">
        <v>4473</v>
      </c>
      <c r="B4481" s="140" t="s">
        <v>10426</v>
      </c>
      <c r="C4481" s="140" t="s">
        <v>10426</v>
      </c>
      <c r="D4481" s="140" t="s">
        <v>10427</v>
      </c>
      <c r="E4481" s="141">
        <v>49</v>
      </c>
      <c r="F4481" s="142">
        <v>110</v>
      </c>
      <c r="G4481" s="142">
        <v>5390</v>
      </c>
    </row>
    <row r="4482" spans="1:7" ht="12.75">
      <c r="A4482" s="136">
        <v>4474</v>
      </c>
      <c r="B4482" s="140" t="s">
        <v>10428</v>
      </c>
      <c r="C4482" s="140" t="s">
        <v>10428</v>
      </c>
      <c r="D4482" s="140" t="s">
        <v>10429</v>
      </c>
      <c r="E4482" s="141">
        <v>2</v>
      </c>
      <c r="F4482" s="142">
        <v>141.66</v>
      </c>
      <c r="G4482" s="142">
        <v>283.32</v>
      </c>
    </row>
    <row r="4483" spans="1:7" ht="12.75">
      <c r="A4483" s="136">
        <v>4475</v>
      </c>
      <c r="B4483" s="140" t="s">
        <v>10430</v>
      </c>
      <c r="C4483" s="140" t="s">
        <v>10430</v>
      </c>
      <c r="D4483" s="140" t="s">
        <v>10431</v>
      </c>
      <c r="E4483" s="141">
        <v>11</v>
      </c>
      <c r="F4483" s="142">
        <v>210</v>
      </c>
      <c r="G4483" s="142">
        <v>2310</v>
      </c>
    </row>
    <row r="4484" spans="1:7" ht="12.75">
      <c r="A4484" s="136">
        <v>4476</v>
      </c>
      <c r="B4484" s="140" t="s">
        <v>10432</v>
      </c>
      <c r="C4484" s="140" t="s">
        <v>10432</v>
      </c>
      <c r="D4484" s="140" t="s">
        <v>10433</v>
      </c>
      <c r="E4484" s="141">
        <v>26</v>
      </c>
      <c r="F4484" s="142">
        <v>54.17</v>
      </c>
      <c r="G4484" s="142">
        <v>1408.42</v>
      </c>
    </row>
    <row r="4485" spans="1:7" ht="12.75">
      <c r="A4485" s="136">
        <v>4477</v>
      </c>
      <c r="B4485" s="140" t="s">
        <v>10434</v>
      </c>
      <c r="C4485" s="140" t="s">
        <v>10434</v>
      </c>
      <c r="D4485" s="140" t="s">
        <v>10435</v>
      </c>
      <c r="E4485" s="141">
        <v>5</v>
      </c>
      <c r="F4485" s="142">
        <v>170</v>
      </c>
      <c r="G4485" s="142">
        <v>850</v>
      </c>
    </row>
    <row r="4486" spans="1:7" ht="12.75">
      <c r="A4486" s="136">
        <v>4478</v>
      </c>
      <c r="B4486" s="140" t="s">
        <v>10436</v>
      </c>
      <c r="C4486" s="140" t="s">
        <v>10436</v>
      </c>
      <c r="D4486" s="140" t="s">
        <v>10437</v>
      </c>
      <c r="E4486" s="141">
        <v>12</v>
      </c>
      <c r="F4486" s="142">
        <v>121.67</v>
      </c>
      <c r="G4486" s="142">
        <v>1460.04</v>
      </c>
    </row>
    <row r="4487" spans="1:7" ht="12.75">
      <c r="A4487" s="136">
        <v>4479</v>
      </c>
      <c r="B4487" s="140" t="s">
        <v>10438</v>
      </c>
      <c r="C4487" s="140" t="s">
        <v>10438</v>
      </c>
      <c r="D4487" s="140" t="s">
        <v>10439</v>
      </c>
      <c r="E4487" s="141">
        <v>12</v>
      </c>
      <c r="F4487" s="142">
        <v>441.67</v>
      </c>
      <c r="G4487" s="142">
        <v>5300.04</v>
      </c>
    </row>
    <row r="4488" spans="1:7" ht="12.75">
      <c r="A4488" s="136">
        <v>4480</v>
      </c>
      <c r="B4488" s="140" t="s">
        <v>10440</v>
      </c>
      <c r="C4488" s="140" t="s">
        <v>10440</v>
      </c>
      <c r="D4488" s="140" t="s">
        <v>10441</v>
      </c>
      <c r="E4488" s="141">
        <v>10</v>
      </c>
      <c r="F4488" s="142">
        <v>129</v>
      </c>
      <c r="G4488" s="142">
        <v>1290</v>
      </c>
    </row>
    <row r="4489" spans="1:7" ht="12.75">
      <c r="A4489" s="136">
        <v>4481</v>
      </c>
      <c r="B4489" s="140" t="s">
        <v>10442</v>
      </c>
      <c r="C4489" s="140" t="s">
        <v>10442</v>
      </c>
      <c r="D4489" s="140" t="s">
        <v>10443</v>
      </c>
      <c r="E4489" s="141">
        <v>7</v>
      </c>
      <c r="F4489" s="142">
        <v>200</v>
      </c>
      <c r="G4489" s="142">
        <v>1400</v>
      </c>
    </row>
    <row r="4490" spans="1:7" ht="12.75">
      <c r="A4490" s="136">
        <v>4482</v>
      </c>
      <c r="B4490" s="140" t="s">
        <v>10444</v>
      </c>
      <c r="C4490" s="140" t="s">
        <v>10444</v>
      </c>
      <c r="D4490" s="140" t="s">
        <v>10445</v>
      </c>
      <c r="E4490" s="141">
        <v>15</v>
      </c>
      <c r="F4490" s="142">
        <v>62.5</v>
      </c>
      <c r="G4490" s="142">
        <v>937.5</v>
      </c>
    </row>
    <row r="4491" spans="1:7" ht="12.75">
      <c r="A4491" s="136">
        <v>4483</v>
      </c>
      <c r="B4491" s="140" t="s">
        <v>10446</v>
      </c>
      <c r="C4491" s="140" t="s">
        <v>10446</v>
      </c>
      <c r="D4491" s="140" t="s">
        <v>10447</v>
      </c>
      <c r="E4491" s="141">
        <v>12</v>
      </c>
      <c r="F4491" s="142">
        <v>111.94</v>
      </c>
      <c r="G4491" s="142">
        <v>1343.28</v>
      </c>
    </row>
    <row r="4492" spans="1:7" ht="12.75">
      <c r="A4492" s="136">
        <v>4484</v>
      </c>
      <c r="B4492" s="140" t="s">
        <v>10448</v>
      </c>
      <c r="C4492" s="140" t="s">
        <v>10448</v>
      </c>
      <c r="D4492" s="140" t="s">
        <v>10449</v>
      </c>
      <c r="E4492" s="141">
        <v>8</v>
      </c>
      <c r="F4492" s="142">
        <v>475</v>
      </c>
      <c r="G4492" s="142">
        <v>3800</v>
      </c>
    </row>
    <row r="4493" spans="1:7" ht="12.75">
      <c r="A4493" s="136">
        <v>4485</v>
      </c>
      <c r="B4493" s="140" t="s">
        <v>10450</v>
      </c>
      <c r="C4493" s="140" t="s">
        <v>10450</v>
      </c>
      <c r="D4493" s="140" t="s">
        <v>10451</v>
      </c>
      <c r="E4493" s="141">
        <v>12</v>
      </c>
      <c r="F4493" s="142">
        <v>200</v>
      </c>
      <c r="G4493" s="142">
        <v>2400</v>
      </c>
    </row>
    <row r="4494" spans="1:7" ht="12.75">
      <c r="A4494" s="136">
        <v>4486</v>
      </c>
      <c r="B4494" s="140" t="s">
        <v>10452</v>
      </c>
      <c r="C4494" s="140" t="s">
        <v>10452</v>
      </c>
      <c r="D4494" s="140" t="s">
        <v>10453</v>
      </c>
      <c r="E4494" s="141">
        <v>48</v>
      </c>
      <c r="F4494" s="142">
        <v>220</v>
      </c>
      <c r="G4494" s="142">
        <v>10560</v>
      </c>
    </row>
    <row r="4495" spans="1:7" ht="12.75">
      <c r="A4495" s="136">
        <v>4487</v>
      </c>
      <c r="B4495" s="140" t="s">
        <v>10454</v>
      </c>
      <c r="C4495" s="140" t="s">
        <v>10454</v>
      </c>
      <c r="D4495" s="140" t="s">
        <v>10455</v>
      </c>
      <c r="E4495" s="141">
        <v>5</v>
      </c>
      <c r="F4495" s="142">
        <v>30</v>
      </c>
      <c r="G4495" s="142">
        <v>150</v>
      </c>
    </row>
    <row r="4496" spans="1:7" ht="12.75">
      <c r="A4496" s="136">
        <v>4488</v>
      </c>
      <c r="B4496" s="140" t="s">
        <v>10456</v>
      </c>
      <c r="C4496" s="140" t="s">
        <v>10456</v>
      </c>
      <c r="D4496" s="140" t="s">
        <v>10457</v>
      </c>
      <c r="E4496" s="141">
        <v>2</v>
      </c>
      <c r="F4496" s="142">
        <v>185</v>
      </c>
      <c r="G4496" s="142">
        <v>370</v>
      </c>
    </row>
    <row r="4497" spans="1:7" ht="12.75">
      <c r="A4497" s="136">
        <v>4489</v>
      </c>
      <c r="B4497" s="140" t="s">
        <v>10458</v>
      </c>
      <c r="C4497" s="140" t="s">
        <v>10458</v>
      </c>
      <c r="D4497" s="140" t="s">
        <v>10459</v>
      </c>
      <c r="E4497" s="141">
        <v>4</v>
      </c>
      <c r="F4497" s="142">
        <v>246.04</v>
      </c>
      <c r="G4497" s="142">
        <v>984.16</v>
      </c>
    </row>
    <row r="4498" spans="1:7" ht="12.75">
      <c r="A4498" s="136">
        <v>4490</v>
      </c>
      <c r="B4498" s="140" t="s">
        <v>10460</v>
      </c>
      <c r="C4498" s="140" t="s">
        <v>10460</v>
      </c>
      <c r="D4498" s="140" t="s">
        <v>10461</v>
      </c>
      <c r="E4498" s="141">
        <v>4</v>
      </c>
      <c r="F4498" s="142">
        <v>50</v>
      </c>
      <c r="G4498" s="142">
        <v>200</v>
      </c>
    </row>
    <row r="4499" spans="1:7" ht="12.75">
      <c r="A4499" s="136">
        <v>4491</v>
      </c>
      <c r="B4499" s="140" t="s">
        <v>10462</v>
      </c>
      <c r="C4499" s="140" t="s">
        <v>10462</v>
      </c>
      <c r="D4499" s="140" t="s">
        <v>10463</v>
      </c>
      <c r="E4499" s="141">
        <v>10</v>
      </c>
      <c r="F4499" s="142">
        <v>220</v>
      </c>
      <c r="G4499" s="142">
        <v>2200</v>
      </c>
    </row>
    <row r="4500" spans="1:7" ht="12.75">
      <c r="A4500" s="136">
        <v>4492</v>
      </c>
      <c r="B4500" s="140" t="s">
        <v>10464</v>
      </c>
      <c r="C4500" s="140" t="s">
        <v>10464</v>
      </c>
      <c r="D4500" s="140" t="s">
        <v>10465</v>
      </c>
      <c r="E4500" s="141">
        <v>5</v>
      </c>
      <c r="F4500" s="142">
        <v>199.5</v>
      </c>
      <c r="G4500" s="142">
        <v>997.5</v>
      </c>
    </row>
    <row r="4501" spans="1:7" ht="12.75">
      <c r="A4501" s="136">
        <v>4493</v>
      </c>
      <c r="B4501" s="140" t="s">
        <v>10466</v>
      </c>
      <c r="C4501" s="140" t="s">
        <v>10466</v>
      </c>
      <c r="D4501" s="140" t="s">
        <v>10467</v>
      </c>
      <c r="E4501" s="141">
        <v>5</v>
      </c>
      <c r="F4501" s="142">
        <v>710</v>
      </c>
      <c r="G4501" s="142">
        <v>3550</v>
      </c>
    </row>
    <row r="4502" spans="1:7" ht="12.75">
      <c r="A4502" s="136">
        <v>4494</v>
      </c>
      <c r="B4502" s="140" t="s">
        <v>10468</v>
      </c>
      <c r="C4502" s="140" t="s">
        <v>10468</v>
      </c>
      <c r="D4502" s="140" t="s">
        <v>10469</v>
      </c>
      <c r="E4502" s="141">
        <v>24</v>
      </c>
      <c r="F4502" s="142">
        <v>80.83</v>
      </c>
      <c r="G4502" s="142">
        <v>1939.92</v>
      </c>
    </row>
    <row r="4503" spans="1:7" ht="12.75">
      <c r="A4503" s="136">
        <v>4495</v>
      </c>
      <c r="B4503" s="140" t="s">
        <v>10470</v>
      </c>
      <c r="C4503" s="140" t="s">
        <v>10470</v>
      </c>
      <c r="D4503" s="140" t="s">
        <v>10471</v>
      </c>
      <c r="E4503" s="141">
        <v>10</v>
      </c>
      <c r="F4503" s="142">
        <v>216.67</v>
      </c>
      <c r="G4503" s="142">
        <v>2166.7</v>
      </c>
    </row>
    <row r="4504" spans="1:7" ht="12.75">
      <c r="A4504" s="136">
        <v>4496</v>
      </c>
      <c r="B4504" s="140" t="s">
        <v>10472</v>
      </c>
      <c r="C4504" s="140" t="s">
        <v>10472</v>
      </c>
      <c r="D4504" s="140" t="s">
        <v>10473</v>
      </c>
      <c r="E4504" s="141">
        <v>3</v>
      </c>
      <c r="F4504" s="142">
        <v>212.5</v>
      </c>
      <c r="G4504" s="142">
        <v>637.5</v>
      </c>
    </row>
    <row r="4505" spans="1:7" ht="12.75">
      <c r="A4505" s="136">
        <v>4497</v>
      </c>
      <c r="B4505" s="140" t="s">
        <v>10474</v>
      </c>
      <c r="C4505" s="140" t="s">
        <v>10474</v>
      </c>
      <c r="D4505" s="140" t="s">
        <v>10475</v>
      </c>
      <c r="E4505" s="141">
        <v>3</v>
      </c>
      <c r="F4505" s="142">
        <v>250</v>
      </c>
      <c r="G4505" s="142">
        <v>750</v>
      </c>
    </row>
    <row r="4506" spans="1:7" ht="12.75">
      <c r="A4506" s="136">
        <v>4498</v>
      </c>
      <c r="B4506" s="140" t="s">
        <v>10476</v>
      </c>
      <c r="C4506" s="140" t="s">
        <v>10476</v>
      </c>
      <c r="D4506" s="140" t="s">
        <v>10477</v>
      </c>
      <c r="E4506" s="141">
        <v>3</v>
      </c>
      <c r="F4506" s="142">
        <v>255</v>
      </c>
      <c r="G4506" s="142">
        <v>765</v>
      </c>
    </row>
    <row r="4507" spans="1:7" ht="12.75">
      <c r="A4507" s="136">
        <v>4499</v>
      </c>
      <c r="B4507" s="140" t="s">
        <v>10478</v>
      </c>
      <c r="C4507" s="140" t="s">
        <v>10478</v>
      </c>
      <c r="D4507" s="140" t="s">
        <v>10479</v>
      </c>
      <c r="E4507" s="141">
        <v>10</v>
      </c>
      <c r="F4507" s="142">
        <v>125</v>
      </c>
      <c r="G4507" s="142">
        <v>1250</v>
      </c>
    </row>
    <row r="4508" spans="1:7" ht="12.75">
      <c r="A4508" s="136">
        <v>4500</v>
      </c>
      <c r="B4508" s="140" t="s">
        <v>10480</v>
      </c>
      <c r="C4508" s="140" t="s">
        <v>10480</v>
      </c>
      <c r="D4508" s="140" t="s">
        <v>10481</v>
      </c>
      <c r="E4508" s="141">
        <v>5</v>
      </c>
      <c r="F4508" s="142">
        <v>131.25</v>
      </c>
      <c r="G4508" s="142">
        <v>656.25</v>
      </c>
    </row>
    <row r="4509" spans="1:7" ht="12.75">
      <c r="A4509" s="136">
        <v>4501</v>
      </c>
      <c r="B4509" s="140" t="s">
        <v>10482</v>
      </c>
      <c r="C4509" s="140" t="s">
        <v>10483</v>
      </c>
      <c r="D4509" s="140" t="s">
        <v>10484</v>
      </c>
      <c r="E4509" s="141">
        <v>5</v>
      </c>
      <c r="F4509" s="142">
        <v>25</v>
      </c>
      <c r="G4509" s="142">
        <v>125</v>
      </c>
    </row>
    <row r="4510" spans="1:7" ht="12.75">
      <c r="A4510" s="136">
        <v>4502</v>
      </c>
      <c r="B4510" s="140" t="s">
        <v>10485</v>
      </c>
      <c r="C4510" s="140" t="s">
        <v>10486</v>
      </c>
      <c r="D4510" s="140" t="s">
        <v>10487</v>
      </c>
      <c r="E4510" s="141">
        <v>30</v>
      </c>
      <c r="F4510" s="142">
        <v>64</v>
      </c>
      <c r="G4510" s="142">
        <v>1920</v>
      </c>
    </row>
    <row r="4511" spans="1:7" ht="12.75">
      <c r="A4511" s="136">
        <v>4503</v>
      </c>
      <c r="B4511" s="140" t="s">
        <v>10488</v>
      </c>
      <c r="C4511" s="140" t="s">
        <v>10489</v>
      </c>
      <c r="D4511" s="140" t="s">
        <v>10490</v>
      </c>
      <c r="E4511" s="141">
        <v>1</v>
      </c>
      <c r="F4511" s="142">
        <v>216.66</v>
      </c>
      <c r="G4511" s="142">
        <v>216.66</v>
      </c>
    </row>
    <row r="4512" spans="1:7" ht="12.75">
      <c r="A4512" s="136">
        <v>4504</v>
      </c>
      <c r="B4512" s="140" t="s">
        <v>10491</v>
      </c>
      <c r="C4512" s="140" t="s">
        <v>10492</v>
      </c>
      <c r="D4512" s="140" t="s">
        <v>10493</v>
      </c>
      <c r="E4512" s="141">
        <v>41</v>
      </c>
      <c r="F4512" s="142">
        <v>109</v>
      </c>
      <c r="G4512" s="142">
        <v>4469</v>
      </c>
    </row>
    <row r="4513" spans="1:7" ht="12.75">
      <c r="A4513" s="136">
        <v>4505</v>
      </c>
      <c r="B4513" s="140" t="s">
        <v>10494</v>
      </c>
      <c r="C4513" s="140" t="s">
        <v>10495</v>
      </c>
      <c r="D4513" s="140" t="s">
        <v>10496</v>
      </c>
      <c r="E4513" s="141">
        <v>10</v>
      </c>
      <c r="F4513" s="142">
        <v>168</v>
      </c>
      <c r="G4513" s="142">
        <v>1680</v>
      </c>
    </row>
    <row r="4514" spans="1:7" ht="12.75">
      <c r="A4514" s="136">
        <v>4506</v>
      </c>
      <c r="B4514" s="140" t="s">
        <v>10497</v>
      </c>
      <c r="C4514" s="140" t="s">
        <v>10498</v>
      </c>
      <c r="D4514" s="140" t="s">
        <v>10499</v>
      </c>
      <c r="E4514" s="141">
        <v>3</v>
      </c>
      <c r="F4514" s="142">
        <v>127</v>
      </c>
      <c r="G4514" s="142">
        <v>381</v>
      </c>
    </row>
    <row r="4515" spans="1:7" ht="12.75">
      <c r="A4515" s="136">
        <v>4507</v>
      </c>
      <c r="B4515" s="140" t="s">
        <v>10500</v>
      </c>
      <c r="C4515" s="140" t="s">
        <v>10500</v>
      </c>
      <c r="D4515" s="140" t="s">
        <v>10501</v>
      </c>
      <c r="E4515" s="141">
        <v>5</v>
      </c>
      <c r="F4515" s="142">
        <v>33</v>
      </c>
      <c r="G4515" s="142">
        <v>165</v>
      </c>
    </row>
    <row r="4516" spans="1:7" ht="12.75">
      <c r="A4516" s="136">
        <v>4508</v>
      </c>
      <c r="B4516" s="140" t="s">
        <v>10502</v>
      </c>
      <c r="C4516" s="140" t="s">
        <v>10503</v>
      </c>
      <c r="D4516" s="140" t="s">
        <v>10504</v>
      </c>
      <c r="E4516" s="141">
        <v>6</v>
      </c>
      <c r="F4516" s="142">
        <v>74</v>
      </c>
      <c r="G4516" s="142">
        <v>444</v>
      </c>
    </row>
    <row r="4517" spans="1:7" ht="12.75">
      <c r="A4517" s="136">
        <v>4509</v>
      </c>
      <c r="B4517" s="140" t="s">
        <v>10505</v>
      </c>
      <c r="C4517" s="140" t="s">
        <v>10506</v>
      </c>
      <c r="D4517" s="140" t="s">
        <v>10507</v>
      </c>
      <c r="E4517" s="141">
        <v>2</v>
      </c>
      <c r="F4517" s="142">
        <v>68</v>
      </c>
      <c r="G4517" s="142">
        <v>136</v>
      </c>
    </row>
    <row r="4518" spans="1:7" ht="12.75">
      <c r="A4518" s="136">
        <v>4510</v>
      </c>
      <c r="B4518" s="140" t="s">
        <v>10508</v>
      </c>
      <c r="C4518" s="140" t="s">
        <v>10509</v>
      </c>
      <c r="D4518" s="140" t="s">
        <v>10510</v>
      </c>
      <c r="E4518" s="141">
        <v>6</v>
      </c>
      <c r="F4518" s="142">
        <v>68</v>
      </c>
      <c r="G4518" s="142">
        <v>408</v>
      </c>
    </row>
    <row r="4519" spans="1:7" ht="12.75">
      <c r="A4519" s="136">
        <v>4511</v>
      </c>
      <c r="B4519" s="140" t="s">
        <v>10511</v>
      </c>
      <c r="C4519" s="140" t="s">
        <v>10512</v>
      </c>
      <c r="D4519" s="140" t="s">
        <v>10513</v>
      </c>
      <c r="E4519" s="141">
        <v>3</v>
      </c>
      <c r="F4519" s="142">
        <v>100</v>
      </c>
      <c r="G4519" s="142">
        <v>300</v>
      </c>
    </row>
    <row r="4520" spans="1:7" ht="12.75">
      <c r="A4520" s="136">
        <v>4512</v>
      </c>
      <c r="B4520" s="140" t="s">
        <v>10514</v>
      </c>
      <c r="C4520" s="140" t="s">
        <v>10515</v>
      </c>
      <c r="D4520" s="140" t="s">
        <v>10516</v>
      </c>
      <c r="E4520" s="141">
        <v>37</v>
      </c>
      <c r="F4520" s="142">
        <v>63</v>
      </c>
      <c r="G4520" s="142">
        <v>2331</v>
      </c>
    </row>
    <row r="4521" spans="1:7" ht="12.75">
      <c r="A4521" s="136">
        <v>4513</v>
      </c>
      <c r="B4521" s="140" t="s">
        <v>10517</v>
      </c>
      <c r="C4521" s="140" t="s">
        <v>10518</v>
      </c>
      <c r="D4521" s="140" t="s">
        <v>10519</v>
      </c>
      <c r="E4521" s="141">
        <v>48</v>
      </c>
      <c r="F4521" s="142">
        <v>66</v>
      </c>
      <c r="G4521" s="142">
        <v>3168</v>
      </c>
    </row>
    <row r="4522" spans="1:7" ht="12.75">
      <c r="A4522" s="136">
        <v>4514</v>
      </c>
      <c r="B4522" s="140" t="s">
        <v>10520</v>
      </c>
      <c r="C4522" s="140" t="s">
        <v>10521</v>
      </c>
      <c r="D4522" s="140" t="s">
        <v>10522</v>
      </c>
      <c r="E4522" s="141">
        <v>2</v>
      </c>
      <c r="F4522" s="142">
        <v>125</v>
      </c>
      <c r="G4522" s="142">
        <v>250</v>
      </c>
    </row>
    <row r="4523" spans="1:7" ht="12.75">
      <c r="A4523" s="136">
        <v>4515</v>
      </c>
      <c r="B4523" s="140" t="s">
        <v>10523</v>
      </c>
      <c r="C4523" s="140" t="s">
        <v>10524</v>
      </c>
      <c r="D4523" s="140" t="s">
        <v>8734</v>
      </c>
      <c r="E4523" s="141">
        <v>5</v>
      </c>
      <c r="F4523" s="142">
        <v>91.7</v>
      </c>
      <c r="G4523" s="142">
        <v>458.5</v>
      </c>
    </row>
    <row r="4524" spans="1:7" ht="12.75">
      <c r="A4524" s="136">
        <v>4516</v>
      </c>
      <c r="B4524" s="140" t="s">
        <v>10525</v>
      </c>
      <c r="C4524" s="140" t="s">
        <v>10526</v>
      </c>
      <c r="D4524" s="140" t="s">
        <v>10527</v>
      </c>
      <c r="E4524" s="141">
        <v>12</v>
      </c>
      <c r="F4524" s="142">
        <v>112</v>
      </c>
      <c r="G4524" s="142">
        <v>1344</v>
      </c>
    </row>
    <row r="4525" spans="1:7" ht="12.75">
      <c r="A4525" s="136">
        <v>4517</v>
      </c>
      <c r="B4525" s="140" t="s">
        <v>10528</v>
      </c>
      <c r="C4525" s="140" t="s">
        <v>10529</v>
      </c>
      <c r="D4525" s="140" t="s">
        <v>10530</v>
      </c>
      <c r="E4525" s="141">
        <v>10</v>
      </c>
      <c r="F4525" s="142">
        <v>205</v>
      </c>
      <c r="G4525" s="142">
        <v>2050</v>
      </c>
    </row>
    <row r="4526" spans="1:7" ht="12.75">
      <c r="A4526" s="136">
        <v>4518</v>
      </c>
      <c r="B4526" s="140" t="s">
        <v>10531</v>
      </c>
      <c r="C4526" s="140" t="s">
        <v>10532</v>
      </c>
      <c r="D4526" s="140" t="s">
        <v>10533</v>
      </c>
      <c r="E4526" s="141">
        <v>5</v>
      </c>
      <c r="F4526" s="142">
        <v>78</v>
      </c>
      <c r="G4526" s="142">
        <v>390</v>
      </c>
    </row>
    <row r="4527" spans="1:7" ht="12.75">
      <c r="A4527" s="136">
        <v>4519</v>
      </c>
      <c r="B4527" s="140" t="s">
        <v>10534</v>
      </c>
      <c r="C4527" s="140" t="s">
        <v>10535</v>
      </c>
      <c r="D4527" s="140" t="s">
        <v>10536</v>
      </c>
      <c r="E4527" s="141">
        <v>2</v>
      </c>
      <c r="F4527" s="142">
        <v>166</v>
      </c>
      <c r="G4527" s="142">
        <v>332</v>
      </c>
    </row>
    <row r="4528" spans="1:7" ht="12.75">
      <c r="A4528" s="136">
        <v>4520</v>
      </c>
      <c r="B4528" s="140" t="s">
        <v>10537</v>
      </c>
      <c r="C4528" s="140" t="s">
        <v>10538</v>
      </c>
      <c r="D4528" s="140" t="s">
        <v>10539</v>
      </c>
      <c r="E4528" s="141">
        <v>12</v>
      </c>
      <c r="F4528" s="142">
        <v>118</v>
      </c>
      <c r="G4528" s="142">
        <v>1416</v>
      </c>
    </row>
    <row r="4529" spans="1:7" ht="12.75">
      <c r="A4529" s="136">
        <v>4521</v>
      </c>
      <c r="B4529" s="140" t="s">
        <v>10540</v>
      </c>
      <c r="C4529" s="140" t="s">
        <v>10541</v>
      </c>
      <c r="D4529" s="140" t="s">
        <v>10542</v>
      </c>
      <c r="E4529" s="141">
        <v>9</v>
      </c>
      <c r="F4529" s="142">
        <v>70.83</v>
      </c>
      <c r="G4529" s="142">
        <v>637.47</v>
      </c>
    </row>
    <row r="4530" spans="1:7" ht="12.75">
      <c r="A4530" s="136">
        <v>4522</v>
      </c>
      <c r="B4530" s="140" t="s">
        <v>10543</v>
      </c>
      <c r="C4530" s="140" t="s">
        <v>10544</v>
      </c>
      <c r="D4530" s="140" t="s">
        <v>10545</v>
      </c>
      <c r="E4530" s="141">
        <v>18</v>
      </c>
      <c r="F4530" s="142">
        <v>165</v>
      </c>
      <c r="G4530" s="142">
        <v>2970</v>
      </c>
    </row>
    <row r="4531" spans="1:7" ht="12.75">
      <c r="A4531" s="136">
        <v>4523</v>
      </c>
      <c r="B4531" s="140" t="s">
        <v>10546</v>
      </c>
      <c r="C4531" s="140" t="s">
        <v>10547</v>
      </c>
      <c r="D4531" s="140" t="s">
        <v>10548</v>
      </c>
      <c r="E4531" s="141">
        <v>10</v>
      </c>
      <c r="F4531" s="142">
        <v>85</v>
      </c>
      <c r="G4531" s="142">
        <v>850</v>
      </c>
    </row>
    <row r="4532" spans="1:7" ht="12.75">
      <c r="A4532" s="136">
        <v>4524</v>
      </c>
      <c r="B4532" s="140" t="s">
        <v>10549</v>
      </c>
      <c r="C4532" s="140" t="s">
        <v>10550</v>
      </c>
      <c r="D4532" s="140" t="s">
        <v>10551</v>
      </c>
      <c r="E4532" s="141">
        <v>42</v>
      </c>
      <c r="F4532" s="142">
        <v>40</v>
      </c>
      <c r="G4532" s="142">
        <v>1680</v>
      </c>
    </row>
    <row r="4533" spans="1:7" ht="12.75">
      <c r="A4533" s="136">
        <v>4525</v>
      </c>
      <c r="B4533" s="140" t="s">
        <v>10552</v>
      </c>
      <c r="C4533" s="140" t="s">
        <v>10553</v>
      </c>
      <c r="D4533" s="140" t="s">
        <v>10554</v>
      </c>
      <c r="E4533" s="141">
        <v>6</v>
      </c>
      <c r="F4533" s="142">
        <v>130</v>
      </c>
      <c r="G4533" s="142">
        <v>780</v>
      </c>
    </row>
    <row r="4534" spans="1:7" ht="12.75">
      <c r="A4534" s="136">
        <v>4526</v>
      </c>
      <c r="B4534" s="140" t="s">
        <v>10555</v>
      </c>
      <c r="C4534" s="140" t="s">
        <v>10556</v>
      </c>
      <c r="D4534" s="140" t="s">
        <v>10557</v>
      </c>
      <c r="E4534" s="141">
        <v>48</v>
      </c>
      <c r="F4534" s="142">
        <v>155</v>
      </c>
      <c r="G4534" s="142">
        <v>7440</v>
      </c>
    </row>
    <row r="4535" spans="1:7" ht="12.75">
      <c r="A4535" s="136">
        <v>4527</v>
      </c>
      <c r="B4535" s="140" t="s">
        <v>10558</v>
      </c>
      <c r="C4535" s="140" t="s">
        <v>10559</v>
      </c>
      <c r="D4535" s="140" t="s">
        <v>10560</v>
      </c>
      <c r="E4535" s="141">
        <v>39</v>
      </c>
      <c r="F4535" s="142">
        <v>27.5</v>
      </c>
      <c r="G4535" s="142">
        <v>1072.5</v>
      </c>
    </row>
    <row r="4536" spans="1:7" ht="12.75">
      <c r="A4536" s="136">
        <v>4528</v>
      </c>
      <c r="B4536" s="140" t="s">
        <v>10561</v>
      </c>
      <c r="C4536" s="140" t="s">
        <v>10562</v>
      </c>
      <c r="D4536" s="140" t="s">
        <v>10563</v>
      </c>
      <c r="E4536" s="141">
        <v>4</v>
      </c>
      <c r="F4536" s="142">
        <v>35</v>
      </c>
      <c r="G4536" s="142">
        <v>140</v>
      </c>
    </row>
    <row r="4537" spans="1:7" ht="12.75">
      <c r="A4537" s="136">
        <v>4529</v>
      </c>
      <c r="B4537" s="140" t="s">
        <v>10564</v>
      </c>
      <c r="C4537" s="140" t="s">
        <v>10565</v>
      </c>
      <c r="D4537" s="140" t="s">
        <v>10566</v>
      </c>
      <c r="E4537" s="141">
        <v>10</v>
      </c>
      <c r="F4537" s="142">
        <v>56.7</v>
      </c>
      <c r="G4537" s="142">
        <v>567</v>
      </c>
    </row>
    <row r="4538" spans="1:7" ht="12.75">
      <c r="A4538" s="136">
        <v>4530</v>
      </c>
      <c r="B4538" s="140" t="s">
        <v>10567</v>
      </c>
      <c r="C4538" s="140" t="s">
        <v>10568</v>
      </c>
      <c r="D4538" s="140" t="s">
        <v>10569</v>
      </c>
      <c r="E4538" s="141">
        <v>48</v>
      </c>
      <c r="F4538" s="142">
        <v>190</v>
      </c>
      <c r="G4538" s="142">
        <v>9120</v>
      </c>
    </row>
    <row r="4539" spans="1:7" ht="12.75">
      <c r="A4539" s="136">
        <v>4531</v>
      </c>
      <c r="B4539" s="140" t="s">
        <v>10570</v>
      </c>
      <c r="C4539" s="140" t="s">
        <v>10571</v>
      </c>
      <c r="D4539" s="140" t="s">
        <v>10572</v>
      </c>
      <c r="E4539" s="141">
        <v>26</v>
      </c>
      <c r="F4539" s="142">
        <v>50</v>
      </c>
      <c r="G4539" s="142">
        <v>1300</v>
      </c>
    </row>
    <row r="4540" spans="1:7" ht="12.75">
      <c r="A4540" s="136">
        <v>4532</v>
      </c>
      <c r="B4540" s="140" t="s">
        <v>10573</v>
      </c>
      <c r="C4540" s="140" t="s">
        <v>10574</v>
      </c>
      <c r="D4540" s="140" t="s">
        <v>10575</v>
      </c>
      <c r="E4540" s="141">
        <v>48</v>
      </c>
      <c r="F4540" s="142">
        <v>115</v>
      </c>
      <c r="G4540" s="142">
        <v>5520</v>
      </c>
    </row>
    <row r="4541" spans="1:7" ht="12.75">
      <c r="A4541" s="136">
        <v>4533</v>
      </c>
      <c r="B4541" s="140" t="s">
        <v>10576</v>
      </c>
      <c r="C4541" s="140" t="s">
        <v>10577</v>
      </c>
      <c r="D4541" s="140" t="s">
        <v>10578</v>
      </c>
      <c r="E4541" s="141">
        <v>2</v>
      </c>
      <c r="F4541" s="142">
        <v>50</v>
      </c>
      <c r="G4541" s="142">
        <v>100</v>
      </c>
    </row>
    <row r="4542" spans="1:7" ht="12.75">
      <c r="A4542" s="136">
        <v>4534</v>
      </c>
      <c r="B4542" s="140" t="s">
        <v>10579</v>
      </c>
      <c r="C4542" s="140" t="s">
        <v>10580</v>
      </c>
      <c r="D4542" s="140" t="s">
        <v>10581</v>
      </c>
      <c r="E4542" s="141">
        <v>6</v>
      </c>
      <c r="F4542" s="142">
        <v>490</v>
      </c>
      <c r="G4542" s="142">
        <v>2940</v>
      </c>
    </row>
    <row r="4543" spans="1:7" ht="12.75">
      <c r="A4543" s="136">
        <v>4535</v>
      </c>
      <c r="B4543" s="140" t="s">
        <v>10582</v>
      </c>
      <c r="C4543" s="140" t="s">
        <v>10583</v>
      </c>
      <c r="D4543" s="140" t="s">
        <v>10584</v>
      </c>
      <c r="E4543" s="141">
        <v>2</v>
      </c>
      <c r="F4543" s="142">
        <v>65</v>
      </c>
      <c r="G4543" s="142">
        <v>130</v>
      </c>
    </row>
    <row r="4544" spans="1:7" ht="12.75">
      <c r="A4544" s="136">
        <v>4536</v>
      </c>
      <c r="B4544" s="140" t="s">
        <v>10585</v>
      </c>
      <c r="C4544" s="140" t="s">
        <v>10585</v>
      </c>
      <c r="D4544" s="140" t="s">
        <v>10586</v>
      </c>
      <c r="E4544" s="141">
        <v>24</v>
      </c>
      <c r="F4544" s="142">
        <v>104</v>
      </c>
      <c r="G4544" s="142">
        <v>2496</v>
      </c>
    </row>
    <row r="4545" spans="1:7" ht="12.75">
      <c r="A4545" s="136">
        <v>4537</v>
      </c>
      <c r="B4545" s="140" t="s">
        <v>10587</v>
      </c>
      <c r="C4545" s="140" t="s">
        <v>10587</v>
      </c>
      <c r="D4545" s="140" t="s">
        <v>10588</v>
      </c>
      <c r="E4545" s="141">
        <v>6</v>
      </c>
      <c r="F4545" s="142">
        <v>171</v>
      </c>
      <c r="G4545" s="142">
        <v>1026</v>
      </c>
    </row>
    <row r="4546" spans="1:7" ht="12.75">
      <c r="A4546" s="136">
        <v>4538</v>
      </c>
      <c r="B4546" s="140" t="s">
        <v>10589</v>
      </c>
      <c r="C4546" s="140" t="s">
        <v>10590</v>
      </c>
      <c r="D4546" s="140" t="s">
        <v>10591</v>
      </c>
      <c r="E4546" s="141">
        <v>48</v>
      </c>
      <c r="F4546" s="142">
        <v>42</v>
      </c>
      <c r="G4546" s="142">
        <v>2016</v>
      </c>
    </row>
    <row r="4547" spans="1:7" ht="12.75">
      <c r="A4547" s="136">
        <v>4539</v>
      </c>
      <c r="B4547" s="140" t="s">
        <v>10592</v>
      </c>
      <c r="C4547" s="140" t="s">
        <v>10593</v>
      </c>
      <c r="D4547" s="140" t="s">
        <v>10594</v>
      </c>
      <c r="E4547" s="141">
        <v>17</v>
      </c>
      <c r="F4547" s="142">
        <v>42</v>
      </c>
      <c r="G4547" s="142">
        <v>714</v>
      </c>
    </row>
    <row r="4548" spans="1:7" ht="12.75">
      <c r="A4548" s="136">
        <v>4540</v>
      </c>
      <c r="B4548" s="140" t="s">
        <v>10595</v>
      </c>
      <c r="C4548" s="140" t="s">
        <v>10596</v>
      </c>
      <c r="D4548" s="140" t="s">
        <v>10597</v>
      </c>
      <c r="E4548" s="141">
        <v>41</v>
      </c>
      <c r="F4548" s="142">
        <v>42</v>
      </c>
      <c r="G4548" s="142">
        <v>1722</v>
      </c>
    </row>
    <row r="4549" spans="1:7" ht="12.75">
      <c r="A4549" s="136">
        <v>4541</v>
      </c>
      <c r="B4549" s="140" t="s">
        <v>10598</v>
      </c>
      <c r="C4549" s="140" t="s">
        <v>10599</v>
      </c>
      <c r="D4549" s="140" t="s">
        <v>10600</v>
      </c>
      <c r="E4549" s="141">
        <v>18</v>
      </c>
      <c r="F4549" s="142">
        <v>42</v>
      </c>
      <c r="G4549" s="142">
        <v>756</v>
      </c>
    </row>
    <row r="4550" spans="1:7" ht="12.75">
      <c r="A4550" s="136">
        <v>4542</v>
      </c>
      <c r="B4550" s="140" t="s">
        <v>10601</v>
      </c>
      <c r="C4550" s="140" t="s">
        <v>10602</v>
      </c>
      <c r="D4550" s="140" t="s">
        <v>10603</v>
      </c>
      <c r="E4550" s="141">
        <v>5</v>
      </c>
      <c r="F4550" s="142">
        <v>42</v>
      </c>
      <c r="G4550" s="142">
        <v>210</v>
      </c>
    </row>
    <row r="4551" spans="1:7" ht="12.75">
      <c r="A4551" s="136">
        <v>4543</v>
      </c>
      <c r="B4551" s="140" t="s">
        <v>10604</v>
      </c>
      <c r="C4551" s="140" t="s">
        <v>10605</v>
      </c>
      <c r="D4551" s="140" t="s">
        <v>10606</v>
      </c>
      <c r="E4551" s="141">
        <v>6</v>
      </c>
      <c r="F4551" s="142">
        <v>42</v>
      </c>
      <c r="G4551" s="142">
        <v>252</v>
      </c>
    </row>
    <row r="4552" spans="1:7" ht="12.75">
      <c r="A4552" s="136">
        <v>4544</v>
      </c>
      <c r="B4552" s="140" t="s">
        <v>10607</v>
      </c>
      <c r="C4552" s="140" t="s">
        <v>10608</v>
      </c>
      <c r="D4552" s="140" t="s">
        <v>10609</v>
      </c>
      <c r="E4552" s="141">
        <v>48</v>
      </c>
      <c r="F4552" s="142">
        <v>48</v>
      </c>
      <c r="G4552" s="142">
        <v>2304</v>
      </c>
    </row>
    <row r="4553" spans="1:7" ht="12.75">
      <c r="A4553" s="136">
        <v>4545</v>
      </c>
      <c r="B4553" s="140" t="s">
        <v>10610</v>
      </c>
      <c r="C4553" s="140" t="s">
        <v>10611</v>
      </c>
      <c r="D4553" s="140" t="s">
        <v>10612</v>
      </c>
      <c r="E4553" s="141">
        <v>6</v>
      </c>
      <c r="F4553" s="142">
        <v>42</v>
      </c>
      <c r="G4553" s="142">
        <v>252</v>
      </c>
    </row>
    <row r="4554" spans="1:7" ht="12.75">
      <c r="A4554" s="136">
        <v>4546</v>
      </c>
      <c r="B4554" s="140" t="s">
        <v>10613</v>
      </c>
      <c r="C4554" s="140" t="s">
        <v>10614</v>
      </c>
      <c r="D4554" s="140" t="s">
        <v>10615</v>
      </c>
      <c r="E4554" s="141">
        <v>18</v>
      </c>
      <c r="F4554" s="142">
        <v>30</v>
      </c>
      <c r="G4554" s="142">
        <v>540</v>
      </c>
    </row>
    <row r="4555" spans="1:7" ht="12.75">
      <c r="A4555" s="136">
        <v>4547</v>
      </c>
      <c r="B4555" s="140" t="s">
        <v>10616</v>
      </c>
      <c r="C4555" s="140" t="s">
        <v>10617</v>
      </c>
      <c r="D4555" s="140" t="s">
        <v>10618</v>
      </c>
      <c r="E4555" s="141">
        <v>5</v>
      </c>
      <c r="F4555" s="142">
        <v>35</v>
      </c>
      <c r="G4555" s="142">
        <v>175</v>
      </c>
    </row>
    <row r="4556" spans="1:7" ht="12.75">
      <c r="A4556" s="136">
        <v>4548</v>
      </c>
      <c r="B4556" s="140" t="s">
        <v>10619</v>
      </c>
      <c r="C4556" s="140" t="s">
        <v>10619</v>
      </c>
      <c r="D4556" s="140" t="s">
        <v>10620</v>
      </c>
      <c r="E4556" s="141">
        <v>12</v>
      </c>
      <c r="F4556" s="142">
        <v>162.5</v>
      </c>
      <c r="G4556" s="142">
        <v>1950</v>
      </c>
    </row>
    <row r="4557" spans="1:7" ht="12.75">
      <c r="A4557" s="136">
        <v>4549</v>
      </c>
      <c r="B4557" s="140" t="s">
        <v>10621</v>
      </c>
      <c r="C4557" s="140" t="s">
        <v>10621</v>
      </c>
      <c r="D4557" s="140" t="s">
        <v>10622</v>
      </c>
      <c r="E4557" s="141">
        <v>20</v>
      </c>
      <c r="F4557" s="142">
        <v>83</v>
      </c>
      <c r="G4557" s="142">
        <v>1660</v>
      </c>
    </row>
    <row r="4558" spans="1:7" ht="12.75">
      <c r="A4558" s="136">
        <v>4550</v>
      </c>
      <c r="B4558" s="140" t="s">
        <v>10623</v>
      </c>
      <c r="C4558" s="140" t="s">
        <v>10623</v>
      </c>
      <c r="D4558" s="140" t="s">
        <v>10624</v>
      </c>
      <c r="E4558" s="141">
        <v>24</v>
      </c>
      <c r="F4558" s="142">
        <v>82.5</v>
      </c>
      <c r="G4558" s="142">
        <v>1980</v>
      </c>
    </row>
    <row r="4559" spans="1:7" ht="12.75">
      <c r="A4559" s="136">
        <v>4551</v>
      </c>
      <c r="B4559" s="140" t="s">
        <v>10625</v>
      </c>
      <c r="C4559" s="140" t="s">
        <v>10626</v>
      </c>
      <c r="D4559" s="140" t="s">
        <v>10627</v>
      </c>
      <c r="E4559" s="141">
        <v>12</v>
      </c>
      <c r="F4559" s="142">
        <v>55</v>
      </c>
      <c r="G4559" s="142">
        <v>660</v>
      </c>
    </row>
    <row r="4560" spans="1:7" ht="12.75">
      <c r="A4560" s="136">
        <v>4552</v>
      </c>
      <c r="B4560" s="140" t="s">
        <v>10628</v>
      </c>
      <c r="C4560" s="140" t="s">
        <v>10629</v>
      </c>
      <c r="D4560" s="140" t="s">
        <v>10630</v>
      </c>
      <c r="E4560" s="141">
        <v>24</v>
      </c>
      <c r="F4560" s="142">
        <v>68</v>
      </c>
      <c r="G4560" s="142">
        <v>1632</v>
      </c>
    </row>
    <row r="4561" spans="1:7" ht="12.75">
      <c r="A4561" s="136">
        <v>4553</v>
      </c>
      <c r="B4561" s="140" t="s">
        <v>10631</v>
      </c>
      <c r="C4561" s="140" t="s">
        <v>10632</v>
      </c>
      <c r="D4561" s="140" t="s">
        <v>10633</v>
      </c>
      <c r="E4561" s="141">
        <v>24</v>
      </c>
      <c r="F4561" s="142">
        <v>45</v>
      </c>
      <c r="G4561" s="142">
        <v>1080</v>
      </c>
    </row>
    <row r="4562" spans="1:7" ht="12.75">
      <c r="A4562" s="136">
        <v>4554</v>
      </c>
      <c r="B4562" s="140" t="s">
        <v>10634</v>
      </c>
      <c r="C4562" s="140" t="s">
        <v>10635</v>
      </c>
      <c r="D4562" s="140" t="s">
        <v>10636</v>
      </c>
      <c r="E4562" s="141">
        <v>31</v>
      </c>
      <c r="F4562" s="142">
        <v>95</v>
      </c>
      <c r="G4562" s="142">
        <v>2945</v>
      </c>
    </row>
    <row r="4563" spans="1:7" ht="12.75">
      <c r="A4563" s="136">
        <v>4555</v>
      </c>
      <c r="B4563" s="140" t="s">
        <v>10637</v>
      </c>
      <c r="C4563" s="140" t="s">
        <v>10638</v>
      </c>
      <c r="D4563" s="140" t="s">
        <v>10639</v>
      </c>
      <c r="E4563" s="141">
        <v>4</v>
      </c>
      <c r="F4563" s="142">
        <v>198</v>
      </c>
      <c r="G4563" s="142">
        <v>792</v>
      </c>
    </row>
    <row r="4564" spans="1:7" ht="12.75">
      <c r="A4564" s="136">
        <v>4556</v>
      </c>
      <c r="B4564" s="140" t="s">
        <v>10640</v>
      </c>
      <c r="C4564" s="140" t="s">
        <v>10641</v>
      </c>
      <c r="D4564" s="140" t="s">
        <v>10642</v>
      </c>
      <c r="E4564" s="141">
        <v>5</v>
      </c>
      <c r="F4564" s="142">
        <v>58.5</v>
      </c>
      <c r="G4564" s="142">
        <v>292.5</v>
      </c>
    </row>
    <row r="4565" spans="1:7" ht="12.75">
      <c r="A4565" s="136">
        <v>4557</v>
      </c>
      <c r="B4565" s="140" t="s">
        <v>10643</v>
      </c>
      <c r="C4565" s="140" t="s">
        <v>10644</v>
      </c>
      <c r="D4565" s="140" t="s">
        <v>10645</v>
      </c>
      <c r="E4565" s="141">
        <v>21</v>
      </c>
      <c r="F4565" s="142">
        <v>620</v>
      </c>
      <c r="G4565" s="142">
        <v>13020</v>
      </c>
    </row>
    <row r="4566" spans="1:7" ht="12.75">
      <c r="A4566" s="136">
        <v>4558</v>
      </c>
      <c r="B4566" s="140" t="s">
        <v>10646</v>
      </c>
      <c r="C4566" s="140" t="s">
        <v>10647</v>
      </c>
      <c r="D4566" s="140" t="s">
        <v>10648</v>
      </c>
      <c r="E4566" s="141">
        <v>13</v>
      </c>
      <c r="F4566" s="142">
        <v>60</v>
      </c>
      <c r="G4566" s="142">
        <v>780</v>
      </c>
    </row>
    <row r="4567" spans="1:7" ht="12.75">
      <c r="A4567" s="136">
        <v>4559</v>
      </c>
      <c r="B4567" s="140" t="s">
        <v>10649</v>
      </c>
      <c r="C4567" s="140" t="s">
        <v>10650</v>
      </c>
      <c r="D4567" s="140" t="s">
        <v>10651</v>
      </c>
      <c r="E4567" s="141">
        <v>1</v>
      </c>
      <c r="F4567" s="142">
        <v>98</v>
      </c>
      <c r="G4567" s="142">
        <v>98</v>
      </c>
    </row>
    <row r="4568" spans="1:7" ht="12.75">
      <c r="A4568" s="136">
        <v>4560</v>
      </c>
      <c r="B4568" s="140" t="s">
        <v>10652</v>
      </c>
      <c r="C4568" s="140" t="s">
        <v>10653</v>
      </c>
      <c r="D4568" s="140" t="s">
        <v>10654</v>
      </c>
      <c r="E4568" s="141">
        <v>3</v>
      </c>
      <c r="F4568" s="142">
        <v>137.5</v>
      </c>
      <c r="G4568" s="142">
        <v>412.5</v>
      </c>
    </row>
    <row r="4569" spans="1:7" ht="12.75">
      <c r="A4569" s="136">
        <v>4561</v>
      </c>
      <c r="B4569" s="140" t="s">
        <v>10655</v>
      </c>
      <c r="C4569" s="140" t="s">
        <v>10656</v>
      </c>
      <c r="D4569" s="140" t="s">
        <v>10657</v>
      </c>
      <c r="E4569" s="141">
        <v>48</v>
      </c>
      <c r="F4569" s="142">
        <v>114</v>
      </c>
      <c r="G4569" s="142">
        <v>5472</v>
      </c>
    </row>
    <row r="4570" spans="1:7" ht="12.75">
      <c r="A4570" s="136">
        <v>4562</v>
      </c>
      <c r="B4570" s="140" t="s">
        <v>10658</v>
      </c>
      <c r="C4570" s="140" t="s">
        <v>10659</v>
      </c>
      <c r="D4570" s="140" t="s">
        <v>10660</v>
      </c>
      <c r="E4570" s="141">
        <v>26</v>
      </c>
      <c r="F4570" s="142">
        <v>52</v>
      </c>
      <c r="G4570" s="142">
        <v>1352</v>
      </c>
    </row>
    <row r="4571" spans="1:7" ht="12.75">
      <c r="A4571" s="136">
        <v>4563</v>
      </c>
      <c r="B4571" s="140" t="s">
        <v>10661</v>
      </c>
      <c r="C4571" s="140" t="s">
        <v>10662</v>
      </c>
      <c r="D4571" s="140" t="s">
        <v>10663</v>
      </c>
      <c r="E4571" s="141">
        <v>30</v>
      </c>
      <c r="F4571" s="142">
        <v>275</v>
      </c>
      <c r="G4571" s="142">
        <v>8250</v>
      </c>
    </row>
    <row r="4572" spans="1:7" ht="12.75">
      <c r="A4572" s="136">
        <v>4564</v>
      </c>
      <c r="B4572" s="140" t="s">
        <v>10664</v>
      </c>
      <c r="C4572" s="140" t="s">
        <v>10665</v>
      </c>
      <c r="D4572" s="140" t="s">
        <v>10666</v>
      </c>
      <c r="E4572" s="141">
        <v>1</v>
      </c>
      <c r="F4572" s="142">
        <v>158</v>
      </c>
      <c r="G4572" s="142">
        <v>158</v>
      </c>
    </row>
    <row r="4573" spans="1:7" ht="12.75">
      <c r="A4573" s="136">
        <v>4565</v>
      </c>
      <c r="B4573" s="140" t="s">
        <v>10667</v>
      </c>
      <c r="C4573" s="140" t="s">
        <v>10668</v>
      </c>
      <c r="D4573" s="140" t="s">
        <v>10669</v>
      </c>
      <c r="E4573" s="141">
        <v>6</v>
      </c>
      <c r="F4573" s="142">
        <v>130</v>
      </c>
      <c r="G4573" s="142">
        <v>780</v>
      </c>
    </row>
    <row r="4574" spans="1:7" ht="12.75">
      <c r="A4574" s="136">
        <v>4566</v>
      </c>
      <c r="B4574" s="140" t="s">
        <v>10670</v>
      </c>
      <c r="C4574" s="140" t="s">
        <v>10671</v>
      </c>
      <c r="D4574" s="140" t="s">
        <v>10672</v>
      </c>
      <c r="E4574" s="141">
        <v>5</v>
      </c>
      <c r="F4574" s="142">
        <v>125</v>
      </c>
      <c r="G4574" s="142">
        <v>625</v>
      </c>
    </row>
    <row r="4575" spans="1:7" ht="12.75">
      <c r="A4575" s="136">
        <v>4567</v>
      </c>
      <c r="B4575" s="140" t="s">
        <v>10673</v>
      </c>
      <c r="C4575" s="140" t="s">
        <v>10674</v>
      </c>
      <c r="D4575" s="140" t="s">
        <v>10675</v>
      </c>
      <c r="E4575" s="141">
        <v>12</v>
      </c>
      <c r="F4575" s="142">
        <v>253</v>
      </c>
      <c r="G4575" s="142">
        <v>3036</v>
      </c>
    </row>
    <row r="4576" spans="1:7" ht="12.75">
      <c r="A4576" s="136">
        <v>4568</v>
      </c>
      <c r="B4576" s="140" t="s">
        <v>10676</v>
      </c>
      <c r="C4576" s="140" t="s">
        <v>10677</v>
      </c>
      <c r="D4576" s="140" t="s">
        <v>10678</v>
      </c>
      <c r="E4576" s="141">
        <v>24</v>
      </c>
      <c r="F4576" s="142">
        <v>205</v>
      </c>
      <c r="G4576" s="142">
        <v>4920</v>
      </c>
    </row>
    <row r="4577" spans="1:7" ht="12.75">
      <c r="A4577" s="136">
        <v>4569</v>
      </c>
      <c r="B4577" s="140" t="s">
        <v>10679</v>
      </c>
      <c r="C4577" s="140" t="s">
        <v>10680</v>
      </c>
      <c r="D4577" s="140" t="s">
        <v>10681</v>
      </c>
      <c r="E4577" s="141">
        <v>24</v>
      </c>
      <c r="F4577" s="142">
        <v>60</v>
      </c>
      <c r="G4577" s="142">
        <v>1440</v>
      </c>
    </row>
    <row r="4578" spans="1:7" ht="12.75">
      <c r="A4578" s="136">
        <v>4570</v>
      </c>
      <c r="B4578" s="140" t="s">
        <v>10682</v>
      </c>
      <c r="C4578" s="140" t="s">
        <v>10683</v>
      </c>
      <c r="D4578" s="140" t="s">
        <v>10684</v>
      </c>
      <c r="E4578" s="141">
        <v>1</v>
      </c>
      <c r="F4578" s="142">
        <v>129.2</v>
      </c>
      <c r="G4578" s="142">
        <v>129.2</v>
      </c>
    </row>
    <row r="4579" spans="1:7" ht="12.75">
      <c r="A4579" s="136">
        <v>4571</v>
      </c>
      <c r="B4579" s="140" t="s">
        <v>10685</v>
      </c>
      <c r="C4579" s="140" t="s">
        <v>10685</v>
      </c>
      <c r="D4579" s="140" t="s">
        <v>10686</v>
      </c>
      <c r="E4579" s="141">
        <v>60</v>
      </c>
      <c r="F4579" s="142">
        <v>179.17</v>
      </c>
      <c r="G4579" s="142">
        <v>10750.2</v>
      </c>
    </row>
    <row r="4580" spans="1:7" ht="12.75">
      <c r="A4580" s="136">
        <v>4572</v>
      </c>
      <c r="B4580" s="140" t="s">
        <v>10687</v>
      </c>
      <c r="C4580" s="140" t="s">
        <v>10688</v>
      </c>
      <c r="D4580" s="140" t="s">
        <v>10689</v>
      </c>
      <c r="E4580" s="141">
        <v>24</v>
      </c>
      <c r="F4580" s="142">
        <v>74</v>
      </c>
      <c r="G4580" s="142">
        <v>1776</v>
      </c>
    </row>
    <row r="4581" spans="1:7" ht="12.75">
      <c r="A4581" s="136">
        <v>4573</v>
      </c>
      <c r="B4581" s="140" t="s">
        <v>10690</v>
      </c>
      <c r="C4581" s="140" t="s">
        <v>10691</v>
      </c>
      <c r="D4581" s="140" t="s">
        <v>10692</v>
      </c>
      <c r="E4581" s="141">
        <v>2</v>
      </c>
      <c r="F4581" s="142">
        <v>50</v>
      </c>
      <c r="G4581" s="142">
        <v>100</v>
      </c>
    </row>
    <row r="4582" spans="1:7" ht="12.75">
      <c r="A4582" s="136">
        <v>4574</v>
      </c>
      <c r="B4582" s="140" t="s">
        <v>10693</v>
      </c>
      <c r="C4582" s="140" t="s">
        <v>10694</v>
      </c>
      <c r="D4582" s="140" t="s">
        <v>10695</v>
      </c>
      <c r="E4582" s="141">
        <v>5</v>
      </c>
      <c r="F4582" s="142">
        <v>74</v>
      </c>
      <c r="G4582" s="142">
        <v>370</v>
      </c>
    </row>
    <row r="4583" spans="1:7" ht="12.75">
      <c r="A4583" s="136">
        <v>4575</v>
      </c>
      <c r="B4583" s="140" t="s">
        <v>10696</v>
      </c>
      <c r="C4583" s="140" t="s">
        <v>10697</v>
      </c>
      <c r="D4583" s="140" t="s">
        <v>10698</v>
      </c>
      <c r="E4583" s="141">
        <v>12</v>
      </c>
      <c r="F4583" s="142">
        <v>70</v>
      </c>
      <c r="G4583" s="142">
        <v>840</v>
      </c>
    </row>
    <row r="4584" spans="1:7" ht="12.75">
      <c r="A4584" s="136">
        <v>4576</v>
      </c>
      <c r="B4584" s="140" t="s">
        <v>10699</v>
      </c>
      <c r="C4584" s="140" t="s">
        <v>10700</v>
      </c>
      <c r="D4584" s="140" t="s">
        <v>10701</v>
      </c>
      <c r="E4584" s="141">
        <v>11</v>
      </c>
      <c r="F4584" s="142">
        <v>268</v>
      </c>
      <c r="G4584" s="142">
        <v>2948</v>
      </c>
    </row>
    <row r="4585" spans="1:7" ht="12.75">
      <c r="A4585" s="136">
        <v>4577</v>
      </c>
      <c r="B4585" s="140" t="s">
        <v>10702</v>
      </c>
      <c r="C4585" s="140" t="s">
        <v>10703</v>
      </c>
      <c r="D4585" s="140" t="s">
        <v>10704</v>
      </c>
      <c r="E4585" s="141">
        <v>2</v>
      </c>
      <c r="F4585" s="142">
        <v>1190</v>
      </c>
      <c r="G4585" s="142">
        <v>2380</v>
      </c>
    </row>
    <row r="4586" spans="1:7" ht="12.75">
      <c r="A4586" s="136">
        <v>4578</v>
      </c>
      <c r="B4586" s="140" t="s">
        <v>10705</v>
      </c>
      <c r="C4586" s="140" t="s">
        <v>10706</v>
      </c>
      <c r="D4586" s="140" t="s">
        <v>10707</v>
      </c>
      <c r="E4586" s="141">
        <v>1</v>
      </c>
      <c r="F4586" s="142">
        <v>358</v>
      </c>
      <c r="G4586" s="142">
        <v>358</v>
      </c>
    </row>
    <row r="4587" spans="1:7" ht="12.75">
      <c r="A4587" s="136">
        <v>4579</v>
      </c>
      <c r="B4587" s="140" t="s">
        <v>10708</v>
      </c>
      <c r="C4587" s="140" t="s">
        <v>10709</v>
      </c>
      <c r="D4587" s="140" t="s">
        <v>10710</v>
      </c>
      <c r="E4587" s="141">
        <v>48</v>
      </c>
      <c r="F4587" s="142">
        <v>1050</v>
      </c>
      <c r="G4587" s="142">
        <v>50400</v>
      </c>
    </row>
    <row r="4588" spans="1:7" ht="12.75">
      <c r="A4588" s="136">
        <v>4580</v>
      </c>
      <c r="B4588" s="140" t="s">
        <v>10711</v>
      </c>
      <c r="C4588" s="140" t="s">
        <v>10712</v>
      </c>
      <c r="D4588" s="140" t="s">
        <v>10713</v>
      </c>
      <c r="E4588" s="141">
        <v>10</v>
      </c>
      <c r="F4588" s="142">
        <v>288</v>
      </c>
      <c r="G4588" s="142">
        <v>2880</v>
      </c>
    </row>
    <row r="4589" spans="1:7" ht="12.75">
      <c r="A4589" s="136">
        <v>4581</v>
      </c>
      <c r="B4589" s="140" t="s">
        <v>10714</v>
      </c>
      <c r="C4589" s="140" t="s">
        <v>10714</v>
      </c>
      <c r="D4589" s="140" t="s">
        <v>10715</v>
      </c>
      <c r="E4589" s="141">
        <v>10</v>
      </c>
      <c r="F4589" s="142">
        <v>125</v>
      </c>
      <c r="G4589" s="142">
        <v>1250</v>
      </c>
    </row>
    <row r="4590" spans="1:7" ht="12.75">
      <c r="A4590" s="136">
        <v>4582</v>
      </c>
      <c r="B4590" s="140" t="s">
        <v>10716</v>
      </c>
      <c r="C4590" s="140" t="s">
        <v>10716</v>
      </c>
      <c r="D4590" s="140" t="s">
        <v>10717</v>
      </c>
      <c r="E4590" s="141">
        <v>24</v>
      </c>
      <c r="F4590" s="142">
        <v>23</v>
      </c>
      <c r="G4590" s="142">
        <v>552</v>
      </c>
    </row>
    <row r="4591" spans="1:7" ht="12.75">
      <c r="A4591" s="136">
        <v>4583</v>
      </c>
      <c r="B4591" s="140" t="s">
        <v>10718</v>
      </c>
      <c r="C4591" s="140" t="s">
        <v>10719</v>
      </c>
      <c r="D4591" s="140" t="s">
        <v>10720</v>
      </c>
      <c r="E4591" s="141">
        <v>3</v>
      </c>
      <c r="F4591" s="142">
        <v>280</v>
      </c>
      <c r="G4591" s="142">
        <v>840</v>
      </c>
    </row>
    <row r="4592" spans="1:7" ht="12.75">
      <c r="A4592" s="136">
        <v>4584</v>
      </c>
      <c r="B4592" s="140" t="s">
        <v>10721</v>
      </c>
      <c r="C4592" s="140" t="s">
        <v>10722</v>
      </c>
      <c r="D4592" s="140" t="s">
        <v>10723</v>
      </c>
      <c r="E4592" s="141">
        <v>8</v>
      </c>
      <c r="F4592" s="142">
        <v>132</v>
      </c>
      <c r="G4592" s="142">
        <v>1056</v>
      </c>
    </row>
    <row r="4593" spans="1:7" ht="12.75">
      <c r="A4593" s="136">
        <v>4585</v>
      </c>
      <c r="B4593" s="140" t="s">
        <v>10724</v>
      </c>
      <c r="C4593" s="140" t="s">
        <v>10725</v>
      </c>
      <c r="D4593" s="140" t="s">
        <v>10726</v>
      </c>
      <c r="E4593" s="141">
        <v>48</v>
      </c>
      <c r="F4593" s="142">
        <v>279</v>
      </c>
      <c r="G4593" s="142">
        <v>13392</v>
      </c>
    </row>
    <row r="4594" spans="1:7" ht="12.75">
      <c r="A4594" s="136">
        <v>4586</v>
      </c>
      <c r="B4594" s="140" t="s">
        <v>10727</v>
      </c>
      <c r="C4594" s="140" t="s">
        <v>10728</v>
      </c>
      <c r="D4594" s="140" t="s">
        <v>10729</v>
      </c>
      <c r="E4594" s="141">
        <v>48</v>
      </c>
      <c r="F4594" s="142">
        <v>130</v>
      </c>
      <c r="G4594" s="142">
        <v>6240</v>
      </c>
    </row>
    <row r="4595" spans="1:7" ht="12.75">
      <c r="A4595" s="136">
        <v>4587</v>
      </c>
      <c r="B4595" s="140" t="s">
        <v>10730</v>
      </c>
      <c r="C4595" s="140" t="s">
        <v>10731</v>
      </c>
      <c r="D4595" s="140" t="s">
        <v>10732</v>
      </c>
      <c r="E4595" s="141">
        <v>8</v>
      </c>
      <c r="F4595" s="142">
        <v>100</v>
      </c>
      <c r="G4595" s="142">
        <v>800</v>
      </c>
    </row>
    <row r="4596" spans="1:7" ht="12.75">
      <c r="A4596" s="136">
        <v>4588</v>
      </c>
      <c r="B4596" s="140" t="s">
        <v>10733</v>
      </c>
      <c r="C4596" s="140" t="s">
        <v>10734</v>
      </c>
      <c r="D4596" s="140" t="s">
        <v>10735</v>
      </c>
      <c r="E4596" s="141">
        <v>48</v>
      </c>
      <c r="F4596" s="142">
        <v>225</v>
      </c>
      <c r="G4596" s="142">
        <v>10800</v>
      </c>
    </row>
    <row r="4597" spans="1:7" ht="12.75">
      <c r="A4597" s="136">
        <v>4589</v>
      </c>
      <c r="B4597" s="140" t="s">
        <v>10736</v>
      </c>
      <c r="C4597" s="140" t="s">
        <v>10737</v>
      </c>
      <c r="D4597" s="140" t="s">
        <v>10738</v>
      </c>
      <c r="E4597" s="141">
        <v>2</v>
      </c>
      <c r="F4597" s="142">
        <v>34</v>
      </c>
      <c r="G4597" s="142">
        <v>68</v>
      </c>
    </row>
    <row r="4598" spans="1:7" ht="12.75">
      <c r="A4598" s="136">
        <v>4590</v>
      </c>
      <c r="B4598" s="140" t="s">
        <v>10739</v>
      </c>
      <c r="C4598" s="140" t="s">
        <v>10740</v>
      </c>
      <c r="D4598" s="140" t="s">
        <v>10741</v>
      </c>
      <c r="E4598" s="141">
        <v>4</v>
      </c>
      <c r="F4598" s="142">
        <v>136</v>
      </c>
      <c r="G4598" s="142">
        <v>544</v>
      </c>
    </row>
    <row r="4599" spans="1:7" ht="12.75">
      <c r="A4599" s="136">
        <v>4591</v>
      </c>
      <c r="B4599" s="140" t="s">
        <v>10742</v>
      </c>
      <c r="C4599" s="140" t="s">
        <v>10743</v>
      </c>
      <c r="D4599" s="140" t="s">
        <v>10744</v>
      </c>
      <c r="E4599" s="141">
        <v>1</v>
      </c>
      <c r="F4599" s="142">
        <v>240</v>
      </c>
      <c r="G4599" s="142">
        <v>240</v>
      </c>
    </row>
    <row r="4600" spans="1:7" ht="12.75">
      <c r="A4600" s="136">
        <v>4592</v>
      </c>
      <c r="B4600" s="140" t="s">
        <v>10745</v>
      </c>
      <c r="C4600" s="140" t="s">
        <v>10746</v>
      </c>
      <c r="D4600" s="140" t="s">
        <v>10747</v>
      </c>
      <c r="E4600" s="141">
        <v>9</v>
      </c>
      <c r="F4600" s="142">
        <v>375</v>
      </c>
      <c r="G4600" s="142">
        <v>3375</v>
      </c>
    </row>
    <row r="4601" spans="1:7" ht="12.75">
      <c r="A4601" s="136">
        <v>4593</v>
      </c>
      <c r="B4601" s="140" t="s">
        <v>10748</v>
      </c>
      <c r="C4601" s="140" t="s">
        <v>10748</v>
      </c>
      <c r="D4601" s="140" t="s">
        <v>10749</v>
      </c>
      <c r="E4601" s="141">
        <v>20</v>
      </c>
      <c r="F4601" s="142">
        <v>66</v>
      </c>
      <c r="G4601" s="142">
        <v>1320</v>
      </c>
    </row>
    <row r="4602" spans="1:7" ht="12.75">
      <c r="A4602" s="136">
        <v>4594</v>
      </c>
      <c r="B4602" s="140" t="s">
        <v>10750</v>
      </c>
      <c r="C4602" s="140" t="s">
        <v>10751</v>
      </c>
      <c r="D4602" s="140" t="s">
        <v>10752</v>
      </c>
      <c r="E4602" s="141">
        <v>20</v>
      </c>
      <c r="F4602" s="142">
        <v>87</v>
      </c>
      <c r="G4602" s="142">
        <v>1740</v>
      </c>
    </row>
    <row r="4603" spans="1:7" ht="12.75">
      <c r="A4603" s="136">
        <v>4595</v>
      </c>
      <c r="B4603" s="140" t="s">
        <v>10753</v>
      </c>
      <c r="C4603" s="140" t="s">
        <v>10753</v>
      </c>
      <c r="D4603" s="140" t="s">
        <v>10754</v>
      </c>
      <c r="E4603" s="141">
        <v>5</v>
      </c>
      <c r="F4603" s="142">
        <v>430</v>
      </c>
      <c r="G4603" s="142">
        <v>2150</v>
      </c>
    </row>
    <row r="4604" spans="1:7" ht="12.75">
      <c r="A4604" s="136">
        <v>4596</v>
      </c>
      <c r="B4604" s="140" t="s">
        <v>10755</v>
      </c>
      <c r="C4604" s="140" t="s">
        <v>10755</v>
      </c>
      <c r="D4604" s="140" t="s">
        <v>10756</v>
      </c>
      <c r="E4604" s="141">
        <v>24</v>
      </c>
      <c r="F4604" s="142">
        <v>76.67</v>
      </c>
      <c r="G4604" s="142">
        <v>1840.08</v>
      </c>
    </row>
    <row r="4605" spans="1:7" ht="12.75">
      <c r="A4605" s="136">
        <v>4597</v>
      </c>
      <c r="B4605" s="140" t="s">
        <v>10757</v>
      </c>
      <c r="C4605" s="140" t="s">
        <v>10758</v>
      </c>
      <c r="D4605" s="140" t="s">
        <v>10759</v>
      </c>
      <c r="E4605" s="141">
        <v>2</v>
      </c>
      <c r="F4605" s="142">
        <v>160</v>
      </c>
      <c r="G4605" s="142">
        <v>320</v>
      </c>
    </row>
    <row r="4606" spans="1:7" ht="12.75">
      <c r="A4606" s="136">
        <v>4598</v>
      </c>
      <c r="B4606" s="140" t="s">
        <v>10760</v>
      </c>
      <c r="C4606" s="140" t="s">
        <v>10760</v>
      </c>
      <c r="D4606" s="140" t="s">
        <v>10761</v>
      </c>
      <c r="E4606" s="141">
        <v>10</v>
      </c>
      <c r="F4606" s="142">
        <v>582</v>
      </c>
      <c r="G4606" s="142">
        <v>5820</v>
      </c>
    </row>
    <row r="4607" spans="1:7" ht="12.75">
      <c r="A4607" s="136">
        <v>4599</v>
      </c>
      <c r="B4607" s="140" t="s">
        <v>10762</v>
      </c>
      <c r="C4607" s="140" t="s">
        <v>10763</v>
      </c>
      <c r="D4607" s="140" t="s">
        <v>10764</v>
      </c>
      <c r="E4607" s="141">
        <v>48</v>
      </c>
      <c r="F4607" s="142">
        <v>60</v>
      </c>
      <c r="G4607" s="142">
        <v>2880</v>
      </c>
    </row>
    <row r="4608" spans="1:7" ht="12.75">
      <c r="A4608" s="136">
        <v>4600</v>
      </c>
      <c r="B4608" s="140" t="s">
        <v>10765</v>
      </c>
      <c r="C4608" s="140" t="s">
        <v>10766</v>
      </c>
      <c r="D4608" s="140" t="s">
        <v>10767</v>
      </c>
      <c r="E4608" s="141">
        <v>5</v>
      </c>
      <c r="F4608" s="142">
        <v>95.8</v>
      </c>
      <c r="G4608" s="142">
        <v>479</v>
      </c>
    </row>
    <row r="4609" spans="1:7" ht="12.75">
      <c r="A4609" s="136">
        <v>4601</v>
      </c>
      <c r="B4609" s="140" t="s">
        <v>10768</v>
      </c>
      <c r="C4609" s="140" t="s">
        <v>10769</v>
      </c>
      <c r="D4609" s="140" t="s">
        <v>10770</v>
      </c>
      <c r="E4609" s="141">
        <v>48</v>
      </c>
      <c r="F4609" s="142">
        <v>83</v>
      </c>
      <c r="G4609" s="142">
        <v>3984</v>
      </c>
    </row>
    <row r="4610" spans="1:7" ht="12.75">
      <c r="A4610" s="136">
        <v>4602</v>
      </c>
      <c r="B4610" s="140" t="s">
        <v>10771</v>
      </c>
      <c r="C4610" s="140" t="s">
        <v>10772</v>
      </c>
      <c r="D4610" s="140" t="s">
        <v>10773</v>
      </c>
      <c r="E4610" s="141">
        <v>48</v>
      </c>
      <c r="F4610" s="142">
        <v>179</v>
      </c>
      <c r="G4610" s="142">
        <v>8592</v>
      </c>
    </row>
    <row r="4611" spans="1:7" ht="12.75">
      <c r="A4611" s="136">
        <v>4603</v>
      </c>
      <c r="B4611" s="140" t="s">
        <v>10774</v>
      </c>
      <c r="C4611" s="140" t="s">
        <v>10775</v>
      </c>
      <c r="D4611" s="140" t="s">
        <v>10776</v>
      </c>
      <c r="E4611" s="141">
        <v>48</v>
      </c>
      <c r="F4611" s="142">
        <v>100</v>
      </c>
      <c r="G4611" s="142">
        <v>4800</v>
      </c>
    </row>
    <row r="4612" spans="1:7" ht="12.75">
      <c r="A4612" s="136">
        <v>4604</v>
      </c>
      <c r="B4612" s="140" t="s">
        <v>10777</v>
      </c>
      <c r="C4612" s="140" t="s">
        <v>10777</v>
      </c>
      <c r="D4612" s="140" t="s">
        <v>10778</v>
      </c>
      <c r="E4612" s="141">
        <v>24</v>
      </c>
      <c r="F4612" s="142">
        <v>83</v>
      </c>
      <c r="G4612" s="142">
        <v>1992</v>
      </c>
    </row>
    <row r="4613" spans="1:7" ht="12.75">
      <c r="A4613" s="136">
        <v>4605</v>
      </c>
      <c r="B4613" s="140" t="s">
        <v>10779</v>
      </c>
      <c r="C4613" s="140" t="s">
        <v>10780</v>
      </c>
      <c r="D4613" s="140" t="s">
        <v>10781</v>
      </c>
      <c r="E4613" s="141">
        <v>8</v>
      </c>
      <c r="F4613" s="142">
        <v>298</v>
      </c>
      <c r="G4613" s="142">
        <v>2384</v>
      </c>
    </row>
    <row r="4614" spans="1:7" ht="12.75">
      <c r="A4614" s="136">
        <v>4606</v>
      </c>
      <c r="B4614" s="140" t="s">
        <v>10782</v>
      </c>
      <c r="C4614" s="140" t="s">
        <v>10782</v>
      </c>
      <c r="D4614" s="140" t="s">
        <v>10783</v>
      </c>
      <c r="E4614" s="141">
        <v>12</v>
      </c>
      <c r="F4614" s="142">
        <v>246</v>
      </c>
      <c r="G4614" s="142">
        <v>2952</v>
      </c>
    </row>
    <row r="4615" spans="1:7" ht="12.75">
      <c r="A4615" s="136">
        <v>4607</v>
      </c>
      <c r="B4615" s="140" t="s">
        <v>10784</v>
      </c>
      <c r="C4615" s="140" t="s">
        <v>10784</v>
      </c>
      <c r="D4615" s="140" t="s">
        <v>10785</v>
      </c>
      <c r="E4615" s="141">
        <v>12</v>
      </c>
      <c r="F4615" s="142">
        <v>132.5</v>
      </c>
      <c r="G4615" s="142">
        <v>1590</v>
      </c>
    </row>
    <row r="4616" spans="1:7" ht="12.75">
      <c r="A4616" s="136">
        <v>4608</v>
      </c>
      <c r="B4616" s="140" t="s">
        <v>10786</v>
      </c>
      <c r="C4616" s="140" t="s">
        <v>10787</v>
      </c>
      <c r="D4616" s="140" t="s">
        <v>10788</v>
      </c>
      <c r="E4616" s="141">
        <v>9</v>
      </c>
      <c r="F4616" s="142">
        <v>198</v>
      </c>
      <c r="G4616" s="142">
        <v>1782</v>
      </c>
    </row>
    <row r="4617" spans="1:7" ht="12.75">
      <c r="A4617" s="136">
        <v>4609</v>
      </c>
      <c r="B4617" s="140" t="s">
        <v>10789</v>
      </c>
      <c r="C4617" s="140" t="s">
        <v>10790</v>
      </c>
      <c r="D4617" s="140" t="s">
        <v>10791</v>
      </c>
      <c r="E4617" s="141">
        <v>6</v>
      </c>
      <c r="F4617" s="142">
        <v>110</v>
      </c>
      <c r="G4617" s="142">
        <v>660</v>
      </c>
    </row>
    <row r="4618" spans="1:7" ht="12.75">
      <c r="A4618" s="136">
        <v>4610</v>
      </c>
      <c r="B4618" s="140" t="s">
        <v>10792</v>
      </c>
      <c r="C4618" s="140" t="s">
        <v>10793</v>
      </c>
      <c r="D4618" s="140" t="s">
        <v>10794</v>
      </c>
      <c r="E4618" s="141">
        <v>4</v>
      </c>
      <c r="F4618" s="142">
        <v>210</v>
      </c>
      <c r="G4618" s="142">
        <v>840</v>
      </c>
    </row>
    <row r="4619" spans="1:7" ht="12.75">
      <c r="A4619" s="136">
        <v>4611</v>
      </c>
      <c r="B4619" s="140" t="s">
        <v>10795</v>
      </c>
      <c r="C4619" s="140" t="s">
        <v>10795</v>
      </c>
      <c r="D4619" s="140" t="s">
        <v>10796</v>
      </c>
      <c r="E4619" s="141">
        <v>12</v>
      </c>
      <c r="F4619" s="142">
        <v>125</v>
      </c>
      <c r="G4619" s="142">
        <v>1500</v>
      </c>
    </row>
    <row r="4620" spans="1:7" ht="12.75">
      <c r="A4620" s="136">
        <v>4612</v>
      </c>
      <c r="B4620" s="140" t="s">
        <v>10797</v>
      </c>
      <c r="C4620" s="140" t="s">
        <v>10798</v>
      </c>
      <c r="D4620" s="140" t="s">
        <v>10799</v>
      </c>
      <c r="E4620" s="141">
        <v>48</v>
      </c>
      <c r="F4620" s="142">
        <v>165</v>
      </c>
      <c r="G4620" s="142">
        <v>7920</v>
      </c>
    </row>
    <row r="4621" spans="1:7" ht="12.75">
      <c r="A4621" s="136">
        <v>4613</v>
      </c>
      <c r="B4621" s="140" t="s">
        <v>10800</v>
      </c>
      <c r="C4621" s="140" t="s">
        <v>10800</v>
      </c>
      <c r="D4621" s="140" t="s">
        <v>10801</v>
      </c>
      <c r="E4621" s="141">
        <v>24</v>
      </c>
      <c r="F4621" s="142">
        <v>57.5</v>
      </c>
      <c r="G4621" s="142">
        <v>1380</v>
      </c>
    </row>
    <row r="4622" spans="1:7" ht="12.75">
      <c r="A4622" s="136">
        <v>4614</v>
      </c>
      <c r="B4622" s="140" t="s">
        <v>10802</v>
      </c>
      <c r="C4622" s="140" t="s">
        <v>10803</v>
      </c>
      <c r="D4622" s="140" t="s">
        <v>10804</v>
      </c>
      <c r="E4622" s="141">
        <v>48</v>
      </c>
      <c r="F4622" s="142">
        <v>60.8</v>
      </c>
      <c r="G4622" s="142">
        <v>2918.4</v>
      </c>
    </row>
    <row r="4623" spans="1:7" ht="12.75">
      <c r="A4623" s="136">
        <v>4615</v>
      </c>
      <c r="B4623" s="140" t="s">
        <v>10805</v>
      </c>
      <c r="C4623" s="140" t="s">
        <v>10806</v>
      </c>
      <c r="D4623" s="140" t="s">
        <v>10807</v>
      </c>
      <c r="E4623" s="141">
        <v>3</v>
      </c>
      <c r="F4623" s="142">
        <v>129</v>
      </c>
      <c r="G4623" s="142">
        <v>387</v>
      </c>
    </row>
    <row r="4624" spans="1:7" ht="12.75">
      <c r="A4624" s="136">
        <v>4616</v>
      </c>
      <c r="B4624" s="140" t="s">
        <v>10808</v>
      </c>
      <c r="C4624" s="140" t="s">
        <v>10809</v>
      </c>
      <c r="D4624" s="140" t="s">
        <v>10810</v>
      </c>
      <c r="E4624" s="141">
        <v>2</v>
      </c>
      <c r="F4624" s="142">
        <v>62.5</v>
      </c>
      <c r="G4624" s="142">
        <v>125</v>
      </c>
    </row>
    <row r="4625" spans="1:7" ht="12.75">
      <c r="A4625" s="136">
        <v>4617</v>
      </c>
      <c r="B4625" s="140" t="s">
        <v>10811</v>
      </c>
      <c r="C4625" s="140" t="s">
        <v>10812</v>
      </c>
      <c r="D4625" s="140" t="s">
        <v>10813</v>
      </c>
      <c r="E4625" s="141">
        <v>2</v>
      </c>
      <c r="F4625" s="142">
        <v>78.3</v>
      </c>
      <c r="G4625" s="142">
        <v>156.6</v>
      </c>
    </row>
    <row r="4626" spans="1:7" ht="12.75">
      <c r="A4626" s="136">
        <v>4618</v>
      </c>
      <c r="B4626" s="140" t="s">
        <v>10814</v>
      </c>
      <c r="C4626" s="140" t="s">
        <v>10815</v>
      </c>
      <c r="D4626" s="140" t="s">
        <v>10816</v>
      </c>
      <c r="E4626" s="141">
        <v>4</v>
      </c>
      <c r="F4626" s="142">
        <v>76</v>
      </c>
      <c r="G4626" s="142">
        <v>304</v>
      </c>
    </row>
    <row r="4627" spans="1:7" ht="12.75">
      <c r="A4627" s="136">
        <v>4619</v>
      </c>
      <c r="B4627" s="140" t="s">
        <v>10817</v>
      </c>
      <c r="C4627" s="140" t="s">
        <v>10818</v>
      </c>
      <c r="D4627" s="140" t="s">
        <v>10819</v>
      </c>
      <c r="E4627" s="141">
        <v>15</v>
      </c>
      <c r="F4627" s="142">
        <v>158</v>
      </c>
      <c r="G4627" s="142">
        <v>2370</v>
      </c>
    </row>
    <row r="4628" spans="1:7" ht="12.75">
      <c r="A4628" s="136">
        <v>4620</v>
      </c>
      <c r="B4628" s="140" t="s">
        <v>10820</v>
      </c>
      <c r="C4628" s="140" t="s">
        <v>10820</v>
      </c>
      <c r="D4628" s="140" t="s">
        <v>10821</v>
      </c>
      <c r="E4628" s="141">
        <v>5</v>
      </c>
      <c r="F4628" s="142">
        <v>50</v>
      </c>
      <c r="G4628" s="142">
        <v>250</v>
      </c>
    </row>
    <row r="4629" spans="1:7" ht="12.75">
      <c r="A4629" s="136">
        <v>4621</v>
      </c>
      <c r="B4629" s="140" t="s">
        <v>10822</v>
      </c>
      <c r="C4629" s="140" t="s">
        <v>10823</v>
      </c>
      <c r="D4629" s="140" t="s">
        <v>10824</v>
      </c>
      <c r="E4629" s="141">
        <v>10</v>
      </c>
      <c r="F4629" s="142">
        <v>245</v>
      </c>
      <c r="G4629" s="142">
        <v>2450</v>
      </c>
    </row>
    <row r="4630" spans="1:7" ht="12.75">
      <c r="A4630" s="136">
        <v>4622</v>
      </c>
      <c r="B4630" s="140" t="s">
        <v>10825</v>
      </c>
      <c r="C4630" s="140" t="s">
        <v>10826</v>
      </c>
      <c r="D4630" s="140" t="s">
        <v>10827</v>
      </c>
      <c r="E4630" s="141">
        <v>5</v>
      </c>
      <c r="F4630" s="142">
        <v>190</v>
      </c>
      <c r="G4630" s="142">
        <v>950</v>
      </c>
    </row>
    <row r="4631" spans="1:7" ht="12.75">
      <c r="A4631" s="136">
        <v>4623</v>
      </c>
      <c r="B4631" s="140" t="s">
        <v>10828</v>
      </c>
      <c r="C4631" s="140" t="s">
        <v>10829</v>
      </c>
      <c r="D4631" s="140" t="s">
        <v>10830</v>
      </c>
      <c r="E4631" s="141">
        <v>3</v>
      </c>
      <c r="F4631" s="142">
        <v>345</v>
      </c>
      <c r="G4631" s="142">
        <v>1035</v>
      </c>
    </row>
    <row r="4632" spans="1:7" ht="12.75">
      <c r="A4632" s="136">
        <v>4624</v>
      </c>
      <c r="B4632" s="140" t="s">
        <v>10831</v>
      </c>
      <c r="C4632" s="140" t="s">
        <v>10832</v>
      </c>
      <c r="D4632" s="140" t="s">
        <v>10833</v>
      </c>
      <c r="E4632" s="141">
        <v>5</v>
      </c>
      <c r="F4632" s="142">
        <v>156</v>
      </c>
      <c r="G4632" s="142">
        <v>780</v>
      </c>
    </row>
    <row r="4633" spans="1:7" ht="12.75">
      <c r="A4633" s="136">
        <v>4625</v>
      </c>
      <c r="B4633" s="140" t="s">
        <v>10834</v>
      </c>
      <c r="C4633" s="140" t="s">
        <v>10835</v>
      </c>
      <c r="D4633" s="140" t="s">
        <v>10836</v>
      </c>
      <c r="E4633" s="141">
        <v>2</v>
      </c>
      <c r="F4633" s="142">
        <v>165.8</v>
      </c>
      <c r="G4633" s="142">
        <v>331.6</v>
      </c>
    </row>
    <row r="4634" spans="1:7" ht="12.75">
      <c r="A4634" s="136">
        <v>4626</v>
      </c>
      <c r="B4634" s="140" t="s">
        <v>10837</v>
      </c>
      <c r="C4634" s="140" t="s">
        <v>10838</v>
      </c>
      <c r="D4634" s="140" t="s">
        <v>10839</v>
      </c>
      <c r="E4634" s="141">
        <v>12</v>
      </c>
      <c r="F4634" s="142">
        <v>85</v>
      </c>
      <c r="G4634" s="142">
        <v>1020</v>
      </c>
    </row>
    <row r="4635" spans="1:7" ht="12.75">
      <c r="A4635" s="136">
        <v>4627</v>
      </c>
      <c r="B4635" s="140" t="s">
        <v>10840</v>
      </c>
      <c r="C4635" s="140" t="s">
        <v>10841</v>
      </c>
      <c r="D4635" s="140" t="s">
        <v>10842</v>
      </c>
      <c r="E4635" s="141">
        <v>2</v>
      </c>
      <c r="F4635" s="142">
        <v>85</v>
      </c>
      <c r="G4635" s="142">
        <v>170</v>
      </c>
    </row>
    <row r="4636" spans="1:7" ht="12.75">
      <c r="A4636" s="136">
        <v>4628</v>
      </c>
      <c r="B4636" s="140" t="s">
        <v>10843</v>
      </c>
      <c r="C4636" s="140" t="s">
        <v>10844</v>
      </c>
      <c r="D4636" s="140" t="s">
        <v>10845</v>
      </c>
      <c r="E4636" s="141">
        <v>2</v>
      </c>
      <c r="F4636" s="142">
        <v>149</v>
      </c>
      <c r="G4636" s="142">
        <v>298</v>
      </c>
    </row>
    <row r="4637" spans="1:7" ht="12.75">
      <c r="A4637" s="136">
        <v>4629</v>
      </c>
      <c r="B4637" s="140" t="s">
        <v>10846</v>
      </c>
      <c r="C4637" s="140" t="s">
        <v>10847</v>
      </c>
      <c r="D4637" s="140" t="s">
        <v>10848</v>
      </c>
      <c r="E4637" s="141">
        <v>5</v>
      </c>
      <c r="F4637" s="142">
        <v>99</v>
      </c>
      <c r="G4637" s="142">
        <v>495</v>
      </c>
    </row>
    <row r="4638" spans="1:7" ht="12.75">
      <c r="A4638" s="136">
        <v>4630</v>
      </c>
      <c r="B4638" s="140" t="s">
        <v>10849</v>
      </c>
      <c r="C4638" s="140" t="s">
        <v>10849</v>
      </c>
      <c r="D4638" s="140" t="s">
        <v>10850</v>
      </c>
      <c r="E4638" s="141">
        <v>12</v>
      </c>
      <c r="F4638" s="142">
        <v>125</v>
      </c>
      <c r="G4638" s="142">
        <v>1500</v>
      </c>
    </row>
    <row r="4639" spans="1:7" ht="12.75">
      <c r="A4639" s="136">
        <v>4631</v>
      </c>
      <c r="B4639" s="140" t="s">
        <v>10851</v>
      </c>
      <c r="C4639" s="140" t="s">
        <v>10851</v>
      </c>
      <c r="D4639" s="140" t="s">
        <v>10852</v>
      </c>
      <c r="E4639" s="141">
        <v>36</v>
      </c>
      <c r="F4639" s="142">
        <v>40</v>
      </c>
      <c r="G4639" s="142">
        <v>1440</v>
      </c>
    </row>
    <row r="4640" spans="1:7" ht="12.75">
      <c r="A4640" s="136">
        <v>4632</v>
      </c>
      <c r="B4640" s="140" t="s">
        <v>10853</v>
      </c>
      <c r="C4640" s="140" t="s">
        <v>10854</v>
      </c>
      <c r="D4640" s="140" t="s">
        <v>10855</v>
      </c>
      <c r="E4640" s="141">
        <v>32</v>
      </c>
      <c r="F4640" s="142">
        <v>62</v>
      </c>
      <c r="G4640" s="142">
        <v>1984</v>
      </c>
    </row>
    <row r="4641" spans="1:7" ht="12.75">
      <c r="A4641" s="136">
        <v>4633</v>
      </c>
      <c r="B4641" s="140" t="s">
        <v>10856</v>
      </c>
      <c r="C4641" s="140" t="s">
        <v>10857</v>
      </c>
      <c r="D4641" s="140" t="s">
        <v>10858</v>
      </c>
      <c r="E4641" s="141">
        <v>15</v>
      </c>
      <c r="F4641" s="142">
        <v>62</v>
      </c>
      <c r="G4641" s="142">
        <v>930</v>
      </c>
    </row>
    <row r="4642" spans="1:7" ht="12.75">
      <c r="A4642" s="136">
        <v>4634</v>
      </c>
      <c r="B4642" s="140" t="s">
        <v>10859</v>
      </c>
      <c r="C4642" s="140" t="s">
        <v>10860</v>
      </c>
      <c r="D4642" s="140" t="s">
        <v>10861</v>
      </c>
      <c r="E4642" s="141">
        <v>10</v>
      </c>
      <c r="F4642" s="142">
        <v>62</v>
      </c>
      <c r="G4642" s="142">
        <v>620</v>
      </c>
    </row>
    <row r="4643" spans="1:7" ht="12.75">
      <c r="A4643" s="136">
        <v>4635</v>
      </c>
      <c r="B4643" s="140" t="s">
        <v>10862</v>
      </c>
      <c r="C4643" s="140" t="s">
        <v>10863</v>
      </c>
      <c r="D4643" s="140" t="s">
        <v>10864</v>
      </c>
      <c r="E4643" s="141">
        <v>13</v>
      </c>
      <c r="F4643" s="142">
        <v>62</v>
      </c>
      <c r="G4643" s="142">
        <v>806</v>
      </c>
    </row>
    <row r="4644" spans="1:7" ht="12.75">
      <c r="A4644" s="136">
        <v>4636</v>
      </c>
      <c r="B4644" s="140" t="s">
        <v>10865</v>
      </c>
      <c r="C4644" s="140" t="s">
        <v>10866</v>
      </c>
      <c r="D4644" s="140" t="s">
        <v>10867</v>
      </c>
      <c r="E4644" s="141">
        <v>5</v>
      </c>
      <c r="F4644" s="142">
        <v>72.5</v>
      </c>
      <c r="G4644" s="142">
        <v>362.5</v>
      </c>
    </row>
    <row r="4645" spans="1:7" ht="12.75">
      <c r="A4645" s="136">
        <v>4637</v>
      </c>
      <c r="B4645" s="140" t="s">
        <v>10868</v>
      </c>
      <c r="C4645" s="140" t="s">
        <v>10869</v>
      </c>
      <c r="D4645" s="140" t="s">
        <v>10870</v>
      </c>
      <c r="E4645" s="141">
        <v>3</v>
      </c>
      <c r="F4645" s="142">
        <v>95</v>
      </c>
      <c r="G4645" s="142">
        <v>285</v>
      </c>
    </row>
    <row r="4646" spans="1:7" ht="12.75">
      <c r="A4646" s="136">
        <v>4638</v>
      </c>
      <c r="B4646" s="140" t="s">
        <v>10871</v>
      </c>
      <c r="C4646" s="140" t="s">
        <v>10872</v>
      </c>
      <c r="D4646" s="140" t="s">
        <v>10873</v>
      </c>
      <c r="E4646" s="141">
        <v>2</v>
      </c>
      <c r="F4646" s="142">
        <v>74</v>
      </c>
      <c r="G4646" s="142">
        <v>148</v>
      </c>
    </row>
    <row r="4647" spans="1:7" ht="12.75">
      <c r="A4647" s="136">
        <v>4639</v>
      </c>
      <c r="B4647" s="140" t="s">
        <v>10874</v>
      </c>
      <c r="C4647" s="140" t="s">
        <v>10875</v>
      </c>
      <c r="D4647" s="140" t="s">
        <v>10876</v>
      </c>
      <c r="E4647" s="141">
        <v>48</v>
      </c>
      <c r="F4647" s="142">
        <v>87</v>
      </c>
      <c r="G4647" s="142">
        <v>4176</v>
      </c>
    </row>
    <row r="4648" spans="1:7" ht="12.75">
      <c r="A4648" s="136">
        <v>4640</v>
      </c>
      <c r="B4648" s="140" t="s">
        <v>10877</v>
      </c>
      <c r="C4648" s="140" t="s">
        <v>10877</v>
      </c>
      <c r="D4648" s="140" t="s">
        <v>10878</v>
      </c>
      <c r="E4648" s="141">
        <v>12</v>
      </c>
      <c r="F4648" s="142">
        <v>58</v>
      </c>
      <c r="G4648" s="142">
        <v>696</v>
      </c>
    </row>
    <row r="4649" spans="1:7" ht="12.75">
      <c r="A4649" s="136">
        <v>4641</v>
      </c>
      <c r="B4649" s="140" t="s">
        <v>10879</v>
      </c>
      <c r="C4649" s="140" t="s">
        <v>10879</v>
      </c>
      <c r="D4649" s="140" t="s">
        <v>10880</v>
      </c>
      <c r="E4649" s="141">
        <v>6</v>
      </c>
      <c r="F4649" s="142">
        <v>63.33</v>
      </c>
      <c r="G4649" s="142">
        <v>379.98</v>
      </c>
    </row>
    <row r="4650" spans="1:7" ht="12.75">
      <c r="A4650" s="136">
        <v>4642</v>
      </c>
      <c r="B4650" s="140" t="s">
        <v>10881</v>
      </c>
      <c r="C4650" s="140" t="s">
        <v>10881</v>
      </c>
      <c r="D4650" s="140" t="s">
        <v>10882</v>
      </c>
      <c r="E4650" s="141">
        <v>24</v>
      </c>
      <c r="F4650" s="142">
        <v>96.67</v>
      </c>
      <c r="G4650" s="142">
        <v>2320.08</v>
      </c>
    </row>
    <row r="4651" spans="1:7" ht="12.75">
      <c r="A4651" s="136">
        <v>4643</v>
      </c>
      <c r="B4651" s="140" t="s">
        <v>10883</v>
      </c>
      <c r="C4651" s="140" t="s">
        <v>10883</v>
      </c>
      <c r="D4651" s="140" t="s">
        <v>10884</v>
      </c>
      <c r="E4651" s="141">
        <v>6</v>
      </c>
      <c r="F4651" s="142">
        <v>180</v>
      </c>
      <c r="G4651" s="142">
        <v>1080</v>
      </c>
    </row>
    <row r="4652" spans="1:7" ht="12.75">
      <c r="A4652" s="136">
        <v>4644</v>
      </c>
      <c r="B4652" s="140" t="s">
        <v>10885</v>
      </c>
      <c r="C4652" s="140" t="s">
        <v>10885</v>
      </c>
      <c r="D4652" s="140" t="s">
        <v>10886</v>
      </c>
      <c r="E4652" s="141">
        <v>24</v>
      </c>
      <c r="F4652" s="142">
        <v>174.17</v>
      </c>
      <c r="G4652" s="142">
        <v>4180.08</v>
      </c>
    </row>
    <row r="4653" spans="1:7" ht="12.75">
      <c r="A4653" s="136">
        <v>4645</v>
      </c>
      <c r="B4653" s="140" t="s">
        <v>10887</v>
      </c>
      <c r="C4653" s="140" t="s">
        <v>10887</v>
      </c>
      <c r="D4653" s="140" t="s">
        <v>10888</v>
      </c>
      <c r="E4653" s="141">
        <v>24</v>
      </c>
      <c r="F4653" s="142">
        <v>116.67</v>
      </c>
      <c r="G4653" s="142">
        <v>2800.08</v>
      </c>
    </row>
    <row r="4654" spans="1:7" ht="12.75">
      <c r="A4654" s="136">
        <v>4646</v>
      </c>
      <c r="B4654" s="140" t="s">
        <v>10889</v>
      </c>
      <c r="C4654" s="140" t="s">
        <v>10889</v>
      </c>
      <c r="D4654" s="140" t="s">
        <v>10890</v>
      </c>
      <c r="E4654" s="141">
        <v>24</v>
      </c>
      <c r="F4654" s="142">
        <v>139.3</v>
      </c>
      <c r="G4654" s="142">
        <v>3343.2</v>
      </c>
    </row>
    <row r="4655" spans="1:7" ht="12.75">
      <c r="A4655" s="136">
        <v>4647</v>
      </c>
      <c r="B4655" s="140" t="s">
        <v>10891</v>
      </c>
      <c r="C4655" s="140" t="s">
        <v>10891</v>
      </c>
      <c r="D4655" s="140" t="s">
        <v>10892</v>
      </c>
      <c r="E4655" s="141">
        <v>13</v>
      </c>
      <c r="F4655" s="142">
        <v>116.67</v>
      </c>
      <c r="G4655" s="142">
        <v>1516.71</v>
      </c>
    </row>
    <row r="4656" spans="1:7" ht="12.75">
      <c r="A4656" s="136">
        <v>4648</v>
      </c>
      <c r="B4656" s="140" t="s">
        <v>10893</v>
      </c>
      <c r="C4656" s="140" t="s">
        <v>10893</v>
      </c>
      <c r="D4656" s="140" t="s">
        <v>10894</v>
      </c>
      <c r="E4656" s="141">
        <v>42</v>
      </c>
      <c r="F4656" s="142">
        <v>191.67</v>
      </c>
      <c r="G4656" s="142">
        <v>8050.14</v>
      </c>
    </row>
    <row r="4657" spans="1:7" ht="12.75">
      <c r="A4657" s="136">
        <v>4649</v>
      </c>
      <c r="B4657" s="140" t="s">
        <v>10895</v>
      </c>
      <c r="C4657" s="140" t="s">
        <v>10895</v>
      </c>
      <c r="D4657" s="140" t="s">
        <v>10896</v>
      </c>
      <c r="E4657" s="141">
        <v>18</v>
      </c>
      <c r="F4657" s="142">
        <v>158.33</v>
      </c>
      <c r="G4657" s="142">
        <v>2849.94</v>
      </c>
    </row>
    <row r="4658" spans="1:7" ht="12.75">
      <c r="A4658" s="136">
        <v>4650</v>
      </c>
      <c r="B4658" s="140" t="s">
        <v>10897</v>
      </c>
      <c r="C4658" s="140" t="s">
        <v>10897</v>
      </c>
      <c r="D4658" s="140" t="s">
        <v>10898</v>
      </c>
      <c r="E4658" s="141">
        <v>3</v>
      </c>
      <c r="F4658" s="142">
        <v>147.88</v>
      </c>
      <c r="G4658" s="142">
        <v>443.64</v>
      </c>
    </row>
    <row r="4659" spans="1:7" ht="12.75">
      <c r="A4659" s="136">
        <v>4651</v>
      </c>
      <c r="B4659" s="140" t="s">
        <v>10899</v>
      </c>
      <c r="C4659" s="140" t="s">
        <v>10899</v>
      </c>
      <c r="D4659" s="140" t="s">
        <v>10900</v>
      </c>
      <c r="E4659" s="141">
        <v>24</v>
      </c>
      <c r="F4659" s="142">
        <v>125</v>
      </c>
      <c r="G4659" s="142">
        <v>3000</v>
      </c>
    </row>
    <row r="4660" spans="1:7" ht="12.75">
      <c r="A4660" s="136">
        <v>4652</v>
      </c>
      <c r="B4660" s="140" t="s">
        <v>10901</v>
      </c>
      <c r="C4660" s="140" t="s">
        <v>10901</v>
      </c>
      <c r="D4660" s="140" t="s">
        <v>10902</v>
      </c>
      <c r="E4660" s="141">
        <v>6</v>
      </c>
      <c r="F4660" s="142">
        <v>230</v>
      </c>
      <c r="G4660" s="142">
        <v>1380</v>
      </c>
    </row>
    <row r="4661" spans="1:7" ht="12.75">
      <c r="A4661" s="136">
        <v>4653</v>
      </c>
      <c r="B4661" s="140" t="s">
        <v>10903</v>
      </c>
      <c r="C4661" s="140" t="s">
        <v>10903</v>
      </c>
      <c r="D4661" s="140" t="s">
        <v>10904</v>
      </c>
      <c r="E4661" s="141">
        <v>12</v>
      </c>
      <c r="F4661" s="142">
        <v>108.33</v>
      </c>
      <c r="G4661" s="142">
        <v>1299.96</v>
      </c>
    </row>
    <row r="4662" spans="1:7" ht="12.75">
      <c r="A4662" s="136">
        <v>4654</v>
      </c>
      <c r="B4662" s="140" t="s">
        <v>10905</v>
      </c>
      <c r="C4662" s="140" t="s">
        <v>10906</v>
      </c>
      <c r="D4662" s="140" t="s">
        <v>10907</v>
      </c>
      <c r="E4662" s="141">
        <v>14</v>
      </c>
      <c r="F4662" s="142">
        <v>216</v>
      </c>
      <c r="G4662" s="142">
        <v>3024</v>
      </c>
    </row>
    <row r="4663" spans="1:7" ht="12.75">
      <c r="A4663" s="136">
        <v>4655</v>
      </c>
      <c r="B4663" s="140" t="s">
        <v>10908</v>
      </c>
      <c r="C4663" s="140" t="s">
        <v>10909</v>
      </c>
      <c r="D4663" s="140" t="s">
        <v>10910</v>
      </c>
      <c r="E4663" s="141">
        <v>5</v>
      </c>
      <c r="F4663" s="142">
        <v>180</v>
      </c>
      <c r="G4663" s="142">
        <v>900</v>
      </c>
    </row>
    <row r="4664" spans="1:7" ht="12.75">
      <c r="A4664" s="136">
        <v>4656</v>
      </c>
      <c r="B4664" s="140" t="s">
        <v>10911</v>
      </c>
      <c r="C4664" s="140" t="s">
        <v>10911</v>
      </c>
      <c r="D4664" s="140" t="s">
        <v>10912</v>
      </c>
      <c r="E4664" s="141">
        <v>24</v>
      </c>
      <c r="F4664" s="142">
        <v>180</v>
      </c>
      <c r="G4664" s="142">
        <v>4320</v>
      </c>
    </row>
    <row r="4665" spans="1:7" ht="12.75">
      <c r="A4665" s="136">
        <v>4657</v>
      </c>
      <c r="B4665" s="140" t="s">
        <v>10913</v>
      </c>
      <c r="C4665" s="140" t="s">
        <v>10914</v>
      </c>
      <c r="D4665" s="140" t="s">
        <v>10915</v>
      </c>
      <c r="E4665" s="141">
        <v>24</v>
      </c>
      <c r="F4665" s="142">
        <v>253.6</v>
      </c>
      <c r="G4665" s="142">
        <v>6086.4</v>
      </c>
    </row>
    <row r="4666" spans="1:7" ht="12.75">
      <c r="A4666" s="136">
        <v>4658</v>
      </c>
      <c r="B4666" s="140" t="s">
        <v>10916</v>
      </c>
      <c r="C4666" s="140" t="s">
        <v>10917</v>
      </c>
      <c r="D4666" s="140" t="s">
        <v>10918</v>
      </c>
      <c r="E4666" s="141">
        <v>8</v>
      </c>
      <c r="F4666" s="142">
        <v>182.4</v>
      </c>
      <c r="G4666" s="142">
        <v>1459.2</v>
      </c>
    </row>
    <row r="4667" spans="1:7" ht="12.75">
      <c r="A4667" s="136">
        <v>4659</v>
      </c>
      <c r="B4667" s="140" t="s">
        <v>10919</v>
      </c>
      <c r="C4667" s="140" t="s">
        <v>10919</v>
      </c>
      <c r="D4667" s="140" t="s">
        <v>10920</v>
      </c>
      <c r="E4667" s="141">
        <v>5</v>
      </c>
      <c r="F4667" s="142">
        <v>170</v>
      </c>
      <c r="G4667" s="142">
        <v>850</v>
      </c>
    </row>
    <row r="4668" spans="1:7" ht="12.75">
      <c r="A4668" s="136">
        <v>4660</v>
      </c>
      <c r="B4668" s="140" t="s">
        <v>10921</v>
      </c>
      <c r="C4668" s="140" t="s">
        <v>10922</v>
      </c>
      <c r="D4668" s="140" t="s">
        <v>10923</v>
      </c>
      <c r="E4668" s="141">
        <v>10</v>
      </c>
      <c r="F4668" s="142">
        <v>276.48</v>
      </c>
      <c r="G4668" s="142">
        <v>2764.8</v>
      </c>
    </row>
    <row r="4669" spans="1:7" ht="12.75">
      <c r="A4669" s="136">
        <v>4661</v>
      </c>
      <c r="B4669" s="140" t="s">
        <v>10924</v>
      </c>
      <c r="C4669" s="140" t="s">
        <v>10925</v>
      </c>
      <c r="D4669" s="140" t="s">
        <v>10926</v>
      </c>
      <c r="E4669" s="141">
        <v>5</v>
      </c>
      <c r="F4669" s="142">
        <v>276.48</v>
      </c>
      <c r="G4669" s="142">
        <v>1382.4</v>
      </c>
    </row>
    <row r="4670" spans="1:7" ht="12.75">
      <c r="A4670" s="136">
        <v>4662</v>
      </c>
      <c r="B4670" s="140" t="s">
        <v>10927</v>
      </c>
      <c r="C4670" s="140" t="s">
        <v>10927</v>
      </c>
      <c r="D4670" s="140" t="s">
        <v>10928</v>
      </c>
      <c r="E4670" s="141">
        <v>7</v>
      </c>
      <c r="F4670" s="142">
        <v>38</v>
      </c>
      <c r="G4670" s="142">
        <v>266</v>
      </c>
    </row>
    <row r="4671" spans="1:7" ht="12.75">
      <c r="A4671" s="136">
        <v>4663</v>
      </c>
      <c r="B4671" s="140" t="s">
        <v>10929</v>
      </c>
      <c r="C4671" s="140" t="s">
        <v>10930</v>
      </c>
      <c r="D4671" s="140" t="s">
        <v>10931</v>
      </c>
      <c r="E4671" s="141">
        <v>6</v>
      </c>
      <c r="F4671" s="142">
        <v>169.75</v>
      </c>
      <c r="G4671" s="142">
        <v>1018.5</v>
      </c>
    </row>
    <row r="4672" spans="1:7" ht="12.75">
      <c r="A4672" s="136">
        <v>4664</v>
      </c>
      <c r="B4672" s="140" t="s">
        <v>10932</v>
      </c>
      <c r="C4672" s="140" t="s">
        <v>10932</v>
      </c>
      <c r="D4672" s="140" t="s">
        <v>10933</v>
      </c>
      <c r="E4672" s="141">
        <v>6</v>
      </c>
      <c r="F4672" s="142">
        <v>282</v>
      </c>
      <c r="G4672" s="142">
        <v>1692</v>
      </c>
    </row>
    <row r="4673" spans="1:7" ht="12.75">
      <c r="A4673" s="136">
        <v>4665</v>
      </c>
      <c r="B4673" s="140" t="s">
        <v>10934</v>
      </c>
      <c r="C4673" s="140" t="s">
        <v>10935</v>
      </c>
      <c r="D4673" s="140" t="s">
        <v>10936</v>
      </c>
      <c r="E4673" s="141">
        <v>5</v>
      </c>
      <c r="F4673" s="142">
        <v>130.4</v>
      </c>
      <c r="G4673" s="142">
        <v>652</v>
      </c>
    </row>
    <row r="4674" spans="1:7" ht="12.75">
      <c r="A4674" s="136">
        <v>4666</v>
      </c>
      <c r="B4674" s="140" t="s">
        <v>10937</v>
      </c>
      <c r="C4674" s="140" t="s">
        <v>10938</v>
      </c>
      <c r="D4674" s="140" t="s">
        <v>10939</v>
      </c>
      <c r="E4674" s="141">
        <v>8</v>
      </c>
      <c r="F4674" s="142">
        <v>257.78</v>
      </c>
      <c r="G4674" s="142">
        <v>2062.24</v>
      </c>
    </row>
    <row r="4675" spans="1:7" ht="12.75">
      <c r="A4675" s="136">
        <v>4667</v>
      </c>
      <c r="B4675" s="140" t="s">
        <v>10940</v>
      </c>
      <c r="C4675" s="140" t="s">
        <v>10941</v>
      </c>
      <c r="D4675" s="140" t="s">
        <v>10942</v>
      </c>
      <c r="E4675" s="141">
        <v>5</v>
      </c>
      <c r="F4675" s="142">
        <v>232</v>
      </c>
      <c r="G4675" s="142">
        <v>1160</v>
      </c>
    </row>
    <row r="4676" spans="1:7" ht="12.75">
      <c r="A4676" s="136">
        <v>4668</v>
      </c>
      <c r="B4676" s="140" t="s">
        <v>10943</v>
      </c>
      <c r="C4676" s="140" t="s">
        <v>10944</v>
      </c>
      <c r="D4676" s="140" t="s">
        <v>10945</v>
      </c>
      <c r="E4676" s="141">
        <v>6</v>
      </c>
      <c r="F4676" s="142">
        <v>225.59</v>
      </c>
      <c r="G4676" s="142">
        <v>1353.54</v>
      </c>
    </row>
    <row r="4677" spans="1:7" ht="12.75">
      <c r="A4677" s="136">
        <v>4669</v>
      </c>
      <c r="B4677" s="140" t="s">
        <v>10946</v>
      </c>
      <c r="C4677" s="140" t="s">
        <v>10947</v>
      </c>
      <c r="D4677" s="140" t="s">
        <v>10948</v>
      </c>
      <c r="E4677" s="141">
        <v>6</v>
      </c>
      <c r="F4677" s="142">
        <v>242.4</v>
      </c>
      <c r="G4677" s="142">
        <v>1454.4</v>
      </c>
    </row>
    <row r="4678" spans="1:7" ht="12.75">
      <c r="A4678" s="136">
        <v>4670</v>
      </c>
      <c r="B4678" s="140" t="s">
        <v>10949</v>
      </c>
      <c r="C4678" s="140" t="s">
        <v>10950</v>
      </c>
      <c r="D4678" s="140" t="s">
        <v>10951</v>
      </c>
      <c r="E4678" s="141">
        <v>5</v>
      </c>
      <c r="F4678" s="142">
        <v>228</v>
      </c>
      <c r="G4678" s="142">
        <v>1140</v>
      </c>
    </row>
    <row r="4679" spans="1:7" ht="12.75">
      <c r="A4679" s="136">
        <v>4671</v>
      </c>
      <c r="B4679" s="140" t="s">
        <v>10952</v>
      </c>
      <c r="C4679" s="140" t="s">
        <v>10952</v>
      </c>
      <c r="D4679" s="140" t="s">
        <v>10953</v>
      </c>
      <c r="E4679" s="141">
        <v>2</v>
      </c>
      <c r="F4679" s="142">
        <v>133.48</v>
      </c>
      <c r="G4679" s="142">
        <v>266.96</v>
      </c>
    </row>
    <row r="4680" spans="1:7" ht="12.75">
      <c r="A4680" s="136">
        <v>4672</v>
      </c>
      <c r="B4680" s="140" t="s">
        <v>10954</v>
      </c>
      <c r="C4680" s="140" t="s">
        <v>10955</v>
      </c>
      <c r="D4680" s="140" t="s">
        <v>10956</v>
      </c>
      <c r="E4680" s="141">
        <v>7</v>
      </c>
      <c r="F4680" s="142">
        <v>157.44</v>
      </c>
      <c r="G4680" s="142">
        <v>1102.08</v>
      </c>
    </row>
    <row r="4681" spans="1:7" ht="12.75">
      <c r="A4681" s="136">
        <v>4673</v>
      </c>
      <c r="B4681" s="140" t="s">
        <v>10957</v>
      </c>
      <c r="C4681" s="140" t="s">
        <v>10958</v>
      </c>
      <c r="D4681" s="140" t="s">
        <v>10959</v>
      </c>
      <c r="E4681" s="141">
        <v>7</v>
      </c>
      <c r="F4681" s="142">
        <v>136</v>
      </c>
      <c r="G4681" s="142">
        <v>952</v>
      </c>
    </row>
    <row r="4682" spans="1:7" ht="12.75">
      <c r="A4682" s="136">
        <v>4674</v>
      </c>
      <c r="B4682" s="140" t="s">
        <v>10960</v>
      </c>
      <c r="C4682" s="140" t="s">
        <v>10960</v>
      </c>
      <c r="D4682" s="140" t="s">
        <v>10961</v>
      </c>
      <c r="E4682" s="141">
        <v>12</v>
      </c>
      <c r="F4682" s="142">
        <v>282</v>
      </c>
      <c r="G4682" s="142">
        <v>3384</v>
      </c>
    </row>
    <row r="4683" spans="1:7" ht="12.75">
      <c r="A4683" s="136">
        <v>4675</v>
      </c>
      <c r="B4683" s="140" t="s">
        <v>10962</v>
      </c>
      <c r="C4683" s="140" t="s">
        <v>10962</v>
      </c>
      <c r="D4683" s="140" t="s">
        <v>10963</v>
      </c>
      <c r="E4683" s="141">
        <v>2</v>
      </c>
      <c r="F4683" s="142">
        <v>83.33</v>
      </c>
      <c r="G4683" s="142">
        <v>166.66</v>
      </c>
    </row>
    <row r="4684" spans="1:7" ht="12.75">
      <c r="A4684" s="136">
        <v>4676</v>
      </c>
      <c r="B4684" s="140" t="s">
        <v>10964</v>
      </c>
      <c r="C4684" s="140" t="s">
        <v>10964</v>
      </c>
      <c r="D4684" s="140" t="s">
        <v>10965</v>
      </c>
      <c r="E4684" s="141">
        <v>6</v>
      </c>
      <c r="F4684" s="142">
        <v>1000</v>
      </c>
      <c r="G4684" s="142">
        <v>6000</v>
      </c>
    </row>
    <row r="4685" spans="1:7" ht="12.75">
      <c r="A4685" s="136">
        <v>4677</v>
      </c>
      <c r="B4685" s="140" t="s">
        <v>10966</v>
      </c>
      <c r="C4685" s="140" t="s">
        <v>10966</v>
      </c>
      <c r="D4685" s="140" t="s">
        <v>10967</v>
      </c>
      <c r="E4685" s="141">
        <v>8</v>
      </c>
      <c r="F4685" s="142">
        <v>625</v>
      </c>
      <c r="G4685" s="142">
        <v>5000</v>
      </c>
    </row>
    <row r="4686" spans="1:7" ht="12.75">
      <c r="A4686" s="136">
        <v>4678</v>
      </c>
      <c r="B4686" s="140" t="s">
        <v>10968</v>
      </c>
      <c r="C4686" s="140" t="s">
        <v>10968</v>
      </c>
      <c r="D4686" s="140" t="s">
        <v>10969</v>
      </c>
      <c r="E4686" s="141">
        <v>24</v>
      </c>
      <c r="F4686" s="142">
        <v>250</v>
      </c>
      <c r="G4686" s="142">
        <v>6000</v>
      </c>
    </row>
    <row r="4687" spans="1:7" ht="12.75">
      <c r="A4687" s="136">
        <v>4679</v>
      </c>
      <c r="B4687" s="140" t="s">
        <v>10970</v>
      </c>
      <c r="C4687" s="140" t="s">
        <v>10970</v>
      </c>
      <c r="D4687" s="140" t="s">
        <v>10971</v>
      </c>
      <c r="E4687" s="141">
        <v>12</v>
      </c>
      <c r="F4687" s="142">
        <v>250</v>
      </c>
      <c r="G4687" s="142">
        <v>3000</v>
      </c>
    </row>
    <row r="4688" spans="1:7" ht="12.75">
      <c r="A4688" s="136">
        <v>4680</v>
      </c>
      <c r="B4688" s="140" t="s">
        <v>10972</v>
      </c>
      <c r="C4688" s="140" t="s">
        <v>10972</v>
      </c>
      <c r="D4688" s="140" t="s">
        <v>10973</v>
      </c>
      <c r="E4688" s="141">
        <v>32</v>
      </c>
      <c r="F4688" s="142">
        <v>375</v>
      </c>
      <c r="G4688" s="142">
        <v>12000</v>
      </c>
    </row>
    <row r="4689" spans="1:7" ht="12.75">
      <c r="A4689" s="136">
        <v>4681</v>
      </c>
      <c r="B4689" s="140" t="s">
        <v>10974</v>
      </c>
      <c r="C4689" s="140" t="s">
        <v>10974</v>
      </c>
      <c r="D4689" s="140" t="s">
        <v>10975</v>
      </c>
      <c r="E4689" s="141">
        <v>8</v>
      </c>
      <c r="F4689" s="142">
        <v>442</v>
      </c>
      <c r="G4689" s="142">
        <v>3536</v>
      </c>
    </row>
    <row r="4690" spans="1:7" ht="12.75">
      <c r="A4690" s="136">
        <v>4682</v>
      </c>
      <c r="B4690" s="140" t="s">
        <v>10976</v>
      </c>
      <c r="C4690" s="140" t="s">
        <v>10976</v>
      </c>
      <c r="D4690" s="140" t="s">
        <v>10977</v>
      </c>
      <c r="E4690" s="141">
        <v>4</v>
      </c>
      <c r="F4690" s="142">
        <v>83.33</v>
      </c>
      <c r="G4690" s="142">
        <v>333.32</v>
      </c>
    </row>
    <row r="4691" spans="1:7" ht="12.75">
      <c r="A4691" s="136">
        <v>4683</v>
      </c>
      <c r="B4691" s="140" t="s">
        <v>10978</v>
      </c>
      <c r="C4691" s="140" t="s">
        <v>10978</v>
      </c>
      <c r="D4691" s="140" t="s">
        <v>10979</v>
      </c>
      <c r="E4691" s="141">
        <v>6</v>
      </c>
      <c r="F4691" s="142">
        <v>208.33</v>
      </c>
      <c r="G4691" s="142">
        <v>1249.98</v>
      </c>
    </row>
    <row r="4692" spans="1:7" ht="12.75">
      <c r="A4692" s="136">
        <v>4684</v>
      </c>
      <c r="B4692" s="140" t="s">
        <v>10980</v>
      </c>
      <c r="C4692" s="140" t="s">
        <v>10980</v>
      </c>
      <c r="D4692" s="140" t="s">
        <v>10981</v>
      </c>
      <c r="E4692" s="141">
        <v>24</v>
      </c>
      <c r="F4692" s="142">
        <v>208</v>
      </c>
      <c r="G4692" s="142">
        <v>4992</v>
      </c>
    </row>
    <row r="4693" spans="1:7" ht="12.75">
      <c r="A4693" s="136">
        <v>4685</v>
      </c>
      <c r="B4693" s="140" t="s">
        <v>10982</v>
      </c>
      <c r="C4693" s="140" t="s">
        <v>10982</v>
      </c>
      <c r="D4693" s="140" t="s">
        <v>10983</v>
      </c>
      <c r="E4693" s="141">
        <v>12</v>
      </c>
      <c r="F4693" s="142">
        <v>208.42</v>
      </c>
      <c r="G4693" s="142">
        <v>2501.04</v>
      </c>
    </row>
    <row r="4694" spans="1:7" ht="12.75">
      <c r="A4694" s="136">
        <v>4686</v>
      </c>
      <c r="B4694" s="140" t="s">
        <v>10984</v>
      </c>
      <c r="C4694" s="140" t="s">
        <v>10984</v>
      </c>
      <c r="D4694" s="140" t="s">
        <v>10985</v>
      </c>
      <c r="E4694" s="141">
        <v>30</v>
      </c>
      <c r="F4694" s="142">
        <v>233</v>
      </c>
      <c r="G4694" s="142">
        <v>6990</v>
      </c>
    </row>
    <row r="4695" spans="1:7" ht="12.75">
      <c r="A4695" s="136">
        <v>4687</v>
      </c>
      <c r="B4695" s="140" t="s">
        <v>10986</v>
      </c>
      <c r="C4695" s="140" t="s">
        <v>10986</v>
      </c>
      <c r="D4695" s="140" t="s">
        <v>10987</v>
      </c>
      <c r="E4695" s="141">
        <v>12</v>
      </c>
      <c r="F4695" s="142">
        <v>233.33</v>
      </c>
      <c r="G4695" s="142">
        <v>2799.96</v>
      </c>
    </row>
    <row r="4696" spans="1:7" ht="12.75">
      <c r="A4696" s="136">
        <v>4688</v>
      </c>
      <c r="B4696" s="140" t="s">
        <v>10988</v>
      </c>
      <c r="C4696" s="140" t="s">
        <v>10988</v>
      </c>
      <c r="D4696" s="140" t="s">
        <v>10989</v>
      </c>
      <c r="E4696" s="141">
        <v>15</v>
      </c>
      <c r="F4696" s="142">
        <v>137.5</v>
      </c>
      <c r="G4696" s="142">
        <v>2062.5</v>
      </c>
    </row>
    <row r="4697" spans="1:7" ht="12.75">
      <c r="A4697" s="136">
        <v>4689</v>
      </c>
      <c r="B4697" s="140" t="s">
        <v>10990</v>
      </c>
      <c r="C4697" s="140" t="s">
        <v>10990</v>
      </c>
      <c r="D4697" s="140" t="s">
        <v>10991</v>
      </c>
      <c r="E4697" s="141">
        <v>24</v>
      </c>
      <c r="F4697" s="142">
        <v>106.67</v>
      </c>
      <c r="G4697" s="142">
        <v>2560.08</v>
      </c>
    </row>
    <row r="4698" spans="1:7" ht="12.75">
      <c r="A4698" s="136">
        <v>4690</v>
      </c>
      <c r="B4698" s="140" t="s">
        <v>10992</v>
      </c>
      <c r="C4698" s="140" t="s">
        <v>10992</v>
      </c>
      <c r="D4698" s="140" t="s">
        <v>10993</v>
      </c>
      <c r="E4698" s="141">
        <v>5</v>
      </c>
      <c r="F4698" s="142">
        <v>140</v>
      </c>
      <c r="G4698" s="142">
        <v>700</v>
      </c>
    </row>
    <row r="4699" spans="1:7" ht="12.75">
      <c r="A4699" s="136">
        <v>4691</v>
      </c>
      <c r="B4699" s="140" t="s">
        <v>10994</v>
      </c>
      <c r="C4699" s="140" t="s">
        <v>10994</v>
      </c>
      <c r="D4699" s="140" t="s">
        <v>10995</v>
      </c>
      <c r="E4699" s="141">
        <v>9</v>
      </c>
      <c r="F4699" s="142">
        <v>133</v>
      </c>
      <c r="G4699" s="142">
        <v>1197</v>
      </c>
    </row>
    <row r="4700" spans="1:7" ht="12.75">
      <c r="A4700" s="136">
        <v>4692</v>
      </c>
      <c r="B4700" s="140" t="s">
        <v>10996</v>
      </c>
      <c r="C4700" s="140" t="s">
        <v>10996</v>
      </c>
      <c r="D4700" s="140" t="s">
        <v>10997</v>
      </c>
      <c r="E4700" s="141">
        <v>10</v>
      </c>
      <c r="F4700" s="142">
        <v>88.88</v>
      </c>
      <c r="G4700" s="142">
        <v>888.8</v>
      </c>
    </row>
    <row r="4701" spans="1:7" ht="12.75">
      <c r="A4701" s="136">
        <v>4693</v>
      </c>
      <c r="B4701" s="140" t="s">
        <v>10998</v>
      </c>
      <c r="C4701" s="140" t="s">
        <v>10998</v>
      </c>
      <c r="D4701" s="140" t="s">
        <v>10999</v>
      </c>
      <c r="E4701" s="141">
        <v>23</v>
      </c>
      <c r="F4701" s="142">
        <v>280</v>
      </c>
      <c r="G4701" s="142">
        <v>6440</v>
      </c>
    </row>
    <row r="4702" spans="1:7" ht="12.75">
      <c r="A4702" s="136">
        <v>4694</v>
      </c>
      <c r="B4702" s="140" t="s">
        <v>11000</v>
      </c>
      <c r="C4702" s="140" t="s">
        <v>11000</v>
      </c>
      <c r="D4702" s="140" t="s">
        <v>11001</v>
      </c>
      <c r="E4702" s="141">
        <v>20</v>
      </c>
      <c r="F4702" s="142">
        <v>185</v>
      </c>
      <c r="G4702" s="142">
        <v>3700</v>
      </c>
    </row>
    <row r="4703" spans="1:7" ht="12.75">
      <c r="A4703" s="136">
        <v>4695</v>
      </c>
      <c r="B4703" s="140" t="s">
        <v>11002</v>
      </c>
      <c r="C4703" s="140" t="s">
        <v>11002</v>
      </c>
      <c r="D4703" s="140" t="s">
        <v>11003</v>
      </c>
      <c r="E4703" s="141">
        <v>10</v>
      </c>
      <c r="F4703" s="142">
        <v>145.67</v>
      </c>
      <c r="G4703" s="142">
        <v>1456.7</v>
      </c>
    </row>
    <row r="4704" spans="1:7" ht="12.75">
      <c r="A4704" s="136">
        <v>4696</v>
      </c>
      <c r="B4704" s="140" t="s">
        <v>11004</v>
      </c>
      <c r="C4704" s="140" t="s">
        <v>11004</v>
      </c>
      <c r="D4704" s="140" t="s">
        <v>11005</v>
      </c>
      <c r="E4704" s="141">
        <v>14</v>
      </c>
      <c r="F4704" s="142">
        <v>153.33</v>
      </c>
      <c r="G4704" s="142">
        <v>2146.62</v>
      </c>
    </row>
    <row r="4705" spans="1:7" ht="12.75">
      <c r="A4705" s="136">
        <v>4697</v>
      </c>
      <c r="B4705" s="140" t="s">
        <v>11006</v>
      </c>
      <c r="C4705" s="140" t="s">
        <v>11006</v>
      </c>
      <c r="D4705" s="140" t="s">
        <v>11007</v>
      </c>
      <c r="E4705" s="141">
        <v>48</v>
      </c>
      <c r="F4705" s="142">
        <v>185</v>
      </c>
      <c r="G4705" s="142">
        <v>8880</v>
      </c>
    </row>
    <row r="4706" spans="1:7" ht="12.75">
      <c r="A4706" s="136">
        <v>4698</v>
      </c>
      <c r="B4706" s="140" t="s">
        <v>11008</v>
      </c>
      <c r="C4706" s="140" t="s">
        <v>11008</v>
      </c>
      <c r="D4706" s="140" t="s">
        <v>11009</v>
      </c>
      <c r="E4706" s="141">
        <v>6</v>
      </c>
      <c r="F4706" s="142">
        <v>500</v>
      </c>
      <c r="G4706" s="142">
        <v>3000</v>
      </c>
    </row>
    <row r="4707" spans="1:7" ht="12.75">
      <c r="A4707" s="136">
        <v>4699</v>
      </c>
      <c r="B4707" s="140" t="s">
        <v>11010</v>
      </c>
      <c r="C4707" s="140" t="s">
        <v>11010</v>
      </c>
      <c r="D4707" s="140" t="s">
        <v>11011</v>
      </c>
      <c r="E4707" s="141">
        <v>6</v>
      </c>
      <c r="F4707" s="142">
        <v>350</v>
      </c>
      <c r="G4707" s="142">
        <v>2100</v>
      </c>
    </row>
    <row r="4708" spans="1:7" ht="12.75">
      <c r="A4708" s="136">
        <v>4700</v>
      </c>
      <c r="B4708" s="140" t="s">
        <v>11012</v>
      </c>
      <c r="C4708" s="140" t="s">
        <v>11012</v>
      </c>
      <c r="D4708" s="140" t="s">
        <v>11013</v>
      </c>
      <c r="E4708" s="141">
        <v>6</v>
      </c>
      <c r="F4708" s="142">
        <v>320</v>
      </c>
      <c r="G4708" s="142">
        <v>1920</v>
      </c>
    </row>
    <row r="4709" spans="1:7" ht="12.75">
      <c r="A4709" s="136">
        <v>4701</v>
      </c>
      <c r="B4709" s="140" t="s">
        <v>11014</v>
      </c>
      <c r="C4709" s="140" t="s">
        <v>11014</v>
      </c>
      <c r="D4709" s="140" t="s">
        <v>11015</v>
      </c>
      <c r="E4709" s="141">
        <v>6</v>
      </c>
      <c r="F4709" s="142">
        <v>366.67</v>
      </c>
      <c r="G4709" s="142">
        <v>2200.02</v>
      </c>
    </row>
    <row r="4710" spans="1:7" ht="12.75">
      <c r="A4710" s="136">
        <v>4702</v>
      </c>
      <c r="B4710" s="140" t="s">
        <v>11016</v>
      </c>
      <c r="C4710" s="140" t="s">
        <v>11016</v>
      </c>
      <c r="D4710" s="140" t="s">
        <v>11017</v>
      </c>
      <c r="E4710" s="141">
        <v>2</v>
      </c>
      <c r="F4710" s="142">
        <v>466.67</v>
      </c>
      <c r="G4710" s="142">
        <v>933.34</v>
      </c>
    </row>
    <row r="4711" spans="1:7" ht="12.75">
      <c r="A4711" s="136">
        <v>4703</v>
      </c>
      <c r="B4711" s="140" t="s">
        <v>11018</v>
      </c>
      <c r="C4711" s="140" t="s">
        <v>11018</v>
      </c>
      <c r="D4711" s="140" t="s">
        <v>11019</v>
      </c>
      <c r="E4711" s="141">
        <v>6</v>
      </c>
      <c r="F4711" s="142">
        <v>366.67</v>
      </c>
      <c r="G4711" s="142">
        <v>2200.02</v>
      </c>
    </row>
    <row r="4712" spans="1:7" ht="12.75">
      <c r="A4712" s="136">
        <v>4704</v>
      </c>
      <c r="B4712" s="140" t="s">
        <v>11020</v>
      </c>
      <c r="C4712" s="140" t="s">
        <v>11020</v>
      </c>
      <c r="D4712" s="140" t="s">
        <v>11021</v>
      </c>
      <c r="E4712" s="141">
        <v>12</v>
      </c>
      <c r="F4712" s="142">
        <v>400</v>
      </c>
      <c r="G4712" s="142">
        <v>4800</v>
      </c>
    </row>
    <row r="4713" spans="1:7" ht="12.75">
      <c r="A4713" s="136">
        <v>4705</v>
      </c>
      <c r="B4713" s="140" t="s">
        <v>11022</v>
      </c>
      <c r="C4713" s="140" t="s">
        <v>11022</v>
      </c>
      <c r="D4713" s="140" t="s">
        <v>11023</v>
      </c>
      <c r="E4713" s="141">
        <v>3</v>
      </c>
      <c r="F4713" s="142">
        <v>200</v>
      </c>
      <c r="G4713" s="142">
        <v>600</v>
      </c>
    </row>
    <row r="4714" spans="1:7" ht="12.75">
      <c r="A4714" s="136">
        <v>4706</v>
      </c>
      <c r="B4714" s="140" t="s">
        <v>11024</v>
      </c>
      <c r="C4714" s="140" t="s">
        <v>11024</v>
      </c>
      <c r="D4714" s="140" t="s">
        <v>11025</v>
      </c>
      <c r="E4714" s="141">
        <v>43</v>
      </c>
      <c r="F4714" s="142">
        <v>550</v>
      </c>
      <c r="G4714" s="142">
        <v>23650</v>
      </c>
    </row>
    <row r="4715" spans="1:7" ht="12.75">
      <c r="A4715" s="136">
        <v>4707</v>
      </c>
      <c r="B4715" s="140" t="s">
        <v>11026</v>
      </c>
      <c r="C4715" s="140" t="s">
        <v>11026</v>
      </c>
      <c r="D4715" s="140" t="s">
        <v>11027</v>
      </c>
      <c r="E4715" s="141">
        <v>4</v>
      </c>
      <c r="F4715" s="142">
        <v>480</v>
      </c>
      <c r="G4715" s="142">
        <v>1920</v>
      </c>
    </row>
    <row r="4716" spans="1:7" ht="12.75">
      <c r="A4716" s="136">
        <v>4708</v>
      </c>
      <c r="B4716" s="140" t="s">
        <v>11028</v>
      </c>
      <c r="C4716" s="140" t="s">
        <v>11028</v>
      </c>
      <c r="D4716" s="140" t="s">
        <v>11029</v>
      </c>
      <c r="E4716" s="141">
        <v>12</v>
      </c>
      <c r="F4716" s="142">
        <v>320</v>
      </c>
      <c r="G4716" s="142">
        <v>3840</v>
      </c>
    </row>
    <row r="4717" spans="1:7" ht="12.75">
      <c r="A4717" s="136">
        <v>4709</v>
      </c>
      <c r="B4717" s="140" t="s">
        <v>11030</v>
      </c>
      <c r="C4717" s="140" t="s">
        <v>11030</v>
      </c>
      <c r="D4717" s="140" t="s">
        <v>11031</v>
      </c>
      <c r="E4717" s="141">
        <v>48</v>
      </c>
      <c r="F4717" s="142">
        <v>800</v>
      </c>
      <c r="G4717" s="142">
        <v>38400</v>
      </c>
    </row>
    <row r="4718" spans="1:7" ht="12.75">
      <c r="A4718" s="136">
        <v>4710</v>
      </c>
      <c r="B4718" s="140" t="s">
        <v>11032</v>
      </c>
      <c r="C4718" s="140" t="s">
        <v>11032</v>
      </c>
      <c r="D4718" s="140" t="s">
        <v>11033</v>
      </c>
      <c r="E4718" s="141">
        <v>48</v>
      </c>
      <c r="F4718" s="142">
        <v>200</v>
      </c>
      <c r="G4718" s="142">
        <v>9600</v>
      </c>
    </row>
    <row r="4719" spans="1:7" ht="12.75">
      <c r="A4719" s="136">
        <v>4711</v>
      </c>
      <c r="B4719" s="140" t="s">
        <v>11034</v>
      </c>
      <c r="C4719" s="140" t="s">
        <v>11034</v>
      </c>
      <c r="D4719" s="140" t="s">
        <v>11035</v>
      </c>
      <c r="E4719" s="141">
        <v>3</v>
      </c>
      <c r="F4719" s="142">
        <v>880</v>
      </c>
      <c r="G4719" s="142">
        <v>2640</v>
      </c>
    </row>
    <row r="4720" spans="1:7" ht="12.75">
      <c r="A4720" s="136">
        <v>4712</v>
      </c>
      <c r="B4720" s="140" t="s">
        <v>11036</v>
      </c>
      <c r="C4720" s="140" t="s">
        <v>11036</v>
      </c>
      <c r="D4720" s="140" t="s">
        <v>11037</v>
      </c>
      <c r="E4720" s="141">
        <v>49</v>
      </c>
      <c r="F4720" s="142">
        <v>500</v>
      </c>
      <c r="G4720" s="142">
        <v>24500</v>
      </c>
    </row>
    <row r="4721" spans="1:7" ht="12.75">
      <c r="A4721" s="136">
        <v>4713</v>
      </c>
      <c r="B4721" s="140" t="s">
        <v>11038</v>
      </c>
      <c r="C4721" s="140" t="s">
        <v>11038</v>
      </c>
      <c r="D4721" s="140" t="s">
        <v>11039</v>
      </c>
      <c r="E4721" s="141">
        <v>48</v>
      </c>
      <c r="F4721" s="142">
        <v>400</v>
      </c>
      <c r="G4721" s="142">
        <v>19200</v>
      </c>
    </row>
    <row r="4722" spans="1:7" ht="12.75">
      <c r="A4722" s="136">
        <v>4714</v>
      </c>
      <c r="B4722" s="140" t="s">
        <v>11040</v>
      </c>
      <c r="C4722" s="140" t="s">
        <v>11040</v>
      </c>
      <c r="D4722" s="140" t="s">
        <v>11041</v>
      </c>
      <c r="E4722" s="141">
        <v>8</v>
      </c>
      <c r="F4722" s="142">
        <v>500</v>
      </c>
      <c r="G4722" s="142">
        <v>4000</v>
      </c>
    </row>
    <row r="4723" spans="1:7" ht="12.75">
      <c r="A4723" s="136">
        <v>4715</v>
      </c>
      <c r="B4723" s="140" t="s">
        <v>11042</v>
      </c>
      <c r="C4723" s="140" t="s">
        <v>11042</v>
      </c>
      <c r="D4723" s="140" t="s">
        <v>11043</v>
      </c>
      <c r="E4723" s="141">
        <v>3</v>
      </c>
      <c r="F4723" s="142">
        <v>600</v>
      </c>
      <c r="G4723" s="142">
        <v>1800</v>
      </c>
    </row>
    <row r="4724" spans="1:7" ht="12.75">
      <c r="A4724" s="136">
        <v>4716</v>
      </c>
      <c r="B4724" s="140" t="s">
        <v>11044</v>
      </c>
      <c r="C4724" s="140" t="s">
        <v>11044</v>
      </c>
      <c r="D4724" s="140" t="s">
        <v>11045</v>
      </c>
      <c r="E4724" s="141">
        <v>4</v>
      </c>
      <c r="F4724" s="142">
        <v>233.33</v>
      </c>
      <c r="G4724" s="142">
        <v>933.32</v>
      </c>
    </row>
    <row r="4725" spans="1:7" ht="12.75">
      <c r="A4725" s="136">
        <v>4717</v>
      </c>
      <c r="B4725" s="140" t="s">
        <v>11046</v>
      </c>
      <c r="C4725" s="140" t="s">
        <v>11046</v>
      </c>
      <c r="D4725" s="140" t="s">
        <v>11047</v>
      </c>
      <c r="E4725" s="141">
        <v>2</v>
      </c>
      <c r="F4725" s="142">
        <v>267</v>
      </c>
      <c r="G4725" s="142">
        <v>534</v>
      </c>
    </row>
    <row r="4726" spans="1:7" ht="12.75">
      <c r="A4726" s="136">
        <v>4718</v>
      </c>
      <c r="B4726" s="140" t="s">
        <v>11048</v>
      </c>
      <c r="C4726" s="140" t="s">
        <v>11048</v>
      </c>
      <c r="D4726" s="140" t="s">
        <v>11049</v>
      </c>
      <c r="E4726" s="141">
        <v>22</v>
      </c>
      <c r="F4726" s="142">
        <v>500</v>
      </c>
      <c r="G4726" s="142">
        <v>11000</v>
      </c>
    </row>
    <row r="4727" spans="1:7" ht="12.75">
      <c r="A4727" s="136">
        <v>4719</v>
      </c>
      <c r="B4727" s="140" t="s">
        <v>11050</v>
      </c>
      <c r="C4727" s="140" t="s">
        <v>11050</v>
      </c>
      <c r="D4727" s="140" t="s">
        <v>11051</v>
      </c>
      <c r="E4727" s="141">
        <v>3</v>
      </c>
      <c r="F4727" s="142">
        <v>433</v>
      </c>
      <c r="G4727" s="142">
        <v>1299</v>
      </c>
    </row>
    <row r="4728" spans="1:7" ht="12.75">
      <c r="A4728" s="136">
        <v>4720</v>
      </c>
      <c r="B4728" s="140" t="s">
        <v>11052</v>
      </c>
      <c r="C4728" s="140" t="s">
        <v>11052</v>
      </c>
      <c r="D4728" s="140" t="s">
        <v>11053</v>
      </c>
      <c r="E4728" s="141">
        <v>4</v>
      </c>
      <c r="F4728" s="142">
        <v>533</v>
      </c>
      <c r="G4728" s="142">
        <v>2132</v>
      </c>
    </row>
    <row r="4729" spans="1:7" ht="12.75">
      <c r="A4729" s="136">
        <v>4721</v>
      </c>
      <c r="B4729" s="140" t="s">
        <v>11054</v>
      </c>
      <c r="C4729" s="140" t="s">
        <v>11054</v>
      </c>
      <c r="D4729" s="140" t="s">
        <v>11055</v>
      </c>
      <c r="E4729" s="141">
        <v>10</v>
      </c>
      <c r="F4729" s="142">
        <v>600</v>
      </c>
      <c r="G4729" s="142">
        <v>6000</v>
      </c>
    </row>
    <row r="4730" spans="1:7" ht="12.75">
      <c r="A4730" s="136">
        <v>4722</v>
      </c>
      <c r="B4730" s="140" t="s">
        <v>11056</v>
      </c>
      <c r="C4730" s="140" t="s">
        <v>11056</v>
      </c>
      <c r="D4730" s="140" t="s">
        <v>11057</v>
      </c>
      <c r="E4730" s="141">
        <v>6</v>
      </c>
      <c r="F4730" s="142">
        <v>267</v>
      </c>
      <c r="G4730" s="142">
        <v>1602</v>
      </c>
    </row>
    <row r="4731" spans="1:7" ht="12.75">
      <c r="A4731" s="136">
        <v>4723</v>
      </c>
      <c r="B4731" s="140" t="s">
        <v>11058</v>
      </c>
      <c r="C4731" s="140" t="s">
        <v>11058</v>
      </c>
      <c r="D4731" s="140" t="s">
        <v>11059</v>
      </c>
      <c r="E4731" s="141">
        <v>4</v>
      </c>
      <c r="F4731" s="142">
        <v>750</v>
      </c>
      <c r="G4731" s="142">
        <v>3000</v>
      </c>
    </row>
    <row r="4732" spans="1:7" ht="12.75">
      <c r="A4732" s="136">
        <v>4724</v>
      </c>
      <c r="B4732" s="140" t="s">
        <v>11060</v>
      </c>
      <c r="C4732" s="140" t="s">
        <v>11060</v>
      </c>
      <c r="D4732" s="140" t="s">
        <v>11061</v>
      </c>
      <c r="E4732" s="141">
        <v>4</v>
      </c>
      <c r="F4732" s="142">
        <v>596</v>
      </c>
      <c r="G4732" s="142">
        <v>2384</v>
      </c>
    </row>
    <row r="4733" spans="1:7" ht="12.75">
      <c r="A4733" s="136">
        <v>4725</v>
      </c>
      <c r="B4733" s="140" t="s">
        <v>11062</v>
      </c>
      <c r="C4733" s="140" t="s">
        <v>11062</v>
      </c>
      <c r="D4733" s="140" t="s">
        <v>11063</v>
      </c>
      <c r="E4733" s="141">
        <v>1</v>
      </c>
      <c r="F4733" s="142">
        <v>900</v>
      </c>
      <c r="G4733" s="142">
        <v>900</v>
      </c>
    </row>
    <row r="4734" spans="1:7" ht="12.75">
      <c r="A4734" s="136">
        <v>4726</v>
      </c>
      <c r="B4734" s="140" t="s">
        <v>11064</v>
      </c>
      <c r="C4734" s="140" t="s">
        <v>11064</v>
      </c>
      <c r="D4734" s="140" t="s">
        <v>11065</v>
      </c>
      <c r="E4734" s="141">
        <v>6</v>
      </c>
      <c r="F4734" s="142">
        <v>175.08</v>
      </c>
      <c r="G4734" s="142">
        <v>1050.48</v>
      </c>
    </row>
    <row r="4735" spans="1:7" ht="12.75">
      <c r="A4735" s="136">
        <v>4727</v>
      </c>
      <c r="B4735" s="140" t="s">
        <v>11066</v>
      </c>
      <c r="C4735" s="140" t="s">
        <v>11066</v>
      </c>
      <c r="D4735" s="140" t="s">
        <v>11067</v>
      </c>
      <c r="E4735" s="141">
        <v>5</v>
      </c>
      <c r="F4735" s="142">
        <v>83.33</v>
      </c>
      <c r="G4735" s="142">
        <v>416.65</v>
      </c>
    </row>
    <row r="4736" spans="1:7" ht="12.75">
      <c r="A4736" s="136">
        <v>4728</v>
      </c>
      <c r="B4736" s="140" t="s">
        <v>11068</v>
      </c>
      <c r="C4736" s="140" t="s">
        <v>11068</v>
      </c>
      <c r="D4736" s="140" t="s">
        <v>11069</v>
      </c>
      <c r="E4736" s="141">
        <v>9</v>
      </c>
      <c r="F4736" s="142">
        <v>266.67</v>
      </c>
      <c r="G4736" s="142">
        <v>2400.03</v>
      </c>
    </row>
    <row r="4737" spans="1:7" ht="12.75">
      <c r="A4737" s="136">
        <v>4729</v>
      </c>
      <c r="B4737" s="140" t="s">
        <v>11070</v>
      </c>
      <c r="C4737" s="140" t="s">
        <v>11070</v>
      </c>
      <c r="D4737" s="140" t="s">
        <v>11071</v>
      </c>
      <c r="E4737" s="141">
        <v>1</v>
      </c>
      <c r="F4737" s="142">
        <v>170</v>
      </c>
      <c r="G4737" s="142">
        <v>170</v>
      </c>
    </row>
    <row r="4738" spans="1:7" ht="12.75">
      <c r="A4738" s="136">
        <v>4730</v>
      </c>
      <c r="B4738" s="140" t="s">
        <v>11072</v>
      </c>
      <c r="C4738" s="140" t="s">
        <v>11072</v>
      </c>
      <c r="D4738" s="140" t="s">
        <v>11073</v>
      </c>
      <c r="E4738" s="141">
        <v>36</v>
      </c>
      <c r="F4738" s="142">
        <v>69</v>
      </c>
      <c r="G4738" s="142">
        <v>2484</v>
      </c>
    </row>
    <row r="4739" spans="1:7" ht="12.75">
      <c r="A4739" s="136">
        <v>4731</v>
      </c>
      <c r="B4739" s="140" t="s">
        <v>11074</v>
      </c>
      <c r="C4739" s="140" t="s">
        <v>11074</v>
      </c>
      <c r="D4739" s="140" t="s">
        <v>11075</v>
      </c>
      <c r="E4739" s="141">
        <v>45</v>
      </c>
      <c r="F4739" s="142">
        <v>154</v>
      </c>
      <c r="G4739" s="142">
        <v>6930</v>
      </c>
    </row>
    <row r="4740" spans="1:7" ht="12.75">
      <c r="A4740" s="136">
        <v>4732</v>
      </c>
      <c r="B4740" s="140" t="s">
        <v>11076</v>
      </c>
      <c r="C4740" s="140" t="s">
        <v>11076</v>
      </c>
      <c r="D4740" s="140" t="s">
        <v>11077</v>
      </c>
      <c r="E4740" s="141">
        <v>6</v>
      </c>
      <c r="F4740" s="142">
        <v>450</v>
      </c>
      <c r="G4740" s="142">
        <v>2700</v>
      </c>
    </row>
    <row r="4741" spans="1:7" ht="12.75">
      <c r="A4741" s="136">
        <v>4733</v>
      </c>
      <c r="B4741" s="140" t="s">
        <v>11078</v>
      </c>
      <c r="C4741" s="140" t="s">
        <v>11078</v>
      </c>
      <c r="D4741" s="140" t="s">
        <v>11079</v>
      </c>
      <c r="E4741" s="141">
        <v>6</v>
      </c>
      <c r="F4741" s="142">
        <v>450</v>
      </c>
      <c r="G4741" s="142">
        <v>2700</v>
      </c>
    </row>
    <row r="4742" spans="1:7" ht="12.75">
      <c r="A4742" s="136">
        <v>4734</v>
      </c>
      <c r="B4742" s="140" t="s">
        <v>11080</v>
      </c>
      <c r="C4742" s="140" t="s">
        <v>11080</v>
      </c>
      <c r="D4742" s="140" t="s">
        <v>11081</v>
      </c>
      <c r="E4742" s="141">
        <v>1</v>
      </c>
      <c r="F4742" s="142">
        <v>92.96</v>
      </c>
      <c r="G4742" s="142">
        <v>92.96</v>
      </c>
    </row>
    <row r="4743" spans="1:7" ht="12.75">
      <c r="A4743" s="136">
        <v>4735</v>
      </c>
      <c r="B4743" s="140" t="s">
        <v>11082</v>
      </c>
      <c r="C4743" s="140" t="s">
        <v>11082</v>
      </c>
      <c r="D4743" s="140" t="s">
        <v>11083</v>
      </c>
      <c r="E4743" s="141">
        <v>38</v>
      </c>
      <c r="F4743" s="142">
        <v>184</v>
      </c>
      <c r="G4743" s="142">
        <v>6992</v>
      </c>
    </row>
    <row r="4744" spans="1:7" ht="12.75">
      <c r="A4744" s="136">
        <v>4736</v>
      </c>
      <c r="B4744" s="140" t="s">
        <v>11084</v>
      </c>
      <c r="C4744" s="140" t="s">
        <v>11084</v>
      </c>
      <c r="D4744" s="140" t="s">
        <v>11085</v>
      </c>
      <c r="E4744" s="141">
        <v>10</v>
      </c>
      <c r="F4744" s="142">
        <v>125.29</v>
      </c>
      <c r="G4744" s="142">
        <v>1252.9</v>
      </c>
    </row>
    <row r="4745" spans="1:7" ht="12.75">
      <c r="A4745" s="136">
        <v>4737</v>
      </c>
      <c r="B4745" s="140" t="s">
        <v>11086</v>
      </c>
      <c r="C4745" s="140" t="s">
        <v>11086</v>
      </c>
      <c r="D4745" s="140" t="s">
        <v>11087</v>
      </c>
      <c r="E4745" s="141">
        <v>1</v>
      </c>
      <c r="F4745" s="142">
        <v>150.33</v>
      </c>
      <c r="G4745" s="142">
        <v>150.33</v>
      </c>
    </row>
    <row r="4746" spans="1:7" ht="12.75">
      <c r="A4746" s="136">
        <v>4738</v>
      </c>
      <c r="B4746" s="140" t="s">
        <v>11088</v>
      </c>
      <c r="C4746" s="140" t="s">
        <v>11088</v>
      </c>
      <c r="D4746" s="140" t="s">
        <v>11089</v>
      </c>
      <c r="E4746" s="141">
        <v>27</v>
      </c>
      <c r="F4746" s="142">
        <v>404.8</v>
      </c>
      <c r="G4746" s="142">
        <v>10929.6</v>
      </c>
    </row>
    <row r="4747" spans="1:7" ht="12.75">
      <c r="A4747" s="136">
        <v>4739</v>
      </c>
      <c r="B4747" s="140" t="s">
        <v>11090</v>
      </c>
      <c r="C4747" s="140" t="s">
        <v>11090</v>
      </c>
      <c r="D4747" s="140" t="s">
        <v>11091</v>
      </c>
      <c r="E4747" s="141">
        <v>1</v>
      </c>
      <c r="F4747" s="142">
        <v>404.8</v>
      </c>
      <c r="G4747" s="142">
        <v>404.8</v>
      </c>
    </row>
    <row r="4748" spans="1:7" ht="12.75">
      <c r="A4748" s="136">
        <v>4740</v>
      </c>
      <c r="B4748" s="140" t="s">
        <v>11092</v>
      </c>
      <c r="C4748" s="140" t="s">
        <v>11092</v>
      </c>
      <c r="D4748" s="140" t="s">
        <v>11093</v>
      </c>
      <c r="E4748" s="141">
        <v>12</v>
      </c>
      <c r="F4748" s="142">
        <v>218.25</v>
      </c>
      <c r="G4748" s="142">
        <v>2619</v>
      </c>
    </row>
    <row r="4749" spans="1:7" ht="12.75">
      <c r="A4749" s="136">
        <v>4741</v>
      </c>
      <c r="B4749" s="140" t="s">
        <v>11094</v>
      </c>
      <c r="C4749" s="140" t="s">
        <v>11094</v>
      </c>
      <c r="D4749" s="140" t="s">
        <v>11095</v>
      </c>
      <c r="E4749" s="141">
        <v>6</v>
      </c>
      <c r="F4749" s="142">
        <v>372</v>
      </c>
      <c r="G4749" s="142">
        <v>2232</v>
      </c>
    </row>
    <row r="4750" spans="1:7" ht="12.75">
      <c r="A4750" s="136">
        <v>4742</v>
      </c>
      <c r="B4750" s="140" t="s">
        <v>11096</v>
      </c>
      <c r="C4750" s="140" t="s">
        <v>11096</v>
      </c>
      <c r="D4750" s="140" t="s">
        <v>11097</v>
      </c>
      <c r="E4750" s="141">
        <v>18</v>
      </c>
      <c r="F4750" s="142">
        <v>258.67</v>
      </c>
      <c r="G4750" s="142">
        <v>4656.06</v>
      </c>
    </row>
    <row r="4751" spans="1:7" ht="12.75">
      <c r="A4751" s="136">
        <v>4743</v>
      </c>
      <c r="B4751" s="140" t="s">
        <v>11098</v>
      </c>
      <c r="C4751" s="140" t="s">
        <v>11098</v>
      </c>
      <c r="D4751" s="140" t="s">
        <v>11099</v>
      </c>
      <c r="E4751" s="141">
        <v>3</v>
      </c>
      <c r="F4751" s="142">
        <v>355.67</v>
      </c>
      <c r="G4751" s="142">
        <v>1067.01</v>
      </c>
    </row>
    <row r="4752" spans="1:7" ht="12.75">
      <c r="A4752" s="136">
        <v>4744</v>
      </c>
      <c r="B4752" s="140" t="s">
        <v>11100</v>
      </c>
      <c r="C4752" s="140" t="s">
        <v>11100</v>
      </c>
      <c r="D4752" s="140" t="s">
        <v>11101</v>
      </c>
      <c r="E4752" s="141">
        <v>39</v>
      </c>
      <c r="F4752" s="142">
        <v>323.33</v>
      </c>
      <c r="G4752" s="142">
        <v>12609.87</v>
      </c>
    </row>
    <row r="4753" spans="1:7" ht="12.75">
      <c r="A4753" s="136">
        <v>4745</v>
      </c>
      <c r="B4753" s="140" t="s">
        <v>11102</v>
      </c>
      <c r="C4753" s="140" t="s">
        <v>11102</v>
      </c>
      <c r="D4753" s="140" t="s">
        <v>11103</v>
      </c>
      <c r="E4753" s="141">
        <v>8</v>
      </c>
      <c r="F4753" s="142">
        <v>242.5</v>
      </c>
      <c r="G4753" s="142">
        <v>1940</v>
      </c>
    </row>
    <row r="4754" spans="1:7" ht="12.75">
      <c r="A4754" s="136">
        <v>4746</v>
      </c>
      <c r="B4754" s="140" t="s">
        <v>11104</v>
      </c>
      <c r="C4754" s="140" t="s">
        <v>11104</v>
      </c>
      <c r="D4754" s="140" t="s">
        <v>11105</v>
      </c>
      <c r="E4754" s="141">
        <v>32</v>
      </c>
      <c r="F4754" s="142">
        <v>266.75</v>
      </c>
      <c r="G4754" s="142">
        <v>8536</v>
      </c>
    </row>
    <row r="4755" spans="1:7" ht="12.75">
      <c r="A4755" s="136">
        <v>4747</v>
      </c>
      <c r="B4755" s="140" t="s">
        <v>11106</v>
      </c>
      <c r="C4755" s="140" t="s">
        <v>11106</v>
      </c>
      <c r="D4755" s="140" t="s">
        <v>11107</v>
      </c>
      <c r="E4755" s="141">
        <v>9</v>
      </c>
      <c r="F4755" s="142">
        <v>347.58</v>
      </c>
      <c r="G4755" s="142">
        <v>3128.22</v>
      </c>
    </row>
    <row r="4756" spans="1:7" ht="12.75">
      <c r="A4756" s="136">
        <v>4748</v>
      </c>
      <c r="B4756" s="140" t="s">
        <v>11108</v>
      </c>
      <c r="C4756" s="140" t="s">
        <v>11108</v>
      </c>
      <c r="D4756" s="140" t="s">
        <v>11109</v>
      </c>
      <c r="E4756" s="141">
        <v>15</v>
      </c>
      <c r="F4756" s="142">
        <v>377.2</v>
      </c>
      <c r="G4756" s="142">
        <v>5658</v>
      </c>
    </row>
    <row r="4757" spans="1:7" ht="12.75">
      <c r="A4757" s="136">
        <v>4749</v>
      </c>
      <c r="B4757" s="140" t="s">
        <v>11110</v>
      </c>
      <c r="C4757" s="140" t="s">
        <v>11110</v>
      </c>
      <c r="D4757" s="140" t="s">
        <v>11111</v>
      </c>
      <c r="E4757" s="141">
        <v>24</v>
      </c>
      <c r="F4757" s="142">
        <v>347.58</v>
      </c>
      <c r="G4757" s="142">
        <v>8341.92</v>
      </c>
    </row>
    <row r="4758" spans="1:7" ht="12.75">
      <c r="A4758" s="136">
        <v>4750</v>
      </c>
      <c r="B4758" s="140" t="s">
        <v>11112</v>
      </c>
      <c r="C4758" s="140" t="s">
        <v>11112</v>
      </c>
      <c r="D4758" s="140" t="s">
        <v>11113</v>
      </c>
      <c r="E4758" s="141">
        <v>41</v>
      </c>
      <c r="F4758" s="142">
        <v>339.5</v>
      </c>
      <c r="G4758" s="142">
        <v>13919.5</v>
      </c>
    </row>
    <row r="4759" spans="1:7" ht="12.75">
      <c r="A4759" s="136">
        <v>4751</v>
      </c>
      <c r="B4759" s="140" t="s">
        <v>11114</v>
      </c>
      <c r="C4759" s="140" t="s">
        <v>11114</v>
      </c>
      <c r="D4759" s="140" t="s">
        <v>11115</v>
      </c>
      <c r="E4759" s="141">
        <v>2</v>
      </c>
      <c r="F4759" s="142">
        <v>276</v>
      </c>
      <c r="G4759" s="142">
        <v>552</v>
      </c>
    </row>
    <row r="4760" spans="1:7" ht="12.75">
      <c r="A4760" s="136">
        <v>4752</v>
      </c>
      <c r="B4760" s="140" t="s">
        <v>11116</v>
      </c>
      <c r="C4760" s="140" t="s">
        <v>11116</v>
      </c>
      <c r="D4760" s="140" t="s">
        <v>11117</v>
      </c>
      <c r="E4760" s="141">
        <v>1</v>
      </c>
      <c r="F4760" s="142">
        <v>270.55</v>
      </c>
      <c r="G4760" s="142">
        <v>270.55</v>
      </c>
    </row>
    <row r="4761" spans="1:7" ht="12.75">
      <c r="A4761" s="136">
        <v>4753</v>
      </c>
      <c r="B4761" s="140" t="s">
        <v>11118</v>
      </c>
      <c r="C4761" s="140" t="s">
        <v>11118</v>
      </c>
      <c r="D4761" s="140" t="s">
        <v>11119</v>
      </c>
      <c r="E4761" s="141">
        <v>3</v>
      </c>
      <c r="F4761" s="142">
        <v>339.5</v>
      </c>
      <c r="G4761" s="142">
        <v>1018.5</v>
      </c>
    </row>
    <row r="4762" spans="1:7" ht="12.75">
      <c r="A4762" s="136">
        <v>4754</v>
      </c>
      <c r="B4762" s="140" t="s">
        <v>11120</v>
      </c>
      <c r="C4762" s="140" t="s">
        <v>11120</v>
      </c>
      <c r="D4762" s="140" t="s">
        <v>11121</v>
      </c>
      <c r="E4762" s="141">
        <v>4</v>
      </c>
      <c r="F4762" s="142">
        <v>549.67</v>
      </c>
      <c r="G4762" s="142">
        <v>2198.68</v>
      </c>
    </row>
    <row r="4763" spans="1:7" ht="12.75">
      <c r="A4763" s="136">
        <v>4755</v>
      </c>
      <c r="B4763" s="140" t="s">
        <v>11122</v>
      </c>
      <c r="C4763" s="140" t="s">
        <v>11122</v>
      </c>
      <c r="D4763" s="140" t="s">
        <v>11123</v>
      </c>
      <c r="E4763" s="141">
        <v>26</v>
      </c>
      <c r="F4763" s="142">
        <v>339.5</v>
      </c>
      <c r="G4763" s="142">
        <v>8827</v>
      </c>
    </row>
    <row r="4764" spans="1:7" ht="12.75">
      <c r="A4764" s="136">
        <v>4756</v>
      </c>
      <c r="B4764" s="140" t="s">
        <v>11124</v>
      </c>
      <c r="C4764" s="140" t="s">
        <v>11124</v>
      </c>
      <c r="D4764" s="140" t="s">
        <v>11125</v>
      </c>
      <c r="E4764" s="141">
        <v>30</v>
      </c>
      <c r="F4764" s="142">
        <v>323.33</v>
      </c>
      <c r="G4764" s="142">
        <v>9699.9</v>
      </c>
    </row>
    <row r="4765" spans="1:7" ht="12.75">
      <c r="A4765" s="136">
        <v>4757</v>
      </c>
      <c r="B4765" s="140" t="s">
        <v>11126</v>
      </c>
      <c r="C4765" s="140" t="s">
        <v>11126</v>
      </c>
      <c r="D4765" s="140" t="s">
        <v>11127</v>
      </c>
      <c r="E4765" s="141">
        <v>2</v>
      </c>
      <c r="F4765" s="142">
        <v>331.2</v>
      </c>
      <c r="G4765" s="142">
        <v>662.4</v>
      </c>
    </row>
    <row r="4766" spans="1:7" ht="12.75">
      <c r="A4766" s="136">
        <v>4758</v>
      </c>
      <c r="B4766" s="140" t="s">
        <v>11128</v>
      </c>
      <c r="C4766" s="140" t="s">
        <v>11128</v>
      </c>
      <c r="D4766" s="140" t="s">
        <v>11105</v>
      </c>
      <c r="E4766" s="141">
        <v>10</v>
      </c>
      <c r="F4766" s="142">
        <v>323.33</v>
      </c>
      <c r="G4766" s="142">
        <v>3233.3</v>
      </c>
    </row>
    <row r="4767" spans="1:7" ht="12.75">
      <c r="A4767" s="136">
        <v>4759</v>
      </c>
      <c r="B4767" s="140" t="s">
        <v>11129</v>
      </c>
      <c r="C4767" s="140" t="s">
        <v>11129</v>
      </c>
      <c r="D4767" s="140" t="s">
        <v>11130</v>
      </c>
      <c r="E4767" s="141">
        <v>6</v>
      </c>
      <c r="F4767" s="142">
        <v>368</v>
      </c>
      <c r="G4767" s="142">
        <v>2208</v>
      </c>
    </row>
    <row r="4768" spans="1:7" ht="12.75">
      <c r="A4768" s="136">
        <v>4760</v>
      </c>
      <c r="B4768" s="140" t="s">
        <v>11131</v>
      </c>
      <c r="C4768" s="140" t="s">
        <v>11131</v>
      </c>
      <c r="D4768" s="140" t="s">
        <v>11132</v>
      </c>
      <c r="E4768" s="141">
        <v>14</v>
      </c>
      <c r="F4768" s="142">
        <v>323.33</v>
      </c>
      <c r="G4768" s="142">
        <v>4526.62</v>
      </c>
    </row>
    <row r="4769" spans="1:7" ht="12.75">
      <c r="A4769" s="136">
        <v>4761</v>
      </c>
      <c r="B4769" s="140" t="s">
        <v>11133</v>
      </c>
      <c r="C4769" s="140" t="s">
        <v>11133</v>
      </c>
      <c r="D4769" s="140" t="s">
        <v>11134</v>
      </c>
      <c r="E4769" s="141">
        <v>10</v>
      </c>
      <c r="F4769" s="142">
        <v>368</v>
      </c>
      <c r="G4769" s="142">
        <v>3680</v>
      </c>
    </row>
    <row r="4770" spans="1:7" ht="12.75">
      <c r="A4770" s="136">
        <v>4762</v>
      </c>
      <c r="B4770" s="140" t="s">
        <v>11135</v>
      </c>
      <c r="C4770" s="140" t="s">
        <v>11135</v>
      </c>
      <c r="D4770" s="140" t="s">
        <v>11136</v>
      </c>
      <c r="E4770" s="141">
        <v>2</v>
      </c>
      <c r="F4770" s="142">
        <v>122.71</v>
      </c>
      <c r="G4770" s="142">
        <v>245.42</v>
      </c>
    </row>
    <row r="4771" spans="1:7" ht="12.75">
      <c r="A4771" s="136">
        <v>4763</v>
      </c>
      <c r="B4771" s="140" t="s">
        <v>11137</v>
      </c>
      <c r="C4771" s="140" t="s">
        <v>11137</v>
      </c>
      <c r="D4771" s="140" t="s">
        <v>11138</v>
      </c>
      <c r="E4771" s="141">
        <v>2</v>
      </c>
      <c r="F4771" s="142">
        <v>377.2</v>
      </c>
      <c r="G4771" s="142">
        <v>754.4</v>
      </c>
    </row>
    <row r="4772" spans="1:7" ht="12.75">
      <c r="A4772" s="136">
        <v>4764</v>
      </c>
      <c r="B4772" s="140" t="s">
        <v>11139</v>
      </c>
      <c r="C4772" s="140" t="s">
        <v>11139</v>
      </c>
      <c r="D4772" s="140" t="s">
        <v>11140</v>
      </c>
      <c r="E4772" s="141">
        <v>1</v>
      </c>
      <c r="F4772" s="142">
        <v>377.2</v>
      </c>
      <c r="G4772" s="142">
        <v>377.2</v>
      </c>
    </row>
    <row r="4773" spans="1:7" ht="12.75">
      <c r="A4773" s="136">
        <v>4765</v>
      </c>
      <c r="B4773" s="140" t="s">
        <v>11141</v>
      </c>
      <c r="C4773" s="140" t="s">
        <v>11141</v>
      </c>
      <c r="D4773" s="140" t="s">
        <v>11142</v>
      </c>
      <c r="E4773" s="141">
        <v>11</v>
      </c>
      <c r="F4773" s="142">
        <v>210</v>
      </c>
      <c r="G4773" s="142">
        <v>2310</v>
      </c>
    </row>
    <row r="4774" spans="1:7" ht="12.75">
      <c r="A4774" s="136">
        <v>4766</v>
      </c>
      <c r="B4774" s="140" t="s">
        <v>11143</v>
      </c>
      <c r="C4774" s="140" t="s">
        <v>11143</v>
      </c>
      <c r="D4774" s="140" t="s">
        <v>11144</v>
      </c>
      <c r="E4774" s="141">
        <v>5</v>
      </c>
      <c r="F4774" s="142">
        <v>210</v>
      </c>
      <c r="G4774" s="142">
        <v>1050</v>
      </c>
    </row>
    <row r="4775" spans="1:7" ht="12.75">
      <c r="A4775" s="136">
        <v>4767</v>
      </c>
      <c r="B4775" s="140" t="s">
        <v>11145</v>
      </c>
      <c r="C4775" s="140" t="s">
        <v>11145</v>
      </c>
      <c r="D4775" s="140" t="s">
        <v>11146</v>
      </c>
      <c r="E4775" s="141">
        <v>28</v>
      </c>
      <c r="F4775" s="142">
        <v>164.83</v>
      </c>
      <c r="G4775" s="142">
        <v>4615.24</v>
      </c>
    </row>
    <row r="4776" spans="1:7" ht="12.75">
      <c r="A4776" s="136">
        <v>4768</v>
      </c>
      <c r="B4776" s="140" t="s">
        <v>11147</v>
      </c>
      <c r="C4776" s="140" t="s">
        <v>11147</v>
      </c>
      <c r="D4776" s="140" t="s">
        <v>11148</v>
      </c>
      <c r="E4776" s="141">
        <v>25</v>
      </c>
      <c r="F4776" s="142">
        <v>138</v>
      </c>
      <c r="G4776" s="142">
        <v>3450</v>
      </c>
    </row>
    <row r="4777" spans="1:7" ht="12.75">
      <c r="A4777" s="136">
        <v>4769</v>
      </c>
      <c r="B4777" s="140" t="s">
        <v>11149</v>
      </c>
      <c r="C4777" s="140" t="s">
        <v>11149</v>
      </c>
      <c r="D4777" s="140" t="s">
        <v>11150</v>
      </c>
      <c r="E4777" s="141">
        <v>12</v>
      </c>
      <c r="F4777" s="142">
        <v>138</v>
      </c>
      <c r="G4777" s="142">
        <v>1656</v>
      </c>
    </row>
    <row r="4778" spans="1:7" ht="12.75">
      <c r="A4778" s="136">
        <v>4770</v>
      </c>
      <c r="B4778" s="140" t="s">
        <v>11151</v>
      </c>
      <c r="C4778" s="140" t="s">
        <v>11151</v>
      </c>
      <c r="D4778" s="140" t="s">
        <v>11152</v>
      </c>
      <c r="E4778" s="141">
        <v>14</v>
      </c>
      <c r="F4778" s="142">
        <v>138</v>
      </c>
      <c r="G4778" s="142">
        <v>1932</v>
      </c>
    </row>
    <row r="4779" spans="1:7" ht="12.75">
      <c r="A4779" s="136">
        <v>4771</v>
      </c>
      <c r="B4779" s="140" t="s">
        <v>11153</v>
      </c>
      <c r="C4779" s="140" t="s">
        <v>11153</v>
      </c>
      <c r="D4779" s="140" t="s">
        <v>11154</v>
      </c>
      <c r="E4779" s="141">
        <v>2</v>
      </c>
      <c r="F4779" s="142">
        <v>168.67</v>
      </c>
      <c r="G4779" s="142">
        <v>337.34</v>
      </c>
    </row>
    <row r="4780" spans="1:7" ht="12.75">
      <c r="A4780" s="136">
        <v>4772</v>
      </c>
      <c r="B4780" s="140" t="s">
        <v>11155</v>
      </c>
      <c r="C4780" s="140" t="s">
        <v>11155</v>
      </c>
      <c r="D4780" s="140" t="s">
        <v>11156</v>
      </c>
      <c r="E4780" s="141">
        <v>16</v>
      </c>
      <c r="F4780" s="142">
        <v>191.67</v>
      </c>
      <c r="G4780" s="142">
        <v>3066.72</v>
      </c>
    </row>
    <row r="4781" spans="1:7" ht="12.75">
      <c r="A4781" s="136">
        <v>4773</v>
      </c>
      <c r="B4781" s="140" t="s">
        <v>11157</v>
      </c>
      <c r="C4781" s="140" t="s">
        <v>11157</v>
      </c>
      <c r="D4781" s="140" t="s">
        <v>11158</v>
      </c>
      <c r="E4781" s="141">
        <v>4</v>
      </c>
      <c r="F4781" s="142">
        <v>176.33</v>
      </c>
      <c r="G4781" s="142">
        <v>705.32</v>
      </c>
    </row>
    <row r="4782" spans="1:7" ht="12.75">
      <c r="A4782" s="136">
        <v>4774</v>
      </c>
      <c r="B4782" s="140" t="s">
        <v>11159</v>
      </c>
      <c r="C4782" s="140" t="s">
        <v>11159</v>
      </c>
      <c r="D4782" s="140" t="s">
        <v>11160</v>
      </c>
      <c r="E4782" s="141">
        <v>3</v>
      </c>
      <c r="F4782" s="142">
        <v>145.67</v>
      </c>
      <c r="G4782" s="142">
        <v>437.01</v>
      </c>
    </row>
    <row r="4783" spans="1:7" ht="12.75">
      <c r="A4783" s="136">
        <v>4775</v>
      </c>
      <c r="B4783" s="140" t="s">
        <v>11161</v>
      </c>
      <c r="C4783" s="140" t="s">
        <v>11161</v>
      </c>
      <c r="D4783" s="140" t="s">
        <v>11162</v>
      </c>
      <c r="E4783" s="141">
        <v>10</v>
      </c>
      <c r="F4783" s="142">
        <v>195</v>
      </c>
      <c r="G4783" s="142">
        <v>1950</v>
      </c>
    </row>
    <row r="4784" spans="1:7" ht="12.75">
      <c r="A4784" s="136">
        <v>4776</v>
      </c>
      <c r="B4784" s="140" t="s">
        <v>11163</v>
      </c>
      <c r="C4784" s="140" t="s">
        <v>11163</v>
      </c>
      <c r="D4784" s="140" t="s">
        <v>11164</v>
      </c>
      <c r="E4784" s="141">
        <v>10</v>
      </c>
      <c r="F4784" s="142">
        <v>260.67</v>
      </c>
      <c r="G4784" s="142">
        <v>2606.7</v>
      </c>
    </row>
    <row r="4785" spans="1:7" ht="12.75">
      <c r="A4785" s="136">
        <v>4777</v>
      </c>
      <c r="B4785" s="140" t="s">
        <v>11165</v>
      </c>
      <c r="C4785" s="140" t="s">
        <v>11165</v>
      </c>
      <c r="D4785" s="140" t="s">
        <v>11166</v>
      </c>
      <c r="E4785" s="141">
        <v>10</v>
      </c>
      <c r="F4785" s="142">
        <v>340</v>
      </c>
      <c r="G4785" s="142">
        <v>3400</v>
      </c>
    </row>
    <row r="4786" spans="1:7" ht="12.75">
      <c r="A4786" s="136">
        <v>4778</v>
      </c>
      <c r="B4786" s="140" t="s">
        <v>11167</v>
      </c>
      <c r="C4786" s="140" t="s">
        <v>11167</v>
      </c>
      <c r="D4786" s="140" t="s">
        <v>11168</v>
      </c>
      <c r="E4786" s="141">
        <v>7</v>
      </c>
      <c r="F4786" s="142">
        <v>250</v>
      </c>
      <c r="G4786" s="142">
        <v>1750</v>
      </c>
    </row>
    <row r="4787" spans="1:7" ht="12.75">
      <c r="A4787" s="136">
        <v>4779</v>
      </c>
      <c r="B4787" s="140" t="s">
        <v>11169</v>
      </c>
      <c r="C4787" s="140" t="s">
        <v>11169</v>
      </c>
      <c r="D4787" s="140" t="s">
        <v>11170</v>
      </c>
      <c r="E4787" s="141">
        <v>12</v>
      </c>
      <c r="F4787" s="142">
        <v>165</v>
      </c>
      <c r="G4787" s="142">
        <v>1980</v>
      </c>
    </row>
    <row r="4788" spans="1:7" ht="12.75">
      <c r="A4788" s="136">
        <v>4780</v>
      </c>
      <c r="B4788" s="140" t="s">
        <v>11171</v>
      </c>
      <c r="C4788" s="140" t="s">
        <v>11171</v>
      </c>
      <c r="D4788" s="140" t="s">
        <v>11172</v>
      </c>
      <c r="E4788" s="141">
        <v>5</v>
      </c>
      <c r="F4788" s="142">
        <v>138</v>
      </c>
      <c r="G4788" s="142">
        <v>690</v>
      </c>
    </row>
    <row r="4789" spans="1:7" ht="12.75">
      <c r="A4789" s="136">
        <v>4781</v>
      </c>
      <c r="B4789" s="140" t="s">
        <v>11173</v>
      </c>
      <c r="C4789" s="140" t="s">
        <v>11173</v>
      </c>
      <c r="D4789" s="140" t="s">
        <v>11174</v>
      </c>
      <c r="E4789" s="141">
        <v>8</v>
      </c>
      <c r="F4789" s="142">
        <v>188</v>
      </c>
      <c r="G4789" s="142">
        <v>1504</v>
      </c>
    </row>
    <row r="4790" spans="1:7" ht="12.75">
      <c r="A4790" s="136">
        <v>4782</v>
      </c>
      <c r="B4790" s="140" t="s">
        <v>11175</v>
      </c>
      <c r="C4790" s="140" t="s">
        <v>11175</v>
      </c>
      <c r="D4790" s="140" t="s">
        <v>11176</v>
      </c>
      <c r="E4790" s="141">
        <v>24</v>
      </c>
      <c r="F4790" s="142">
        <v>118</v>
      </c>
      <c r="G4790" s="142">
        <v>2832</v>
      </c>
    </row>
    <row r="4791" spans="1:7" ht="12.75">
      <c r="A4791" s="136">
        <v>4783</v>
      </c>
      <c r="B4791" s="140" t="s">
        <v>11177</v>
      </c>
      <c r="C4791" s="140" t="s">
        <v>11177</v>
      </c>
      <c r="D4791" s="140" t="s">
        <v>11178</v>
      </c>
      <c r="E4791" s="141">
        <v>9</v>
      </c>
      <c r="F4791" s="142">
        <v>260</v>
      </c>
      <c r="G4791" s="142">
        <v>2340</v>
      </c>
    </row>
    <row r="4792" spans="1:7" ht="12.75">
      <c r="A4792" s="136">
        <v>4784</v>
      </c>
      <c r="B4792" s="140" t="s">
        <v>11179</v>
      </c>
      <c r="C4792" s="140" t="s">
        <v>11179</v>
      </c>
      <c r="D4792" s="140" t="s">
        <v>11180</v>
      </c>
      <c r="E4792" s="141">
        <v>10</v>
      </c>
      <c r="F4792" s="142">
        <v>620</v>
      </c>
      <c r="G4792" s="142">
        <v>6200</v>
      </c>
    </row>
    <row r="4793" spans="1:7" ht="12.75">
      <c r="A4793" s="136">
        <v>4785</v>
      </c>
      <c r="B4793" s="140" t="s">
        <v>11181</v>
      </c>
      <c r="C4793" s="140" t="s">
        <v>11181</v>
      </c>
      <c r="D4793" s="140" t="s">
        <v>11182</v>
      </c>
      <c r="E4793" s="141">
        <v>6</v>
      </c>
      <c r="F4793" s="142">
        <v>170</v>
      </c>
      <c r="G4793" s="142">
        <v>1020</v>
      </c>
    </row>
    <row r="4794" spans="1:7" ht="12.75">
      <c r="A4794" s="136">
        <v>4786</v>
      </c>
      <c r="B4794" s="140" t="s">
        <v>11183</v>
      </c>
      <c r="C4794" s="140" t="s">
        <v>11183</v>
      </c>
      <c r="D4794" s="140" t="s">
        <v>11184</v>
      </c>
      <c r="E4794" s="141">
        <v>10</v>
      </c>
      <c r="F4794" s="142">
        <v>250</v>
      </c>
      <c r="G4794" s="142">
        <v>2500</v>
      </c>
    </row>
    <row r="4795" spans="1:7" ht="12.75">
      <c r="A4795" s="136">
        <v>4787</v>
      </c>
      <c r="B4795" s="140" t="s">
        <v>11185</v>
      </c>
      <c r="C4795" s="140" t="s">
        <v>11185</v>
      </c>
      <c r="D4795" s="140" t="s">
        <v>11186</v>
      </c>
      <c r="E4795" s="141">
        <v>4</v>
      </c>
      <c r="F4795" s="142">
        <v>920</v>
      </c>
      <c r="G4795" s="142">
        <v>3680</v>
      </c>
    </row>
    <row r="4796" spans="1:7" ht="12.75">
      <c r="A4796" s="136">
        <v>4788</v>
      </c>
      <c r="B4796" s="140" t="s">
        <v>11187</v>
      </c>
      <c r="C4796" s="140" t="s">
        <v>11187</v>
      </c>
      <c r="D4796" s="140" t="s">
        <v>11188</v>
      </c>
      <c r="E4796" s="141">
        <v>10</v>
      </c>
      <c r="F4796" s="142">
        <v>199.33</v>
      </c>
      <c r="G4796" s="142">
        <v>1993.3</v>
      </c>
    </row>
    <row r="4797" spans="1:7" ht="12.75">
      <c r="A4797" s="136">
        <v>4789</v>
      </c>
      <c r="B4797" s="140" t="s">
        <v>11189</v>
      </c>
      <c r="C4797" s="140" t="s">
        <v>11189</v>
      </c>
      <c r="D4797" s="140" t="s">
        <v>11190</v>
      </c>
      <c r="E4797" s="141">
        <v>10</v>
      </c>
      <c r="F4797" s="142">
        <v>452.33</v>
      </c>
      <c r="G4797" s="142">
        <v>4523.3</v>
      </c>
    </row>
    <row r="4798" spans="1:7" ht="12.75">
      <c r="A4798" s="136">
        <v>4790</v>
      </c>
      <c r="B4798" s="140" t="s">
        <v>11191</v>
      </c>
      <c r="C4798" s="140" t="s">
        <v>11191</v>
      </c>
      <c r="D4798" s="140" t="s">
        <v>11192</v>
      </c>
      <c r="E4798" s="141">
        <v>48</v>
      </c>
      <c r="F4798" s="142">
        <v>475.33</v>
      </c>
      <c r="G4798" s="142">
        <v>22815.84</v>
      </c>
    </row>
    <row r="4799" spans="1:7" ht="12.75">
      <c r="A4799" s="136">
        <v>4791</v>
      </c>
      <c r="B4799" s="140" t="s">
        <v>11193</v>
      </c>
      <c r="C4799" s="140" t="s">
        <v>11193</v>
      </c>
      <c r="D4799" s="140" t="s">
        <v>11194</v>
      </c>
      <c r="E4799" s="141">
        <v>4</v>
      </c>
      <c r="F4799" s="142">
        <v>368</v>
      </c>
      <c r="G4799" s="142">
        <v>1472</v>
      </c>
    </row>
    <row r="4800" spans="1:7" ht="12.75">
      <c r="A4800" s="136">
        <v>4792</v>
      </c>
      <c r="B4800" s="140" t="s">
        <v>11195</v>
      </c>
      <c r="C4800" s="140" t="s">
        <v>11195</v>
      </c>
      <c r="D4800" s="140" t="s">
        <v>11196</v>
      </c>
      <c r="E4800" s="141">
        <v>1</v>
      </c>
      <c r="F4800" s="142">
        <v>250</v>
      </c>
      <c r="G4800" s="142">
        <v>250</v>
      </c>
    </row>
    <row r="4801" spans="1:7" ht="12.75">
      <c r="A4801" s="136">
        <v>4793</v>
      </c>
      <c r="B4801" s="140" t="s">
        <v>11197</v>
      </c>
      <c r="C4801" s="140" t="s">
        <v>11197</v>
      </c>
      <c r="D4801" s="140" t="s">
        <v>11198</v>
      </c>
      <c r="E4801" s="141">
        <v>10</v>
      </c>
      <c r="F4801" s="142">
        <v>195</v>
      </c>
      <c r="G4801" s="142">
        <v>1950</v>
      </c>
    </row>
    <row r="4802" spans="1:7" ht="12.75">
      <c r="A4802" s="136">
        <v>4794</v>
      </c>
      <c r="B4802" s="140" t="s">
        <v>11199</v>
      </c>
      <c r="C4802" s="140" t="s">
        <v>11199</v>
      </c>
      <c r="D4802" s="140" t="s">
        <v>11200</v>
      </c>
      <c r="E4802" s="141">
        <v>6</v>
      </c>
      <c r="F4802" s="142">
        <v>195</v>
      </c>
      <c r="G4802" s="142">
        <v>1170</v>
      </c>
    </row>
    <row r="4803" spans="1:7" ht="12.75">
      <c r="A4803" s="136">
        <v>4795</v>
      </c>
      <c r="B4803" s="140" t="s">
        <v>11201</v>
      </c>
      <c r="C4803" s="140" t="s">
        <v>11201</v>
      </c>
      <c r="D4803" s="140" t="s">
        <v>11202</v>
      </c>
      <c r="E4803" s="141">
        <v>5</v>
      </c>
      <c r="F4803" s="142">
        <v>440</v>
      </c>
      <c r="G4803" s="142">
        <v>2200</v>
      </c>
    </row>
    <row r="4804" spans="1:7" ht="12.75">
      <c r="A4804" s="136">
        <v>4796</v>
      </c>
      <c r="B4804" s="140" t="s">
        <v>11203</v>
      </c>
      <c r="C4804" s="140" t="s">
        <v>11203</v>
      </c>
      <c r="D4804" s="140" t="s">
        <v>11204</v>
      </c>
      <c r="E4804" s="141">
        <v>10</v>
      </c>
      <c r="F4804" s="142">
        <v>250</v>
      </c>
      <c r="G4804" s="142">
        <v>2500</v>
      </c>
    </row>
    <row r="4805" spans="1:7" ht="12.75">
      <c r="A4805" s="136">
        <v>4797</v>
      </c>
      <c r="B4805" s="140" t="s">
        <v>11205</v>
      </c>
      <c r="C4805" s="140" t="s">
        <v>11205</v>
      </c>
      <c r="D4805" s="140" t="s">
        <v>11206</v>
      </c>
      <c r="E4805" s="141">
        <v>4</v>
      </c>
      <c r="F4805" s="142">
        <v>235</v>
      </c>
      <c r="G4805" s="142">
        <v>940</v>
      </c>
    </row>
    <row r="4806" spans="1:7" ht="12.75">
      <c r="A4806" s="136">
        <v>4798</v>
      </c>
      <c r="B4806" s="140" t="s">
        <v>11207</v>
      </c>
      <c r="C4806" s="140" t="s">
        <v>11207</v>
      </c>
      <c r="D4806" s="140" t="s">
        <v>11208</v>
      </c>
      <c r="E4806" s="141">
        <v>45</v>
      </c>
      <c r="F4806" s="142">
        <v>187.83</v>
      </c>
      <c r="G4806" s="142">
        <v>8452.35</v>
      </c>
    </row>
    <row r="4807" spans="1:7" ht="12.75">
      <c r="A4807" s="136">
        <v>4799</v>
      </c>
      <c r="B4807" s="140" t="s">
        <v>11209</v>
      </c>
      <c r="C4807" s="140" t="s">
        <v>11209</v>
      </c>
      <c r="D4807" s="140" t="s">
        <v>11210</v>
      </c>
      <c r="E4807" s="141">
        <v>48</v>
      </c>
      <c r="F4807" s="142">
        <v>452.33</v>
      </c>
      <c r="G4807" s="142">
        <v>21711.84</v>
      </c>
    </row>
    <row r="4808" spans="1:7" ht="12.75">
      <c r="A4808" s="136">
        <v>4800</v>
      </c>
      <c r="B4808" s="140" t="s">
        <v>11211</v>
      </c>
      <c r="C4808" s="140" t="s">
        <v>11211</v>
      </c>
      <c r="D4808" s="140" t="s">
        <v>11212</v>
      </c>
      <c r="E4808" s="141">
        <v>10</v>
      </c>
      <c r="F4808" s="142">
        <v>199.33</v>
      </c>
      <c r="G4808" s="142">
        <v>1993.3</v>
      </c>
    </row>
    <row r="4809" spans="1:7" ht="12.75">
      <c r="A4809" s="136">
        <v>4801</v>
      </c>
      <c r="B4809" s="140" t="s">
        <v>11213</v>
      </c>
      <c r="C4809" s="140" t="s">
        <v>11213</v>
      </c>
      <c r="D4809" s="140" t="s">
        <v>11214</v>
      </c>
      <c r="E4809" s="141">
        <v>6</v>
      </c>
      <c r="F4809" s="142">
        <v>235</v>
      </c>
      <c r="G4809" s="142">
        <v>1410</v>
      </c>
    </row>
    <row r="4810" spans="1:7" ht="12.75">
      <c r="A4810" s="136">
        <v>4802</v>
      </c>
      <c r="B4810" s="140" t="s">
        <v>11215</v>
      </c>
      <c r="C4810" s="140" t="s">
        <v>11215</v>
      </c>
      <c r="D4810" s="140" t="s">
        <v>11216</v>
      </c>
      <c r="E4810" s="141">
        <v>43</v>
      </c>
      <c r="F4810" s="142">
        <v>214.67</v>
      </c>
      <c r="G4810" s="142">
        <v>9230.81</v>
      </c>
    </row>
    <row r="4811" spans="1:7" ht="12.75">
      <c r="A4811" s="136">
        <v>4803</v>
      </c>
      <c r="B4811" s="140" t="s">
        <v>11217</v>
      </c>
      <c r="C4811" s="140" t="s">
        <v>11217</v>
      </c>
      <c r="D4811" s="140" t="s">
        <v>11218</v>
      </c>
      <c r="E4811" s="141">
        <v>13</v>
      </c>
      <c r="F4811" s="142">
        <v>452</v>
      </c>
      <c r="G4811" s="142">
        <v>5876</v>
      </c>
    </row>
    <row r="4812" spans="1:7" ht="12.75">
      <c r="A4812" s="136">
        <v>4804</v>
      </c>
      <c r="B4812" s="140" t="s">
        <v>11219</v>
      </c>
      <c r="C4812" s="140" t="s">
        <v>11219</v>
      </c>
      <c r="D4812" s="140" t="s">
        <v>11220</v>
      </c>
      <c r="E4812" s="141">
        <v>41</v>
      </c>
      <c r="F4812" s="142">
        <v>462</v>
      </c>
      <c r="G4812" s="142">
        <v>18942</v>
      </c>
    </row>
    <row r="4813" spans="1:7" ht="12.75">
      <c r="A4813" s="136">
        <v>4805</v>
      </c>
      <c r="B4813" s="140" t="s">
        <v>11221</v>
      </c>
      <c r="C4813" s="140" t="s">
        <v>11221</v>
      </c>
      <c r="D4813" s="140" t="s">
        <v>11222</v>
      </c>
      <c r="E4813" s="141">
        <v>18</v>
      </c>
      <c r="F4813" s="142">
        <v>462.17</v>
      </c>
      <c r="G4813" s="142">
        <v>8319.06</v>
      </c>
    </row>
    <row r="4814" spans="1:7" ht="12.75">
      <c r="A4814" s="136">
        <v>4806</v>
      </c>
      <c r="B4814" s="140" t="s">
        <v>11223</v>
      </c>
      <c r="C4814" s="140" t="s">
        <v>11223</v>
      </c>
      <c r="D4814" s="140" t="s">
        <v>11224</v>
      </c>
      <c r="E4814" s="141">
        <v>6</v>
      </c>
      <c r="F4814" s="142">
        <v>266</v>
      </c>
      <c r="G4814" s="142">
        <v>1596</v>
      </c>
    </row>
    <row r="4815" spans="1:7" ht="12.75">
      <c r="A4815" s="136">
        <v>4807</v>
      </c>
      <c r="B4815" s="140" t="s">
        <v>11225</v>
      </c>
      <c r="C4815" s="140" t="s">
        <v>11225</v>
      </c>
      <c r="D4815" s="140" t="s">
        <v>11226</v>
      </c>
      <c r="E4815" s="141">
        <v>18</v>
      </c>
      <c r="F4815" s="142">
        <v>135</v>
      </c>
      <c r="G4815" s="142">
        <v>2430</v>
      </c>
    </row>
    <row r="4816" spans="1:7" ht="12.75">
      <c r="A4816" s="136">
        <v>4808</v>
      </c>
      <c r="B4816" s="140" t="s">
        <v>11227</v>
      </c>
      <c r="C4816" s="140" t="s">
        <v>11227</v>
      </c>
      <c r="D4816" s="140" t="s">
        <v>11228</v>
      </c>
      <c r="E4816" s="141">
        <v>6</v>
      </c>
      <c r="F4816" s="142">
        <v>250</v>
      </c>
      <c r="G4816" s="142">
        <v>1500</v>
      </c>
    </row>
    <row r="4817" spans="1:7" ht="12.75">
      <c r="A4817" s="136">
        <v>4809</v>
      </c>
      <c r="B4817" s="140" t="s">
        <v>11229</v>
      </c>
      <c r="C4817" s="140" t="s">
        <v>11229</v>
      </c>
      <c r="D4817" s="140" t="s">
        <v>11230</v>
      </c>
      <c r="E4817" s="141">
        <v>12</v>
      </c>
      <c r="F4817" s="142">
        <v>225</v>
      </c>
      <c r="G4817" s="142">
        <v>2700</v>
      </c>
    </row>
    <row r="4818" spans="1:7" ht="12.75">
      <c r="A4818" s="136">
        <v>4810</v>
      </c>
      <c r="B4818" s="140" t="s">
        <v>11231</v>
      </c>
      <c r="C4818" s="140" t="s">
        <v>11231</v>
      </c>
      <c r="D4818" s="140" t="s">
        <v>11232</v>
      </c>
      <c r="E4818" s="141">
        <v>36</v>
      </c>
      <c r="F4818" s="142">
        <v>141.67</v>
      </c>
      <c r="G4818" s="142">
        <v>5100.12</v>
      </c>
    </row>
    <row r="4819" spans="1:7" ht="12.75">
      <c r="A4819" s="136">
        <v>4811</v>
      </c>
      <c r="B4819" s="140" t="s">
        <v>11233</v>
      </c>
      <c r="C4819" s="140" t="s">
        <v>11233</v>
      </c>
      <c r="D4819" s="140" t="s">
        <v>11234</v>
      </c>
      <c r="E4819" s="141">
        <v>10</v>
      </c>
      <c r="F4819" s="142">
        <v>73</v>
      </c>
      <c r="G4819" s="142">
        <v>730</v>
      </c>
    </row>
    <row r="4820" spans="1:7" ht="12.75">
      <c r="A4820" s="136">
        <v>4812</v>
      </c>
      <c r="B4820" s="140" t="s">
        <v>11235</v>
      </c>
      <c r="C4820" s="140" t="s">
        <v>11235</v>
      </c>
      <c r="D4820" s="140" t="s">
        <v>11236</v>
      </c>
      <c r="E4820" s="141">
        <v>10</v>
      </c>
      <c r="F4820" s="142">
        <v>183.33</v>
      </c>
      <c r="G4820" s="142">
        <v>1833.3</v>
      </c>
    </row>
    <row r="4821" spans="1:7" ht="12.75">
      <c r="A4821" s="136">
        <v>4813</v>
      </c>
      <c r="B4821" s="140" t="s">
        <v>11237</v>
      </c>
      <c r="C4821" s="140" t="s">
        <v>11237</v>
      </c>
      <c r="D4821" s="140" t="s">
        <v>11238</v>
      </c>
      <c r="E4821" s="141">
        <v>20</v>
      </c>
      <c r="F4821" s="142">
        <v>135</v>
      </c>
      <c r="G4821" s="142">
        <v>2700</v>
      </c>
    </row>
    <row r="4822" spans="1:7" ht="12.75">
      <c r="A4822" s="136">
        <v>4814</v>
      </c>
      <c r="B4822" s="140" t="s">
        <v>11239</v>
      </c>
      <c r="C4822" s="140" t="s">
        <v>11239</v>
      </c>
      <c r="D4822" s="140" t="s">
        <v>11240</v>
      </c>
      <c r="E4822" s="141">
        <v>1</v>
      </c>
      <c r="F4822" s="142">
        <v>101.06</v>
      </c>
      <c r="G4822" s="142">
        <v>101.06</v>
      </c>
    </row>
    <row r="4823" spans="1:7" ht="12.75">
      <c r="A4823" s="136">
        <v>4815</v>
      </c>
      <c r="B4823" s="140" t="s">
        <v>11241</v>
      </c>
      <c r="C4823" s="140" t="s">
        <v>11241</v>
      </c>
      <c r="D4823" s="140" t="s">
        <v>11242</v>
      </c>
      <c r="E4823" s="141">
        <v>26</v>
      </c>
      <c r="F4823" s="142">
        <v>119</v>
      </c>
      <c r="G4823" s="142">
        <v>3094</v>
      </c>
    </row>
    <row r="4824" spans="1:7" ht="12.75">
      <c r="A4824" s="136">
        <v>4816</v>
      </c>
      <c r="B4824" s="140" t="s">
        <v>11243</v>
      </c>
      <c r="C4824" s="140" t="s">
        <v>11243</v>
      </c>
      <c r="D4824" s="140" t="s">
        <v>11244</v>
      </c>
      <c r="E4824" s="141">
        <v>18</v>
      </c>
      <c r="F4824" s="142">
        <v>135</v>
      </c>
      <c r="G4824" s="142">
        <v>2430</v>
      </c>
    </row>
    <row r="4825" spans="1:7" ht="12.75">
      <c r="A4825" s="136">
        <v>4817</v>
      </c>
      <c r="B4825" s="140" t="s">
        <v>11245</v>
      </c>
      <c r="C4825" s="140" t="s">
        <v>11245</v>
      </c>
      <c r="D4825" s="140" t="s">
        <v>11246</v>
      </c>
      <c r="E4825" s="141">
        <v>1</v>
      </c>
      <c r="F4825" s="142">
        <v>118.58</v>
      </c>
      <c r="G4825" s="142">
        <v>118.58</v>
      </c>
    </row>
    <row r="4826" spans="1:7" ht="12.75">
      <c r="A4826" s="136">
        <v>4818</v>
      </c>
      <c r="B4826" s="140" t="s">
        <v>11247</v>
      </c>
      <c r="C4826" s="140" t="s">
        <v>11247</v>
      </c>
      <c r="D4826" s="140" t="s">
        <v>11248</v>
      </c>
      <c r="E4826" s="141">
        <v>16</v>
      </c>
      <c r="F4826" s="142">
        <v>170</v>
      </c>
      <c r="G4826" s="142">
        <v>2720</v>
      </c>
    </row>
    <row r="4827" spans="1:7" ht="12.75">
      <c r="A4827" s="136">
        <v>4819</v>
      </c>
      <c r="B4827" s="140" t="s">
        <v>11249</v>
      </c>
      <c r="C4827" s="140" t="s">
        <v>11249</v>
      </c>
      <c r="D4827" s="140" t="s">
        <v>11250</v>
      </c>
      <c r="E4827" s="141">
        <v>8</v>
      </c>
      <c r="F4827" s="142">
        <v>137.5</v>
      </c>
      <c r="G4827" s="142">
        <v>1100</v>
      </c>
    </row>
    <row r="4828" spans="1:7" ht="12.75">
      <c r="A4828" s="136">
        <v>4820</v>
      </c>
      <c r="B4828" s="140" t="s">
        <v>11251</v>
      </c>
      <c r="C4828" s="140" t="s">
        <v>11251</v>
      </c>
      <c r="D4828" s="140" t="s">
        <v>11252</v>
      </c>
      <c r="E4828" s="141">
        <v>10</v>
      </c>
      <c r="F4828" s="142">
        <v>130.33</v>
      </c>
      <c r="G4828" s="142">
        <v>1303.3</v>
      </c>
    </row>
    <row r="4829" spans="1:7" ht="12.75">
      <c r="A4829" s="136">
        <v>4821</v>
      </c>
      <c r="B4829" s="140" t="s">
        <v>11253</v>
      </c>
      <c r="C4829" s="140" t="s">
        <v>11253</v>
      </c>
      <c r="D4829" s="140" t="s">
        <v>11254</v>
      </c>
      <c r="E4829" s="141">
        <v>5</v>
      </c>
      <c r="F4829" s="142">
        <v>170</v>
      </c>
      <c r="G4829" s="142">
        <v>850</v>
      </c>
    </row>
    <row r="4830" spans="1:7" ht="12.75">
      <c r="A4830" s="136">
        <v>4822</v>
      </c>
      <c r="B4830" s="140" t="s">
        <v>11255</v>
      </c>
      <c r="C4830" s="140" t="s">
        <v>11255</v>
      </c>
      <c r="D4830" s="140" t="s">
        <v>11256</v>
      </c>
      <c r="E4830" s="141">
        <v>1</v>
      </c>
      <c r="F4830" s="142">
        <v>170</v>
      </c>
      <c r="G4830" s="142">
        <v>170</v>
      </c>
    </row>
    <row r="4831" spans="1:7" ht="12.75">
      <c r="A4831" s="136">
        <v>4823</v>
      </c>
      <c r="B4831" s="140" t="s">
        <v>11257</v>
      </c>
      <c r="C4831" s="140" t="s">
        <v>11257</v>
      </c>
      <c r="D4831" s="140" t="s">
        <v>11258</v>
      </c>
      <c r="E4831" s="141">
        <v>9</v>
      </c>
      <c r="F4831" s="142">
        <v>170</v>
      </c>
      <c r="G4831" s="142">
        <v>1530</v>
      </c>
    </row>
    <row r="4832" spans="1:7" ht="12.75">
      <c r="A4832" s="136">
        <v>4824</v>
      </c>
      <c r="B4832" s="140" t="s">
        <v>11259</v>
      </c>
      <c r="C4832" s="140" t="s">
        <v>11259</v>
      </c>
      <c r="D4832" s="140" t="s">
        <v>11260</v>
      </c>
      <c r="E4832" s="141">
        <v>10</v>
      </c>
      <c r="F4832" s="142">
        <v>198</v>
      </c>
      <c r="G4832" s="142">
        <v>1980</v>
      </c>
    </row>
    <row r="4833" spans="1:7" ht="12.75">
      <c r="A4833" s="136">
        <v>4825</v>
      </c>
      <c r="B4833" s="140" t="s">
        <v>11261</v>
      </c>
      <c r="C4833" s="140" t="s">
        <v>11261</v>
      </c>
      <c r="D4833" s="140" t="s">
        <v>11262</v>
      </c>
      <c r="E4833" s="141">
        <v>1</v>
      </c>
      <c r="F4833" s="142">
        <v>46</v>
      </c>
      <c r="G4833" s="142">
        <v>46</v>
      </c>
    </row>
    <row r="4834" spans="1:7" ht="12.75">
      <c r="A4834" s="136">
        <v>4826</v>
      </c>
      <c r="B4834" s="140" t="s">
        <v>11263</v>
      </c>
      <c r="C4834" s="140" t="s">
        <v>11263</v>
      </c>
      <c r="D4834" s="140" t="s">
        <v>11264</v>
      </c>
      <c r="E4834" s="141">
        <v>5</v>
      </c>
      <c r="F4834" s="142">
        <v>70</v>
      </c>
      <c r="G4834" s="142">
        <v>350</v>
      </c>
    </row>
    <row r="4835" spans="1:7" ht="12.75">
      <c r="A4835" s="136">
        <v>4827</v>
      </c>
      <c r="B4835" s="140" t="s">
        <v>11265</v>
      </c>
      <c r="C4835" s="140" t="s">
        <v>11265</v>
      </c>
      <c r="D4835" s="140" t="s">
        <v>7353</v>
      </c>
      <c r="E4835" s="141">
        <v>3</v>
      </c>
      <c r="F4835" s="142">
        <v>65</v>
      </c>
      <c r="G4835" s="142">
        <v>195</v>
      </c>
    </row>
    <row r="4836" spans="1:7" ht="12.75">
      <c r="A4836" s="136">
        <v>4828</v>
      </c>
      <c r="B4836" s="140" t="s">
        <v>11266</v>
      </c>
      <c r="C4836" s="140" t="s">
        <v>11266</v>
      </c>
      <c r="D4836" s="140" t="s">
        <v>11267</v>
      </c>
      <c r="E4836" s="141">
        <v>28</v>
      </c>
      <c r="F4836" s="142">
        <v>158</v>
      </c>
      <c r="G4836" s="142">
        <v>4424</v>
      </c>
    </row>
    <row r="4837" spans="1:7" ht="12.75">
      <c r="A4837" s="136">
        <v>4829</v>
      </c>
      <c r="B4837" s="140" t="s">
        <v>11268</v>
      </c>
      <c r="C4837" s="140" t="s">
        <v>11268</v>
      </c>
      <c r="D4837" s="140" t="s">
        <v>11269</v>
      </c>
      <c r="E4837" s="141">
        <v>2</v>
      </c>
      <c r="F4837" s="142">
        <v>140</v>
      </c>
      <c r="G4837" s="142">
        <v>280</v>
      </c>
    </row>
    <row r="4838" spans="1:7" ht="12.75">
      <c r="A4838" s="136">
        <v>4830</v>
      </c>
      <c r="B4838" s="140" t="s">
        <v>11270</v>
      </c>
      <c r="C4838" s="140" t="s">
        <v>11270</v>
      </c>
      <c r="D4838" s="140" t="s">
        <v>11271</v>
      </c>
      <c r="E4838" s="141">
        <v>24</v>
      </c>
      <c r="F4838" s="142">
        <v>135</v>
      </c>
      <c r="G4838" s="142">
        <v>3240</v>
      </c>
    </row>
    <row r="4839" spans="1:7" ht="12.75">
      <c r="A4839" s="136">
        <v>4831</v>
      </c>
      <c r="B4839" s="140" t="s">
        <v>11272</v>
      </c>
      <c r="C4839" s="140" t="s">
        <v>11272</v>
      </c>
      <c r="D4839" s="140" t="s">
        <v>11273</v>
      </c>
      <c r="E4839" s="141">
        <v>40</v>
      </c>
      <c r="F4839" s="142">
        <v>137.5</v>
      </c>
      <c r="G4839" s="142">
        <v>5500</v>
      </c>
    </row>
    <row r="4840" spans="1:7" ht="12.75">
      <c r="A4840" s="136">
        <v>4832</v>
      </c>
      <c r="B4840" s="140" t="s">
        <v>11274</v>
      </c>
      <c r="C4840" s="140" t="s">
        <v>11274</v>
      </c>
      <c r="D4840" s="140" t="s">
        <v>11275</v>
      </c>
      <c r="E4840" s="141">
        <v>30</v>
      </c>
      <c r="F4840" s="142">
        <v>160</v>
      </c>
      <c r="G4840" s="142">
        <v>4800</v>
      </c>
    </row>
    <row r="4841" spans="1:7" ht="12.75">
      <c r="A4841" s="136">
        <v>4833</v>
      </c>
      <c r="B4841" s="140" t="s">
        <v>11276</v>
      </c>
      <c r="C4841" s="140" t="s">
        <v>11276</v>
      </c>
      <c r="D4841" s="140" t="s">
        <v>11277</v>
      </c>
      <c r="E4841" s="141">
        <v>30</v>
      </c>
      <c r="F4841" s="142">
        <v>154.17</v>
      </c>
      <c r="G4841" s="142">
        <v>4625.1</v>
      </c>
    </row>
    <row r="4842" spans="1:7" ht="12.75">
      <c r="A4842" s="136">
        <v>4834</v>
      </c>
      <c r="B4842" s="140" t="s">
        <v>11278</v>
      </c>
      <c r="C4842" s="140" t="s">
        <v>11278</v>
      </c>
      <c r="D4842" s="140" t="s">
        <v>11279</v>
      </c>
      <c r="E4842" s="141">
        <v>3</v>
      </c>
      <c r="F4842" s="142">
        <v>275</v>
      </c>
      <c r="G4842" s="142">
        <v>825</v>
      </c>
    </row>
    <row r="4843" spans="1:7" ht="12.75">
      <c r="A4843" s="136">
        <v>4835</v>
      </c>
      <c r="B4843" s="140" t="s">
        <v>11280</v>
      </c>
      <c r="C4843" s="140" t="s">
        <v>11280</v>
      </c>
      <c r="D4843" s="140" t="s">
        <v>11281</v>
      </c>
      <c r="E4843" s="141">
        <v>36</v>
      </c>
      <c r="F4843" s="142">
        <v>340</v>
      </c>
      <c r="G4843" s="142">
        <v>12240</v>
      </c>
    </row>
    <row r="4844" spans="1:7" ht="12.75">
      <c r="A4844" s="136">
        <v>4836</v>
      </c>
      <c r="B4844" s="140" t="s">
        <v>11282</v>
      </c>
      <c r="C4844" s="140" t="s">
        <v>11282</v>
      </c>
      <c r="D4844" s="140" t="s">
        <v>11283</v>
      </c>
      <c r="E4844" s="141">
        <v>14</v>
      </c>
      <c r="F4844" s="142">
        <v>133.33</v>
      </c>
      <c r="G4844" s="142">
        <v>1866.62</v>
      </c>
    </row>
    <row r="4845" spans="1:7" ht="12.75">
      <c r="A4845" s="136">
        <v>4837</v>
      </c>
      <c r="B4845" s="140" t="s">
        <v>11284</v>
      </c>
      <c r="C4845" s="140" t="s">
        <v>11284</v>
      </c>
      <c r="D4845" s="140" t="s">
        <v>11285</v>
      </c>
      <c r="E4845" s="141">
        <v>10</v>
      </c>
      <c r="F4845" s="142">
        <v>187.5</v>
      </c>
      <c r="G4845" s="142">
        <v>1875</v>
      </c>
    </row>
    <row r="4846" spans="1:7" ht="12.75">
      <c r="A4846" s="136">
        <v>4838</v>
      </c>
      <c r="B4846" s="140" t="s">
        <v>11286</v>
      </c>
      <c r="C4846" s="140" t="s">
        <v>11286</v>
      </c>
      <c r="D4846" s="140" t="s">
        <v>11287</v>
      </c>
      <c r="E4846" s="141">
        <v>9</v>
      </c>
      <c r="F4846" s="142">
        <v>55.17</v>
      </c>
      <c r="G4846" s="142">
        <v>496.53</v>
      </c>
    </row>
    <row r="4847" spans="1:7" ht="12.75">
      <c r="A4847" s="136">
        <v>4839</v>
      </c>
      <c r="B4847" s="140" t="s">
        <v>11288</v>
      </c>
      <c r="C4847" s="140" t="s">
        <v>11288</v>
      </c>
      <c r="D4847" s="140" t="s">
        <v>11289</v>
      </c>
      <c r="E4847" s="141">
        <v>10</v>
      </c>
      <c r="F4847" s="142">
        <v>65</v>
      </c>
      <c r="G4847" s="142">
        <v>650</v>
      </c>
    </row>
    <row r="4848" spans="1:7" ht="12.75">
      <c r="A4848" s="136">
        <v>4840</v>
      </c>
      <c r="B4848" s="140" t="s">
        <v>11290</v>
      </c>
      <c r="C4848" s="140" t="s">
        <v>11290</v>
      </c>
      <c r="D4848" s="140" t="s">
        <v>11291</v>
      </c>
      <c r="E4848" s="141">
        <v>9</v>
      </c>
      <c r="F4848" s="142">
        <v>65</v>
      </c>
      <c r="G4848" s="142">
        <v>585</v>
      </c>
    </row>
    <row r="4849" spans="1:7" ht="12.75">
      <c r="A4849" s="136">
        <v>4841</v>
      </c>
      <c r="B4849" s="140" t="s">
        <v>11292</v>
      </c>
      <c r="C4849" s="140" t="s">
        <v>11292</v>
      </c>
      <c r="D4849" s="140" t="s">
        <v>11293</v>
      </c>
      <c r="E4849" s="141">
        <v>10</v>
      </c>
      <c r="F4849" s="142">
        <v>54.16</v>
      </c>
      <c r="G4849" s="142">
        <v>541.6</v>
      </c>
    </row>
    <row r="4850" spans="1:7" ht="12.75">
      <c r="A4850" s="136">
        <v>4842</v>
      </c>
      <c r="B4850" s="140" t="s">
        <v>11294</v>
      </c>
      <c r="C4850" s="140" t="s">
        <v>11294</v>
      </c>
      <c r="D4850" s="140" t="s">
        <v>11295</v>
      </c>
      <c r="E4850" s="141">
        <v>10</v>
      </c>
      <c r="F4850" s="142">
        <v>54.16</v>
      </c>
      <c r="G4850" s="142">
        <v>541.6</v>
      </c>
    </row>
    <row r="4851" spans="1:7" ht="12.75">
      <c r="A4851" s="136">
        <v>4843</v>
      </c>
      <c r="B4851" s="140" t="s">
        <v>11296</v>
      </c>
      <c r="C4851" s="140" t="s">
        <v>11296</v>
      </c>
      <c r="D4851" s="140" t="s">
        <v>11297</v>
      </c>
      <c r="E4851" s="141">
        <v>10</v>
      </c>
      <c r="F4851" s="142">
        <v>65</v>
      </c>
      <c r="G4851" s="142">
        <v>650</v>
      </c>
    </row>
    <row r="4852" spans="1:7" ht="12.75">
      <c r="A4852" s="136">
        <v>4844</v>
      </c>
      <c r="B4852" s="140" t="s">
        <v>11298</v>
      </c>
      <c r="C4852" s="140" t="s">
        <v>11298</v>
      </c>
      <c r="D4852" s="140" t="s">
        <v>11299</v>
      </c>
      <c r="E4852" s="141">
        <v>10</v>
      </c>
      <c r="F4852" s="142">
        <v>70.85</v>
      </c>
      <c r="G4852" s="142">
        <v>708.5</v>
      </c>
    </row>
    <row r="4853" spans="1:7" ht="12.75">
      <c r="A4853" s="136">
        <v>4845</v>
      </c>
      <c r="B4853" s="140" t="s">
        <v>11300</v>
      </c>
      <c r="C4853" s="140" t="s">
        <v>11300</v>
      </c>
      <c r="D4853" s="140" t="s">
        <v>11301</v>
      </c>
      <c r="E4853" s="141">
        <v>7</v>
      </c>
      <c r="F4853" s="142">
        <v>62</v>
      </c>
      <c r="G4853" s="142">
        <v>434</v>
      </c>
    </row>
    <row r="4854" spans="1:7" ht="12.75">
      <c r="A4854" s="136">
        <v>4846</v>
      </c>
      <c r="B4854" s="140" t="s">
        <v>11302</v>
      </c>
      <c r="C4854" s="140" t="s">
        <v>11302</v>
      </c>
      <c r="D4854" s="140" t="s">
        <v>11303</v>
      </c>
      <c r="E4854" s="141">
        <v>1</v>
      </c>
      <c r="F4854" s="142">
        <v>65</v>
      </c>
      <c r="G4854" s="142">
        <v>65</v>
      </c>
    </row>
    <row r="4855" spans="1:7" ht="12.75">
      <c r="A4855" s="136">
        <v>4847</v>
      </c>
      <c r="B4855" s="140" t="s">
        <v>11304</v>
      </c>
      <c r="C4855" s="140" t="s">
        <v>11304</v>
      </c>
      <c r="D4855" s="140" t="s">
        <v>11305</v>
      </c>
      <c r="E4855" s="141">
        <v>2</v>
      </c>
      <c r="F4855" s="142">
        <v>100</v>
      </c>
      <c r="G4855" s="142">
        <v>200</v>
      </c>
    </row>
    <row r="4856" spans="1:7" ht="12.75">
      <c r="A4856" s="136">
        <v>4848</v>
      </c>
      <c r="B4856" s="140" t="s">
        <v>11306</v>
      </c>
      <c r="C4856" s="140" t="s">
        <v>11306</v>
      </c>
      <c r="D4856" s="140" t="s">
        <v>11307</v>
      </c>
      <c r="E4856" s="141">
        <v>4</v>
      </c>
      <c r="F4856" s="142">
        <v>1041.67</v>
      </c>
      <c r="G4856" s="142">
        <v>4166.68</v>
      </c>
    </row>
    <row r="4857" spans="1:7" ht="12.75">
      <c r="A4857" s="136">
        <v>4849</v>
      </c>
      <c r="B4857" s="140" t="s">
        <v>11308</v>
      </c>
      <c r="C4857" s="140" t="s">
        <v>11309</v>
      </c>
      <c r="D4857" s="140" t="s">
        <v>11310</v>
      </c>
      <c r="E4857" s="141">
        <v>4</v>
      </c>
      <c r="F4857" s="142">
        <v>88.8</v>
      </c>
      <c r="G4857" s="142">
        <v>355.2</v>
      </c>
    </row>
    <row r="4858" spans="1:7" ht="12.75">
      <c r="A4858" s="136">
        <v>4850</v>
      </c>
      <c r="B4858" s="140" t="s">
        <v>11311</v>
      </c>
      <c r="C4858" s="140" t="s">
        <v>11312</v>
      </c>
      <c r="D4858" s="140" t="s">
        <v>11313</v>
      </c>
      <c r="E4858" s="141">
        <v>10</v>
      </c>
      <c r="F4858" s="142">
        <v>100</v>
      </c>
      <c r="G4858" s="142">
        <v>1000</v>
      </c>
    </row>
    <row r="4859" spans="1:7" ht="12.75">
      <c r="A4859" s="136">
        <v>4851</v>
      </c>
      <c r="B4859" s="140" t="s">
        <v>11314</v>
      </c>
      <c r="C4859" s="140" t="s">
        <v>11314</v>
      </c>
      <c r="D4859" s="140" t="s">
        <v>11315</v>
      </c>
      <c r="E4859" s="141">
        <v>6</v>
      </c>
      <c r="F4859" s="142">
        <v>142.08</v>
      </c>
      <c r="G4859" s="142">
        <v>852.48</v>
      </c>
    </row>
    <row r="4860" spans="1:7" ht="12.75">
      <c r="A4860" s="136">
        <v>4852</v>
      </c>
      <c r="B4860" s="140" t="s">
        <v>11316</v>
      </c>
      <c r="C4860" s="140" t="s">
        <v>11317</v>
      </c>
      <c r="D4860" s="140" t="s">
        <v>11318</v>
      </c>
      <c r="E4860" s="141">
        <v>2</v>
      </c>
      <c r="F4860" s="142">
        <v>150.72</v>
      </c>
      <c r="G4860" s="142">
        <v>301.44</v>
      </c>
    </row>
    <row r="4861" spans="1:7" ht="12.75">
      <c r="A4861" s="136">
        <v>4853</v>
      </c>
      <c r="B4861" s="140" t="s">
        <v>11319</v>
      </c>
      <c r="C4861" s="140" t="s">
        <v>11320</v>
      </c>
      <c r="D4861" s="140" t="s">
        <v>11321</v>
      </c>
      <c r="E4861" s="141">
        <v>2</v>
      </c>
      <c r="F4861" s="142">
        <v>204.8</v>
      </c>
      <c r="G4861" s="142">
        <v>409.6</v>
      </c>
    </row>
    <row r="4862" spans="1:7" ht="12.75">
      <c r="A4862" s="136">
        <v>4854</v>
      </c>
      <c r="B4862" s="140" t="s">
        <v>11322</v>
      </c>
      <c r="C4862" s="140" t="s">
        <v>11323</v>
      </c>
      <c r="D4862" s="140" t="s">
        <v>11324</v>
      </c>
      <c r="E4862" s="141">
        <v>10</v>
      </c>
      <c r="F4862" s="142">
        <v>221.6</v>
      </c>
      <c r="G4862" s="142">
        <v>2216</v>
      </c>
    </row>
    <row r="4863" spans="1:7" ht="12.75">
      <c r="A4863" s="136">
        <v>4855</v>
      </c>
      <c r="B4863" s="140" t="s">
        <v>11325</v>
      </c>
      <c r="C4863" s="140" t="s">
        <v>11326</v>
      </c>
      <c r="D4863" s="140" t="s">
        <v>11327</v>
      </c>
      <c r="E4863" s="141">
        <v>14</v>
      </c>
      <c r="F4863" s="142">
        <v>265.92</v>
      </c>
      <c r="G4863" s="142">
        <v>3722.88</v>
      </c>
    </row>
    <row r="4864" spans="1:7" ht="12.75">
      <c r="A4864" s="136">
        <v>4856</v>
      </c>
      <c r="B4864" s="140" t="s">
        <v>11328</v>
      </c>
      <c r="C4864" s="140" t="s">
        <v>11329</v>
      </c>
      <c r="D4864" s="140" t="s">
        <v>11330</v>
      </c>
      <c r="E4864" s="141">
        <v>27</v>
      </c>
      <c r="F4864" s="142">
        <v>221.6</v>
      </c>
      <c r="G4864" s="142">
        <v>5983.2</v>
      </c>
    </row>
    <row r="4865" spans="1:7" ht="12.75">
      <c r="A4865" s="136">
        <v>4857</v>
      </c>
      <c r="B4865" s="140" t="s">
        <v>11331</v>
      </c>
      <c r="C4865" s="140" t="s">
        <v>11332</v>
      </c>
      <c r="D4865" s="140" t="s">
        <v>11333</v>
      </c>
      <c r="E4865" s="141">
        <v>18</v>
      </c>
      <c r="F4865" s="142">
        <v>265.92</v>
      </c>
      <c r="G4865" s="142">
        <v>4786.56</v>
      </c>
    </row>
    <row r="4866" spans="1:7" ht="12.75">
      <c r="A4866" s="136">
        <v>4858</v>
      </c>
      <c r="B4866" s="140" t="s">
        <v>11334</v>
      </c>
      <c r="C4866" s="140" t="s">
        <v>11335</v>
      </c>
      <c r="D4866" s="140" t="s">
        <v>11336</v>
      </c>
      <c r="E4866" s="141">
        <v>4</v>
      </c>
      <c r="F4866" s="142">
        <v>247.68</v>
      </c>
      <c r="G4866" s="142">
        <v>990.72</v>
      </c>
    </row>
    <row r="4867" spans="1:7" ht="12.75">
      <c r="A4867" s="136">
        <v>4859</v>
      </c>
      <c r="B4867" s="140" t="s">
        <v>11337</v>
      </c>
      <c r="C4867" s="140" t="s">
        <v>11338</v>
      </c>
      <c r="D4867" s="140" t="s">
        <v>11339</v>
      </c>
      <c r="E4867" s="141">
        <v>10</v>
      </c>
      <c r="F4867" s="142">
        <v>139.2</v>
      </c>
      <c r="G4867" s="142">
        <v>1392</v>
      </c>
    </row>
    <row r="4868" spans="1:7" ht="12.75">
      <c r="A4868" s="136">
        <v>4860</v>
      </c>
      <c r="B4868" s="140" t="s">
        <v>11340</v>
      </c>
      <c r="C4868" s="140" t="s">
        <v>11341</v>
      </c>
      <c r="D4868" s="140" t="s">
        <v>11342</v>
      </c>
      <c r="E4868" s="141">
        <v>22</v>
      </c>
      <c r="F4868" s="142">
        <v>157.6</v>
      </c>
      <c r="G4868" s="142">
        <v>3467.2</v>
      </c>
    </row>
    <row r="4869" spans="1:7" ht="12.75">
      <c r="A4869" s="136">
        <v>4861</v>
      </c>
      <c r="B4869" s="140" t="s">
        <v>11343</v>
      </c>
      <c r="C4869" s="140" t="s">
        <v>11344</v>
      </c>
      <c r="D4869" s="140" t="s">
        <v>11345</v>
      </c>
      <c r="E4869" s="141">
        <v>5</v>
      </c>
      <c r="F4869" s="142">
        <v>167.2</v>
      </c>
      <c r="G4869" s="142">
        <v>836</v>
      </c>
    </row>
    <row r="4870" spans="1:7" ht="12.75">
      <c r="A4870" s="136">
        <v>4862</v>
      </c>
      <c r="B4870" s="140" t="s">
        <v>11346</v>
      </c>
      <c r="C4870" s="140" t="s">
        <v>11347</v>
      </c>
      <c r="D4870" s="140" t="s">
        <v>11348</v>
      </c>
      <c r="E4870" s="141">
        <v>8</v>
      </c>
      <c r="F4870" s="142">
        <v>200.64</v>
      </c>
      <c r="G4870" s="142">
        <v>1605.12</v>
      </c>
    </row>
    <row r="4871" spans="1:7" ht="12.75">
      <c r="A4871" s="136">
        <v>4863</v>
      </c>
      <c r="B4871" s="140" t="s">
        <v>11349</v>
      </c>
      <c r="C4871" s="140" t="s">
        <v>11350</v>
      </c>
      <c r="D4871" s="140" t="s">
        <v>11351</v>
      </c>
      <c r="E4871" s="141">
        <v>6</v>
      </c>
      <c r="F4871" s="142">
        <v>148.8</v>
      </c>
      <c r="G4871" s="142">
        <v>892.8</v>
      </c>
    </row>
    <row r="4872" spans="1:7" ht="12.75">
      <c r="A4872" s="136">
        <v>4864</v>
      </c>
      <c r="B4872" s="140" t="s">
        <v>11352</v>
      </c>
      <c r="C4872" s="140" t="s">
        <v>11353</v>
      </c>
      <c r="D4872" s="140" t="s">
        <v>11354</v>
      </c>
      <c r="E4872" s="141">
        <v>6</v>
      </c>
      <c r="F4872" s="142">
        <v>223.68</v>
      </c>
      <c r="G4872" s="142">
        <v>1342.08</v>
      </c>
    </row>
    <row r="4873" spans="1:7" ht="12.75">
      <c r="A4873" s="136">
        <v>4865</v>
      </c>
      <c r="B4873" s="140" t="s">
        <v>11355</v>
      </c>
      <c r="C4873" s="140" t="s">
        <v>11356</v>
      </c>
      <c r="D4873" s="140" t="s">
        <v>11357</v>
      </c>
      <c r="E4873" s="141">
        <v>8</v>
      </c>
      <c r="F4873" s="142">
        <v>74.88</v>
      </c>
      <c r="G4873" s="142">
        <v>599.04</v>
      </c>
    </row>
    <row r="4874" spans="1:7" ht="12.75">
      <c r="A4874" s="136">
        <v>4866</v>
      </c>
      <c r="B4874" s="140" t="s">
        <v>11358</v>
      </c>
      <c r="C4874" s="140" t="s">
        <v>11359</v>
      </c>
      <c r="D4874" s="140" t="s">
        <v>11360</v>
      </c>
      <c r="E4874" s="141">
        <v>8</v>
      </c>
      <c r="F4874" s="142">
        <v>62.4</v>
      </c>
      <c r="G4874" s="142">
        <v>499.2</v>
      </c>
    </row>
    <row r="4875" spans="1:7" ht="12.75">
      <c r="A4875" s="136">
        <v>4867</v>
      </c>
      <c r="B4875" s="140" t="s">
        <v>11361</v>
      </c>
      <c r="C4875" s="140" t="s">
        <v>11361</v>
      </c>
      <c r="D4875" s="140" t="s">
        <v>11362</v>
      </c>
      <c r="E4875" s="141">
        <v>3</v>
      </c>
      <c r="F4875" s="142">
        <v>71</v>
      </c>
      <c r="G4875" s="142">
        <v>213</v>
      </c>
    </row>
    <row r="4876" spans="1:7" ht="12.75">
      <c r="A4876" s="136">
        <v>4868</v>
      </c>
      <c r="B4876" s="140" t="s">
        <v>11363</v>
      </c>
      <c r="C4876" s="140" t="s">
        <v>11364</v>
      </c>
      <c r="D4876" s="140" t="s">
        <v>11365</v>
      </c>
      <c r="E4876" s="141">
        <v>46</v>
      </c>
      <c r="F4876" s="142">
        <v>253.44</v>
      </c>
      <c r="G4876" s="142">
        <v>11658.24</v>
      </c>
    </row>
    <row r="4877" spans="1:7" ht="12.75">
      <c r="A4877" s="136">
        <v>4869</v>
      </c>
      <c r="B4877" s="140" t="s">
        <v>11366</v>
      </c>
      <c r="C4877" s="140" t="s">
        <v>11366</v>
      </c>
      <c r="D4877" s="140" t="s">
        <v>11367</v>
      </c>
      <c r="E4877" s="141">
        <v>32</v>
      </c>
      <c r="F4877" s="142">
        <v>199.68</v>
      </c>
      <c r="G4877" s="142">
        <v>6389.76</v>
      </c>
    </row>
    <row r="4878" spans="1:7" ht="12.75">
      <c r="A4878" s="136">
        <v>4870</v>
      </c>
      <c r="B4878" s="140" t="s">
        <v>11368</v>
      </c>
      <c r="C4878" s="140" t="s">
        <v>11368</v>
      </c>
      <c r="D4878" s="140" t="s">
        <v>11369</v>
      </c>
      <c r="E4878" s="141">
        <v>6</v>
      </c>
      <c r="F4878" s="142">
        <v>211.19</v>
      </c>
      <c r="G4878" s="142">
        <v>1267.14</v>
      </c>
    </row>
    <row r="4879" spans="1:7" ht="12.75">
      <c r="A4879" s="136">
        <v>4871</v>
      </c>
      <c r="B4879" s="140" t="s">
        <v>11370</v>
      </c>
      <c r="C4879" s="140" t="s">
        <v>11371</v>
      </c>
      <c r="D4879" s="140" t="s">
        <v>11372</v>
      </c>
      <c r="E4879" s="141">
        <v>10</v>
      </c>
      <c r="F4879" s="142">
        <v>204.8</v>
      </c>
      <c r="G4879" s="142">
        <v>2048</v>
      </c>
    </row>
    <row r="4880" spans="1:7" ht="12.75">
      <c r="A4880" s="136">
        <v>4872</v>
      </c>
      <c r="B4880" s="140" t="s">
        <v>11373</v>
      </c>
      <c r="C4880" s="140" t="s">
        <v>11374</v>
      </c>
      <c r="D4880" s="140" t="s">
        <v>11375</v>
      </c>
      <c r="E4880" s="141">
        <v>5</v>
      </c>
      <c r="F4880" s="142">
        <v>194.56</v>
      </c>
      <c r="G4880" s="142">
        <v>972.8</v>
      </c>
    </row>
    <row r="4881" spans="1:7" ht="12.75">
      <c r="A4881" s="136">
        <v>4873</v>
      </c>
      <c r="B4881" s="140" t="s">
        <v>11376</v>
      </c>
      <c r="C4881" s="140" t="s">
        <v>11377</v>
      </c>
      <c r="D4881" s="140" t="s">
        <v>11378</v>
      </c>
      <c r="E4881" s="141">
        <v>4</v>
      </c>
      <c r="F4881" s="142">
        <v>93.6</v>
      </c>
      <c r="G4881" s="142">
        <v>374.4</v>
      </c>
    </row>
    <row r="4882" spans="1:7" ht="12.75">
      <c r="A4882" s="136">
        <v>4874</v>
      </c>
      <c r="B4882" s="140" t="s">
        <v>11379</v>
      </c>
      <c r="C4882" s="140" t="s">
        <v>11380</v>
      </c>
      <c r="D4882" s="140" t="s">
        <v>11381</v>
      </c>
      <c r="E4882" s="141">
        <v>6</v>
      </c>
      <c r="F4882" s="142">
        <v>109.44</v>
      </c>
      <c r="G4882" s="142">
        <v>656.64</v>
      </c>
    </row>
    <row r="4883" spans="1:7" ht="12.75">
      <c r="A4883" s="136">
        <v>4875</v>
      </c>
      <c r="B4883" s="140" t="s">
        <v>11382</v>
      </c>
      <c r="C4883" s="140" t="s">
        <v>11382</v>
      </c>
      <c r="D4883" s="140" t="s">
        <v>11383</v>
      </c>
      <c r="E4883" s="141">
        <v>3</v>
      </c>
      <c r="F4883" s="142">
        <v>71</v>
      </c>
      <c r="G4883" s="142">
        <v>213</v>
      </c>
    </row>
    <row r="4884" spans="1:7" ht="12.75">
      <c r="A4884" s="136">
        <v>4876</v>
      </c>
      <c r="B4884" s="140" t="s">
        <v>11384</v>
      </c>
      <c r="C4884" s="140" t="s">
        <v>11384</v>
      </c>
      <c r="D4884" s="140" t="s">
        <v>11385</v>
      </c>
      <c r="E4884" s="141">
        <v>8</v>
      </c>
      <c r="F4884" s="142">
        <v>172</v>
      </c>
      <c r="G4884" s="142">
        <v>1376</v>
      </c>
    </row>
    <row r="4885" spans="1:7" ht="12.75">
      <c r="A4885" s="136">
        <v>4877</v>
      </c>
      <c r="B4885" s="140" t="s">
        <v>11386</v>
      </c>
      <c r="C4885" s="140" t="s">
        <v>11386</v>
      </c>
      <c r="D4885" s="140" t="s">
        <v>11387</v>
      </c>
      <c r="E4885" s="141">
        <v>18</v>
      </c>
      <c r="F4885" s="142">
        <v>117.76</v>
      </c>
      <c r="G4885" s="142">
        <v>2119.68</v>
      </c>
    </row>
    <row r="4886" spans="1:7" ht="12.75">
      <c r="A4886" s="136">
        <v>4878</v>
      </c>
      <c r="B4886" s="140" t="s">
        <v>11388</v>
      </c>
      <c r="C4886" s="140" t="s">
        <v>11388</v>
      </c>
      <c r="D4886" s="140" t="s">
        <v>11389</v>
      </c>
      <c r="E4886" s="141">
        <v>24</v>
      </c>
      <c r="F4886" s="142">
        <v>123</v>
      </c>
      <c r="G4886" s="142">
        <v>2952</v>
      </c>
    </row>
    <row r="4887" spans="1:7" ht="12.75">
      <c r="A4887" s="136">
        <v>4879</v>
      </c>
      <c r="B4887" s="140" t="s">
        <v>11390</v>
      </c>
      <c r="C4887" s="140" t="s">
        <v>11390</v>
      </c>
      <c r="D4887" s="140" t="s">
        <v>11391</v>
      </c>
      <c r="E4887" s="141">
        <v>16</v>
      </c>
      <c r="F4887" s="142">
        <v>123</v>
      </c>
      <c r="G4887" s="142">
        <v>1968</v>
      </c>
    </row>
    <row r="4888" spans="1:7" ht="12.75">
      <c r="A4888" s="136">
        <v>4880</v>
      </c>
      <c r="B4888" s="140" t="s">
        <v>11392</v>
      </c>
      <c r="C4888" s="140" t="s">
        <v>11392</v>
      </c>
      <c r="D4888" s="140" t="s">
        <v>11393</v>
      </c>
      <c r="E4888" s="141">
        <v>24</v>
      </c>
      <c r="F4888" s="142">
        <v>123</v>
      </c>
      <c r="G4888" s="142">
        <v>2952</v>
      </c>
    </row>
    <row r="4889" spans="1:7" ht="12.75">
      <c r="A4889" s="136">
        <v>4881</v>
      </c>
      <c r="B4889" s="140" t="s">
        <v>11394</v>
      </c>
      <c r="C4889" s="140" t="s">
        <v>11394</v>
      </c>
      <c r="D4889" s="140" t="s">
        <v>11395</v>
      </c>
      <c r="E4889" s="141">
        <v>45</v>
      </c>
      <c r="F4889" s="142">
        <v>249.13</v>
      </c>
      <c r="G4889" s="142">
        <v>11210.85</v>
      </c>
    </row>
    <row r="4890" spans="1:7" ht="12.75">
      <c r="A4890" s="136">
        <v>4882</v>
      </c>
      <c r="B4890" s="140" t="s">
        <v>11396</v>
      </c>
      <c r="C4890" s="140" t="s">
        <v>11396</v>
      </c>
      <c r="D4890" s="140" t="s">
        <v>11397</v>
      </c>
      <c r="E4890" s="141">
        <v>6</v>
      </c>
      <c r="F4890" s="142">
        <v>150</v>
      </c>
      <c r="G4890" s="142">
        <v>900</v>
      </c>
    </row>
    <row r="4891" spans="1:7" ht="12.75">
      <c r="A4891" s="136">
        <v>4883</v>
      </c>
      <c r="B4891" s="140" t="s">
        <v>11398</v>
      </c>
      <c r="C4891" s="140" t="s">
        <v>11398</v>
      </c>
      <c r="D4891" s="140" t="s">
        <v>11399</v>
      </c>
      <c r="E4891" s="141">
        <v>8</v>
      </c>
      <c r="F4891" s="142">
        <v>80.21</v>
      </c>
      <c r="G4891" s="142">
        <v>641.68</v>
      </c>
    </row>
    <row r="4892" spans="1:7" ht="12.75">
      <c r="A4892" s="136">
        <v>4884</v>
      </c>
      <c r="B4892" s="140" t="s">
        <v>11400</v>
      </c>
      <c r="C4892" s="140" t="s">
        <v>11400</v>
      </c>
      <c r="D4892" s="140" t="s">
        <v>11401</v>
      </c>
      <c r="E4892" s="141">
        <v>1</v>
      </c>
      <c r="F4892" s="142">
        <v>430</v>
      </c>
      <c r="G4892" s="142">
        <v>430</v>
      </c>
    </row>
    <row r="4893" spans="1:7" ht="12.75">
      <c r="A4893" s="136">
        <v>4885</v>
      </c>
      <c r="B4893" s="140" t="s">
        <v>11402</v>
      </c>
      <c r="C4893" s="140" t="s">
        <v>11402</v>
      </c>
      <c r="D4893" s="140" t="s">
        <v>11403</v>
      </c>
      <c r="E4893" s="141">
        <v>10</v>
      </c>
      <c r="F4893" s="142">
        <v>75</v>
      </c>
      <c r="G4893" s="142">
        <v>750</v>
      </c>
    </row>
    <row r="4894" spans="1:7" ht="12.75">
      <c r="A4894" s="136">
        <v>4886</v>
      </c>
      <c r="B4894" s="140" t="s">
        <v>11404</v>
      </c>
      <c r="C4894" s="140" t="s">
        <v>11404</v>
      </c>
      <c r="D4894" s="140" t="s">
        <v>11405</v>
      </c>
      <c r="E4894" s="141">
        <v>6</v>
      </c>
      <c r="F4894" s="142">
        <v>150</v>
      </c>
      <c r="G4894" s="142">
        <v>900</v>
      </c>
    </row>
    <row r="4895" spans="1:7" ht="12.75">
      <c r="A4895" s="136">
        <v>4887</v>
      </c>
      <c r="B4895" s="140" t="s">
        <v>11406</v>
      </c>
      <c r="C4895" s="140" t="s">
        <v>11406</v>
      </c>
      <c r="D4895" s="140" t="s">
        <v>11407</v>
      </c>
      <c r="E4895" s="141">
        <v>3</v>
      </c>
      <c r="F4895" s="142">
        <v>363.75</v>
      </c>
      <c r="G4895" s="142">
        <v>1091.25</v>
      </c>
    </row>
    <row r="4896" spans="1:7" ht="12.75">
      <c r="A4896" s="136">
        <v>4888</v>
      </c>
      <c r="B4896" s="140" t="s">
        <v>11408</v>
      </c>
      <c r="C4896" s="140" t="s">
        <v>11408</v>
      </c>
      <c r="D4896" s="140" t="s">
        <v>11409</v>
      </c>
      <c r="E4896" s="141">
        <v>2</v>
      </c>
      <c r="F4896" s="142">
        <v>200</v>
      </c>
      <c r="G4896" s="142">
        <v>400</v>
      </c>
    </row>
    <row r="4897" spans="1:7" ht="12.75">
      <c r="A4897" s="136">
        <v>4889</v>
      </c>
      <c r="B4897" s="140" t="s">
        <v>11410</v>
      </c>
      <c r="C4897" s="140" t="s">
        <v>11410</v>
      </c>
      <c r="D4897" s="140" t="s">
        <v>11411</v>
      </c>
      <c r="E4897" s="141">
        <v>1</v>
      </c>
      <c r="F4897" s="142">
        <v>450</v>
      </c>
      <c r="G4897" s="142">
        <v>450</v>
      </c>
    </row>
    <row r="4898" spans="1:7" ht="12.75">
      <c r="A4898" s="136">
        <v>4890</v>
      </c>
      <c r="B4898" s="140" t="s">
        <v>11412</v>
      </c>
      <c r="C4898" s="140" t="s">
        <v>11412</v>
      </c>
      <c r="D4898" s="140" t="s">
        <v>11413</v>
      </c>
      <c r="E4898" s="141">
        <v>5</v>
      </c>
      <c r="F4898" s="142">
        <v>62.5</v>
      </c>
      <c r="G4898" s="142">
        <v>312.5</v>
      </c>
    </row>
    <row r="4899" spans="1:7" ht="12.75">
      <c r="A4899" s="136">
        <v>4891</v>
      </c>
      <c r="B4899" s="140" t="s">
        <v>11414</v>
      </c>
      <c r="C4899" s="140" t="s">
        <v>11414</v>
      </c>
      <c r="D4899" s="140" t="s">
        <v>11415</v>
      </c>
      <c r="E4899" s="141">
        <v>10</v>
      </c>
      <c r="F4899" s="142">
        <v>220</v>
      </c>
      <c r="G4899" s="142">
        <v>2200</v>
      </c>
    </row>
    <row r="4900" spans="1:7" ht="12.75">
      <c r="A4900" s="136">
        <v>4892</v>
      </c>
      <c r="B4900" s="140" t="s">
        <v>11416</v>
      </c>
      <c r="C4900" s="140" t="s">
        <v>11416</v>
      </c>
      <c r="D4900" s="140" t="s">
        <v>11417</v>
      </c>
      <c r="E4900" s="141">
        <v>10</v>
      </c>
      <c r="F4900" s="142">
        <v>130</v>
      </c>
      <c r="G4900" s="142">
        <v>1300</v>
      </c>
    </row>
    <row r="4901" spans="1:7" ht="12.75">
      <c r="A4901" s="136">
        <v>4893</v>
      </c>
      <c r="B4901" s="140" t="s">
        <v>11418</v>
      </c>
      <c r="C4901" s="140" t="s">
        <v>11418</v>
      </c>
      <c r="D4901" s="140" t="s">
        <v>11419</v>
      </c>
      <c r="E4901" s="141">
        <v>5</v>
      </c>
      <c r="F4901" s="142">
        <v>260</v>
      </c>
      <c r="G4901" s="142">
        <v>1300</v>
      </c>
    </row>
    <row r="4902" spans="1:7" ht="12.75">
      <c r="A4902" s="136">
        <v>4894</v>
      </c>
      <c r="B4902" s="140" t="s">
        <v>11420</v>
      </c>
      <c r="C4902" s="140" t="s">
        <v>11420</v>
      </c>
      <c r="D4902" s="140" t="s">
        <v>11421</v>
      </c>
      <c r="E4902" s="141">
        <v>1</v>
      </c>
      <c r="F4902" s="142">
        <v>208.33</v>
      </c>
      <c r="G4902" s="142">
        <v>208.33</v>
      </c>
    </row>
    <row r="4903" spans="1:7" ht="12.75">
      <c r="A4903" s="136">
        <v>4895</v>
      </c>
      <c r="B4903" s="140" t="s">
        <v>11422</v>
      </c>
      <c r="C4903" s="140" t="s">
        <v>11423</v>
      </c>
      <c r="D4903" s="140" t="s">
        <v>11424</v>
      </c>
      <c r="E4903" s="141">
        <v>10</v>
      </c>
      <c r="F4903" s="142">
        <v>25.6</v>
      </c>
      <c r="G4903" s="142">
        <v>256</v>
      </c>
    </row>
    <row r="4904" spans="1:7" ht="12.75">
      <c r="A4904" s="136">
        <v>4896</v>
      </c>
      <c r="B4904" s="140" t="s">
        <v>11425</v>
      </c>
      <c r="C4904" s="140" t="s">
        <v>11426</v>
      </c>
      <c r="D4904" s="140" t="s">
        <v>11427</v>
      </c>
      <c r="E4904" s="141">
        <v>46</v>
      </c>
      <c r="F4904" s="142">
        <v>25.6</v>
      </c>
      <c r="G4904" s="142">
        <v>1177.6</v>
      </c>
    </row>
    <row r="4905" spans="1:7" ht="12.75">
      <c r="A4905" s="136">
        <v>4897</v>
      </c>
      <c r="B4905" s="140" t="s">
        <v>11428</v>
      </c>
      <c r="C4905" s="140" t="s">
        <v>11428</v>
      </c>
      <c r="D4905" s="140" t="s">
        <v>11429</v>
      </c>
      <c r="E4905" s="141">
        <v>6</v>
      </c>
      <c r="F4905" s="142">
        <v>250</v>
      </c>
      <c r="G4905" s="142">
        <v>1500</v>
      </c>
    </row>
    <row r="4906" spans="1:7" ht="12.75">
      <c r="A4906" s="136">
        <v>4898</v>
      </c>
      <c r="B4906" s="140" t="s">
        <v>11430</v>
      </c>
      <c r="C4906" s="140" t="s">
        <v>11430</v>
      </c>
      <c r="D4906" s="140" t="s">
        <v>11431</v>
      </c>
      <c r="E4906" s="141">
        <v>5</v>
      </c>
      <c r="F4906" s="142">
        <v>130</v>
      </c>
      <c r="G4906" s="142">
        <v>650</v>
      </c>
    </row>
    <row r="4907" spans="1:7" ht="12.75">
      <c r="A4907" s="136">
        <v>4899</v>
      </c>
      <c r="B4907" s="140" t="s">
        <v>11432</v>
      </c>
      <c r="C4907" s="140" t="s">
        <v>11432</v>
      </c>
      <c r="D4907" s="140" t="s">
        <v>11433</v>
      </c>
      <c r="E4907" s="141">
        <v>36</v>
      </c>
      <c r="F4907" s="142">
        <v>52.08</v>
      </c>
      <c r="G4907" s="142">
        <v>1874.88</v>
      </c>
    </row>
    <row r="4908" spans="1:7" ht="12.75">
      <c r="A4908" s="136">
        <v>4900</v>
      </c>
      <c r="B4908" s="140" t="s">
        <v>11434</v>
      </c>
      <c r="C4908" s="140" t="s">
        <v>11434</v>
      </c>
      <c r="D4908" s="140" t="s">
        <v>11435</v>
      </c>
      <c r="E4908" s="141">
        <v>46</v>
      </c>
      <c r="F4908" s="142">
        <v>63.51</v>
      </c>
      <c r="G4908" s="142">
        <v>2921.46</v>
      </c>
    </row>
    <row r="4909" spans="1:7" ht="12.75">
      <c r="A4909" s="136">
        <v>4901</v>
      </c>
      <c r="B4909" s="140" t="s">
        <v>11436</v>
      </c>
      <c r="C4909" s="140" t="s">
        <v>11437</v>
      </c>
      <c r="D4909" s="140" t="s">
        <v>11438</v>
      </c>
      <c r="E4909" s="141">
        <v>20</v>
      </c>
      <c r="F4909" s="142">
        <v>54.5</v>
      </c>
      <c r="G4909" s="142">
        <v>1090</v>
      </c>
    </row>
    <row r="4910" spans="1:7" ht="12.75">
      <c r="A4910" s="136">
        <v>4902</v>
      </c>
      <c r="B4910" s="140" t="s">
        <v>11439</v>
      </c>
      <c r="C4910" s="140" t="s">
        <v>11439</v>
      </c>
      <c r="D4910" s="140" t="s">
        <v>11440</v>
      </c>
      <c r="E4910" s="141">
        <v>1</v>
      </c>
      <c r="F4910" s="142">
        <v>80</v>
      </c>
      <c r="G4910" s="142">
        <v>80</v>
      </c>
    </row>
    <row r="4911" spans="1:7" ht="12.75">
      <c r="A4911" s="136">
        <v>4903</v>
      </c>
      <c r="B4911" s="140" t="s">
        <v>11441</v>
      </c>
      <c r="C4911" s="140" t="s">
        <v>11442</v>
      </c>
      <c r="D4911" s="140" t="s">
        <v>11443</v>
      </c>
      <c r="E4911" s="141">
        <v>10</v>
      </c>
      <c r="F4911" s="142">
        <v>77</v>
      </c>
      <c r="G4911" s="142">
        <v>770</v>
      </c>
    </row>
    <row r="4912" spans="1:7" ht="12.75">
      <c r="A4912" s="136">
        <v>4904</v>
      </c>
      <c r="B4912" s="140" t="s">
        <v>11444</v>
      </c>
      <c r="C4912" s="140" t="s">
        <v>11445</v>
      </c>
      <c r="D4912" s="140" t="s">
        <v>11446</v>
      </c>
      <c r="E4912" s="141">
        <v>10</v>
      </c>
      <c r="F4912" s="142">
        <v>80</v>
      </c>
      <c r="G4912" s="142">
        <v>800</v>
      </c>
    </row>
    <row r="4913" spans="1:7" ht="12.75">
      <c r="A4913" s="136">
        <v>4905</v>
      </c>
      <c r="B4913" s="140" t="s">
        <v>11447</v>
      </c>
      <c r="C4913" s="140" t="s">
        <v>11448</v>
      </c>
      <c r="D4913" s="140" t="s">
        <v>11449</v>
      </c>
      <c r="E4913" s="141">
        <v>10</v>
      </c>
      <c r="F4913" s="142">
        <v>77</v>
      </c>
      <c r="G4913" s="142">
        <v>770</v>
      </c>
    </row>
    <row r="4914" spans="1:7" ht="12.75">
      <c r="A4914" s="136">
        <v>4906</v>
      </c>
      <c r="B4914" s="140" t="s">
        <v>11450</v>
      </c>
      <c r="C4914" s="140" t="s">
        <v>11451</v>
      </c>
      <c r="D4914" s="140" t="s">
        <v>11452</v>
      </c>
      <c r="E4914" s="141">
        <v>10</v>
      </c>
      <c r="F4914" s="142">
        <v>80</v>
      </c>
      <c r="G4914" s="142">
        <v>800</v>
      </c>
    </row>
    <row r="4915" spans="1:7" ht="12.75">
      <c r="A4915" s="136">
        <v>4907</v>
      </c>
      <c r="B4915" s="140" t="s">
        <v>11453</v>
      </c>
      <c r="C4915" s="140" t="s">
        <v>11454</v>
      </c>
      <c r="D4915" s="140" t="s">
        <v>11455</v>
      </c>
      <c r="E4915" s="141">
        <v>5</v>
      </c>
      <c r="F4915" s="142">
        <v>77</v>
      </c>
      <c r="G4915" s="142">
        <v>385</v>
      </c>
    </row>
    <row r="4916" spans="1:7" ht="12.75">
      <c r="A4916" s="136">
        <v>4908</v>
      </c>
      <c r="B4916" s="140" t="s">
        <v>11456</v>
      </c>
      <c r="C4916" s="140" t="s">
        <v>11457</v>
      </c>
      <c r="D4916" s="140" t="s">
        <v>11458</v>
      </c>
      <c r="E4916" s="141">
        <v>12</v>
      </c>
      <c r="F4916" s="142">
        <v>80</v>
      </c>
      <c r="G4916" s="142">
        <v>960</v>
      </c>
    </row>
    <row r="4917" spans="1:7" ht="12.75">
      <c r="A4917" s="136">
        <v>4909</v>
      </c>
      <c r="B4917" s="140" t="s">
        <v>11459</v>
      </c>
      <c r="C4917" s="140" t="s">
        <v>11460</v>
      </c>
      <c r="D4917" s="140" t="s">
        <v>11461</v>
      </c>
      <c r="E4917" s="141">
        <v>4</v>
      </c>
      <c r="F4917" s="142">
        <v>54.5</v>
      </c>
      <c r="G4917" s="142">
        <v>218</v>
      </c>
    </row>
    <row r="4918" spans="1:7" ht="12.75">
      <c r="A4918" s="136">
        <v>4910</v>
      </c>
      <c r="B4918" s="140" t="s">
        <v>11462</v>
      </c>
      <c r="C4918" s="140" t="s">
        <v>11463</v>
      </c>
      <c r="D4918" s="140" t="s">
        <v>11464</v>
      </c>
      <c r="E4918" s="141">
        <v>14</v>
      </c>
      <c r="F4918" s="142">
        <v>80</v>
      </c>
      <c r="G4918" s="142">
        <v>1120</v>
      </c>
    </row>
    <row r="4919" spans="1:7" ht="12.75">
      <c r="A4919" s="136">
        <v>4911</v>
      </c>
      <c r="B4919" s="140" t="s">
        <v>11465</v>
      </c>
      <c r="C4919" s="140" t="s">
        <v>11466</v>
      </c>
      <c r="D4919" s="140" t="s">
        <v>11467</v>
      </c>
      <c r="E4919" s="141">
        <v>2</v>
      </c>
      <c r="F4919" s="142">
        <v>72</v>
      </c>
      <c r="G4919" s="142">
        <v>144</v>
      </c>
    </row>
    <row r="4920" spans="1:7" ht="12.75">
      <c r="A4920" s="136">
        <v>4912</v>
      </c>
      <c r="B4920" s="140" t="s">
        <v>11468</v>
      </c>
      <c r="C4920" s="140" t="s">
        <v>11469</v>
      </c>
      <c r="D4920" s="140" t="s">
        <v>11470</v>
      </c>
      <c r="E4920" s="141">
        <v>13</v>
      </c>
      <c r="F4920" s="142">
        <v>77</v>
      </c>
      <c r="G4920" s="142">
        <v>1001</v>
      </c>
    </row>
    <row r="4921" spans="1:7" ht="12.75">
      <c r="A4921" s="136">
        <v>4913</v>
      </c>
      <c r="B4921" s="140" t="s">
        <v>11471</v>
      </c>
      <c r="C4921" s="140" t="s">
        <v>11472</v>
      </c>
      <c r="D4921" s="140" t="s">
        <v>11473</v>
      </c>
      <c r="E4921" s="141">
        <v>12</v>
      </c>
      <c r="F4921" s="142">
        <v>80</v>
      </c>
      <c r="G4921" s="142">
        <v>960</v>
      </c>
    </row>
    <row r="4922" spans="1:7" ht="12.75">
      <c r="A4922" s="136">
        <v>4914</v>
      </c>
      <c r="B4922" s="140" t="s">
        <v>11474</v>
      </c>
      <c r="C4922" s="140" t="s">
        <v>11475</v>
      </c>
      <c r="D4922" s="140" t="s">
        <v>11476</v>
      </c>
      <c r="E4922" s="141">
        <v>5</v>
      </c>
      <c r="F4922" s="142">
        <v>77</v>
      </c>
      <c r="G4922" s="142">
        <v>385</v>
      </c>
    </row>
    <row r="4923" spans="1:7" ht="12.75">
      <c r="A4923" s="136">
        <v>4915</v>
      </c>
      <c r="B4923" s="140" t="s">
        <v>11477</v>
      </c>
      <c r="C4923" s="140" t="s">
        <v>11478</v>
      </c>
      <c r="D4923" s="140" t="s">
        <v>11479</v>
      </c>
      <c r="E4923" s="141">
        <v>29</v>
      </c>
      <c r="F4923" s="142">
        <v>80</v>
      </c>
      <c r="G4923" s="142">
        <v>2320</v>
      </c>
    </row>
    <row r="4924" spans="1:7" ht="12.75">
      <c r="A4924" s="136">
        <v>4916</v>
      </c>
      <c r="B4924" s="140" t="s">
        <v>11480</v>
      </c>
      <c r="C4924" s="140" t="s">
        <v>11481</v>
      </c>
      <c r="D4924" s="140" t="s">
        <v>11482</v>
      </c>
      <c r="E4924" s="141">
        <v>4</v>
      </c>
      <c r="F4924" s="142">
        <v>77</v>
      </c>
      <c r="G4924" s="142">
        <v>308</v>
      </c>
    </row>
    <row r="4925" spans="1:7" ht="12.75">
      <c r="A4925" s="136">
        <v>4917</v>
      </c>
      <c r="B4925" s="140" t="s">
        <v>11483</v>
      </c>
      <c r="C4925" s="140" t="s">
        <v>11484</v>
      </c>
      <c r="D4925" s="140" t="s">
        <v>11485</v>
      </c>
      <c r="E4925" s="141">
        <v>14</v>
      </c>
      <c r="F4925" s="142">
        <v>120</v>
      </c>
      <c r="G4925" s="142">
        <v>1680</v>
      </c>
    </row>
    <row r="4926" spans="1:7" ht="12.75">
      <c r="A4926" s="136">
        <v>4918</v>
      </c>
      <c r="B4926" s="140" t="s">
        <v>11486</v>
      </c>
      <c r="C4926" s="140" t="s">
        <v>11487</v>
      </c>
      <c r="D4926" s="140" t="s">
        <v>11488</v>
      </c>
      <c r="E4926" s="141">
        <v>44</v>
      </c>
      <c r="F4926" s="142">
        <v>120</v>
      </c>
      <c r="G4926" s="142">
        <v>5280</v>
      </c>
    </row>
    <row r="4927" spans="1:7" ht="12.75">
      <c r="A4927" s="136">
        <v>4919</v>
      </c>
      <c r="B4927" s="140" t="s">
        <v>11489</v>
      </c>
      <c r="C4927" s="140" t="s">
        <v>11490</v>
      </c>
      <c r="D4927" s="140" t="s">
        <v>11491</v>
      </c>
      <c r="E4927" s="141">
        <v>2</v>
      </c>
      <c r="F4927" s="142">
        <v>120</v>
      </c>
      <c r="G4927" s="142">
        <v>240</v>
      </c>
    </row>
    <row r="4928" spans="1:7" ht="12.75">
      <c r="A4928" s="136">
        <v>4920</v>
      </c>
      <c r="B4928" s="140" t="s">
        <v>11492</v>
      </c>
      <c r="C4928" s="140" t="s">
        <v>11493</v>
      </c>
      <c r="D4928" s="140" t="s">
        <v>11494</v>
      </c>
      <c r="E4928" s="141">
        <v>30</v>
      </c>
      <c r="F4928" s="142">
        <v>45</v>
      </c>
      <c r="G4928" s="142">
        <v>1350</v>
      </c>
    </row>
    <row r="4929" spans="1:7" ht="12.75">
      <c r="A4929" s="136">
        <v>4921</v>
      </c>
      <c r="B4929" s="140" t="s">
        <v>11495</v>
      </c>
      <c r="C4929" s="140" t="s">
        <v>11496</v>
      </c>
      <c r="D4929" s="140" t="s">
        <v>11497</v>
      </c>
      <c r="E4929" s="141">
        <v>3</v>
      </c>
      <c r="F4929" s="142">
        <v>92</v>
      </c>
      <c r="G4929" s="142">
        <v>276</v>
      </c>
    </row>
    <row r="4930" spans="1:7" ht="12.75">
      <c r="A4930" s="136">
        <v>4922</v>
      </c>
      <c r="B4930" s="140" t="s">
        <v>11498</v>
      </c>
      <c r="C4930" s="140" t="s">
        <v>11499</v>
      </c>
      <c r="D4930" s="140" t="s">
        <v>11500</v>
      </c>
      <c r="E4930" s="141">
        <v>1</v>
      </c>
      <c r="F4930" s="142">
        <v>92</v>
      </c>
      <c r="G4930" s="142">
        <v>92</v>
      </c>
    </row>
    <row r="4931" spans="1:7" ht="12.75">
      <c r="A4931" s="136">
        <v>4923</v>
      </c>
      <c r="B4931" s="140" t="s">
        <v>11501</v>
      </c>
      <c r="C4931" s="140" t="s">
        <v>11502</v>
      </c>
      <c r="D4931" s="140" t="s">
        <v>11503</v>
      </c>
      <c r="E4931" s="141">
        <v>5</v>
      </c>
      <c r="F4931" s="142">
        <v>120</v>
      </c>
      <c r="G4931" s="142">
        <v>600</v>
      </c>
    </row>
    <row r="4932" spans="1:7" ht="12.75">
      <c r="A4932" s="136">
        <v>4924</v>
      </c>
      <c r="B4932" s="140" t="s">
        <v>11504</v>
      </c>
      <c r="C4932" s="140" t="s">
        <v>11505</v>
      </c>
      <c r="D4932" s="140" t="s">
        <v>11506</v>
      </c>
      <c r="E4932" s="141">
        <v>8</v>
      </c>
      <c r="F4932" s="142">
        <v>70</v>
      </c>
      <c r="G4932" s="142">
        <v>560</v>
      </c>
    </row>
    <row r="4933" spans="1:7" ht="12.75">
      <c r="A4933" s="136">
        <v>4925</v>
      </c>
      <c r="B4933" s="140" t="s">
        <v>11507</v>
      </c>
      <c r="C4933" s="140" t="s">
        <v>11508</v>
      </c>
      <c r="D4933" s="140" t="s">
        <v>11509</v>
      </c>
      <c r="E4933" s="141">
        <v>2</v>
      </c>
      <c r="F4933" s="142">
        <v>60</v>
      </c>
      <c r="G4933" s="142">
        <v>120</v>
      </c>
    </row>
    <row r="4934" spans="1:7" ht="12.75">
      <c r="A4934" s="136">
        <v>4926</v>
      </c>
      <c r="B4934" s="140" t="s">
        <v>11510</v>
      </c>
      <c r="C4934" s="140" t="s">
        <v>11511</v>
      </c>
      <c r="D4934" s="140" t="s">
        <v>11512</v>
      </c>
      <c r="E4934" s="141">
        <v>11</v>
      </c>
      <c r="F4934" s="142">
        <v>65</v>
      </c>
      <c r="G4934" s="142">
        <v>715</v>
      </c>
    </row>
    <row r="4935" spans="1:7" ht="12.75">
      <c r="A4935" s="136">
        <v>4927</v>
      </c>
      <c r="B4935" s="140" t="s">
        <v>11513</v>
      </c>
      <c r="C4935" s="140" t="s">
        <v>11514</v>
      </c>
      <c r="D4935" s="140" t="s">
        <v>11515</v>
      </c>
      <c r="E4935" s="141">
        <v>1</v>
      </c>
      <c r="F4935" s="142">
        <v>65</v>
      </c>
      <c r="G4935" s="142">
        <v>65</v>
      </c>
    </row>
    <row r="4936" spans="1:7" ht="12.75">
      <c r="A4936" s="136">
        <v>4928</v>
      </c>
      <c r="B4936" s="140" t="s">
        <v>11516</v>
      </c>
      <c r="C4936" s="140" t="s">
        <v>11517</v>
      </c>
      <c r="D4936" s="140" t="s">
        <v>11518</v>
      </c>
      <c r="E4936" s="141">
        <v>5</v>
      </c>
      <c r="F4936" s="142">
        <v>200</v>
      </c>
      <c r="G4936" s="142">
        <v>1000</v>
      </c>
    </row>
    <row r="4937" spans="1:7" ht="12.75">
      <c r="A4937" s="136">
        <v>4929</v>
      </c>
      <c r="B4937" s="140" t="s">
        <v>11519</v>
      </c>
      <c r="C4937" s="140" t="s">
        <v>11520</v>
      </c>
      <c r="D4937" s="140" t="s">
        <v>11521</v>
      </c>
      <c r="E4937" s="141">
        <v>41</v>
      </c>
      <c r="F4937" s="142">
        <v>75</v>
      </c>
      <c r="G4937" s="142">
        <v>3075</v>
      </c>
    </row>
    <row r="4938" spans="1:7" ht="12.75">
      <c r="A4938" s="136">
        <v>4930</v>
      </c>
      <c r="B4938" s="140" t="s">
        <v>11522</v>
      </c>
      <c r="C4938" s="140" t="s">
        <v>11523</v>
      </c>
      <c r="D4938" s="140" t="s">
        <v>11524</v>
      </c>
      <c r="E4938" s="141">
        <v>5</v>
      </c>
      <c r="F4938" s="142">
        <v>115</v>
      </c>
      <c r="G4938" s="142">
        <v>575</v>
      </c>
    </row>
    <row r="4939" spans="1:7" ht="12.75">
      <c r="A4939" s="136">
        <v>4931</v>
      </c>
      <c r="B4939" s="140" t="s">
        <v>11525</v>
      </c>
      <c r="C4939" s="140" t="s">
        <v>11526</v>
      </c>
      <c r="D4939" s="140" t="s">
        <v>11527</v>
      </c>
      <c r="E4939" s="141">
        <v>5</v>
      </c>
      <c r="F4939" s="142">
        <v>220</v>
      </c>
      <c r="G4939" s="142">
        <v>1100</v>
      </c>
    </row>
    <row r="4940" spans="1:7" ht="12.75">
      <c r="A4940" s="136">
        <v>4932</v>
      </c>
      <c r="B4940" s="140" t="s">
        <v>11528</v>
      </c>
      <c r="C4940" s="140" t="s">
        <v>11529</v>
      </c>
      <c r="D4940" s="140" t="s">
        <v>11530</v>
      </c>
      <c r="E4940" s="141">
        <v>36</v>
      </c>
      <c r="F4940" s="142">
        <v>95</v>
      </c>
      <c r="G4940" s="142">
        <v>3420</v>
      </c>
    </row>
    <row r="4941" spans="1:7" ht="12.75">
      <c r="A4941" s="136">
        <v>4933</v>
      </c>
      <c r="B4941" s="140" t="s">
        <v>11531</v>
      </c>
      <c r="C4941" s="140" t="s">
        <v>11531</v>
      </c>
      <c r="D4941" s="140" t="s">
        <v>11532</v>
      </c>
      <c r="E4941" s="141">
        <v>2</v>
      </c>
      <c r="F4941" s="142">
        <v>50</v>
      </c>
      <c r="G4941" s="142">
        <v>100</v>
      </c>
    </row>
    <row r="4942" spans="1:7" ht="12.75">
      <c r="A4942" s="136">
        <v>4934</v>
      </c>
      <c r="B4942" s="140" t="s">
        <v>11533</v>
      </c>
      <c r="C4942" s="140" t="s">
        <v>11533</v>
      </c>
      <c r="D4942" s="140" t="s">
        <v>11534</v>
      </c>
      <c r="E4942" s="141">
        <v>8</v>
      </c>
      <c r="F4942" s="142">
        <v>39.29</v>
      </c>
      <c r="G4942" s="142">
        <v>314.32</v>
      </c>
    </row>
    <row r="4943" spans="1:7" ht="12.75">
      <c r="A4943" s="136">
        <v>4935</v>
      </c>
      <c r="B4943" s="140" t="s">
        <v>11535</v>
      </c>
      <c r="C4943" s="140" t="s">
        <v>11535</v>
      </c>
      <c r="D4943" s="140" t="s">
        <v>11536</v>
      </c>
      <c r="E4943" s="141">
        <v>6</v>
      </c>
      <c r="F4943" s="142">
        <v>28.14</v>
      </c>
      <c r="G4943" s="142">
        <v>168.84</v>
      </c>
    </row>
    <row r="4944" spans="1:7" ht="12.75">
      <c r="A4944" s="136">
        <v>4936</v>
      </c>
      <c r="B4944" s="140" t="s">
        <v>11537</v>
      </c>
      <c r="C4944" s="140" t="s">
        <v>11537</v>
      </c>
      <c r="D4944" s="140" t="s">
        <v>11538</v>
      </c>
      <c r="E4944" s="141">
        <v>2</v>
      </c>
      <c r="F4944" s="142">
        <v>255</v>
      </c>
      <c r="G4944" s="142">
        <v>510</v>
      </c>
    </row>
    <row r="4945" spans="1:7" ht="12.75">
      <c r="A4945" s="136">
        <v>4937</v>
      </c>
      <c r="B4945" s="140" t="s">
        <v>11539</v>
      </c>
      <c r="C4945" s="140" t="s">
        <v>11540</v>
      </c>
      <c r="D4945" s="140" t="s">
        <v>11541</v>
      </c>
      <c r="E4945" s="141">
        <v>44</v>
      </c>
      <c r="F4945" s="142">
        <v>43.2</v>
      </c>
      <c r="G4945" s="142">
        <v>1900.8</v>
      </c>
    </row>
    <row r="4946" spans="1:7" ht="12.75">
      <c r="A4946" s="136">
        <v>4938</v>
      </c>
      <c r="B4946" s="140" t="s">
        <v>11542</v>
      </c>
      <c r="C4946" s="140" t="s">
        <v>11543</v>
      </c>
      <c r="D4946" s="140" t="s">
        <v>11544</v>
      </c>
      <c r="E4946" s="141">
        <v>9</v>
      </c>
      <c r="F4946" s="142">
        <v>61</v>
      </c>
      <c r="G4946" s="142">
        <v>549</v>
      </c>
    </row>
    <row r="4947" spans="1:7" ht="12.75">
      <c r="A4947" s="136">
        <v>4939</v>
      </c>
      <c r="B4947" s="140" t="s">
        <v>11545</v>
      </c>
      <c r="C4947" s="140" t="s">
        <v>11545</v>
      </c>
      <c r="D4947" s="140" t="s">
        <v>11546</v>
      </c>
      <c r="E4947" s="141">
        <v>2</v>
      </c>
      <c r="F4947" s="142">
        <v>1300</v>
      </c>
      <c r="G4947" s="142">
        <v>2600</v>
      </c>
    </row>
    <row r="4948" spans="1:7" ht="12.75">
      <c r="A4948" s="136">
        <v>4940</v>
      </c>
      <c r="B4948" s="140" t="s">
        <v>11547</v>
      </c>
      <c r="C4948" s="140" t="s">
        <v>11547</v>
      </c>
      <c r="D4948" s="140" t="s">
        <v>11548</v>
      </c>
      <c r="E4948" s="141">
        <v>2</v>
      </c>
      <c r="F4948" s="142">
        <v>207</v>
      </c>
      <c r="G4948" s="142">
        <v>414</v>
      </c>
    </row>
    <row r="4949" spans="1:7" ht="12.75">
      <c r="A4949" s="136">
        <v>4941</v>
      </c>
      <c r="B4949" s="140" t="s">
        <v>11549</v>
      </c>
      <c r="C4949" s="140" t="s">
        <v>11549</v>
      </c>
      <c r="D4949" s="140" t="s">
        <v>11550</v>
      </c>
      <c r="E4949" s="141">
        <v>6</v>
      </c>
      <c r="F4949" s="142">
        <v>310</v>
      </c>
      <c r="G4949" s="142">
        <v>1860</v>
      </c>
    </row>
    <row r="4950" spans="1:7" ht="12.75">
      <c r="A4950" s="136">
        <v>4942</v>
      </c>
      <c r="B4950" s="140" t="s">
        <v>11551</v>
      </c>
      <c r="C4950" s="140" t="s">
        <v>11551</v>
      </c>
      <c r="D4950" s="140" t="s">
        <v>11552</v>
      </c>
      <c r="E4950" s="141">
        <v>9</v>
      </c>
      <c r="F4950" s="142">
        <v>214.67</v>
      </c>
      <c r="G4950" s="142">
        <v>1932.03</v>
      </c>
    </row>
    <row r="4951" spans="1:7" ht="12.75">
      <c r="A4951" s="136">
        <v>4943</v>
      </c>
      <c r="B4951" s="140" t="s">
        <v>11553</v>
      </c>
      <c r="C4951" s="140" t="s">
        <v>11553</v>
      </c>
      <c r="D4951" s="140" t="s">
        <v>11554</v>
      </c>
      <c r="E4951" s="141">
        <v>6</v>
      </c>
      <c r="F4951" s="142">
        <v>575</v>
      </c>
      <c r="G4951" s="142">
        <v>3450</v>
      </c>
    </row>
    <row r="4952" spans="1:7" ht="12.75">
      <c r="A4952" s="136">
        <v>4944</v>
      </c>
      <c r="B4952" s="140" t="s">
        <v>11555</v>
      </c>
      <c r="C4952" s="140" t="s">
        <v>11555</v>
      </c>
      <c r="D4952" s="140" t="s">
        <v>11556</v>
      </c>
      <c r="E4952" s="141">
        <v>6</v>
      </c>
      <c r="F4952" s="142">
        <v>525</v>
      </c>
      <c r="G4952" s="142">
        <v>3150</v>
      </c>
    </row>
    <row r="4953" spans="1:7" ht="12.75">
      <c r="A4953" s="136">
        <v>4945</v>
      </c>
      <c r="B4953" s="140" t="s">
        <v>11557</v>
      </c>
      <c r="C4953" s="140" t="s">
        <v>11557</v>
      </c>
      <c r="D4953" s="140" t="s">
        <v>11558</v>
      </c>
      <c r="E4953" s="141">
        <v>6</v>
      </c>
      <c r="F4953" s="142">
        <v>1083.33</v>
      </c>
      <c r="G4953" s="142">
        <v>6499.98</v>
      </c>
    </row>
    <row r="4954" spans="1:7" ht="12.75">
      <c r="A4954" s="136">
        <v>4946</v>
      </c>
      <c r="B4954" s="140" t="s">
        <v>11559</v>
      </c>
      <c r="C4954" s="140" t="s">
        <v>11559</v>
      </c>
      <c r="D4954" s="140" t="s">
        <v>11560</v>
      </c>
      <c r="E4954" s="141">
        <v>6</v>
      </c>
      <c r="F4954" s="142">
        <v>666.67</v>
      </c>
      <c r="G4954" s="142">
        <v>4000.02</v>
      </c>
    </row>
    <row r="4955" spans="1:7" ht="12.75">
      <c r="A4955" s="136">
        <v>4947</v>
      </c>
      <c r="B4955" s="140" t="s">
        <v>11561</v>
      </c>
      <c r="C4955" s="140" t="s">
        <v>11561</v>
      </c>
      <c r="D4955" s="140" t="s">
        <v>11562</v>
      </c>
      <c r="E4955" s="141">
        <v>6</v>
      </c>
      <c r="F4955" s="142">
        <v>433.33</v>
      </c>
      <c r="G4955" s="142">
        <v>2599.98</v>
      </c>
    </row>
    <row r="4956" spans="1:7" ht="12.75">
      <c r="A4956" s="136">
        <v>4948</v>
      </c>
      <c r="B4956" s="140" t="s">
        <v>11563</v>
      </c>
      <c r="C4956" s="140" t="s">
        <v>11563</v>
      </c>
      <c r="D4956" s="140" t="s">
        <v>11564</v>
      </c>
      <c r="E4956" s="141">
        <v>6</v>
      </c>
      <c r="F4956" s="142">
        <v>525</v>
      </c>
      <c r="G4956" s="142">
        <v>3150</v>
      </c>
    </row>
    <row r="4957" spans="1:7" ht="12.75">
      <c r="A4957" s="136">
        <v>4949</v>
      </c>
      <c r="B4957" s="140" t="s">
        <v>11565</v>
      </c>
      <c r="C4957" s="140" t="s">
        <v>11565</v>
      </c>
      <c r="D4957" s="140" t="s">
        <v>11566</v>
      </c>
      <c r="E4957" s="141">
        <v>6</v>
      </c>
      <c r="F4957" s="142">
        <v>1125</v>
      </c>
      <c r="G4957" s="142">
        <v>6750</v>
      </c>
    </row>
    <row r="4958" spans="1:7" ht="12.75">
      <c r="A4958" s="136">
        <v>4950</v>
      </c>
      <c r="B4958" s="140" t="s">
        <v>11567</v>
      </c>
      <c r="C4958" s="140" t="s">
        <v>11567</v>
      </c>
      <c r="D4958" s="140" t="s">
        <v>11568</v>
      </c>
      <c r="E4958" s="141">
        <v>5</v>
      </c>
      <c r="F4958" s="142">
        <v>96</v>
      </c>
      <c r="G4958" s="142">
        <v>480</v>
      </c>
    </row>
    <row r="4959" spans="1:7" ht="12.75">
      <c r="A4959" s="136">
        <v>4951</v>
      </c>
      <c r="B4959" s="140" t="s">
        <v>11569</v>
      </c>
      <c r="C4959" s="140" t="s">
        <v>11569</v>
      </c>
      <c r="D4959" s="140" t="s">
        <v>11570</v>
      </c>
      <c r="E4959" s="141">
        <v>3</v>
      </c>
      <c r="F4959" s="142">
        <v>105</v>
      </c>
      <c r="G4959" s="142">
        <v>315</v>
      </c>
    </row>
    <row r="4960" spans="1:7" ht="12.75">
      <c r="A4960" s="136">
        <v>4952</v>
      </c>
      <c r="B4960" s="140" t="s">
        <v>11571</v>
      </c>
      <c r="C4960" s="140" t="s">
        <v>11571</v>
      </c>
      <c r="D4960" s="140" t="s">
        <v>11572</v>
      </c>
      <c r="E4960" s="141">
        <v>4</v>
      </c>
      <c r="F4960" s="142">
        <v>60</v>
      </c>
      <c r="G4960" s="142">
        <v>240</v>
      </c>
    </row>
    <row r="4961" spans="1:7" ht="12.75">
      <c r="A4961" s="136">
        <v>4953</v>
      </c>
      <c r="B4961" s="140" t="s">
        <v>11573</v>
      </c>
      <c r="C4961" s="140" t="s">
        <v>11573</v>
      </c>
      <c r="D4961" s="140" t="s">
        <v>11574</v>
      </c>
      <c r="E4961" s="141">
        <v>1</v>
      </c>
      <c r="F4961" s="142">
        <v>60</v>
      </c>
      <c r="G4961" s="142">
        <v>60</v>
      </c>
    </row>
    <row r="4962" spans="1:7" ht="12.75">
      <c r="A4962" s="136">
        <v>4954</v>
      </c>
      <c r="B4962" s="140" t="s">
        <v>11575</v>
      </c>
      <c r="C4962" s="140" t="s">
        <v>11575</v>
      </c>
      <c r="D4962" s="140" t="s">
        <v>11576</v>
      </c>
      <c r="E4962" s="141">
        <v>36</v>
      </c>
      <c r="F4962" s="142">
        <v>60.84</v>
      </c>
      <c r="G4962" s="142">
        <v>2190.24</v>
      </c>
    </row>
    <row r="4963" spans="1:7" ht="12.75">
      <c r="A4963" s="136">
        <v>4955</v>
      </c>
      <c r="B4963" s="140" t="s">
        <v>11577</v>
      </c>
      <c r="C4963" s="140" t="s">
        <v>11577</v>
      </c>
      <c r="D4963" s="140" t="s">
        <v>11578</v>
      </c>
      <c r="E4963" s="141">
        <v>10</v>
      </c>
      <c r="F4963" s="142">
        <v>1010</v>
      </c>
      <c r="G4963" s="142">
        <v>10100</v>
      </c>
    </row>
    <row r="4964" spans="1:7" ht="12.75">
      <c r="A4964" s="136">
        <v>4956</v>
      </c>
      <c r="B4964" s="140" t="s">
        <v>11579</v>
      </c>
      <c r="C4964" s="140" t="s">
        <v>11579</v>
      </c>
      <c r="D4964" s="140" t="s">
        <v>11580</v>
      </c>
      <c r="E4964" s="141">
        <v>12</v>
      </c>
      <c r="F4964" s="142">
        <v>171</v>
      </c>
      <c r="G4964" s="142">
        <v>2052</v>
      </c>
    </row>
    <row r="4965" spans="1:7" ht="12.75">
      <c r="A4965" s="136">
        <v>4957</v>
      </c>
      <c r="B4965" s="140" t="s">
        <v>11581</v>
      </c>
      <c r="C4965" s="140" t="s">
        <v>11581</v>
      </c>
      <c r="D4965" s="140" t="s">
        <v>11582</v>
      </c>
      <c r="E4965" s="141">
        <v>1</v>
      </c>
      <c r="F4965" s="142">
        <v>200</v>
      </c>
      <c r="G4965" s="142">
        <v>200</v>
      </c>
    </row>
    <row r="4966" spans="1:7" ht="12.75">
      <c r="A4966" s="136">
        <v>4958</v>
      </c>
      <c r="B4966" s="140" t="s">
        <v>11583</v>
      </c>
      <c r="C4966" s="140" t="s">
        <v>11583</v>
      </c>
      <c r="D4966" s="140" t="s">
        <v>11584</v>
      </c>
      <c r="E4966" s="141">
        <v>28</v>
      </c>
      <c r="F4966" s="142">
        <v>75</v>
      </c>
      <c r="G4966" s="142">
        <v>2100</v>
      </c>
    </row>
    <row r="4967" spans="1:7" ht="12.75">
      <c r="A4967" s="136">
        <v>4959</v>
      </c>
      <c r="B4967" s="140" t="s">
        <v>11585</v>
      </c>
      <c r="C4967" s="140" t="s">
        <v>11585</v>
      </c>
      <c r="D4967" s="140" t="s">
        <v>11586</v>
      </c>
      <c r="E4967" s="141">
        <v>8</v>
      </c>
      <c r="F4967" s="142">
        <v>379.99</v>
      </c>
      <c r="G4967" s="142">
        <v>3039.92</v>
      </c>
    </row>
    <row r="4968" spans="1:7" ht="12.75">
      <c r="A4968" s="136">
        <v>4960</v>
      </c>
      <c r="B4968" s="140" t="s">
        <v>11587</v>
      </c>
      <c r="C4968" s="140" t="s">
        <v>11587</v>
      </c>
      <c r="D4968" s="140" t="s">
        <v>11588</v>
      </c>
      <c r="E4968" s="141">
        <v>1</v>
      </c>
      <c r="F4968" s="142">
        <v>75</v>
      </c>
      <c r="G4968" s="142">
        <v>75</v>
      </c>
    </row>
    <row r="4969" spans="1:7" ht="12.75">
      <c r="A4969" s="136">
        <v>4961</v>
      </c>
      <c r="B4969" s="140" t="s">
        <v>11589</v>
      </c>
      <c r="C4969" s="140" t="s">
        <v>11589</v>
      </c>
      <c r="D4969" s="140" t="s">
        <v>11590</v>
      </c>
      <c r="E4969" s="141">
        <v>28</v>
      </c>
      <c r="F4969" s="142">
        <v>90</v>
      </c>
      <c r="G4969" s="142">
        <v>2520</v>
      </c>
    </row>
    <row r="4970" spans="1:7" ht="12.75">
      <c r="A4970" s="136">
        <v>4962</v>
      </c>
      <c r="B4970" s="140" t="s">
        <v>11591</v>
      </c>
      <c r="C4970" s="140" t="s">
        <v>11591</v>
      </c>
      <c r="D4970" s="140" t="s">
        <v>11592</v>
      </c>
      <c r="E4970" s="141">
        <v>4</v>
      </c>
      <c r="F4970" s="142">
        <v>75</v>
      </c>
      <c r="G4970" s="142">
        <v>300</v>
      </c>
    </row>
    <row r="4971" spans="1:7" ht="12.75">
      <c r="A4971" s="136">
        <v>4963</v>
      </c>
      <c r="B4971" s="140" t="s">
        <v>11593</v>
      </c>
      <c r="C4971" s="140" t="s">
        <v>11594</v>
      </c>
      <c r="D4971" s="140" t="s">
        <v>11595</v>
      </c>
      <c r="E4971" s="141">
        <v>5</v>
      </c>
      <c r="F4971" s="142">
        <v>752.08</v>
      </c>
      <c r="G4971" s="142">
        <v>3760.4</v>
      </c>
    </row>
    <row r="4972" spans="1:7" ht="12.75">
      <c r="A4972" s="136">
        <v>4964</v>
      </c>
      <c r="B4972" s="140" t="s">
        <v>11596</v>
      </c>
      <c r="C4972" s="140" t="s">
        <v>11596</v>
      </c>
      <c r="D4972" s="140" t="s">
        <v>11597</v>
      </c>
      <c r="E4972" s="141">
        <v>12</v>
      </c>
      <c r="F4972" s="142">
        <v>433.33</v>
      </c>
      <c r="G4972" s="142">
        <v>5199.96</v>
      </c>
    </row>
    <row r="4973" spans="1:7" ht="12.75">
      <c r="A4973" s="136">
        <v>4965</v>
      </c>
      <c r="B4973" s="140" t="s">
        <v>11598</v>
      </c>
      <c r="C4973" s="140" t="s">
        <v>11599</v>
      </c>
      <c r="D4973" s="140" t="s">
        <v>11600</v>
      </c>
      <c r="E4973" s="141">
        <v>3</v>
      </c>
      <c r="F4973" s="142">
        <v>525</v>
      </c>
      <c r="G4973" s="142">
        <v>1575</v>
      </c>
    </row>
    <row r="4974" spans="1:7" ht="12.75">
      <c r="A4974" s="136">
        <v>4966</v>
      </c>
      <c r="B4974" s="140" t="s">
        <v>11601</v>
      </c>
      <c r="C4974" s="140" t="s">
        <v>11601</v>
      </c>
      <c r="D4974" s="140" t="s">
        <v>11602</v>
      </c>
      <c r="E4974" s="141">
        <v>12</v>
      </c>
      <c r="F4974" s="142">
        <v>42.17</v>
      </c>
      <c r="G4974" s="142">
        <v>506.04</v>
      </c>
    </row>
    <row r="4975" spans="1:7" ht="12.75">
      <c r="A4975" s="136">
        <v>4967</v>
      </c>
      <c r="B4975" s="140" t="s">
        <v>11603</v>
      </c>
      <c r="C4975" s="140" t="s">
        <v>11603</v>
      </c>
      <c r="D4975" s="140" t="s">
        <v>11604</v>
      </c>
      <c r="E4975" s="141">
        <v>4</v>
      </c>
      <c r="F4975" s="142">
        <v>420</v>
      </c>
      <c r="G4975" s="142">
        <v>1680</v>
      </c>
    </row>
    <row r="4976" spans="1:7" ht="12.75">
      <c r="A4976" s="136">
        <v>4968</v>
      </c>
      <c r="B4976" s="140" t="s">
        <v>11605</v>
      </c>
      <c r="C4976" s="140" t="s">
        <v>11605</v>
      </c>
      <c r="D4976" s="140" t="s">
        <v>11606</v>
      </c>
      <c r="E4976" s="141">
        <v>4</v>
      </c>
      <c r="F4976" s="142">
        <v>350</v>
      </c>
      <c r="G4976" s="142">
        <v>1400</v>
      </c>
    </row>
    <row r="4977" spans="1:7" ht="12.75">
      <c r="A4977" s="136">
        <v>4969</v>
      </c>
      <c r="B4977" s="140" t="s">
        <v>11607</v>
      </c>
      <c r="C4977" s="140" t="s">
        <v>11607</v>
      </c>
      <c r="D4977" s="140" t="s">
        <v>11608</v>
      </c>
      <c r="E4977" s="141">
        <v>10</v>
      </c>
      <c r="F4977" s="142">
        <v>180</v>
      </c>
      <c r="G4977" s="142">
        <v>1800</v>
      </c>
    </row>
    <row r="4978" spans="1:7" ht="12.75">
      <c r="A4978" s="136">
        <v>4970</v>
      </c>
      <c r="B4978" s="140" t="s">
        <v>11609</v>
      </c>
      <c r="C4978" s="140" t="s">
        <v>11609</v>
      </c>
      <c r="D4978" s="140" t="s">
        <v>11610</v>
      </c>
      <c r="E4978" s="141">
        <v>20</v>
      </c>
      <c r="F4978" s="142">
        <v>250</v>
      </c>
      <c r="G4978" s="142">
        <v>5000</v>
      </c>
    </row>
    <row r="4979" spans="1:7" ht="12.75">
      <c r="A4979" s="136">
        <v>4971</v>
      </c>
      <c r="B4979" s="140" t="s">
        <v>11611</v>
      </c>
      <c r="C4979" s="140" t="s">
        <v>11611</v>
      </c>
      <c r="D4979" s="140" t="s">
        <v>11612</v>
      </c>
      <c r="E4979" s="141">
        <v>6</v>
      </c>
      <c r="F4979" s="142">
        <v>175</v>
      </c>
      <c r="G4979" s="142">
        <v>1050</v>
      </c>
    </row>
    <row r="4980" spans="1:7" ht="12.75">
      <c r="A4980" s="136">
        <v>4972</v>
      </c>
      <c r="B4980" s="140" t="s">
        <v>11613</v>
      </c>
      <c r="C4980" s="140" t="s">
        <v>11613</v>
      </c>
      <c r="D4980" s="140" t="s">
        <v>11614</v>
      </c>
      <c r="E4980" s="141">
        <v>10</v>
      </c>
      <c r="F4980" s="142">
        <v>116.66</v>
      </c>
      <c r="G4980" s="142">
        <v>1166.6</v>
      </c>
    </row>
    <row r="4981" spans="1:7" ht="12.75">
      <c r="A4981" s="136">
        <v>4973</v>
      </c>
      <c r="B4981" s="140" t="s">
        <v>11615</v>
      </c>
      <c r="C4981" s="140" t="s">
        <v>11615</v>
      </c>
      <c r="D4981" s="140" t="s">
        <v>11616</v>
      </c>
      <c r="E4981" s="141">
        <v>12</v>
      </c>
      <c r="F4981" s="142">
        <v>220</v>
      </c>
      <c r="G4981" s="142">
        <v>2640</v>
      </c>
    </row>
    <row r="4982" spans="1:7" ht="12.75">
      <c r="A4982" s="136">
        <v>4974</v>
      </c>
      <c r="B4982" s="140" t="s">
        <v>11617</v>
      </c>
      <c r="C4982" s="140" t="s">
        <v>11617</v>
      </c>
      <c r="D4982" s="140" t="s">
        <v>11618</v>
      </c>
      <c r="E4982" s="141">
        <v>16</v>
      </c>
      <c r="F4982" s="142">
        <v>275</v>
      </c>
      <c r="G4982" s="142">
        <v>4400</v>
      </c>
    </row>
    <row r="4983" spans="1:7" ht="12.75">
      <c r="A4983" s="136">
        <v>4975</v>
      </c>
      <c r="B4983" s="140" t="s">
        <v>11619</v>
      </c>
      <c r="C4983" s="140" t="s">
        <v>11619</v>
      </c>
      <c r="D4983" s="140" t="s">
        <v>11620</v>
      </c>
      <c r="E4983" s="141">
        <v>10</v>
      </c>
      <c r="F4983" s="142">
        <v>158.33</v>
      </c>
      <c r="G4983" s="142">
        <v>1583.3</v>
      </c>
    </row>
    <row r="4984" spans="1:7" ht="12.75">
      <c r="A4984" s="136">
        <v>4976</v>
      </c>
      <c r="B4984" s="140" t="s">
        <v>11621</v>
      </c>
      <c r="C4984" s="140" t="s">
        <v>11621</v>
      </c>
      <c r="D4984" s="140" t="s">
        <v>11622</v>
      </c>
      <c r="E4984" s="141">
        <v>13</v>
      </c>
      <c r="F4984" s="142">
        <v>220</v>
      </c>
      <c r="G4984" s="142">
        <v>2860</v>
      </c>
    </row>
    <row r="4985" spans="1:7" ht="12.75">
      <c r="A4985" s="136">
        <v>4977</v>
      </c>
      <c r="B4985" s="140" t="s">
        <v>11623</v>
      </c>
      <c r="C4985" s="140" t="s">
        <v>11623</v>
      </c>
      <c r="D4985" s="140" t="s">
        <v>11624</v>
      </c>
      <c r="E4985" s="141">
        <v>6</v>
      </c>
      <c r="F4985" s="142">
        <v>245.83</v>
      </c>
      <c r="G4985" s="142">
        <v>1474.98</v>
      </c>
    </row>
    <row r="4986" spans="1:7" ht="12.75">
      <c r="A4986" s="136">
        <v>4978</v>
      </c>
      <c r="B4986" s="140" t="s">
        <v>11625</v>
      </c>
      <c r="C4986" s="140" t="s">
        <v>11625</v>
      </c>
      <c r="D4986" s="140" t="s">
        <v>11626</v>
      </c>
      <c r="E4986" s="141">
        <v>3</v>
      </c>
      <c r="F4986" s="142">
        <v>416.66</v>
      </c>
      <c r="G4986" s="142">
        <v>1249.98</v>
      </c>
    </row>
    <row r="4987" spans="1:7" ht="12.75">
      <c r="A4987" s="136">
        <v>4979</v>
      </c>
      <c r="B4987" s="140" t="s">
        <v>11627</v>
      </c>
      <c r="C4987" s="140" t="s">
        <v>11627</v>
      </c>
      <c r="D4987" s="140" t="s">
        <v>11628</v>
      </c>
      <c r="E4987" s="141">
        <v>8</v>
      </c>
      <c r="F4987" s="142">
        <v>255</v>
      </c>
      <c r="G4987" s="142">
        <v>2040</v>
      </c>
    </row>
    <row r="4988" spans="1:7" ht="12.75">
      <c r="A4988" s="136">
        <v>4980</v>
      </c>
      <c r="B4988" s="140" t="s">
        <v>11629</v>
      </c>
      <c r="C4988" s="140" t="s">
        <v>11629</v>
      </c>
      <c r="D4988" s="140" t="s">
        <v>11630</v>
      </c>
      <c r="E4988" s="141">
        <v>10</v>
      </c>
      <c r="F4988" s="142">
        <v>95.83</v>
      </c>
      <c r="G4988" s="142">
        <v>958.3</v>
      </c>
    </row>
    <row r="4989" spans="1:7" ht="12.75">
      <c r="A4989" s="136">
        <v>4981</v>
      </c>
      <c r="B4989" s="140" t="s">
        <v>11631</v>
      </c>
      <c r="C4989" s="140" t="s">
        <v>11631</v>
      </c>
      <c r="D4989" s="140" t="s">
        <v>11632</v>
      </c>
      <c r="E4989" s="141">
        <v>10</v>
      </c>
      <c r="F4989" s="142">
        <v>210</v>
      </c>
      <c r="G4989" s="142">
        <v>2100</v>
      </c>
    </row>
    <row r="4990" spans="1:7" ht="12.75">
      <c r="A4990" s="136">
        <v>4982</v>
      </c>
      <c r="B4990" s="140" t="s">
        <v>11633</v>
      </c>
      <c r="C4990" s="140" t="s">
        <v>11633</v>
      </c>
      <c r="D4990" s="140" t="s">
        <v>11634</v>
      </c>
      <c r="E4990" s="141">
        <v>15</v>
      </c>
      <c r="F4990" s="142">
        <v>158</v>
      </c>
      <c r="G4990" s="142">
        <v>2370</v>
      </c>
    </row>
    <row r="4991" spans="1:7" ht="12.75">
      <c r="A4991" s="136">
        <v>4983</v>
      </c>
      <c r="B4991" s="140" t="s">
        <v>11635</v>
      </c>
      <c r="C4991" s="140" t="s">
        <v>11635</v>
      </c>
      <c r="D4991" s="140" t="s">
        <v>11636</v>
      </c>
      <c r="E4991" s="141">
        <v>45</v>
      </c>
      <c r="F4991" s="142">
        <v>131.22</v>
      </c>
      <c r="G4991" s="142">
        <v>5904.9</v>
      </c>
    </row>
    <row r="4992" spans="1:7" ht="12.75">
      <c r="A4992" s="136">
        <v>4984</v>
      </c>
      <c r="B4992" s="140" t="s">
        <v>11637</v>
      </c>
      <c r="C4992" s="140" t="s">
        <v>11637</v>
      </c>
      <c r="D4992" s="140" t="s">
        <v>11638</v>
      </c>
      <c r="E4992" s="141">
        <v>16</v>
      </c>
      <c r="F4992" s="142">
        <v>79.17</v>
      </c>
      <c r="G4992" s="142">
        <v>1266.72</v>
      </c>
    </row>
    <row r="4993" spans="1:7" ht="12.75">
      <c r="A4993" s="136">
        <v>4985</v>
      </c>
      <c r="B4993" s="140" t="s">
        <v>11639</v>
      </c>
      <c r="C4993" s="140" t="s">
        <v>11639</v>
      </c>
      <c r="D4993" s="140" t="s">
        <v>11640</v>
      </c>
      <c r="E4993" s="141">
        <v>3</v>
      </c>
      <c r="F4993" s="142">
        <v>375</v>
      </c>
      <c r="G4993" s="142">
        <v>1125</v>
      </c>
    </row>
    <row r="4994" spans="1:7" ht="12.75">
      <c r="A4994" s="136">
        <v>4986</v>
      </c>
      <c r="B4994" s="140" t="s">
        <v>11641</v>
      </c>
      <c r="C4994" s="140" t="s">
        <v>11641</v>
      </c>
      <c r="D4994" s="140" t="s">
        <v>11642</v>
      </c>
      <c r="E4994" s="141">
        <v>3</v>
      </c>
      <c r="F4994" s="142">
        <v>316.66</v>
      </c>
      <c r="G4994" s="142">
        <v>949.98</v>
      </c>
    </row>
    <row r="4995" spans="1:7" ht="12.75">
      <c r="A4995" s="136">
        <v>4987</v>
      </c>
      <c r="B4995" s="140" t="s">
        <v>11643</v>
      </c>
      <c r="C4995" s="140" t="s">
        <v>11643</v>
      </c>
      <c r="D4995" s="140" t="s">
        <v>11644</v>
      </c>
      <c r="E4995" s="141">
        <v>6</v>
      </c>
      <c r="F4995" s="142">
        <v>175</v>
      </c>
      <c r="G4995" s="142">
        <v>1050</v>
      </c>
    </row>
    <row r="4996" spans="1:7" ht="12.75">
      <c r="A4996" s="136">
        <v>4988</v>
      </c>
      <c r="B4996" s="140" t="s">
        <v>11645</v>
      </c>
      <c r="C4996" s="140" t="s">
        <v>11645</v>
      </c>
      <c r="D4996" s="140" t="s">
        <v>11646</v>
      </c>
      <c r="E4996" s="141">
        <v>13</v>
      </c>
      <c r="F4996" s="142">
        <v>349.99</v>
      </c>
      <c r="G4996" s="142">
        <v>4549.87</v>
      </c>
    </row>
    <row r="4997" spans="1:7" ht="12.75">
      <c r="A4997" s="136">
        <v>4989</v>
      </c>
      <c r="B4997" s="140" t="s">
        <v>11647</v>
      </c>
      <c r="C4997" s="140" t="s">
        <v>11647</v>
      </c>
      <c r="D4997" s="140" t="s">
        <v>11648</v>
      </c>
      <c r="E4997" s="141">
        <v>1</v>
      </c>
      <c r="F4997" s="142">
        <v>349.99</v>
      </c>
      <c r="G4997" s="142">
        <v>349.99</v>
      </c>
    </row>
    <row r="4998" spans="1:7" ht="12.75">
      <c r="A4998" s="136">
        <v>4990</v>
      </c>
      <c r="B4998" s="140" t="s">
        <v>11649</v>
      </c>
      <c r="C4998" s="140" t="s">
        <v>11649</v>
      </c>
      <c r="D4998" s="140" t="s">
        <v>11650</v>
      </c>
      <c r="E4998" s="141">
        <v>45</v>
      </c>
      <c r="F4998" s="142">
        <v>145</v>
      </c>
      <c r="G4998" s="142">
        <v>6525</v>
      </c>
    </row>
    <row r="4999" spans="1:7" ht="12.75">
      <c r="A4999" s="136">
        <v>4991</v>
      </c>
      <c r="B4999" s="140" t="s">
        <v>11651</v>
      </c>
      <c r="C4999" s="140" t="s">
        <v>11651</v>
      </c>
      <c r="D4999" s="140" t="s">
        <v>11652</v>
      </c>
      <c r="E4999" s="141">
        <v>18</v>
      </c>
      <c r="F4999" s="142">
        <v>360</v>
      </c>
      <c r="G4999" s="142">
        <v>6480</v>
      </c>
    </row>
    <row r="5000" spans="1:7" ht="12.75">
      <c r="A5000" s="136">
        <v>4992</v>
      </c>
      <c r="B5000" s="140" t="s">
        <v>11653</v>
      </c>
      <c r="C5000" s="140" t="s">
        <v>11653</v>
      </c>
      <c r="D5000" s="140" t="s">
        <v>11654</v>
      </c>
      <c r="E5000" s="141">
        <v>12</v>
      </c>
      <c r="F5000" s="142">
        <v>400</v>
      </c>
      <c r="G5000" s="142">
        <v>4800</v>
      </c>
    </row>
    <row r="5001" spans="1:7" ht="12.75">
      <c r="A5001" s="136">
        <v>4993</v>
      </c>
      <c r="B5001" s="140" t="s">
        <v>11655</v>
      </c>
      <c r="C5001" s="140" t="s">
        <v>11655</v>
      </c>
      <c r="D5001" s="140" t="s">
        <v>11656</v>
      </c>
      <c r="E5001" s="141">
        <v>10</v>
      </c>
      <c r="F5001" s="142">
        <v>289.99</v>
      </c>
      <c r="G5001" s="142">
        <v>2899.9</v>
      </c>
    </row>
    <row r="5002" spans="1:7" ht="12.75">
      <c r="A5002" s="136">
        <v>4994</v>
      </c>
      <c r="B5002" s="140" t="s">
        <v>11657</v>
      </c>
      <c r="C5002" s="140" t="s">
        <v>11657</v>
      </c>
      <c r="D5002" s="140" t="s">
        <v>11658</v>
      </c>
      <c r="E5002" s="141">
        <v>10</v>
      </c>
      <c r="F5002" s="142">
        <v>450</v>
      </c>
      <c r="G5002" s="142">
        <v>4500</v>
      </c>
    </row>
    <row r="5003" spans="1:7" ht="12.75">
      <c r="A5003" s="136">
        <v>4995</v>
      </c>
      <c r="B5003" s="140" t="s">
        <v>11659</v>
      </c>
      <c r="C5003" s="140" t="s">
        <v>11659</v>
      </c>
      <c r="D5003" s="140" t="s">
        <v>11660</v>
      </c>
      <c r="E5003" s="141">
        <v>11</v>
      </c>
      <c r="F5003" s="142">
        <v>229.99</v>
      </c>
      <c r="G5003" s="142">
        <v>2529.89</v>
      </c>
    </row>
    <row r="5004" spans="1:7" ht="12.75">
      <c r="A5004" s="136">
        <v>4996</v>
      </c>
      <c r="B5004" s="140" t="s">
        <v>11661</v>
      </c>
      <c r="C5004" s="140" t="s">
        <v>11661</v>
      </c>
      <c r="D5004" s="140" t="s">
        <v>11662</v>
      </c>
      <c r="E5004" s="141">
        <v>7</v>
      </c>
      <c r="F5004" s="142">
        <v>249.96</v>
      </c>
      <c r="G5004" s="142">
        <v>1749.72</v>
      </c>
    </row>
    <row r="5005" spans="1:7" ht="12.75">
      <c r="A5005" s="136">
        <v>4997</v>
      </c>
      <c r="B5005" s="140" t="s">
        <v>11663</v>
      </c>
      <c r="C5005" s="140" t="s">
        <v>11663</v>
      </c>
      <c r="D5005" s="140" t="s">
        <v>11664</v>
      </c>
      <c r="E5005" s="141">
        <v>33</v>
      </c>
      <c r="F5005" s="142">
        <v>163</v>
      </c>
      <c r="G5005" s="142">
        <v>5379</v>
      </c>
    </row>
    <row r="5006" spans="1:7" ht="12.75">
      <c r="A5006" s="136">
        <v>4998</v>
      </c>
      <c r="B5006" s="140" t="s">
        <v>11665</v>
      </c>
      <c r="C5006" s="140" t="s">
        <v>11665</v>
      </c>
      <c r="D5006" s="140" t="s">
        <v>11666</v>
      </c>
      <c r="E5006" s="141">
        <v>9</v>
      </c>
      <c r="F5006" s="142">
        <v>379.99</v>
      </c>
      <c r="G5006" s="142">
        <v>3419.91</v>
      </c>
    </row>
    <row r="5007" spans="1:7" ht="12.75">
      <c r="A5007" s="136">
        <v>4999</v>
      </c>
      <c r="B5007" s="140" t="s">
        <v>11667</v>
      </c>
      <c r="C5007" s="140" t="s">
        <v>11667</v>
      </c>
      <c r="D5007" s="140" t="s">
        <v>11668</v>
      </c>
      <c r="E5007" s="141">
        <v>6</v>
      </c>
      <c r="F5007" s="142">
        <v>108.33</v>
      </c>
      <c r="G5007" s="142">
        <v>649.98</v>
      </c>
    </row>
    <row r="5008" spans="1:7" ht="12.75">
      <c r="A5008" s="136">
        <v>5000</v>
      </c>
      <c r="B5008" s="140" t="s">
        <v>11669</v>
      </c>
      <c r="C5008" s="140" t="s">
        <v>11669</v>
      </c>
      <c r="D5008" s="140" t="s">
        <v>11670</v>
      </c>
      <c r="E5008" s="141">
        <v>10</v>
      </c>
      <c r="F5008" s="142">
        <v>229.99</v>
      </c>
      <c r="G5008" s="142">
        <v>2299.9</v>
      </c>
    </row>
    <row r="5009" spans="1:7" ht="12.75">
      <c r="A5009" s="136">
        <v>5001</v>
      </c>
      <c r="B5009" s="140" t="s">
        <v>11671</v>
      </c>
      <c r="C5009" s="140" t="s">
        <v>11671</v>
      </c>
      <c r="D5009" s="140" t="s">
        <v>11672</v>
      </c>
      <c r="E5009" s="141">
        <v>8</v>
      </c>
      <c r="F5009" s="142">
        <v>360</v>
      </c>
      <c r="G5009" s="142">
        <v>2880</v>
      </c>
    </row>
    <row r="5010" spans="1:7" ht="12.75">
      <c r="A5010" s="136">
        <v>5002</v>
      </c>
      <c r="B5010" s="140" t="s">
        <v>11673</v>
      </c>
      <c r="C5010" s="140" t="s">
        <v>11673</v>
      </c>
      <c r="D5010" s="140" t="s">
        <v>11674</v>
      </c>
      <c r="E5010" s="141">
        <v>6</v>
      </c>
      <c r="F5010" s="142">
        <v>310</v>
      </c>
      <c r="G5010" s="142">
        <v>1860</v>
      </c>
    </row>
    <row r="5011" spans="1:7" ht="12.75">
      <c r="A5011" s="136">
        <v>5003</v>
      </c>
      <c r="B5011" s="140" t="s">
        <v>11675</v>
      </c>
      <c r="C5011" s="140" t="s">
        <v>11675</v>
      </c>
      <c r="D5011" s="140" t="s">
        <v>11676</v>
      </c>
      <c r="E5011" s="141">
        <v>2</v>
      </c>
      <c r="F5011" s="142">
        <v>375</v>
      </c>
      <c r="G5011" s="142">
        <v>750</v>
      </c>
    </row>
    <row r="5012" spans="1:7" ht="12.75">
      <c r="A5012" s="136">
        <v>5004</v>
      </c>
      <c r="B5012" s="140" t="s">
        <v>11677</v>
      </c>
      <c r="C5012" s="140" t="s">
        <v>11677</v>
      </c>
      <c r="D5012" s="140" t="s">
        <v>11678</v>
      </c>
      <c r="E5012" s="141">
        <v>8</v>
      </c>
      <c r="F5012" s="142">
        <v>150</v>
      </c>
      <c r="G5012" s="142">
        <v>1200</v>
      </c>
    </row>
    <row r="5013" spans="1:7" ht="12.75">
      <c r="A5013" s="136">
        <v>5005</v>
      </c>
      <c r="B5013" s="140" t="s">
        <v>11679</v>
      </c>
      <c r="C5013" s="140" t="s">
        <v>11679</v>
      </c>
      <c r="D5013" s="140" t="s">
        <v>11680</v>
      </c>
      <c r="E5013" s="141">
        <v>12</v>
      </c>
      <c r="F5013" s="142">
        <v>200</v>
      </c>
      <c r="G5013" s="142">
        <v>2400</v>
      </c>
    </row>
    <row r="5014" spans="1:7" ht="12.75">
      <c r="A5014" s="136">
        <v>5006</v>
      </c>
      <c r="B5014" s="140" t="s">
        <v>11681</v>
      </c>
      <c r="C5014" s="140" t="s">
        <v>11681</v>
      </c>
      <c r="D5014" s="140" t="s">
        <v>11682</v>
      </c>
      <c r="E5014" s="141">
        <v>6</v>
      </c>
      <c r="F5014" s="142">
        <v>333</v>
      </c>
      <c r="G5014" s="142">
        <v>1998</v>
      </c>
    </row>
    <row r="5015" spans="1:7" ht="12.75">
      <c r="A5015" s="136">
        <v>5007</v>
      </c>
      <c r="B5015" s="140" t="s">
        <v>11683</v>
      </c>
      <c r="C5015" s="140" t="s">
        <v>11683</v>
      </c>
      <c r="D5015" s="140" t="s">
        <v>11684</v>
      </c>
      <c r="E5015" s="141">
        <v>4</v>
      </c>
      <c r="F5015" s="142">
        <v>250</v>
      </c>
      <c r="G5015" s="142">
        <v>1000</v>
      </c>
    </row>
    <row r="5016" spans="1:7" ht="12.75">
      <c r="A5016" s="136">
        <v>5008</v>
      </c>
      <c r="B5016" s="140" t="s">
        <v>11685</v>
      </c>
      <c r="C5016" s="140" t="s">
        <v>11685</v>
      </c>
      <c r="D5016" s="140" t="s">
        <v>11686</v>
      </c>
      <c r="E5016" s="141">
        <v>14</v>
      </c>
      <c r="F5016" s="142">
        <v>146</v>
      </c>
      <c r="G5016" s="142">
        <v>2044</v>
      </c>
    </row>
    <row r="5017" spans="1:7" ht="12.75">
      <c r="A5017" s="136">
        <v>5009</v>
      </c>
      <c r="B5017" s="140" t="s">
        <v>11687</v>
      </c>
      <c r="C5017" s="140" t="s">
        <v>11687</v>
      </c>
      <c r="D5017" s="140" t="s">
        <v>11688</v>
      </c>
      <c r="E5017" s="141">
        <v>4</v>
      </c>
      <c r="F5017" s="142">
        <v>192</v>
      </c>
      <c r="G5017" s="142">
        <v>768</v>
      </c>
    </row>
    <row r="5018" spans="1:7" ht="12.75">
      <c r="A5018" s="136">
        <v>5010</v>
      </c>
      <c r="B5018" s="140" t="s">
        <v>11689</v>
      </c>
      <c r="C5018" s="140" t="s">
        <v>11689</v>
      </c>
      <c r="D5018" s="140" t="s">
        <v>11690</v>
      </c>
      <c r="E5018" s="141">
        <v>24</v>
      </c>
      <c r="F5018" s="142">
        <v>146</v>
      </c>
      <c r="G5018" s="142">
        <v>3504</v>
      </c>
    </row>
    <row r="5019" spans="1:7" ht="12.75">
      <c r="A5019" s="136">
        <v>5011</v>
      </c>
      <c r="B5019" s="140" t="s">
        <v>11691</v>
      </c>
      <c r="C5019" s="140" t="s">
        <v>11691</v>
      </c>
      <c r="D5019" s="140" t="s">
        <v>11692</v>
      </c>
      <c r="E5019" s="141">
        <v>4</v>
      </c>
      <c r="F5019" s="142">
        <v>342</v>
      </c>
      <c r="G5019" s="142">
        <v>1368</v>
      </c>
    </row>
    <row r="5020" spans="1:7" ht="12.75">
      <c r="A5020" s="136">
        <v>5012</v>
      </c>
      <c r="B5020" s="140" t="s">
        <v>11693</v>
      </c>
      <c r="C5020" s="140" t="s">
        <v>11693</v>
      </c>
      <c r="D5020" s="140" t="s">
        <v>11694</v>
      </c>
      <c r="E5020" s="141">
        <v>6</v>
      </c>
      <c r="F5020" s="142">
        <v>175</v>
      </c>
      <c r="G5020" s="142">
        <v>1050</v>
      </c>
    </row>
    <row r="5021" spans="1:7" ht="12.75">
      <c r="A5021" s="136">
        <v>5013</v>
      </c>
      <c r="B5021" s="140" t="s">
        <v>11695</v>
      </c>
      <c r="C5021" s="140" t="s">
        <v>11695</v>
      </c>
      <c r="D5021" s="140" t="s">
        <v>11696</v>
      </c>
      <c r="E5021" s="141">
        <v>8</v>
      </c>
      <c r="F5021" s="142">
        <v>188</v>
      </c>
      <c r="G5021" s="142">
        <v>1504</v>
      </c>
    </row>
    <row r="5022" spans="1:7" ht="12.75">
      <c r="A5022" s="136">
        <v>5014</v>
      </c>
      <c r="B5022" s="140" t="s">
        <v>11697</v>
      </c>
      <c r="C5022" s="140" t="s">
        <v>11697</v>
      </c>
      <c r="D5022" s="140" t="s">
        <v>11698</v>
      </c>
      <c r="E5022" s="141">
        <v>8</v>
      </c>
      <c r="F5022" s="142">
        <v>250</v>
      </c>
      <c r="G5022" s="142">
        <v>2000</v>
      </c>
    </row>
    <row r="5023" spans="1:7" ht="12.75">
      <c r="A5023" s="136">
        <v>5015</v>
      </c>
      <c r="B5023" s="140" t="s">
        <v>11699</v>
      </c>
      <c r="C5023" s="140" t="s">
        <v>11699</v>
      </c>
      <c r="D5023" s="140" t="s">
        <v>11700</v>
      </c>
      <c r="E5023" s="141">
        <v>4</v>
      </c>
      <c r="F5023" s="142">
        <v>250</v>
      </c>
      <c r="G5023" s="142">
        <v>1000</v>
      </c>
    </row>
    <row r="5024" spans="1:7" ht="12.75">
      <c r="A5024" s="136">
        <v>5016</v>
      </c>
      <c r="B5024" s="140" t="s">
        <v>11701</v>
      </c>
      <c r="C5024" s="140" t="s">
        <v>11701</v>
      </c>
      <c r="D5024" s="140" t="s">
        <v>11702</v>
      </c>
      <c r="E5024" s="141">
        <v>8</v>
      </c>
      <c r="F5024" s="142">
        <v>154</v>
      </c>
      <c r="G5024" s="142">
        <v>1232</v>
      </c>
    </row>
    <row r="5025" spans="1:7" ht="12.75">
      <c r="A5025" s="136">
        <v>5017</v>
      </c>
      <c r="B5025" s="140" t="s">
        <v>11703</v>
      </c>
      <c r="C5025" s="140" t="s">
        <v>11703</v>
      </c>
      <c r="D5025" s="140" t="s">
        <v>11704</v>
      </c>
      <c r="E5025" s="141">
        <v>24</v>
      </c>
      <c r="F5025" s="142">
        <v>133</v>
      </c>
      <c r="G5025" s="142">
        <v>3192</v>
      </c>
    </row>
    <row r="5026" spans="1:7" ht="12.75">
      <c r="A5026" s="136">
        <v>5018</v>
      </c>
      <c r="B5026" s="140" t="s">
        <v>11705</v>
      </c>
      <c r="C5026" s="140" t="s">
        <v>11705</v>
      </c>
      <c r="D5026" s="140" t="s">
        <v>11706</v>
      </c>
      <c r="E5026" s="141">
        <v>12</v>
      </c>
      <c r="F5026" s="142">
        <v>167</v>
      </c>
      <c r="G5026" s="142">
        <v>2004</v>
      </c>
    </row>
    <row r="5027" spans="1:7" ht="12.75">
      <c r="A5027" s="136">
        <v>5019</v>
      </c>
      <c r="B5027" s="140" t="s">
        <v>11707</v>
      </c>
      <c r="C5027" s="140" t="s">
        <v>11707</v>
      </c>
      <c r="D5027" s="140" t="s">
        <v>11708</v>
      </c>
      <c r="E5027" s="141">
        <v>24</v>
      </c>
      <c r="F5027" s="142">
        <v>108</v>
      </c>
      <c r="G5027" s="142">
        <v>2592</v>
      </c>
    </row>
    <row r="5028" spans="1:7" ht="12.75">
      <c r="A5028" s="136">
        <v>5020</v>
      </c>
      <c r="B5028" s="140" t="s">
        <v>11709</v>
      </c>
      <c r="C5028" s="140" t="s">
        <v>11709</v>
      </c>
      <c r="D5028" s="140" t="s">
        <v>11710</v>
      </c>
      <c r="E5028" s="141">
        <v>2</v>
      </c>
      <c r="F5028" s="142">
        <v>45.83</v>
      </c>
      <c r="G5028" s="142">
        <v>91.66</v>
      </c>
    </row>
    <row r="5029" spans="1:7" ht="12.75">
      <c r="A5029" s="136">
        <v>5021</v>
      </c>
      <c r="B5029" s="140" t="s">
        <v>11711</v>
      </c>
      <c r="C5029" s="140" t="s">
        <v>11711</v>
      </c>
      <c r="D5029" s="140" t="s">
        <v>11712</v>
      </c>
      <c r="E5029" s="141">
        <v>3</v>
      </c>
      <c r="F5029" s="142">
        <v>21.67</v>
      </c>
      <c r="G5029" s="142">
        <v>65.01</v>
      </c>
    </row>
    <row r="5030" spans="1:7" ht="12.75">
      <c r="A5030" s="136">
        <v>5022</v>
      </c>
      <c r="B5030" s="140" t="s">
        <v>11713</v>
      </c>
      <c r="C5030" s="140" t="s">
        <v>11713</v>
      </c>
      <c r="D5030" s="140" t="s">
        <v>11714</v>
      </c>
      <c r="E5030" s="141">
        <v>6</v>
      </c>
      <c r="F5030" s="142">
        <v>150</v>
      </c>
      <c r="G5030" s="142">
        <v>900</v>
      </c>
    </row>
    <row r="5031" spans="1:7" ht="12.75">
      <c r="A5031" s="136">
        <v>5023</v>
      </c>
      <c r="B5031" s="140" t="s">
        <v>11715</v>
      </c>
      <c r="C5031" s="140" t="s">
        <v>11715</v>
      </c>
      <c r="D5031" s="140" t="s">
        <v>11716</v>
      </c>
      <c r="E5031" s="141">
        <v>4</v>
      </c>
      <c r="F5031" s="142">
        <v>333.3</v>
      </c>
      <c r="G5031" s="142">
        <v>1333.2</v>
      </c>
    </row>
    <row r="5032" spans="1:7" ht="12.75">
      <c r="A5032" s="136">
        <v>5024</v>
      </c>
      <c r="B5032" s="140" t="s">
        <v>11717</v>
      </c>
      <c r="C5032" s="140" t="s">
        <v>11718</v>
      </c>
      <c r="D5032" s="140" t="s">
        <v>11719</v>
      </c>
      <c r="E5032" s="141">
        <v>3</v>
      </c>
      <c r="F5032" s="142">
        <v>230</v>
      </c>
      <c r="G5032" s="142">
        <v>690</v>
      </c>
    </row>
    <row r="5033" spans="1:7" ht="12.75">
      <c r="A5033" s="136">
        <v>5025</v>
      </c>
      <c r="B5033" s="140" t="s">
        <v>11720</v>
      </c>
      <c r="C5033" s="140" t="s">
        <v>11721</v>
      </c>
      <c r="D5033" s="140" t="s">
        <v>11722</v>
      </c>
      <c r="E5033" s="141">
        <v>36</v>
      </c>
      <c r="F5033" s="142">
        <v>140</v>
      </c>
      <c r="G5033" s="142">
        <v>5040</v>
      </c>
    </row>
    <row r="5034" spans="1:7" ht="12.75">
      <c r="A5034" s="136">
        <v>5026</v>
      </c>
      <c r="B5034" s="140" t="s">
        <v>11723</v>
      </c>
      <c r="C5034" s="140" t="s">
        <v>11724</v>
      </c>
      <c r="D5034" s="140" t="s">
        <v>11725</v>
      </c>
      <c r="E5034" s="141">
        <v>6</v>
      </c>
      <c r="F5034" s="142">
        <v>115</v>
      </c>
      <c r="G5034" s="142">
        <v>690</v>
      </c>
    </row>
    <row r="5035" spans="1:7" ht="12.75">
      <c r="A5035" s="136">
        <v>5027</v>
      </c>
      <c r="B5035" s="140" t="s">
        <v>11726</v>
      </c>
      <c r="C5035" s="140" t="s">
        <v>11727</v>
      </c>
      <c r="D5035" s="140" t="s">
        <v>11728</v>
      </c>
      <c r="E5035" s="141">
        <v>21</v>
      </c>
      <c r="F5035" s="142">
        <v>157</v>
      </c>
      <c r="G5035" s="142">
        <v>3297</v>
      </c>
    </row>
    <row r="5036" spans="1:7" ht="12.75">
      <c r="A5036" s="136">
        <v>5028</v>
      </c>
      <c r="B5036" s="140" t="s">
        <v>11729</v>
      </c>
      <c r="C5036" s="140" t="s">
        <v>11729</v>
      </c>
      <c r="D5036" s="140" t="s">
        <v>11730</v>
      </c>
      <c r="E5036" s="141">
        <v>3</v>
      </c>
      <c r="F5036" s="142">
        <v>279</v>
      </c>
      <c r="G5036" s="142">
        <v>837</v>
      </c>
    </row>
    <row r="5037" spans="1:7" ht="12.75">
      <c r="A5037" s="136">
        <v>5029</v>
      </c>
      <c r="B5037" s="140" t="s">
        <v>11731</v>
      </c>
      <c r="C5037" s="140" t="s">
        <v>11732</v>
      </c>
      <c r="D5037" s="140" t="s">
        <v>11733</v>
      </c>
      <c r="E5037" s="141">
        <v>42</v>
      </c>
      <c r="F5037" s="142">
        <v>198</v>
      </c>
      <c r="G5037" s="142">
        <v>8316</v>
      </c>
    </row>
    <row r="5038" spans="1:7" ht="12.75">
      <c r="A5038" s="136">
        <v>5030</v>
      </c>
      <c r="B5038" s="140" t="s">
        <v>11734</v>
      </c>
      <c r="C5038" s="140" t="s">
        <v>11734</v>
      </c>
      <c r="D5038" s="140" t="s">
        <v>11735</v>
      </c>
      <c r="E5038" s="141">
        <v>3</v>
      </c>
      <c r="F5038" s="142">
        <v>483</v>
      </c>
      <c r="G5038" s="142">
        <v>1449</v>
      </c>
    </row>
    <row r="5039" spans="1:7" ht="12.75">
      <c r="A5039" s="136">
        <v>5031</v>
      </c>
      <c r="B5039" s="140" t="s">
        <v>11736</v>
      </c>
      <c r="C5039" s="140" t="s">
        <v>11737</v>
      </c>
      <c r="D5039" s="140" t="s">
        <v>11738</v>
      </c>
      <c r="E5039" s="141">
        <v>1</v>
      </c>
      <c r="F5039" s="142">
        <v>375</v>
      </c>
      <c r="G5039" s="142">
        <v>375</v>
      </c>
    </row>
    <row r="5040" spans="1:7" ht="12.75">
      <c r="A5040" s="136">
        <v>5032</v>
      </c>
      <c r="B5040" s="140" t="s">
        <v>11739</v>
      </c>
      <c r="C5040" s="140" t="s">
        <v>11739</v>
      </c>
      <c r="D5040" s="140" t="s">
        <v>11740</v>
      </c>
      <c r="E5040" s="141">
        <v>6</v>
      </c>
      <c r="F5040" s="142">
        <v>575</v>
      </c>
      <c r="G5040" s="142">
        <v>3450</v>
      </c>
    </row>
    <row r="5041" spans="1:7" ht="12.75">
      <c r="A5041" s="136">
        <v>5033</v>
      </c>
      <c r="B5041" s="140" t="s">
        <v>11741</v>
      </c>
      <c r="C5041" s="140" t="s">
        <v>11741</v>
      </c>
      <c r="D5041" s="140" t="s">
        <v>11742</v>
      </c>
      <c r="E5041" s="141">
        <v>6</v>
      </c>
      <c r="F5041" s="142">
        <v>442</v>
      </c>
      <c r="G5041" s="142">
        <v>2652</v>
      </c>
    </row>
    <row r="5042" spans="1:7" ht="12.75">
      <c r="A5042" s="136">
        <v>5034</v>
      </c>
      <c r="B5042" s="140" t="s">
        <v>11743</v>
      </c>
      <c r="C5042" s="140" t="s">
        <v>1653</v>
      </c>
      <c r="D5042" s="140" t="s">
        <v>11744</v>
      </c>
      <c r="E5042" s="141">
        <v>1</v>
      </c>
      <c r="F5042" s="142">
        <v>91.7</v>
      </c>
      <c r="G5042" s="142">
        <v>91.7</v>
      </c>
    </row>
    <row r="5043" spans="1:7" ht="12.75">
      <c r="A5043" s="136">
        <v>5035</v>
      </c>
      <c r="B5043" s="140" t="s">
        <v>11745</v>
      </c>
      <c r="C5043" s="140" t="s">
        <v>11745</v>
      </c>
      <c r="D5043" s="140" t="s">
        <v>11746</v>
      </c>
      <c r="E5043" s="141">
        <v>12</v>
      </c>
      <c r="F5043" s="142">
        <v>125</v>
      </c>
      <c r="G5043" s="142">
        <v>1500</v>
      </c>
    </row>
    <row r="5044" spans="1:7" ht="12.75">
      <c r="A5044" s="136">
        <v>5036</v>
      </c>
      <c r="B5044" s="140" t="s">
        <v>11747</v>
      </c>
      <c r="C5044" s="140" t="s">
        <v>11747</v>
      </c>
      <c r="D5044" s="140" t="s">
        <v>11748</v>
      </c>
      <c r="E5044" s="141">
        <v>6</v>
      </c>
      <c r="F5044" s="142">
        <v>270.83</v>
      </c>
      <c r="G5044" s="142">
        <v>1624.98</v>
      </c>
    </row>
    <row r="5045" spans="1:7" ht="12.75">
      <c r="A5045" s="136">
        <v>5037</v>
      </c>
      <c r="B5045" s="140" t="s">
        <v>11749</v>
      </c>
      <c r="C5045" s="140" t="s">
        <v>11750</v>
      </c>
      <c r="D5045" s="140" t="s">
        <v>11751</v>
      </c>
      <c r="E5045" s="141">
        <v>6</v>
      </c>
      <c r="F5045" s="142">
        <v>104</v>
      </c>
      <c r="G5045" s="142">
        <v>624</v>
      </c>
    </row>
    <row r="5046" spans="1:7" ht="12.75">
      <c r="A5046" s="136">
        <v>5038</v>
      </c>
      <c r="B5046" s="140" t="s">
        <v>11752</v>
      </c>
      <c r="C5046" s="140" t="s">
        <v>11753</v>
      </c>
      <c r="D5046" s="140" t="s">
        <v>11754</v>
      </c>
      <c r="E5046" s="141">
        <v>5</v>
      </c>
      <c r="F5046" s="142">
        <v>245</v>
      </c>
      <c r="G5046" s="142">
        <v>1225</v>
      </c>
    </row>
    <row r="5047" spans="1:7" ht="12.75">
      <c r="A5047" s="136">
        <v>5039</v>
      </c>
      <c r="B5047" s="140" t="s">
        <v>11755</v>
      </c>
      <c r="C5047" s="140" t="s">
        <v>11755</v>
      </c>
      <c r="D5047" s="140" t="s">
        <v>11756</v>
      </c>
      <c r="E5047" s="141">
        <v>6</v>
      </c>
      <c r="F5047" s="142">
        <v>180</v>
      </c>
      <c r="G5047" s="142">
        <v>1080</v>
      </c>
    </row>
    <row r="5048" spans="1:7" ht="12.75">
      <c r="A5048" s="136">
        <v>5040</v>
      </c>
      <c r="B5048" s="140" t="s">
        <v>11757</v>
      </c>
      <c r="C5048" s="140" t="s">
        <v>11758</v>
      </c>
      <c r="D5048" s="140" t="s">
        <v>11759</v>
      </c>
      <c r="E5048" s="141">
        <v>10</v>
      </c>
      <c r="F5048" s="142">
        <v>298</v>
      </c>
      <c r="G5048" s="142">
        <v>2980</v>
      </c>
    </row>
    <row r="5049" spans="1:7" ht="12.75">
      <c r="A5049" s="136">
        <v>5041</v>
      </c>
      <c r="B5049" s="140" t="s">
        <v>11760</v>
      </c>
      <c r="C5049" s="140" t="s">
        <v>11761</v>
      </c>
      <c r="D5049" s="140" t="s">
        <v>11762</v>
      </c>
      <c r="E5049" s="141">
        <v>48</v>
      </c>
      <c r="F5049" s="142">
        <v>378</v>
      </c>
      <c r="G5049" s="142">
        <v>18144</v>
      </c>
    </row>
    <row r="5050" spans="1:7" ht="12.75">
      <c r="A5050" s="136">
        <v>5042</v>
      </c>
      <c r="B5050" s="140" t="s">
        <v>11763</v>
      </c>
      <c r="C5050" s="140" t="s">
        <v>11764</v>
      </c>
      <c r="D5050" s="140" t="s">
        <v>11765</v>
      </c>
      <c r="E5050" s="141">
        <v>1</v>
      </c>
      <c r="F5050" s="142">
        <v>390</v>
      </c>
      <c r="G5050" s="142">
        <v>390</v>
      </c>
    </row>
    <row r="5051" spans="1:7" ht="12.75">
      <c r="A5051" s="136">
        <v>5043</v>
      </c>
      <c r="B5051" s="140" t="s">
        <v>11766</v>
      </c>
      <c r="C5051" s="140" t="s">
        <v>11766</v>
      </c>
      <c r="D5051" s="140" t="s">
        <v>11767</v>
      </c>
      <c r="E5051" s="141">
        <v>3</v>
      </c>
      <c r="F5051" s="142">
        <v>600</v>
      </c>
      <c r="G5051" s="142">
        <v>1800</v>
      </c>
    </row>
    <row r="5052" spans="1:7" ht="12.75">
      <c r="A5052" s="136">
        <v>5044</v>
      </c>
      <c r="B5052" s="140" t="s">
        <v>11768</v>
      </c>
      <c r="C5052" s="140" t="s">
        <v>11769</v>
      </c>
      <c r="D5052" s="140" t="s">
        <v>11770</v>
      </c>
      <c r="E5052" s="141">
        <v>24</v>
      </c>
      <c r="F5052" s="142">
        <v>84</v>
      </c>
      <c r="G5052" s="142">
        <v>2016</v>
      </c>
    </row>
    <row r="5053" spans="1:7" ht="12.75">
      <c r="A5053" s="136">
        <v>5045</v>
      </c>
      <c r="B5053" s="140" t="s">
        <v>11771</v>
      </c>
      <c r="C5053" s="140" t="s">
        <v>11772</v>
      </c>
      <c r="D5053" s="140" t="s">
        <v>11773</v>
      </c>
      <c r="E5053" s="141">
        <v>24</v>
      </c>
      <c r="F5053" s="142">
        <v>150</v>
      </c>
      <c r="G5053" s="142">
        <v>3600</v>
      </c>
    </row>
    <row r="5054" spans="1:7" ht="12.75">
      <c r="A5054" s="136">
        <v>5046</v>
      </c>
      <c r="B5054" s="140" t="s">
        <v>11774</v>
      </c>
      <c r="C5054" s="140" t="s">
        <v>11775</v>
      </c>
      <c r="D5054" s="140" t="s">
        <v>11776</v>
      </c>
      <c r="E5054" s="141">
        <v>6</v>
      </c>
      <c r="F5054" s="142">
        <v>240</v>
      </c>
      <c r="G5054" s="142">
        <v>1440</v>
      </c>
    </row>
    <row r="5055" spans="1:7" ht="12.75">
      <c r="A5055" s="136">
        <v>5047</v>
      </c>
      <c r="B5055" s="140" t="s">
        <v>11777</v>
      </c>
      <c r="C5055" s="140" t="s">
        <v>11778</v>
      </c>
      <c r="D5055" s="140" t="s">
        <v>11779</v>
      </c>
      <c r="E5055" s="141">
        <v>5</v>
      </c>
      <c r="F5055" s="142">
        <v>75</v>
      </c>
      <c r="G5055" s="142">
        <v>375</v>
      </c>
    </row>
    <row r="5056" spans="1:7" ht="12.75">
      <c r="A5056" s="136">
        <v>5048</v>
      </c>
      <c r="B5056" s="140" t="s">
        <v>11780</v>
      </c>
      <c r="C5056" s="140" t="s">
        <v>11781</v>
      </c>
      <c r="D5056" s="140" t="s">
        <v>11782</v>
      </c>
      <c r="E5056" s="141">
        <v>6</v>
      </c>
      <c r="F5056" s="142">
        <v>110</v>
      </c>
      <c r="G5056" s="142">
        <v>660</v>
      </c>
    </row>
    <row r="5057" spans="1:7" ht="12.75">
      <c r="A5057" s="136">
        <v>5049</v>
      </c>
      <c r="B5057" s="140" t="s">
        <v>11783</v>
      </c>
      <c r="C5057" s="140" t="s">
        <v>11784</v>
      </c>
      <c r="D5057" s="140" t="s">
        <v>11785</v>
      </c>
      <c r="E5057" s="141">
        <v>37</v>
      </c>
      <c r="F5057" s="142">
        <v>89</v>
      </c>
      <c r="G5057" s="142">
        <v>3293</v>
      </c>
    </row>
    <row r="5058" spans="1:7" ht="12.75">
      <c r="A5058" s="136">
        <v>5050</v>
      </c>
      <c r="B5058" s="140" t="s">
        <v>11786</v>
      </c>
      <c r="C5058" s="140" t="s">
        <v>11787</v>
      </c>
      <c r="D5058" s="140" t="s">
        <v>11788</v>
      </c>
      <c r="E5058" s="141">
        <v>48</v>
      </c>
      <c r="F5058" s="142">
        <v>110</v>
      </c>
      <c r="G5058" s="142">
        <v>5280</v>
      </c>
    </row>
    <row r="5059" spans="1:7" ht="12.75">
      <c r="A5059" s="136">
        <v>5051</v>
      </c>
      <c r="B5059" s="140" t="s">
        <v>11789</v>
      </c>
      <c r="C5059" s="140" t="s">
        <v>11789</v>
      </c>
      <c r="D5059" s="140" t="s">
        <v>11790</v>
      </c>
      <c r="E5059" s="141">
        <v>6</v>
      </c>
      <c r="F5059" s="142">
        <v>325</v>
      </c>
      <c r="G5059" s="142">
        <v>1950</v>
      </c>
    </row>
    <row r="5060" spans="1:7" ht="12.75">
      <c r="A5060" s="136">
        <v>5052</v>
      </c>
      <c r="B5060" s="140" t="s">
        <v>11791</v>
      </c>
      <c r="C5060" s="140" t="s">
        <v>11792</v>
      </c>
      <c r="D5060" s="140" t="s">
        <v>11793</v>
      </c>
      <c r="E5060" s="141">
        <v>48</v>
      </c>
      <c r="F5060" s="142">
        <v>140</v>
      </c>
      <c r="G5060" s="142">
        <v>6720</v>
      </c>
    </row>
    <row r="5061" spans="1:7" ht="12.75">
      <c r="A5061" s="136">
        <v>5053</v>
      </c>
      <c r="B5061" s="140" t="s">
        <v>11794</v>
      </c>
      <c r="C5061" s="140" t="s">
        <v>11795</v>
      </c>
      <c r="D5061" s="140" t="s">
        <v>11796</v>
      </c>
      <c r="E5061" s="141">
        <v>48</v>
      </c>
      <c r="F5061" s="142">
        <v>170</v>
      </c>
      <c r="G5061" s="142">
        <v>8160</v>
      </c>
    </row>
    <row r="5062" spans="1:7" ht="12.75">
      <c r="A5062" s="136">
        <v>5054</v>
      </c>
      <c r="B5062" s="140" t="s">
        <v>11797</v>
      </c>
      <c r="C5062" s="140" t="s">
        <v>11798</v>
      </c>
      <c r="D5062" s="140" t="s">
        <v>11799</v>
      </c>
      <c r="E5062" s="141">
        <v>48</v>
      </c>
      <c r="F5062" s="142">
        <v>170</v>
      </c>
      <c r="G5062" s="142">
        <v>8160</v>
      </c>
    </row>
    <row r="5063" spans="1:7" ht="12.75">
      <c r="A5063" s="136">
        <v>5055</v>
      </c>
      <c r="B5063" s="140" t="s">
        <v>11800</v>
      </c>
      <c r="C5063" s="140" t="s">
        <v>11801</v>
      </c>
      <c r="D5063" s="140" t="s">
        <v>11802</v>
      </c>
      <c r="E5063" s="141">
        <v>1</v>
      </c>
      <c r="F5063" s="142">
        <v>110</v>
      </c>
      <c r="G5063" s="142">
        <v>110</v>
      </c>
    </row>
    <row r="5064" spans="1:7" ht="12.75">
      <c r="A5064" s="136">
        <v>5056</v>
      </c>
      <c r="B5064" s="140" t="s">
        <v>11803</v>
      </c>
      <c r="C5064" s="140" t="s">
        <v>11804</v>
      </c>
      <c r="D5064" s="140" t="s">
        <v>11805</v>
      </c>
      <c r="E5064" s="141">
        <v>6</v>
      </c>
      <c r="F5064" s="142">
        <v>120</v>
      </c>
      <c r="G5064" s="142">
        <v>720</v>
      </c>
    </row>
    <row r="5065" spans="1:7" ht="12.75">
      <c r="A5065" s="136">
        <v>5057</v>
      </c>
      <c r="B5065" s="140" t="s">
        <v>11806</v>
      </c>
      <c r="C5065" s="140" t="s">
        <v>11807</v>
      </c>
      <c r="D5065" s="140" t="s">
        <v>11808</v>
      </c>
      <c r="E5065" s="141">
        <v>48</v>
      </c>
      <c r="F5065" s="142">
        <v>95</v>
      </c>
      <c r="G5065" s="142">
        <v>4560</v>
      </c>
    </row>
    <row r="5066" spans="1:7" ht="12.75">
      <c r="A5066" s="136">
        <v>5058</v>
      </c>
      <c r="B5066" s="140" t="s">
        <v>11809</v>
      </c>
      <c r="C5066" s="140" t="s">
        <v>11810</v>
      </c>
      <c r="D5066" s="140" t="s">
        <v>11811</v>
      </c>
      <c r="E5066" s="141">
        <v>1</v>
      </c>
      <c r="F5066" s="142">
        <v>190</v>
      </c>
      <c r="G5066" s="142">
        <v>190</v>
      </c>
    </row>
    <row r="5067" spans="1:7" ht="12.75">
      <c r="A5067" s="136">
        <v>5059</v>
      </c>
      <c r="B5067" s="140" t="s">
        <v>11812</v>
      </c>
      <c r="C5067" s="140" t="s">
        <v>11813</v>
      </c>
      <c r="D5067" s="140" t="s">
        <v>11814</v>
      </c>
      <c r="E5067" s="141">
        <v>13</v>
      </c>
      <c r="F5067" s="142">
        <v>190</v>
      </c>
      <c r="G5067" s="142">
        <v>2470</v>
      </c>
    </row>
    <row r="5068" spans="1:7" ht="12.75">
      <c r="A5068" s="136">
        <v>5060</v>
      </c>
      <c r="B5068" s="140" t="s">
        <v>11815</v>
      </c>
      <c r="C5068" s="140" t="s">
        <v>11816</v>
      </c>
      <c r="D5068" s="140" t="s">
        <v>11817</v>
      </c>
      <c r="E5068" s="141">
        <v>9</v>
      </c>
      <c r="F5068" s="142">
        <v>205</v>
      </c>
      <c r="G5068" s="142">
        <v>1845</v>
      </c>
    </row>
    <row r="5069" spans="1:7" ht="12.75">
      <c r="A5069" s="136">
        <v>5061</v>
      </c>
      <c r="B5069" s="140" t="s">
        <v>11818</v>
      </c>
      <c r="C5069" s="140" t="s">
        <v>11818</v>
      </c>
      <c r="D5069" s="140" t="s">
        <v>11819</v>
      </c>
      <c r="E5069" s="141">
        <v>30</v>
      </c>
      <c r="F5069" s="142">
        <v>115</v>
      </c>
      <c r="G5069" s="142">
        <v>3450</v>
      </c>
    </row>
    <row r="5070" spans="1:7" ht="12.75">
      <c r="A5070" s="136">
        <v>5062</v>
      </c>
      <c r="B5070" s="140" t="s">
        <v>11820</v>
      </c>
      <c r="C5070" s="140" t="s">
        <v>11820</v>
      </c>
      <c r="D5070" s="140" t="s">
        <v>11821</v>
      </c>
      <c r="E5070" s="141">
        <v>48</v>
      </c>
      <c r="F5070" s="142">
        <v>70</v>
      </c>
      <c r="G5070" s="142">
        <v>3360</v>
      </c>
    </row>
    <row r="5071" spans="1:7" ht="12.75">
      <c r="A5071" s="136">
        <v>5063</v>
      </c>
      <c r="B5071" s="140" t="s">
        <v>11822</v>
      </c>
      <c r="C5071" s="140" t="s">
        <v>11822</v>
      </c>
      <c r="D5071" s="140" t="s">
        <v>11823</v>
      </c>
      <c r="E5071" s="141">
        <v>24</v>
      </c>
      <c r="F5071" s="142">
        <v>64.17</v>
      </c>
      <c r="G5071" s="142">
        <v>1540.08</v>
      </c>
    </row>
    <row r="5072" spans="1:7" ht="12.75">
      <c r="A5072" s="136">
        <v>5064</v>
      </c>
      <c r="B5072" s="140" t="s">
        <v>11824</v>
      </c>
      <c r="C5072" s="140" t="s">
        <v>11825</v>
      </c>
      <c r="D5072" s="140" t="s">
        <v>11826</v>
      </c>
      <c r="E5072" s="141">
        <v>23</v>
      </c>
      <c r="F5072" s="142">
        <v>276.67</v>
      </c>
      <c r="G5072" s="142">
        <v>6363.41</v>
      </c>
    </row>
    <row r="5073" spans="1:7" ht="12.75">
      <c r="A5073" s="136">
        <v>5065</v>
      </c>
      <c r="B5073" s="140" t="s">
        <v>11827</v>
      </c>
      <c r="C5073" s="140" t="s">
        <v>11827</v>
      </c>
      <c r="D5073" s="140" t="s">
        <v>11828</v>
      </c>
      <c r="E5073" s="141">
        <v>9</v>
      </c>
      <c r="F5073" s="142">
        <v>208.33</v>
      </c>
      <c r="G5073" s="142">
        <v>1874.97</v>
      </c>
    </row>
    <row r="5074" spans="1:7" ht="12.75">
      <c r="A5074" s="136">
        <v>5066</v>
      </c>
      <c r="B5074" s="140" t="s">
        <v>11829</v>
      </c>
      <c r="C5074" s="140" t="s">
        <v>11829</v>
      </c>
      <c r="D5074" s="140" t="s">
        <v>11830</v>
      </c>
      <c r="E5074" s="141">
        <v>2</v>
      </c>
      <c r="F5074" s="142">
        <v>150</v>
      </c>
      <c r="G5074" s="142">
        <v>300</v>
      </c>
    </row>
    <row r="5075" spans="1:7" ht="12.75">
      <c r="A5075" s="136">
        <v>5067</v>
      </c>
      <c r="B5075" s="140" t="s">
        <v>11831</v>
      </c>
      <c r="C5075" s="140" t="s">
        <v>11831</v>
      </c>
      <c r="D5075" s="140" t="s">
        <v>11832</v>
      </c>
      <c r="E5075" s="141">
        <v>2</v>
      </c>
      <c r="F5075" s="142">
        <v>40</v>
      </c>
      <c r="G5075" s="142">
        <v>80</v>
      </c>
    </row>
    <row r="5076" spans="1:7" ht="12.75">
      <c r="A5076" s="136">
        <v>5068</v>
      </c>
      <c r="B5076" s="140" t="s">
        <v>11833</v>
      </c>
      <c r="C5076" s="140" t="s">
        <v>11833</v>
      </c>
      <c r="D5076" s="140" t="s">
        <v>11834</v>
      </c>
      <c r="E5076" s="141">
        <v>5</v>
      </c>
      <c r="F5076" s="142">
        <v>160</v>
      </c>
      <c r="G5076" s="142">
        <v>800</v>
      </c>
    </row>
    <row r="5077" spans="1:7" ht="12.75">
      <c r="A5077" s="136">
        <v>5069</v>
      </c>
      <c r="B5077" s="140" t="s">
        <v>11835</v>
      </c>
      <c r="C5077" s="140" t="s">
        <v>11835</v>
      </c>
      <c r="D5077" s="140" t="s">
        <v>11836</v>
      </c>
      <c r="E5077" s="141">
        <v>8</v>
      </c>
      <c r="F5077" s="142">
        <v>500</v>
      </c>
      <c r="G5077" s="142">
        <v>4000</v>
      </c>
    </row>
    <row r="5078" spans="1:7" ht="12.75">
      <c r="A5078" s="136">
        <v>5070</v>
      </c>
      <c r="B5078" s="140" t="s">
        <v>11837</v>
      </c>
      <c r="C5078" s="140" t="s">
        <v>11837</v>
      </c>
      <c r="D5078" s="140" t="s">
        <v>11838</v>
      </c>
      <c r="E5078" s="141">
        <v>24</v>
      </c>
      <c r="F5078" s="142">
        <v>155</v>
      </c>
      <c r="G5078" s="142">
        <v>3720</v>
      </c>
    </row>
    <row r="5079" spans="1:7" ht="12.75">
      <c r="A5079" s="136">
        <v>5071</v>
      </c>
      <c r="B5079" s="140" t="s">
        <v>11839</v>
      </c>
      <c r="C5079" s="140" t="s">
        <v>11839</v>
      </c>
      <c r="D5079" s="140" t="s">
        <v>11840</v>
      </c>
      <c r="E5079" s="141">
        <v>2</v>
      </c>
      <c r="F5079" s="142">
        <v>91</v>
      </c>
      <c r="G5079" s="142">
        <v>182</v>
      </c>
    </row>
    <row r="5080" spans="1:7" ht="12.75">
      <c r="A5080" s="136">
        <v>5072</v>
      </c>
      <c r="B5080" s="140" t="s">
        <v>11841</v>
      </c>
      <c r="C5080" s="140" t="s">
        <v>11841</v>
      </c>
      <c r="D5080" s="140" t="s">
        <v>11842</v>
      </c>
      <c r="E5080" s="141">
        <v>48</v>
      </c>
      <c r="F5080" s="142">
        <v>158.34</v>
      </c>
      <c r="G5080" s="142">
        <v>7600.32</v>
      </c>
    </row>
    <row r="5081" spans="1:7" ht="12.75">
      <c r="A5081" s="136">
        <v>5073</v>
      </c>
      <c r="B5081" s="140" t="s">
        <v>11843</v>
      </c>
      <c r="C5081" s="140" t="s">
        <v>11843</v>
      </c>
      <c r="D5081" s="140" t="s">
        <v>11844</v>
      </c>
      <c r="E5081" s="141">
        <v>9</v>
      </c>
      <c r="F5081" s="142">
        <v>140</v>
      </c>
      <c r="G5081" s="142">
        <v>1260</v>
      </c>
    </row>
    <row r="5082" spans="1:7" ht="12.75">
      <c r="A5082" s="136">
        <v>5074</v>
      </c>
      <c r="B5082" s="140" t="s">
        <v>11845</v>
      </c>
      <c r="C5082" s="140" t="s">
        <v>11845</v>
      </c>
      <c r="D5082" s="140" t="s">
        <v>11846</v>
      </c>
      <c r="E5082" s="141">
        <v>12</v>
      </c>
      <c r="F5082" s="142">
        <v>140</v>
      </c>
      <c r="G5082" s="142">
        <v>1680</v>
      </c>
    </row>
    <row r="5083" spans="1:7" ht="12.75">
      <c r="A5083" s="136">
        <v>5075</v>
      </c>
      <c r="B5083" s="140" t="s">
        <v>11847</v>
      </c>
      <c r="C5083" s="140" t="s">
        <v>11847</v>
      </c>
      <c r="D5083" s="140" t="s">
        <v>11848</v>
      </c>
      <c r="E5083" s="141">
        <v>48</v>
      </c>
      <c r="F5083" s="142">
        <v>169</v>
      </c>
      <c r="G5083" s="142">
        <v>8112</v>
      </c>
    </row>
    <row r="5084" spans="1:7" ht="12.75">
      <c r="A5084" s="136">
        <v>5076</v>
      </c>
      <c r="B5084" s="140" t="s">
        <v>11849</v>
      </c>
      <c r="C5084" s="140" t="s">
        <v>11849</v>
      </c>
      <c r="D5084" s="140" t="s">
        <v>11850</v>
      </c>
      <c r="E5084" s="141">
        <v>3</v>
      </c>
      <c r="F5084" s="142">
        <v>135</v>
      </c>
      <c r="G5084" s="142">
        <v>405</v>
      </c>
    </row>
    <row r="5085" spans="1:7" ht="12.75">
      <c r="A5085" s="136">
        <v>5077</v>
      </c>
      <c r="B5085" s="140" t="s">
        <v>11851</v>
      </c>
      <c r="C5085" s="140" t="s">
        <v>11851</v>
      </c>
      <c r="D5085" s="140" t="s">
        <v>11852</v>
      </c>
      <c r="E5085" s="141">
        <v>47</v>
      </c>
      <c r="F5085" s="142">
        <v>190</v>
      </c>
      <c r="G5085" s="142">
        <v>8930</v>
      </c>
    </row>
    <row r="5086" spans="1:7" ht="12.75">
      <c r="A5086" s="136">
        <v>5078</v>
      </c>
      <c r="B5086" s="140" t="s">
        <v>11853</v>
      </c>
      <c r="C5086" s="140" t="s">
        <v>11853</v>
      </c>
      <c r="D5086" s="140" t="s">
        <v>11854</v>
      </c>
      <c r="E5086" s="141">
        <v>6</v>
      </c>
      <c r="F5086" s="142">
        <v>71</v>
      </c>
      <c r="G5086" s="142">
        <v>426</v>
      </c>
    </row>
    <row r="5087" spans="1:7" ht="12.75">
      <c r="A5087" s="136">
        <v>5079</v>
      </c>
      <c r="B5087" s="140" t="s">
        <v>11855</v>
      </c>
      <c r="C5087" s="140" t="s">
        <v>11855</v>
      </c>
      <c r="D5087" s="140" t="s">
        <v>11856</v>
      </c>
      <c r="E5087" s="141">
        <v>41</v>
      </c>
      <c r="F5087" s="142">
        <v>44</v>
      </c>
      <c r="G5087" s="142">
        <v>1804</v>
      </c>
    </row>
    <row r="5088" spans="1:7" ht="12.75">
      <c r="A5088" s="136">
        <v>5080</v>
      </c>
      <c r="B5088" s="140" t="s">
        <v>11857</v>
      </c>
      <c r="C5088" s="140" t="s">
        <v>11857</v>
      </c>
      <c r="D5088" s="140" t="s">
        <v>11858</v>
      </c>
      <c r="E5088" s="141">
        <v>23</v>
      </c>
      <c r="F5088" s="142">
        <v>190</v>
      </c>
      <c r="G5088" s="142">
        <v>4370</v>
      </c>
    </row>
    <row r="5089" spans="1:7" ht="12.75">
      <c r="A5089" s="136">
        <v>5081</v>
      </c>
      <c r="B5089" s="140" t="s">
        <v>11859</v>
      </c>
      <c r="C5089" s="140" t="s">
        <v>11859</v>
      </c>
      <c r="D5089" s="140" t="s">
        <v>11860</v>
      </c>
      <c r="E5089" s="141">
        <v>41</v>
      </c>
      <c r="F5089" s="142">
        <v>93</v>
      </c>
      <c r="G5089" s="142">
        <v>3813</v>
      </c>
    </row>
    <row r="5090" spans="1:7" ht="12.75">
      <c r="A5090" s="136">
        <v>5082</v>
      </c>
      <c r="B5090" s="140" t="s">
        <v>11861</v>
      </c>
      <c r="C5090" s="140" t="s">
        <v>11861</v>
      </c>
      <c r="D5090" s="140" t="s">
        <v>11862</v>
      </c>
      <c r="E5090" s="141">
        <v>24</v>
      </c>
      <c r="F5090" s="142">
        <v>112.5</v>
      </c>
      <c r="G5090" s="142">
        <v>2700</v>
      </c>
    </row>
    <row r="5091" spans="1:7" ht="12.75">
      <c r="A5091" s="136">
        <v>5083</v>
      </c>
      <c r="B5091" s="140" t="s">
        <v>11863</v>
      </c>
      <c r="C5091" s="140" t="s">
        <v>11863</v>
      </c>
      <c r="D5091" s="140" t="s">
        <v>11864</v>
      </c>
      <c r="E5091" s="141">
        <v>5</v>
      </c>
      <c r="F5091" s="142">
        <v>135</v>
      </c>
      <c r="G5091" s="142">
        <v>675</v>
      </c>
    </row>
    <row r="5092" spans="1:7" ht="12.75">
      <c r="A5092" s="136">
        <v>5084</v>
      </c>
      <c r="B5092" s="140" t="s">
        <v>11865</v>
      </c>
      <c r="C5092" s="140" t="s">
        <v>11865</v>
      </c>
      <c r="D5092" s="140" t="s">
        <v>11866</v>
      </c>
      <c r="E5092" s="141">
        <v>3</v>
      </c>
      <c r="F5092" s="142">
        <v>220</v>
      </c>
      <c r="G5092" s="142">
        <v>660</v>
      </c>
    </row>
    <row r="5093" spans="1:7" ht="12.75">
      <c r="A5093" s="136">
        <v>5085</v>
      </c>
      <c r="B5093" s="140" t="s">
        <v>11867</v>
      </c>
      <c r="C5093" s="140" t="s">
        <v>11867</v>
      </c>
      <c r="D5093" s="140" t="s">
        <v>11868</v>
      </c>
      <c r="E5093" s="141">
        <v>7</v>
      </c>
      <c r="F5093" s="142">
        <v>550</v>
      </c>
      <c r="G5093" s="142">
        <v>3850</v>
      </c>
    </row>
    <row r="5094" spans="1:7" ht="12.75">
      <c r="A5094" s="136">
        <v>5086</v>
      </c>
      <c r="B5094" s="140" t="s">
        <v>11869</v>
      </c>
      <c r="C5094" s="140" t="s">
        <v>11869</v>
      </c>
      <c r="D5094" s="140" t="s">
        <v>11870</v>
      </c>
      <c r="E5094" s="141">
        <v>6</v>
      </c>
      <c r="F5094" s="142">
        <v>580</v>
      </c>
      <c r="G5094" s="142">
        <v>3480</v>
      </c>
    </row>
    <row r="5095" spans="1:7" ht="12.75">
      <c r="A5095" s="136">
        <v>5087</v>
      </c>
      <c r="B5095" s="140" t="s">
        <v>11871</v>
      </c>
      <c r="C5095" s="140" t="s">
        <v>11871</v>
      </c>
      <c r="D5095" s="140" t="s">
        <v>11872</v>
      </c>
      <c r="E5095" s="141">
        <v>5</v>
      </c>
      <c r="F5095" s="142">
        <v>70</v>
      </c>
      <c r="G5095" s="142">
        <v>350</v>
      </c>
    </row>
    <row r="5096" spans="1:7" ht="12.75">
      <c r="A5096" s="136">
        <v>5088</v>
      </c>
      <c r="B5096" s="140" t="s">
        <v>11873</v>
      </c>
      <c r="C5096" s="140" t="s">
        <v>11873</v>
      </c>
      <c r="D5096" s="140" t="s">
        <v>11874</v>
      </c>
      <c r="E5096" s="141">
        <v>6</v>
      </c>
      <c r="F5096" s="142">
        <v>180.17</v>
      </c>
      <c r="G5096" s="142">
        <v>1081.02</v>
      </c>
    </row>
    <row r="5097" spans="1:7" ht="12.75">
      <c r="A5097" s="136">
        <v>5089</v>
      </c>
      <c r="B5097" s="140" t="s">
        <v>11875</v>
      </c>
      <c r="C5097" s="140" t="s">
        <v>11875</v>
      </c>
      <c r="D5097" s="140" t="s">
        <v>11876</v>
      </c>
      <c r="E5097" s="141">
        <v>18</v>
      </c>
      <c r="F5097" s="142">
        <v>170</v>
      </c>
      <c r="G5097" s="142">
        <v>3060</v>
      </c>
    </row>
    <row r="5098" spans="1:7" ht="12.75">
      <c r="A5098" s="136">
        <v>5090</v>
      </c>
      <c r="B5098" s="140" t="s">
        <v>11877</v>
      </c>
      <c r="C5098" s="140" t="s">
        <v>11877</v>
      </c>
      <c r="D5098" s="140" t="s">
        <v>11878</v>
      </c>
      <c r="E5098" s="141">
        <v>6</v>
      </c>
      <c r="F5098" s="142">
        <v>70</v>
      </c>
      <c r="G5098" s="142">
        <v>420</v>
      </c>
    </row>
    <row r="5099" spans="1:7" ht="12.75">
      <c r="A5099" s="136">
        <v>5091</v>
      </c>
      <c r="B5099" s="140" t="s">
        <v>11879</v>
      </c>
      <c r="C5099" s="140" t="s">
        <v>11879</v>
      </c>
      <c r="D5099" s="140" t="s">
        <v>11880</v>
      </c>
      <c r="E5099" s="141">
        <v>13</v>
      </c>
      <c r="F5099" s="142">
        <v>67.83</v>
      </c>
      <c r="G5099" s="142">
        <v>881.79</v>
      </c>
    </row>
    <row r="5100" spans="1:7" ht="12.75">
      <c r="A5100" s="136">
        <v>5092</v>
      </c>
      <c r="B5100" s="140" t="s">
        <v>11881</v>
      </c>
      <c r="C5100" s="140" t="s">
        <v>11881</v>
      </c>
      <c r="D5100" s="140" t="s">
        <v>11882</v>
      </c>
      <c r="E5100" s="141">
        <v>6</v>
      </c>
      <c r="F5100" s="142">
        <v>70</v>
      </c>
      <c r="G5100" s="142">
        <v>420</v>
      </c>
    </row>
    <row r="5101" spans="1:7" ht="12.75">
      <c r="A5101" s="136">
        <v>5093</v>
      </c>
      <c r="B5101" s="140" t="s">
        <v>11883</v>
      </c>
      <c r="C5101" s="140" t="s">
        <v>11883</v>
      </c>
      <c r="D5101" s="140" t="s">
        <v>11884</v>
      </c>
      <c r="E5101" s="141">
        <v>3</v>
      </c>
      <c r="F5101" s="142">
        <v>404.17</v>
      </c>
      <c r="G5101" s="142">
        <v>1212.51</v>
      </c>
    </row>
    <row r="5102" spans="1:7" ht="12.75">
      <c r="A5102" s="136">
        <v>5094</v>
      </c>
      <c r="B5102" s="140" t="s">
        <v>11885</v>
      </c>
      <c r="C5102" s="140" t="s">
        <v>11885</v>
      </c>
      <c r="D5102" s="140" t="s">
        <v>11886</v>
      </c>
      <c r="E5102" s="141">
        <v>12</v>
      </c>
      <c r="F5102" s="142">
        <v>107.98</v>
      </c>
      <c r="G5102" s="142">
        <v>1295.76</v>
      </c>
    </row>
    <row r="5103" spans="1:7" ht="12.75">
      <c r="A5103" s="136">
        <v>5095</v>
      </c>
      <c r="B5103" s="140" t="s">
        <v>11887</v>
      </c>
      <c r="C5103" s="140" t="s">
        <v>11887</v>
      </c>
      <c r="D5103" s="140" t="s">
        <v>11888</v>
      </c>
      <c r="E5103" s="141">
        <v>6</v>
      </c>
      <c r="F5103" s="142">
        <v>180</v>
      </c>
      <c r="G5103" s="142">
        <v>1080</v>
      </c>
    </row>
    <row r="5104" spans="1:7" ht="12.75">
      <c r="A5104" s="136">
        <v>5096</v>
      </c>
      <c r="B5104" s="140" t="s">
        <v>11889</v>
      </c>
      <c r="C5104" s="140" t="s">
        <v>11889</v>
      </c>
      <c r="D5104" s="140" t="s">
        <v>11890</v>
      </c>
      <c r="E5104" s="141">
        <v>3</v>
      </c>
      <c r="F5104" s="142">
        <v>160</v>
      </c>
      <c r="G5104" s="142">
        <v>480</v>
      </c>
    </row>
    <row r="5105" spans="1:7" ht="12.75">
      <c r="A5105" s="136">
        <v>5097</v>
      </c>
      <c r="B5105" s="140" t="s">
        <v>11891</v>
      </c>
      <c r="C5105" s="140" t="s">
        <v>11891</v>
      </c>
      <c r="D5105" s="140" t="s">
        <v>11892</v>
      </c>
      <c r="E5105" s="141">
        <v>1</v>
      </c>
      <c r="F5105" s="142">
        <v>160</v>
      </c>
      <c r="G5105" s="142">
        <v>160</v>
      </c>
    </row>
    <row r="5106" spans="1:7" ht="12.75">
      <c r="A5106" s="136">
        <v>5098</v>
      </c>
      <c r="B5106" s="140" t="s">
        <v>11893</v>
      </c>
      <c r="C5106" s="140" t="s">
        <v>11893</v>
      </c>
      <c r="D5106" s="140" t="s">
        <v>11894</v>
      </c>
      <c r="E5106" s="141">
        <v>8</v>
      </c>
      <c r="F5106" s="142">
        <v>492</v>
      </c>
      <c r="G5106" s="142">
        <v>3936</v>
      </c>
    </row>
    <row r="5107" spans="1:7" ht="12.75">
      <c r="A5107" s="136">
        <v>5099</v>
      </c>
      <c r="B5107" s="140" t="s">
        <v>11895</v>
      </c>
      <c r="C5107" s="140" t="s">
        <v>11895</v>
      </c>
      <c r="D5107" s="140" t="s">
        <v>11896</v>
      </c>
      <c r="E5107" s="141">
        <v>8</v>
      </c>
      <c r="F5107" s="142">
        <v>467</v>
      </c>
      <c r="G5107" s="142">
        <v>3736</v>
      </c>
    </row>
    <row r="5108" spans="1:7" ht="12.75">
      <c r="A5108" s="136">
        <v>5100</v>
      </c>
      <c r="B5108" s="140" t="s">
        <v>11897</v>
      </c>
      <c r="C5108" s="140" t="s">
        <v>11897</v>
      </c>
      <c r="D5108" s="140" t="s">
        <v>11898</v>
      </c>
      <c r="E5108" s="141">
        <v>1</v>
      </c>
      <c r="F5108" s="142">
        <v>190</v>
      </c>
      <c r="G5108" s="142">
        <v>190</v>
      </c>
    </row>
    <row r="5109" spans="1:7" ht="12.75">
      <c r="A5109" s="136">
        <v>5101</v>
      </c>
      <c r="B5109" s="140" t="s">
        <v>11899</v>
      </c>
      <c r="C5109" s="140" t="s">
        <v>11899</v>
      </c>
      <c r="D5109" s="140" t="s">
        <v>11900</v>
      </c>
      <c r="E5109" s="141">
        <v>9</v>
      </c>
      <c r="F5109" s="142">
        <v>233</v>
      </c>
      <c r="G5109" s="142">
        <v>2097</v>
      </c>
    </row>
    <row r="5110" spans="1:7" ht="12.75">
      <c r="A5110" s="136">
        <v>5102</v>
      </c>
      <c r="B5110" s="140" t="s">
        <v>11901</v>
      </c>
      <c r="C5110" s="140" t="s">
        <v>11901</v>
      </c>
      <c r="D5110" s="140" t="s">
        <v>11902</v>
      </c>
      <c r="E5110" s="141">
        <v>6</v>
      </c>
      <c r="F5110" s="142">
        <v>195.83</v>
      </c>
      <c r="G5110" s="142">
        <v>1174.98</v>
      </c>
    </row>
    <row r="5111" spans="1:7" ht="12.75">
      <c r="A5111" s="136">
        <v>5103</v>
      </c>
      <c r="B5111" s="140" t="s">
        <v>11903</v>
      </c>
      <c r="C5111" s="140" t="s">
        <v>11903</v>
      </c>
      <c r="D5111" s="140" t="s">
        <v>11904</v>
      </c>
      <c r="E5111" s="141">
        <v>6</v>
      </c>
      <c r="F5111" s="142">
        <v>162.5</v>
      </c>
      <c r="G5111" s="142">
        <v>975</v>
      </c>
    </row>
    <row r="5112" spans="1:7" ht="12.75">
      <c r="A5112" s="136">
        <v>5104</v>
      </c>
      <c r="B5112" s="140" t="s">
        <v>11905</v>
      </c>
      <c r="C5112" s="140" t="s">
        <v>11905</v>
      </c>
      <c r="D5112" s="140" t="s">
        <v>11906</v>
      </c>
      <c r="E5112" s="141">
        <v>6</v>
      </c>
      <c r="F5112" s="142">
        <v>200</v>
      </c>
      <c r="G5112" s="142">
        <v>1200</v>
      </c>
    </row>
    <row r="5113" spans="1:7" ht="12.75">
      <c r="A5113" s="136">
        <v>5105</v>
      </c>
      <c r="B5113" s="140" t="s">
        <v>11907</v>
      </c>
      <c r="C5113" s="140" t="s">
        <v>11907</v>
      </c>
      <c r="D5113" s="140" t="s">
        <v>11908</v>
      </c>
      <c r="E5113" s="141">
        <v>4</v>
      </c>
      <c r="F5113" s="142">
        <v>563</v>
      </c>
      <c r="G5113" s="142">
        <v>2252</v>
      </c>
    </row>
    <row r="5114" spans="1:7" ht="12.75">
      <c r="A5114" s="136">
        <v>5106</v>
      </c>
      <c r="B5114" s="140" t="s">
        <v>11909</v>
      </c>
      <c r="C5114" s="140" t="s">
        <v>11909</v>
      </c>
      <c r="D5114" s="140" t="s">
        <v>11910</v>
      </c>
      <c r="E5114" s="141">
        <v>9</v>
      </c>
      <c r="F5114" s="142">
        <v>233.42</v>
      </c>
      <c r="G5114" s="142">
        <v>2100.78</v>
      </c>
    </row>
    <row r="5115" spans="1:7" ht="12.75">
      <c r="A5115" s="136">
        <v>5107</v>
      </c>
      <c r="B5115" s="140" t="s">
        <v>11911</v>
      </c>
      <c r="C5115" s="140" t="s">
        <v>11911</v>
      </c>
      <c r="D5115" s="140" t="s">
        <v>11912</v>
      </c>
      <c r="E5115" s="141">
        <v>6</v>
      </c>
      <c r="F5115" s="142">
        <v>225</v>
      </c>
      <c r="G5115" s="142">
        <v>1350</v>
      </c>
    </row>
    <row r="5116" spans="1:7" ht="12.75">
      <c r="A5116" s="136">
        <v>5108</v>
      </c>
      <c r="B5116" s="140" t="s">
        <v>11913</v>
      </c>
      <c r="C5116" s="140" t="s">
        <v>11913</v>
      </c>
      <c r="D5116" s="140" t="s">
        <v>11914</v>
      </c>
      <c r="E5116" s="141">
        <v>6</v>
      </c>
      <c r="F5116" s="142">
        <v>216.67</v>
      </c>
      <c r="G5116" s="142">
        <v>1300.02</v>
      </c>
    </row>
    <row r="5117" spans="1:7" ht="12.75">
      <c r="A5117" s="136">
        <v>5109</v>
      </c>
      <c r="B5117" s="140" t="s">
        <v>11915</v>
      </c>
      <c r="C5117" s="140" t="s">
        <v>11915</v>
      </c>
      <c r="D5117" s="140" t="s">
        <v>11916</v>
      </c>
      <c r="E5117" s="141">
        <v>9</v>
      </c>
      <c r="F5117" s="142">
        <v>233</v>
      </c>
      <c r="G5117" s="142">
        <v>2097</v>
      </c>
    </row>
    <row r="5118" spans="1:7" ht="12.75">
      <c r="A5118" s="136">
        <v>5110</v>
      </c>
      <c r="B5118" s="140" t="s">
        <v>11917</v>
      </c>
      <c r="C5118" s="140" t="s">
        <v>11917</v>
      </c>
      <c r="D5118" s="140" t="s">
        <v>11918</v>
      </c>
      <c r="E5118" s="141">
        <v>5</v>
      </c>
      <c r="F5118" s="142">
        <v>11</v>
      </c>
      <c r="G5118" s="142">
        <v>55</v>
      </c>
    </row>
    <row r="5119" spans="1:7" ht="12.75">
      <c r="A5119" s="136">
        <v>5111</v>
      </c>
      <c r="B5119" s="140" t="s">
        <v>11919</v>
      </c>
      <c r="C5119" s="140" t="s">
        <v>11919</v>
      </c>
      <c r="D5119" s="140" t="s">
        <v>11920</v>
      </c>
      <c r="E5119" s="141">
        <v>5</v>
      </c>
      <c r="F5119" s="142">
        <v>90</v>
      </c>
      <c r="G5119" s="142">
        <v>450</v>
      </c>
    </row>
    <row r="5120" spans="1:7" ht="12.75">
      <c r="A5120" s="136">
        <v>5112</v>
      </c>
      <c r="B5120" s="140" t="s">
        <v>11921</v>
      </c>
      <c r="C5120" s="140" t="s">
        <v>11921</v>
      </c>
      <c r="D5120" s="140" t="s">
        <v>11922</v>
      </c>
      <c r="E5120" s="141">
        <v>1</v>
      </c>
      <c r="F5120" s="142">
        <v>270</v>
      </c>
      <c r="G5120" s="142">
        <v>270</v>
      </c>
    </row>
    <row r="5121" spans="1:7" ht="12.75">
      <c r="A5121" s="136">
        <v>5113</v>
      </c>
      <c r="B5121" s="140" t="s">
        <v>11923</v>
      </c>
      <c r="C5121" s="140" t="s">
        <v>11923</v>
      </c>
      <c r="D5121" s="140" t="s">
        <v>11924</v>
      </c>
      <c r="E5121" s="141">
        <v>5</v>
      </c>
      <c r="F5121" s="142">
        <v>108</v>
      </c>
      <c r="G5121" s="142">
        <v>540</v>
      </c>
    </row>
    <row r="5122" spans="1:7" ht="12.75">
      <c r="A5122" s="136">
        <v>5114</v>
      </c>
      <c r="B5122" s="140" t="s">
        <v>11925</v>
      </c>
      <c r="C5122" s="140" t="s">
        <v>11925</v>
      </c>
      <c r="D5122" s="140" t="s">
        <v>11926</v>
      </c>
      <c r="E5122" s="141">
        <v>40</v>
      </c>
      <c r="F5122" s="142">
        <v>130</v>
      </c>
      <c r="G5122" s="142">
        <v>5200</v>
      </c>
    </row>
    <row r="5123" spans="1:7" ht="12.75">
      <c r="A5123" s="136">
        <v>5115</v>
      </c>
      <c r="B5123" s="140" t="s">
        <v>11927</v>
      </c>
      <c r="C5123" s="140" t="s">
        <v>11927</v>
      </c>
      <c r="D5123" s="140" t="s">
        <v>11928</v>
      </c>
      <c r="E5123" s="141">
        <v>15</v>
      </c>
      <c r="F5123" s="142">
        <v>185</v>
      </c>
      <c r="G5123" s="142">
        <v>2775</v>
      </c>
    </row>
    <row r="5124" spans="1:7" ht="12.75">
      <c r="A5124" s="136">
        <v>5116</v>
      </c>
      <c r="B5124" s="140" t="s">
        <v>11929</v>
      </c>
      <c r="C5124" s="140" t="s">
        <v>11929</v>
      </c>
      <c r="D5124" s="140" t="s">
        <v>11930</v>
      </c>
      <c r="E5124" s="141">
        <v>48</v>
      </c>
      <c r="F5124" s="142">
        <v>65</v>
      </c>
      <c r="G5124" s="142">
        <v>3120</v>
      </c>
    </row>
    <row r="5125" spans="1:7" ht="12.75">
      <c r="A5125" s="136">
        <v>5117</v>
      </c>
      <c r="B5125" s="140" t="s">
        <v>11931</v>
      </c>
      <c r="C5125" s="140" t="s">
        <v>11931</v>
      </c>
      <c r="D5125" s="140" t="s">
        <v>11932</v>
      </c>
      <c r="E5125" s="141">
        <v>5</v>
      </c>
      <c r="F5125" s="142">
        <v>130</v>
      </c>
      <c r="G5125" s="142">
        <v>650</v>
      </c>
    </row>
    <row r="5126" spans="1:7" ht="12.75">
      <c r="A5126" s="136">
        <v>5118</v>
      </c>
      <c r="B5126" s="140" t="s">
        <v>11933</v>
      </c>
      <c r="C5126" s="140" t="s">
        <v>11933</v>
      </c>
      <c r="D5126" s="140" t="s">
        <v>11934</v>
      </c>
      <c r="E5126" s="141">
        <v>16</v>
      </c>
      <c r="F5126" s="142">
        <v>117</v>
      </c>
      <c r="G5126" s="142">
        <v>1872</v>
      </c>
    </row>
    <row r="5127" spans="1:7" ht="12.75">
      <c r="A5127" s="136">
        <v>5119</v>
      </c>
      <c r="B5127" s="140" t="s">
        <v>11935</v>
      </c>
      <c r="C5127" s="140" t="s">
        <v>11935</v>
      </c>
      <c r="D5127" s="140" t="s">
        <v>11936</v>
      </c>
      <c r="E5127" s="141">
        <v>5</v>
      </c>
      <c r="F5127" s="142">
        <v>90</v>
      </c>
      <c r="G5127" s="142">
        <v>450</v>
      </c>
    </row>
    <row r="5128" spans="1:7" ht="12.75">
      <c r="A5128" s="136">
        <v>5120</v>
      </c>
      <c r="B5128" s="140" t="s">
        <v>11937</v>
      </c>
      <c r="C5128" s="140" t="s">
        <v>11937</v>
      </c>
      <c r="D5128" s="140" t="s">
        <v>11938</v>
      </c>
      <c r="E5128" s="141">
        <v>10</v>
      </c>
      <c r="F5128" s="142">
        <v>91</v>
      </c>
      <c r="G5128" s="142">
        <v>910</v>
      </c>
    </row>
    <row r="5129" spans="1:7" ht="12.75">
      <c r="A5129" s="136">
        <v>5121</v>
      </c>
      <c r="B5129" s="140" t="s">
        <v>11939</v>
      </c>
      <c r="C5129" s="140" t="s">
        <v>11939</v>
      </c>
      <c r="D5129" s="140" t="s">
        <v>11940</v>
      </c>
      <c r="E5129" s="141">
        <v>15</v>
      </c>
      <c r="F5129" s="142">
        <v>225</v>
      </c>
      <c r="G5129" s="142">
        <v>3375</v>
      </c>
    </row>
    <row r="5130" spans="1:7" ht="12.75">
      <c r="A5130" s="136">
        <v>5122</v>
      </c>
      <c r="B5130" s="140" t="s">
        <v>11941</v>
      </c>
      <c r="C5130" s="140" t="s">
        <v>11941</v>
      </c>
      <c r="D5130" s="140" t="s">
        <v>11942</v>
      </c>
      <c r="E5130" s="141">
        <v>12</v>
      </c>
      <c r="F5130" s="142">
        <v>216.67</v>
      </c>
      <c r="G5130" s="142">
        <v>2600.04</v>
      </c>
    </row>
    <row r="5131" spans="1:7" ht="12.75">
      <c r="A5131" s="136">
        <v>5123</v>
      </c>
      <c r="B5131" s="140" t="s">
        <v>11943</v>
      </c>
      <c r="C5131" s="140" t="s">
        <v>11943</v>
      </c>
      <c r="D5131" s="140" t="s">
        <v>11944</v>
      </c>
      <c r="E5131" s="141">
        <v>21</v>
      </c>
      <c r="F5131" s="142">
        <v>158.33</v>
      </c>
      <c r="G5131" s="142">
        <v>3324.93</v>
      </c>
    </row>
    <row r="5132" spans="1:7" ht="12.75">
      <c r="A5132" s="136">
        <v>5124</v>
      </c>
      <c r="B5132" s="140" t="s">
        <v>11945</v>
      </c>
      <c r="C5132" s="140" t="s">
        <v>11945</v>
      </c>
      <c r="D5132" s="140" t="s">
        <v>11946</v>
      </c>
      <c r="E5132" s="141">
        <v>14</v>
      </c>
      <c r="F5132" s="142">
        <v>104.17</v>
      </c>
      <c r="G5132" s="142">
        <v>1458.38</v>
      </c>
    </row>
    <row r="5133" spans="1:7" ht="12.75">
      <c r="A5133" s="136">
        <v>5125</v>
      </c>
      <c r="B5133" s="140" t="s">
        <v>11947</v>
      </c>
      <c r="C5133" s="140" t="s">
        <v>11947</v>
      </c>
      <c r="D5133" s="140" t="s">
        <v>11948</v>
      </c>
      <c r="E5133" s="141">
        <v>17</v>
      </c>
      <c r="F5133" s="142">
        <v>160</v>
      </c>
      <c r="G5133" s="142">
        <v>2720</v>
      </c>
    </row>
    <row r="5134" spans="1:7" ht="12.75">
      <c r="A5134" s="136">
        <v>5126</v>
      </c>
      <c r="B5134" s="140" t="s">
        <v>11949</v>
      </c>
      <c r="C5134" s="140" t="s">
        <v>11949</v>
      </c>
      <c r="D5134" s="140" t="s">
        <v>11950</v>
      </c>
      <c r="E5134" s="141">
        <v>6</v>
      </c>
      <c r="F5134" s="142">
        <v>220.83</v>
      </c>
      <c r="G5134" s="142">
        <v>1324.98</v>
      </c>
    </row>
    <row r="5135" spans="1:7" ht="12.75">
      <c r="A5135" s="136">
        <v>5127</v>
      </c>
      <c r="B5135" s="140" t="s">
        <v>11951</v>
      </c>
      <c r="C5135" s="140" t="s">
        <v>11951</v>
      </c>
      <c r="D5135" s="140" t="s">
        <v>11952</v>
      </c>
      <c r="E5135" s="141">
        <v>12</v>
      </c>
      <c r="F5135" s="142">
        <v>225</v>
      </c>
      <c r="G5135" s="142">
        <v>2700</v>
      </c>
    </row>
    <row r="5136" spans="1:7" ht="12.75">
      <c r="A5136" s="136">
        <v>5128</v>
      </c>
      <c r="B5136" s="140" t="s">
        <v>11953</v>
      </c>
      <c r="C5136" s="140" t="s">
        <v>11953</v>
      </c>
      <c r="D5136" s="140" t="s">
        <v>11954</v>
      </c>
      <c r="E5136" s="141">
        <v>20</v>
      </c>
      <c r="F5136" s="142">
        <v>146</v>
      </c>
      <c r="G5136" s="142">
        <v>2920</v>
      </c>
    </row>
    <row r="5137" spans="1:7" ht="12.75">
      <c r="A5137" s="136">
        <v>5129</v>
      </c>
      <c r="B5137" s="140" t="s">
        <v>11955</v>
      </c>
      <c r="C5137" s="140" t="s">
        <v>11955</v>
      </c>
      <c r="D5137" s="140" t="s">
        <v>11956</v>
      </c>
      <c r="E5137" s="141">
        <v>10</v>
      </c>
      <c r="F5137" s="142">
        <v>135</v>
      </c>
      <c r="G5137" s="142">
        <v>1350</v>
      </c>
    </row>
    <row r="5138" spans="1:7" ht="12.75">
      <c r="A5138" s="136">
        <v>5130</v>
      </c>
      <c r="B5138" s="140" t="s">
        <v>11957</v>
      </c>
      <c r="C5138" s="140" t="s">
        <v>11957</v>
      </c>
      <c r="D5138" s="140" t="s">
        <v>11958</v>
      </c>
      <c r="E5138" s="141">
        <v>10</v>
      </c>
      <c r="F5138" s="142">
        <v>130</v>
      </c>
      <c r="G5138" s="142">
        <v>1300</v>
      </c>
    </row>
    <row r="5139" spans="1:7" ht="12.75">
      <c r="A5139" s="136">
        <v>5131</v>
      </c>
      <c r="B5139" s="140" t="s">
        <v>11959</v>
      </c>
      <c r="C5139" s="140" t="s">
        <v>11959</v>
      </c>
      <c r="D5139" s="140" t="s">
        <v>11960</v>
      </c>
      <c r="E5139" s="141">
        <v>8</v>
      </c>
      <c r="F5139" s="142">
        <v>140</v>
      </c>
      <c r="G5139" s="142">
        <v>1120</v>
      </c>
    </row>
    <row r="5140" spans="1:7" ht="12.75">
      <c r="A5140" s="136">
        <v>5132</v>
      </c>
      <c r="B5140" s="140" t="s">
        <v>11961</v>
      </c>
      <c r="C5140" s="140" t="s">
        <v>11961</v>
      </c>
      <c r="D5140" s="140" t="s">
        <v>11962</v>
      </c>
      <c r="E5140" s="141">
        <v>5</v>
      </c>
      <c r="F5140" s="142">
        <v>215</v>
      </c>
      <c r="G5140" s="142">
        <v>1075</v>
      </c>
    </row>
    <row r="5141" spans="1:7" ht="12.75">
      <c r="A5141" s="136">
        <v>5133</v>
      </c>
      <c r="B5141" s="140" t="s">
        <v>11963</v>
      </c>
      <c r="C5141" s="140" t="s">
        <v>11963</v>
      </c>
      <c r="D5141" s="140" t="s">
        <v>11964</v>
      </c>
      <c r="E5141" s="141">
        <v>9</v>
      </c>
      <c r="F5141" s="142">
        <v>129.17</v>
      </c>
      <c r="G5141" s="142">
        <v>1162.53</v>
      </c>
    </row>
    <row r="5142" spans="1:7" ht="12.75">
      <c r="A5142" s="136">
        <v>5134</v>
      </c>
      <c r="B5142" s="140" t="s">
        <v>11965</v>
      </c>
      <c r="C5142" s="140" t="s">
        <v>11965</v>
      </c>
      <c r="D5142" s="140" t="s">
        <v>11966</v>
      </c>
      <c r="E5142" s="141">
        <v>24</v>
      </c>
      <c r="F5142" s="142">
        <v>120</v>
      </c>
      <c r="G5142" s="142">
        <v>2880</v>
      </c>
    </row>
    <row r="5143" spans="1:7" ht="12.75">
      <c r="A5143" s="136">
        <v>5135</v>
      </c>
      <c r="B5143" s="140" t="s">
        <v>11967</v>
      </c>
      <c r="C5143" s="140" t="s">
        <v>11967</v>
      </c>
      <c r="D5143" s="140" t="s">
        <v>11968</v>
      </c>
      <c r="E5143" s="141">
        <v>10</v>
      </c>
      <c r="F5143" s="142">
        <v>170</v>
      </c>
      <c r="G5143" s="142">
        <v>1700</v>
      </c>
    </row>
    <row r="5144" spans="1:7" ht="12.75">
      <c r="A5144" s="136">
        <v>5136</v>
      </c>
      <c r="B5144" s="140" t="s">
        <v>11969</v>
      </c>
      <c r="C5144" s="140" t="s">
        <v>11969</v>
      </c>
      <c r="D5144" s="140" t="s">
        <v>11970</v>
      </c>
      <c r="E5144" s="141">
        <v>18</v>
      </c>
      <c r="F5144" s="142">
        <v>124</v>
      </c>
      <c r="G5144" s="142">
        <v>2232</v>
      </c>
    </row>
    <row r="5145" spans="1:7" ht="12.75">
      <c r="A5145" s="136">
        <v>5137</v>
      </c>
      <c r="B5145" s="140" t="s">
        <v>11971</v>
      </c>
      <c r="C5145" s="140" t="s">
        <v>11971</v>
      </c>
      <c r="D5145" s="140" t="s">
        <v>11972</v>
      </c>
      <c r="E5145" s="141">
        <v>11</v>
      </c>
      <c r="F5145" s="142">
        <v>32</v>
      </c>
      <c r="G5145" s="142">
        <v>352</v>
      </c>
    </row>
    <row r="5146" spans="1:7" ht="12.75">
      <c r="A5146" s="136">
        <v>5138</v>
      </c>
      <c r="B5146" s="140" t="s">
        <v>11973</v>
      </c>
      <c r="C5146" s="140" t="s">
        <v>11973</v>
      </c>
      <c r="D5146" s="140" t="s">
        <v>11974</v>
      </c>
      <c r="E5146" s="141">
        <v>2</v>
      </c>
      <c r="F5146" s="142">
        <v>203.3</v>
      </c>
      <c r="G5146" s="142">
        <v>406.6</v>
      </c>
    </row>
    <row r="5147" spans="1:7" ht="12.75">
      <c r="A5147" s="136">
        <v>5139</v>
      </c>
      <c r="B5147" s="140" t="s">
        <v>11975</v>
      </c>
      <c r="C5147" s="140" t="s">
        <v>11975</v>
      </c>
      <c r="D5147" s="140" t="s">
        <v>11976</v>
      </c>
      <c r="E5147" s="141">
        <v>10</v>
      </c>
      <c r="F5147" s="142">
        <v>160</v>
      </c>
      <c r="G5147" s="142">
        <v>1600</v>
      </c>
    </row>
    <row r="5148" spans="1:7" ht="12.75">
      <c r="A5148" s="136">
        <v>5140</v>
      </c>
      <c r="B5148" s="140" t="s">
        <v>11977</v>
      </c>
      <c r="C5148" s="140" t="s">
        <v>11977</v>
      </c>
      <c r="D5148" s="140" t="s">
        <v>11978</v>
      </c>
      <c r="E5148" s="141">
        <v>2</v>
      </c>
      <c r="F5148" s="142">
        <v>120</v>
      </c>
      <c r="G5148" s="142">
        <v>240</v>
      </c>
    </row>
    <row r="5149" spans="1:7" ht="12.75">
      <c r="A5149" s="136">
        <v>5141</v>
      </c>
      <c r="B5149" s="140" t="s">
        <v>11979</v>
      </c>
      <c r="C5149" s="140" t="s">
        <v>11979</v>
      </c>
      <c r="D5149" s="140" t="s">
        <v>11980</v>
      </c>
      <c r="E5149" s="141">
        <v>5</v>
      </c>
      <c r="F5149" s="142">
        <v>91.6</v>
      </c>
      <c r="G5149" s="142">
        <v>458</v>
      </c>
    </row>
    <row r="5150" spans="1:7" ht="12.75">
      <c r="A5150" s="136">
        <v>5142</v>
      </c>
      <c r="B5150" s="140" t="s">
        <v>11981</v>
      </c>
      <c r="C5150" s="140" t="s">
        <v>11981</v>
      </c>
      <c r="D5150" s="140" t="s">
        <v>11982</v>
      </c>
      <c r="E5150" s="141">
        <v>6</v>
      </c>
      <c r="F5150" s="142">
        <v>120</v>
      </c>
      <c r="G5150" s="142">
        <v>720</v>
      </c>
    </row>
    <row r="5151" spans="1:7" ht="12.75">
      <c r="A5151" s="136">
        <v>5143</v>
      </c>
      <c r="B5151" s="140" t="s">
        <v>11983</v>
      </c>
      <c r="C5151" s="140" t="s">
        <v>11983</v>
      </c>
      <c r="D5151" s="140" t="s">
        <v>11984</v>
      </c>
      <c r="E5151" s="141">
        <v>9</v>
      </c>
      <c r="F5151" s="142">
        <v>210</v>
      </c>
      <c r="G5151" s="142">
        <v>1890</v>
      </c>
    </row>
    <row r="5152" spans="1:7" ht="12.75">
      <c r="A5152" s="136">
        <v>5144</v>
      </c>
      <c r="B5152" s="140" t="s">
        <v>11985</v>
      </c>
      <c r="C5152" s="140" t="s">
        <v>11985</v>
      </c>
      <c r="D5152" s="140" t="s">
        <v>11986</v>
      </c>
      <c r="E5152" s="141">
        <v>2</v>
      </c>
      <c r="F5152" s="142">
        <v>420</v>
      </c>
      <c r="G5152" s="142">
        <v>840</v>
      </c>
    </row>
    <row r="5153" spans="1:7" ht="12.75">
      <c r="A5153" s="136">
        <v>5145</v>
      </c>
      <c r="B5153" s="140" t="s">
        <v>11987</v>
      </c>
      <c r="C5153" s="140" t="s">
        <v>11987</v>
      </c>
      <c r="D5153" s="140" t="s">
        <v>11976</v>
      </c>
      <c r="E5153" s="141">
        <v>6</v>
      </c>
      <c r="F5153" s="142">
        <v>160</v>
      </c>
      <c r="G5153" s="142">
        <v>960</v>
      </c>
    </row>
    <row r="5154" spans="1:7" ht="12.75">
      <c r="A5154" s="136">
        <v>5146</v>
      </c>
      <c r="B5154" s="140" t="s">
        <v>11988</v>
      </c>
      <c r="C5154" s="140" t="s">
        <v>11988</v>
      </c>
      <c r="D5154" s="140" t="s">
        <v>11989</v>
      </c>
      <c r="E5154" s="141">
        <v>36</v>
      </c>
      <c r="F5154" s="142">
        <v>50</v>
      </c>
      <c r="G5154" s="142">
        <v>1800</v>
      </c>
    </row>
    <row r="5155" spans="1:7" ht="12.75">
      <c r="A5155" s="136">
        <v>5147</v>
      </c>
      <c r="B5155" s="140" t="s">
        <v>11990</v>
      </c>
      <c r="C5155" s="140" t="s">
        <v>11990</v>
      </c>
      <c r="D5155" s="140" t="s">
        <v>11991</v>
      </c>
      <c r="E5155" s="141">
        <v>5</v>
      </c>
      <c r="F5155" s="142">
        <v>30</v>
      </c>
      <c r="G5155" s="142">
        <v>150</v>
      </c>
    </row>
    <row r="5156" spans="1:7" ht="12.75">
      <c r="A5156" s="136">
        <v>5148</v>
      </c>
      <c r="B5156" s="140" t="s">
        <v>11992</v>
      </c>
      <c r="C5156" s="140" t="s">
        <v>11992</v>
      </c>
      <c r="D5156" s="140" t="s">
        <v>11993</v>
      </c>
      <c r="E5156" s="141">
        <v>10</v>
      </c>
      <c r="F5156" s="142">
        <v>51.97</v>
      </c>
      <c r="G5156" s="142">
        <v>519.7</v>
      </c>
    </row>
    <row r="5157" spans="1:7" ht="12.75">
      <c r="A5157" s="136">
        <v>5149</v>
      </c>
      <c r="B5157" s="140" t="s">
        <v>11994</v>
      </c>
      <c r="C5157" s="140" t="s">
        <v>11994</v>
      </c>
      <c r="D5157" s="140" t="s">
        <v>11995</v>
      </c>
      <c r="E5157" s="141">
        <v>5</v>
      </c>
      <c r="F5157" s="142">
        <v>145.67</v>
      </c>
      <c r="G5157" s="142">
        <v>728.35</v>
      </c>
    </row>
    <row r="5158" spans="1:7" ht="12.75">
      <c r="A5158" s="136">
        <v>5150</v>
      </c>
      <c r="B5158" s="140" t="s">
        <v>11996</v>
      </c>
      <c r="C5158" s="140" t="s">
        <v>11996</v>
      </c>
      <c r="D5158" s="140" t="s">
        <v>11997</v>
      </c>
      <c r="E5158" s="141">
        <v>4</v>
      </c>
      <c r="F5158" s="142">
        <v>145.67</v>
      </c>
      <c r="G5158" s="142">
        <v>582.68</v>
      </c>
    </row>
    <row r="5159" spans="1:7" ht="12.75">
      <c r="A5159" s="136">
        <v>5151</v>
      </c>
      <c r="B5159" s="140" t="s">
        <v>11998</v>
      </c>
      <c r="C5159" s="140" t="s">
        <v>11998</v>
      </c>
      <c r="D5159" s="140" t="s">
        <v>11999</v>
      </c>
      <c r="E5159" s="141">
        <v>26</v>
      </c>
      <c r="F5159" s="142">
        <v>145.67</v>
      </c>
      <c r="G5159" s="142">
        <v>3787.42</v>
      </c>
    </row>
    <row r="5160" spans="1:7" ht="12.75">
      <c r="A5160" s="136">
        <v>5152</v>
      </c>
      <c r="B5160" s="140" t="s">
        <v>12000</v>
      </c>
      <c r="C5160" s="140" t="s">
        <v>12000</v>
      </c>
      <c r="D5160" s="140" t="s">
        <v>12001</v>
      </c>
      <c r="E5160" s="141">
        <v>24</v>
      </c>
      <c r="F5160" s="142">
        <v>99.93</v>
      </c>
      <c r="G5160" s="142">
        <v>2398.32</v>
      </c>
    </row>
    <row r="5161" spans="1:7" ht="12.75">
      <c r="A5161" s="136">
        <v>5153</v>
      </c>
      <c r="B5161" s="140" t="s">
        <v>12002</v>
      </c>
      <c r="C5161" s="140" t="s">
        <v>12002</v>
      </c>
      <c r="D5161" s="140" t="s">
        <v>12003</v>
      </c>
      <c r="E5161" s="141">
        <v>5</v>
      </c>
      <c r="F5161" s="142">
        <v>400</v>
      </c>
      <c r="G5161" s="142">
        <v>2000</v>
      </c>
    </row>
    <row r="5162" spans="1:7" ht="12.75">
      <c r="A5162" s="136">
        <v>5154</v>
      </c>
      <c r="B5162" s="140" t="s">
        <v>12004</v>
      </c>
      <c r="C5162" s="140" t="s">
        <v>12004</v>
      </c>
      <c r="D5162" s="140" t="s">
        <v>12005</v>
      </c>
      <c r="E5162" s="141">
        <v>7</v>
      </c>
      <c r="F5162" s="142">
        <v>440</v>
      </c>
      <c r="G5162" s="142">
        <v>3080</v>
      </c>
    </row>
    <row r="5163" spans="1:7" ht="12.75">
      <c r="A5163" s="136">
        <v>5155</v>
      </c>
      <c r="B5163" s="140" t="s">
        <v>12006</v>
      </c>
      <c r="C5163" s="140" t="s">
        <v>12006</v>
      </c>
      <c r="D5163" s="140" t="s">
        <v>12007</v>
      </c>
      <c r="E5163" s="141">
        <v>4</v>
      </c>
      <c r="F5163" s="142">
        <v>200</v>
      </c>
      <c r="G5163" s="142">
        <v>800</v>
      </c>
    </row>
    <row r="5164" spans="1:7" ht="12.75">
      <c r="A5164" s="136">
        <v>5156</v>
      </c>
      <c r="B5164" s="140" t="s">
        <v>12008</v>
      </c>
      <c r="C5164" s="140" t="s">
        <v>12008</v>
      </c>
      <c r="D5164" s="140" t="s">
        <v>12009</v>
      </c>
      <c r="E5164" s="141">
        <v>1</v>
      </c>
      <c r="F5164" s="142">
        <v>475</v>
      </c>
      <c r="G5164" s="142">
        <v>475</v>
      </c>
    </row>
    <row r="5165" spans="1:7" ht="12.75">
      <c r="A5165" s="136">
        <v>5157</v>
      </c>
      <c r="B5165" s="140" t="s">
        <v>12010</v>
      </c>
      <c r="C5165" s="140" t="s">
        <v>12010</v>
      </c>
      <c r="D5165" s="140" t="s">
        <v>12011</v>
      </c>
      <c r="E5165" s="141">
        <v>6</v>
      </c>
      <c r="F5165" s="142">
        <v>475</v>
      </c>
      <c r="G5165" s="142">
        <v>2850</v>
      </c>
    </row>
    <row r="5166" spans="1:7" ht="12.75">
      <c r="A5166" s="136">
        <v>5158</v>
      </c>
      <c r="B5166" s="140" t="s">
        <v>12012</v>
      </c>
      <c r="C5166" s="140" t="s">
        <v>12012</v>
      </c>
      <c r="D5166" s="140" t="s">
        <v>12013</v>
      </c>
      <c r="E5166" s="141">
        <v>4</v>
      </c>
      <c r="F5166" s="142">
        <v>250</v>
      </c>
      <c r="G5166" s="142">
        <v>1000</v>
      </c>
    </row>
    <row r="5167" spans="1:7" ht="12.75">
      <c r="A5167" s="136">
        <v>5159</v>
      </c>
      <c r="B5167" s="140" t="s">
        <v>12014</v>
      </c>
      <c r="C5167" s="140" t="s">
        <v>12014</v>
      </c>
      <c r="D5167" s="140" t="s">
        <v>12015</v>
      </c>
      <c r="E5167" s="141">
        <v>4</v>
      </c>
      <c r="F5167" s="142">
        <v>300</v>
      </c>
      <c r="G5167" s="142">
        <v>1200</v>
      </c>
    </row>
    <row r="5168" spans="1:7" ht="12.75">
      <c r="A5168" s="136">
        <v>5160</v>
      </c>
      <c r="B5168" s="140" t="s">
        <v>12016</v>
      </c>
      <c r="C5168" s="140" t="s">
        <v>12016</v>
      </c>
      <c r="D5168" s="140" t="s">
        <v>12017</v>
      </c>
      <c r="E5168" s="141">
        <v>6</v>
      </c>
      <c r="F5168" s="142">
        <v>300</v>
      </c>
      <c r="G5168" s="142">
        <v>1800</v>
      </c>
    </row>
    <row r="5169" spans="1:7" ht="12.75">
      <c r="A5169" s="136">
        <v>5161</v>
      </c>
      <c r="B5169" s="140" t="s">
        <v>12018</v>
      </c>
      <c r="C5169" s="140" t="s">
        <v>12018</v>
      </c>
      <c r="D5169" s="140" t="s">
        <v>12019</v>
      </c>
      <c r="E5169" s="141">
        <v>47</v>
      </c>
      <c r="F5169" s="142">
        <v>400</v>
      </c>
      <c r="G5169" s="142">
        <v>18800</v>
      </c>
    </row>
    <row r="5170" spans="1:7" ht="12.75">
      <c r="A5170" s="136">
        <v>5162</v>
      </c>
      <c r="B5170" s="140" t="s">
        <v>12020</v>
      </c>
      <c r="C5170" s="140" t="s">
        <v>12020</v>
      </c>
      <c r="D5170" s="140" t="s">
        <v>12021</v>
      </c>
      <c r="E5170" s="141">
        <v>1</v>
      </c>
      <c r="F5170" s="142">
        <v>170</v>
      </c>
      <c r="G5170" s="142">
        <v>170</v>
      </c>
    </row>
    <row r="5171" spans="1:7" ht="12.75">
      <c r="A5171" s="136">
        <v>5163</v>
      </c>
      <c r="B5171" s="140" t="s">
        <v>12022</v>
      </c>
      <c r="C5171" s="140" t="s">
        <v>12022</v>
      </c>
      <c r="D5171" s="140" t="s">
        <v>12023</v>
      </c>
      <c r="E5171" s="141">
        <v>6</v>
      </c>
      <c r="F5171" s="142">
        <v>475</v>
      </c>
      <c r="G5171" s="142">
        <v>2850</v>
      </c>
    </row>
    <row r="5172" spans="1:7" ht="12.75">
      <c r="A5172" s="136">
        <v>5164</v>
      </c>
      <c r="B5172" s="140" t="s">
        <v>12024</v>
      </c>
      <c r="C5172" s="140" t="s">
        <v>12024</v>
      </c>
      <c r="D5172" s="140" t="s">
        <v>12025</v>
      </c>
      <c r="E5172" s="141">
        <v>12</v>
      </c>
      <c r="F5172" s="142">
        <v>420</v>
      </c>
      <c r="G5172" s="142">
        <v>5040</v>
      </c>
    </row>
    <row r="5173" spans="1:7" ht="12.75">
      <c r="A5173" s="136">
        <v>5165</v>
      </c>
      <c r="B5173" s="140" t="s">
        <v>12026</v>
      </c>
      <c r="C5173" s="140" t="s">
        <v>12026</v>
      </c>
      <c r="D5173" s="140" t="s">
        <v>12027</v>
      </c>
      <c r="E5173" s="141">
        <v>12</v>
      </c>
      <c r="F5173" s="142">
        <v>360</v>
      </c>
      <c r="G5173" s="142">
        <v>4320</v>
      </c>
    </row>
    <row r="5174" spans="1:7" ht="12.75">
      <c r="A5174" s="136">
        <v>5166</v>
      </c>
      <c r="B5174" s="140" t="s">
        <v>12028</v>
      </c>
      <c r="C5174" s="140" t="s">
        <v>12028</v>
      </c>
      <c r="D5174" s="140" t="s">
        <v>12029</v>
      </c>
      <c r="E5174" s="141">
        <v>6</v>
      </c>
      <c r="F5174" s="142">
        <v>258.33</v>
      </c>
      <c r="G5174" s="142">
        <v>1549.98</v>
      </c>
    </row>
    <row r="5175" spans="1:7" ht="12.75">
      <c r="A5175" s="136">
        <v>5167</v>
      </c>
      <c r="B5175" s="140" t="s">
        <v>12030</v>
      </c>
      <c r="C5175" s="140" t="s">
        <v>12030</v>
      </c>
      <c r="D5175" s="140" t="s">
        <v>12031</v>
      </c>
      <c r="E5175" s="141">
        <v>6</v>
      </c>
      <c r="F5175" s="142">
        <v>162.5</v>
      </c>
      <c r="G5175" s="142">
        <v>975</v>
      </c>
    </row>
    <row r="5176" spans="1:7" ht="12.75">
      <c r="A5176" s="136">
        <v>5168</v>
      </c>
      <c r="B5176" s="140" t="s">
        <v>12032</v>
      </c>
      <c r="C5176" s="140" t="s">
        <v>12032</v>
      </c>
      <c r="D5176" s="140" t="s">
        <v>12033</v>
      </c>
      <c r="E5176" s="141">
        <v>6</v>
      </c>
      <c r="F5176" s="142">
        <v>95</v>
      </c>
      <c r="G5176" s="142">
        <v>570</v>
      </c>
    </row>
    <row r="5177" spans="1:7" ht="12.75">
      <c r="A5177" s="136">
        <v>5169</v>
      </c>
      <c r="B5177" s="140" t="s">
        <v>12034</v>
      </c>
      <c r="C5177" s="140" t="s">
        <v>12034</v>
      </c>
      <c r="D5177" s="140" t="s">
        <v>12035</v>
      </c>
      <c r="E5177" s="141">
        <v>6</v>
      </c>
      <c r="F5177" s="142">
        <v>500</v>
      </c>
      <c r="G5177" s="142">
        <v>3000</v>
      </c>
    </row>
    <row r="5178" spans="1:7" ht="12.75">
      <c r="A5178" s="136">
        <v>5170</v>
      </c>
      <c r="B5178" s="140" t="s">
        <v>12036</v>
      </c>
      <c r="C5178" s="140" t="s">
        <v>12036</v>
      </c>
      <c r="D5178" s="140" t="s">
        <v>12037</v>
      </c>
      <c r="E5178" s="141">
        <v>10</v>
      </c>
      <c r="F5178" s="142">
        <v>250</v>
      </c>
      <c r="G5178" s="142">
        <v>2500</v>
      </c>
    </row>
    <row r="5179" spans="1:7" ht="12.75">
      <c r="A5179" s="136">
        <v>5171</v>
      </c>
      <c r="B5179" s="140" t="s">
        <v>12038</v>
      </c>
      <c r="C5179" s="140" t="s">
        <v>12038</v>
      </c>
      <c r="D5179" s="140" t="s">
        <v>12039</v>
      </c>
      <c r="E5179" s="141">
        <v>6</v>
      </c>
      <c r="F5179" s="142">
        <v>440</v>
      </c>
      <c r="G5179" s="142">
        <v>2640</v>
      </c>
    </row>
    <row r="5180" spans="1:7" ht="12.75">
      <c r="A5180" s="136">
        <v>5172</v>
      </c>
      <c r="B5180" s="140" t="s">
        <v>12040</v>
      </c>
      <c r="C5180" s="140" t="s">
        <v>12040</v>
      </c>
      <c r="D5180" s="140" t="s">
        <v>12041</v>
      </c>
      <c r="E5180" s="141">
        <v>12</v>
      </c>
      <c r="F5180" s="142">
        <v>400</v>
      </c>
      <c r="G5180" s="142">
        <v>4800</v>
      </c>
    </row>
    <row r="5181" spans="1:7" ht="12.75">
      <c r="A5181" s="136">
        <v>5173</v>
      </c>
      <c r="B5181" s="140" t="s">
        <v>12042</v>
      </c>
      <c r="C5181" s="140" t="s">
        <v>12042</v>
      </c>
      <c r="D5181" s="140" t="s">
        <v>12043</v>
      </c>
      <c r="E5181" s="141">
        <v>16</v>
      </c>
      <c r="F5181" s="142">
        <v>440</v>
      </c>
      <c r="G5181" s="142">
        <v>7040</v>
      </c>
    </row>
    <row r="5182" spans="1:7" ht="12.75">
      <c r="A5182" s="136">
        <v>5174</v>
      </c>
      <c r="B5182" s="140" t="s">
        <v>12044</v>
      </c>
      <c r="C5182" s="140" t="s">
        <v>12044</v>
      </c>
      <c r="D5182" s="140" t="s">
        <v>12045</v>
      </c>
      <c r="E5182" s="141">
        <v>8</v>
      </c>
      <c r="F5182" s="142">
        <v>79</v>
      </c>
      <c r="G5182" s="142">
        <v>632</v>
      </c>
    </row>
    <row r="5183" spans="1:7" ht="12.75">
      <c r="A5183" s="136">
        <v>5175</v>
      </c>
      <c r="B5183" s="140" t="s">
        <v>12046</v>
      </c>
      <c r="C5183" s="140" t="s">
        <v>12046</v>
      </c>
      <c r="D5183" s="140" t="s">
        <v>12047</v>
      </c>
      <c r="E5183" s="141">
        <v>12</v>
      </c>
      <c r="F5183" s="142">
        <v>125</v>
      </c>
      <c r="G5183" s="142">
        <v>1500</v>
      </c>
    </row>
    <row r="5184" spans="1:7" ht="12.75">
      <c r="A5184" s="136">
        <v>5176</v>
      </c>
      <c r="B5184" s="140" t="s">
        <v>12048</v>
      </c>
      <c r="C5184" s="140" t="s">
        <v>12048</v>
      </c>
      <c r="D5184" s="140" t="s">
        <v>12049</v>
      </c>
      <c r="E5184" s="141">
        <v>48</v>
      </c>
      <c r="F5184" s="142">
        <v>165</v>
      </c>
      <c r="G5184" s="142">
        <v>7920</v>
      </c>
    </row>
    <row r="5185" spans="1:7" ht="12.75">
      <c r="A5185" s="136">
        <v>5177</v>
      </c>
      <c r="B5185" s="140" t="s">
        <v>12050</v>
      </c>
      <c r="C5185" s="140" t="s">
        <v>12050</v>
      </c>
      <c r="D5185" s="140" t="s">
        <v>12051</v>
      </c>
      <c r="E5185" s="141">
        <v>5</v>
      </c>
      <c r="F5185" s="142">
        <v>140</v>
      </c>
      <c r="G5185" s="142">
        <v>700</v>
      </c>
    </row>
    <row r="5186" spans="1:7" ht="12.75">
      <c r="A5186" s="136">
        <v>5178</v>
      </c>
      <c r="B5186" s="140" t="s">
        <v>12052</v>
      </c>
      <c r="C5186" s="140" t="s">
        <v>12052</v>
      </c>
      <c r="D5186" s="140" t="s">
        <v>12053</v>
      </c>
      <c r="E5186" s="141">
        <v>6</v>
      </c>
      <c r="F5186" s="142">
        <v>140</v>
      </c>
      <c r="G5186" s="142">
        <v>840</v>
      </c>
    </row>
    <row r="5187" spans="1:7" ht="12.75">
      <c r="A5187" s="136">
        <v>5179</v>
      </c>
      <c r="B5187" s="140" t="s">
        <v>12054</v>
      </c>
      <c r="C5187" s="140" t="s">
        <v>12054</v>
      </c>
      <c r="D5187" s="140" t="s">
        <v>12055</v>
      </c>
      <c r="E5187" s="141">
        <v>6</v>
      </c>
      <c r="F5187" s="142">
        <v>145</v>
      </c>
      <c r="G5187" s="142">
        <v>870</v>
      </c>
    </row>
    <row r="5188" spans="1:7" ht="12.75">
      <c r="A5188" s="136">
        <v>5180</v>
      </c>
      <c r="B5188" s="140" t="s">
        <v>12056</v>
      </c>
      <c r="C5188" s="140" t="s">
        <v>12056</v>
      </c>
      <c r="D5188" s="140" t="s">
        <v>12057</v>
      </c>
      <c r="E5188" s="141">
        <v>5</v>
      </c>
      <c r="F5188" s="142">
        <v>160</v>
      </c>
      <c r="G5188" s="142">
        <v>800</v>
      </c>
    </row>
    <row r="5189" spans="1:7" ht="12.75">
      <c r="A5189" s="136">
        <v>5181</v>
      </c>
      <c r="B5189" s="140" t="s">
        <v>12058</v>
      </c>
      <c r="C5189" s="140" t="s">
        <v>12058</v>
      </c>
      <c r="D5189" s="140" t="s">
        <v>12059</v>
      </c>
      <c r="E5189" s="141">
        <v>5</v>
      </c>
      <c r="F5189" s="142">
        <v>170</v>
      </c>
      <c r="G5189" s="142">
        <v>850</v>
      </c>
    </row>
    <row r="5190" spans="1:7" ht="12.75">
      <c r="A5190" s="136">
        <v>5182</v>
      </c>
      <c r="B5190" s="140" t="s">
        <v>12060</v>
      </c>
      <c r="C5190" s="140" t="s">
        <v>12060</v>
      </c>
      <c r="D5190" s="140" t="s">
        <v>12061</v>
      </c>
      <c r="E5190" s="141">
        <v>2</v>
      </c>
      <c r="F5190" s="142">
        <v>230</v>
      </c>
      <c r="G5190" s="142">
        <v>460</v>
      </c>
    </row>
    <row r="5191" spans="1:7" ht="12.75">
      <c r="A5191" s="136">
        <v>5183</v>
      </c>
      <c r="B5191" s="140" t="s">
        <v>12062</v>
      </c>
      <c r="C5191" s="140" t="s">
        <v>12062</v>
      </c>
      <c r="D5191" s="140" t="s">
        <v>12063</v>
      </c>
      <c r="E5191" s="141">
        <v>2</v>
      </c>
      <c r="F5191" s="142">
        <v>473.14</v>
      </c>
      <c r="G5191" s="142">
        <v>946.28</v>
      </c>
    </row>
    <row r="5192" spans="1:7" ht="12.75">
      <c r="A5192" s="136">
        <v>5184</v>
      </c>
      <c r="B5192" s="140" t="s">
        <v>12064</v>
      </c>
      <c r="C5192" s="140" t="s">
        <v>12064</v>
      </c>
      <c r="D5192" s="140" t="s">
        <v>12065</v>
      </c>
      <c r="E5192" s="141">
        <v>2</v>
      </c>
      <c r="F5192" s="142">
        <v>125</v>
      </c>
      <c r="G5192" s="142">
        <v>250</v>
      </c>
    </row>
    <row r="5193" spans="1:7" ht="12.75">
      <c r="A5193" s="136">
        <v>5185</v>
      </c>
      <c r="B5193" s="140" t="s">
        <v>12066</v>
      </c>
      <c r="C5193" s="140" t="s">
        <v>12066</v>
      </c>
      <c r="D5193" s="140" t="s">
        <v>12067</v>
      </c>
      <c r="E5193" s="141">
        <v>6</v>
      </c>
      <c r="F5193" s="142">
        <v>212.5</v>
      </c>
      <c r="G5193" s="142">
        <v>1275</v>
      </c>
    </row>
    <row r="5194" spans="1:7" ht="12.75">
      <c r="A5194" s="136">
        <v>5186</v>
      </c>
      <c r="B5194" s="140" t="s">
        <v>12068</v>
      </c>
      <c r="C5194" s="140" t="s">
        <v>12068</v>
      </c>
      <c r="D5194" s="140" t="s">
        <v>12069</v>
      </c>
      <c r="E5194" s="141">
        <v>18</v>
      </c>
      <c r="F5194" s="142">
        <v>55</v>
      </c>
      <c r="G5194" s="142">
        <v>990</v>
      </c>
    </row>
    <row r="5195" spans="1:7" ht="12.75">
      <c r="A5195" s="136">
        <v>5187</v>
      </c>
      <c r="B5195" s="140" t="s">
        <v>12070</v>
      </c>
      <c r="C5195" s="140" t="s">
        <v>12070</v>
      </c>
      <c r="D5195" s="140" t="s">
        <v>12071</v>
      </c>
      <c r="E5195" s="141">
        <v>18</v>
      </c>
      <c r="F5195" s="142">
        <v>62.5</v>
      </c>
      <c r="G5195" s="142">
        <v>1125</v>
      </c>
    </row>
    <row r="5196" spans="1:7" ht="12.75">
      <c r="A5196" s="136">
        <v>5188</v>
      </c>
      <c r="B5196" s="140" t="s">
        <v>12072</v>
      </c>
      <c r="C5196" s="140" t="s">
        <v>12073</v>
      </c>
      <c r="D5196" s="140" t="s">
        <v>12074</v>
      </c>
      <c r="E5196" s="141">
        <v>5</v>
      </c>
      <c r="F5196" s="142">
        <v>145</v>
      </c>
      <c r="G5196" s="142">
        <v>725</v>
      </c>
    </row>
    <row r="5197" spans="1:7" ht="12.75">
      <c r="A5197" s="136">
        <v>5189</v>
      </c>
      <c r="B5197" s="140" t="s">
        <v>12075</v>
      </c>
      <c r="C5197" s="140" t="s">
        <v>12076</v>
      </c>
      <c r="D5197" s="140" t="s">
        <v>12077</v>
      </c>
      <c r="E5197" s="141">
        <v>5</v>
      </c>
      <c r="F5197" s="142">
        <v>160</v>
      </c>
      <c r="G5197" s="142">
        <v>800</v>
      </c>
    </row>
    <row r="5198" spans="1:7" ht="12.75">
      <c r="A5198" s="136">
        <v>5190</v>
      </c>
      <c r="B5198" s="140" t="s">
        <v>12078</v>
      </c>
      <c r="C5198" s="140" t="s">
        <v>12079</v>
      </c>
      <c r="D5198" s="140" t="s">
        <v>12080</v>
      </c>
      <c r="E5198" s="141">
        <v>5</v>
      </c>
      <c r="F5198" s="142">
        <v>160</v>
      </c>
      <c r="G5198" s="142">
        <v>800</v>
      </c>
    </row>
    <row r="5199" spans="1:7" ht="12.75">
      <c r="A5199" s="136">
        <v>5191</v>
      </c>
      <c r="B5199" s="140" t="s">
        <v>12081</v>
      </c>
      <c r="C5199" s="140" t="s">
        <v>12082</v>
      </c>
      <c r="D5199" s="140" t="s">
        <v>12083</v>
      </c>
      <c r="E5199" s="141">
        <v>10</v>
      </c>
      <c r="F5199" s="142">
        <v>160</v>
      </c>
      <c r="G5199" s="142">
        <v>1600</v>
      </c>
    </row>
    <row r="5200" spans="1:7" ht="12.75">
      <c r="A5200" s="136">
        <v>5192</v>
      </c>
      <c r="B5200" s="140" t="s">
        <v>12084</v>
      </c>
      <c r="C5200" s="140" t="s">
        <v>12085</v>
      </c>
      <c r="D5200" s="140" t="s">
        <v>12086</v>
      </c>
      <c r="E5200" s="141">
        <v>1</v>
      </c>
      <c r="F5200" s="142">
        <v>265</v>
      </c>
      <c r="G5200" s="142">
        <v>265</v>
      </c>
    </row>
    <row r="5201" spans="1:7" ht="12.75">
      <c r="A5201" s="136">
        <v>5193</v>
      </c>
      <c r="B5201" s="140" t="s">
        <v>12087</v>
      </c>
      <c r="C5201" s="140" t="s">
        <v>12088</v>
      </c>
      <c r="D5201" s="140" t="s">
        <v>12089</v>
      </c>
      <c r="E5201" s="141">
        <v>5</v>
      </c>
      <c r="F5201" s="142">
        <v>285</v>
      </c>
      <c r="G5201" s="142">
        <v>1425</v>
      </c>
    </row>
    <row r="5202" spans="1:7" ht="12.75">
      <c r="A5202" s="136">
        <v>5194</v>
      </c>
      <c r="B5202" s="140" t="s">
        <v>12090</v>
      </c>
      <c r="C5202" s="140" t="s">
        <v>12091</v>
      </c>
      <c r="D5202" s="140" t="s">
        <v>12092</v>
      </c>
      <c r="E5202" s="141">
        <v>6</v>
      </c>
      <c r="F5202" s="142">
        <v>245</v>
      </c>
      <c r="G5202" s="142">
        <v>1470</v>
      </c>
    </row>
    <row r="5203" spans="1:7" ht="12.75">
      <c r="A5203" s="136">
        <v>5195</v>
      </c>
      <c r="B5203" s="140" t="s">
        <v>12093</v>
      </c>
      <c r="C5203" s="140" t="s">
        <v>12094</v>
      </c>
      <c r="D5203" s="140" t="s">
        <v>12095</v>
      </c>
      <c r="E5203" s="141">
        <v>6</v>
      </c>
      <c r="F5203" s="142">
        <v>245</v>
      </c>
      <c r="G5203" s="142">
        <v>1470</v>
      </c>
    </row>
    <row r="5204" spans="1:7" ht="12.75">
      <c r="A5204" s="136">
        <v>5196</v>
      </c>
      <c r="B5204" s="140" t="s">
        <v>12096</v>
      </c>
      <c r="C5204" s="140" t="s">
        <v>12097</v>
      </c>
      <c r="D5204" s="140" t="s">
        <v>12098</v>
      </c>
      <c r="E5204" s="141">
        <v>6</v>
      </c>
      <c r="F5204" s="142">
        <v>245</v>
      </c>
      <c r="G5204" s="142">
        <v>1470</v>
      </c>
    </row>
    <row r="5205" spans="1:7" ht="12.75">
      <c r="A5205" s="136">
        <v>5197</v>
      </c>
      <c r="B5205" s="140" t="s">
        <v>12099</v>
      </c>
      <c r="C5205" s="140" t="s">
        <v>12100</v>
      </c>
      <c r="D5205" s="140" t="s">
        <v>12101</v>
      </c>
      <c r="E5205" s="141">
        <v>48</v>
      </c>
      <c r="F5205" s="142">
        <v>245</v>
      </c>
      <c r="G5205" s="142">
        <v>11760</v>
      </c>
    </row>
    <row r="5206" spans="1:7" ht="12.75">
      <c r="A5206" s="136">
        <v>5198</v>
      </c>
      <c r="B5206" s="140" t="s">
        <v>12102</v>
      </c>
      <c r="C5206" s="140" t="s">
        <v>12103</v>
      </c>
      <c r="D5206" s="140" t="s">
        <v>12104</v>
      </c>
      <c r="E5206" s="141">
        <v>6</v>
      </c>
      <c r="F5206" s="142">
        <v>345</v>
      </c>
      <c r="G5206" s="142">
        <v>2070</v>
      </c>
    </row>
    <row r="5207" spans="1:7" ht="12.75">
      <c r="A5207" s="136">
        <v>5199</v>
      </c>
      <c r="B5207" s="140" t="s">
        <v>12105</v>
      </c>
      <c r="C5207" s="140" t="s">
        <v>12106</v>
      </c>
      <c r="D5207" s="140" t="s">
        <v>12107</v>
      </c>
      <c r="E5207" s="141">
        <v>42</v>
      </c>
      <c r="F5207" s="142">
        <v>345</v>
      </c>
      <c r="G5207" s="142">
        <v>14490</v>
      </c>
    </row>
    <row r="5208" spans="1:7" ht="12.75">
      <c r="A5208" s="136">
        <v>5200</v>
      </c>
      <c r="B5208" s="140" t="s">
        <v>12108</v>
      </c>
      <c r="C5208" s="140" t="s">
        <v>12109</v>
      </c>
      <c r="D5208" s="140" t="s">
        <v>12110</v>
      </c>
      <c r="E5208" s="141">
        <v>6</v>
      </c>
      <c r="F5208" s="142">
        <v>345</v>
      </c>
      <c r="G5208" s="142">
        <v>2070</v>
      </c>
    </row>
    <row r="5209" spans="1:7" ht="12.75">
      <c r="A5209" s="136">
        <v>5201</v>
      </c>
      <c r="B5209" s="140" t="s">
        <v>12111</v>
      </c>
      <c r="C5209" s="140" t="s">
        <v>12112</v>
      </c>
      <c r="D5209" s="140" t="s">
        <v>12113</v>
      </c>
      <c r="E5209" s="141">
        <v>18</v>
      </c>
      <c r="F5209" s="142">
        <v>245</v>
      </c>
      <c r="G5209" s="142">
        <v>4410</v>
      </c>
    </row>
    <row r="5210" spans="1:7" ht="12.75">
      <c r="A5210" s="136">
        <v>5202</v>
      </c>
      <c r="B5210" s="140" t="s">
        <v>12114</v>
      </c>
      <c r="C5210" s="140" t="s">
        <v>12115</v>
      </c>
      <c r="D5210" s="140" t="s">
        <v>12116</v>
      </c>
      <c r="E5210" s="141">
        <v>6</v>
      </c>
      <c r="F5210" s="142">
        <v>245</v>
      </c>
      <c r="G5210" s="142">
        <v>1470</v>
      </c>
    </row>
    <row r="5211" spans="1:7" ht="12.75">
      <c r="A5211" s="136">
        <v>5203</v>
      </c>
      <c r="B5211" s="140" t="s">
        <v>12117</v>
      </c>
      <c r="C5211" s="140" t="s">
        <v>12118</v>
      </c>
      <c r="D5211" s="140" t="s">
        <v>12119</v>
      </c>
      <c r="E5211" s="141">
        <v>48</v>
      </c>
      <c r="F5211" s="142">
        <v>270</v>
      </c>
      <c r="G5211" s="142">
        <v>12960</v>
      </c>
    </row>
    <row r="5212" spans="1:7" ht="12.75">
      <c r="A5212" s="136">
        <v>5204</v>
      </c>
      <c r="B5212" s="140" t="s">
        <v>12120</v>
      </c>
      <c r="C5212" s="140" t="s">
        <v>12121</v>
      </c>
      <c r="D5212" s="140" t="s">
        <v>12122</v>
      </c>
      <c r="E5212" s="141">
        <v>18</v>
      </c>
      <c r="F5212" s="142">
        <v>210</v>
      </c>
      <c r="G5212" s="142">
        <v>3780</v>
      </c>
    </row>
    <row r="5213" spans="1:7" ht="12.75">
      <c r="A5213" s="136">
        <v>5205</v>
      </c>
      <c r="B5213" s="140" t="s">
        <v>12123</v>
      </c>
      <c r="C5213" s="140" t="s">
        <v>12124</v>
      </c>
      <c r="D5213" s="140" t="s">
        <v>12125</v>
      </c>
      <c r="E5213" s="141">
        <v>12</v>
      </c>
      <c r="F5213" s="142">
        <v>210</v>
      </c>
      <c r="G5213" s="142">
        <v>2520</v>
      </c>
    </row>
    <row r="5214" spans="1:7" ht="12.75">
      <c r="A5214" s="136">
        <v>5206</v>
      </c>
      <c r="B5214" s="140" t="s">
        <v>12126</v>
      </c>
      <c r="C5214" s="140" t="s">
        <v>12127</v>
      </c>
      <c r="D5214" s="140" t="s">
        <v>12128</v>
      </c>
      <c r="E5214" s="141">
        <v>6</v>
      </c>
      <c r="F5214" s="142">
        <v>160</v>
      </c>
      <c r="G5214" s="142">
        <v>960</v>
      </c>
    </row>
    <row r="5215" spans="1:7" ht="12.75">
      <c r="A5215" s="136">
        <v>5207</v>
      </c>
      <c r="B5215" s="140" t="s">
        <v>12129</v>
      </c>
      <c r="C5215" s="140" t="s">
        <v>12130</v>
      </c>
      <c r="D5215" s="140" t="s">
        <v>12131</v>
      </c>
      <c r="E5215" s="141">
        <v>12</v>
      </c>
      <c r="F5215" s="142">
        <v>265</v>
      </c>
      <c r="G5215" s="142">
        <v>3180</v>
      </c>
    </row>
    <row r="5216" spans="1:7" ht="12.75">
      <c r="A5216" s="136">
        <v>5208</v>
      </c>
      <c r="B5216" s="140" t="s">
        <v>12132</v>
      </c>
      <c r="C5216" s="140" t="s">
        <v>12132</v>
      </c>
      <c r="D5216" s="140" t="s">
        <v>12133</v>
      </c>
      <c r="E5216" s="141">
        <v>1</v>
      </c>
      <c r="F5216" s="142">
        <v>193</v>
      </c>
      <c r="G5216" s="142">
        <f>E5216*F5216</f>
        <v>193</v>
      </c>
    </row>
    <row r="5217" spans="1:7" ht="12.75">
      <c r="A5217" s="136">
        <v>5209</v>
      </c>
      <c r="B5217" s="140" t="s">
        <v>12134</v>
      </c>
      <c r="C5217" s="140" t="s">
        <v>12134</v>
      </c>
      <c r="D5217" s="140" t="s">
        <v>12135</v>
      </c>
      <c r="E5217" s="141">
        <v>14</v>
      </c>
      <c r="F5217" s="142">
        <v>169.99</v>
      </c>
      <c r="G5217" s="142">
        <v>2379.86</v>
      </c>
    </row>
    <row r="5218" spans="1:7" ht="12.75">
      <c r="A5218" s="136">
        <v>5210</v>
      </c>
      <c r="B5218" s="140" t="s">
        <v>12136</v>
      </c>
      <c r="C5218" s="140" t="s">
        <v>12136</v>
      </c>
      <c r="D5218" s="140" t="s">
        <v>12137</v>
      </c>
      <c r="E5218" s="141">
        <v>48</v>
      </c>
      <c r="F5218" s="142">
        <v>141.67</v>
      </c>
      <c r="G5218" s="142">
        <v>6800.16</v>
      </c>
    </row>
    <row r="5219" spans="1:7" ht="12.75">
      <c r="A5219" s="136">
        <v>5211</v>
      </c>
      <c r="B5219" s="140" t="s">
        <v>12138</v>
      </c>
      <c r="C5219" s="140" t="s">
        <v>12138</v>
      </c>
      <c r="D5219" s="140" t="s">
        <v>12139</v>
      </c>
      <c r="E5219" s="141">
        <v>42</v>
      </c>
      <c r="F5219" s="142">
        <v>169.99</v>
      </c>
      <c r="G5219" s="142">
        <v>7139.58</v>
      </c>
    </row>
    <row r="5220" spans="1:7" ht="12.75">
      <c r="A5220" s="136">
        <v>5212</v>
      </c>
      <c r="B5220" s="140" t="s">
        <v>12140</v>
      </c>
      <c r="C5220" s="140" t="s">
        <v>12140</v>
      </c>
      <c r="D5220" s="140" t="s">
        <v>12141</v>
      </c>
      <c r="E5220" s="141">
        <v>4</v>
      </c>
      <c r="F5220" s="142">
        <v>141.66</v>
      </c>
      <c r="G5220" s="142">
        <v>566.64</v>
      </c>
    </row>
    <row r="5221" spans="1:7" ht="12.75">
      <c r="A5221" s="136">
        <v>5213</v>
      </c>
      <c r="B5221" s="140" t="s">
        <v>12142</v>
      </c>
      <c r="C5221" s="140" t="s">
        <v>12142</v>
      </c>
      <c r="D5221" s="140" t="s">
        <v>12143</v>
      </c>
      <c r="E5221" s="141">
        <v>18</v>
      </c>
      <c r="F5221" s="142">
        <v>208.33</v>
      </c>
      <c r="G5221" s="142">
        <v>3749.94</v>
      </c>
    </row>
    <row r="5222" spans="1:7" ht="12.75">
      <c r="A5222" s="136">
        <v>5214</v>
      </c>
      <c r="B5222" s="140" t="s">
        <v>12144</v>
      </c>
      <c r="C5222" s="140" t="s">
        <v>12144</v>
      </c>
      <c r="D5222" s="140" t="s">
        <v>12145</v>
      </c>
      <c r="E5222" s="141">
        <v>6</v>
      </c>
      <c r="F5222" s="142">
        <v>200</v>
      </c>
      <c r="G5222" s="142">
        <v>1200</v>
      </c>
    </row>
    <row r="5223" spans="1:7" ht="12.75">
      <c r="A5223" s="136">
        <v>5215</v>
      </c>
      <c r="B5223" s="140" t="s">
        <v>12146</v>
      </c>
      <c r="C5223" s="140" t="s">
        <v>12146</v>
      </c>
      <c r="D5223" s="140" t="s">
        <v>12147</v>
      </c>
      <c r="E5223" s="141">
        <v>1</v>
      </c>
      <c r="F5223" s="142">
        <v>46</v>
      </c>
      <c r="G5223" s="142">
        <v>46</v>
      </c>
    </row>
    <row r="5224" spans="1:7" ht="12.75">
      <c r="A5224" s="136">
        <v>5216</v>
      </c>
      <c r="B5224" s="140" t="s">
        <v>12148</v>
      </c>
      <c r="C5224" s="140" t="s">
        <v>12148</v>
      </c>
      <c r="D5224" s="140" t="s">
        <v>12149</v>
      </c>
      <c r="E5224" s="141">
        <v>10</v>
      </c>
      <c r="F5224" s="142">
        <v>215</v>
      </c>
      <c r="G5224" s="142">
        <v>2150</v>
      </c>
    </row>
    <row r="5225" spans="1:7" ht="12.75">
      <c r="A5225" s="136">
        <v>5217</v>
      </c>
      <c r="B5225" s="140" t="s">
        <v>12150</v>
      </c>
      <c r="C5225" s="140" t="s">
        <v>12150</v>
      </c>
      <c r="D5225" s="140" t="s">
        <v>12151</v>
      </c>
      <c r="E5225" s="141">
        <v>10</v>
      </c>
      <c r="F5225" s="142">
        <v>250</v>
      </c>
      <c r="G5225" s="142">
        <v>2500</v>
      </c>
    </row>
    <row r="5226" spans="1:7" ht="12.75">
      <c r="A5226" s="136">
        <v>5218</v>
      </c>
      <c r="B5226" s="140" t="s">
        <v>12152</v>
      </c>
      <c r="C5226" s="140" t="s">
        <v>12152</v>
      </c>
      <c r="D5226" s="140" t="s">
        <v>12153</v>
      </c>
      <c r="E5226" s="141">
        <v>8</v>
      </c>
      <c r="F5226" s="142">
        <v>75</v>
      </c>
      <c r="G5226" s="142">
        <v>600</v>
      </c>
    </row>
    <row r="5227" spans="1:7" ht="12.75">
      <c r="A5227" s="136">
        <v>5219</v>
      </c>
      <c r="B5227" s="140" t="s">
        <v>12154</v>
      </c>
      <c r="C5227" s="140" t="s">
        <v>12154</v>
      </c>
      <c r="D5227" s="140" t="s">
        <v>12155</v>
      </c>
      <c r="E5227" s="141">
        <v>2</v>
      </c>
      <c r="F5227" s="142">
        <v>78.75</v>
      </c>
      <c r="G5227" s="142">
        <v>157.5</v>
      </c>
    </row>
    <row r="5228" spans="1:7" ht="12.75">
      <c r="A5228" s="136">
        <v>5220</v>
      </c>
      <c r="B5228" s="140" t="s">
        <v>12156</v>
      </c>
      <c r="C5228" s="140" t="s">
        <v>12156</v>
      </c>
      <c r="D5228" s="140" t="s">
        <v>12157</v>
      </c>
      <c r="E5228" s="141">
        <v>32</v>
      </c>
      <c r="F5228" s="142">
        <v>112.5</v>
      </c>
      <c r="G5228" s="142">
        <v>3600</v>
      </c>
    </row>
    <row r="5229" spans="1:7" ht="12.75">
      <c r="A5229" s="136">
        <v>5221</v>
      </c>
      <c r="B5229" s="140" t="s">
        <v>12158</v>
      </c>
      <c r="C5229" s="140" t="s">
        <v>12158</v>
      </c>
      <c r="D5229" s="140" t="s">
        <v>12159</v>
      </c>
      <c r="E5229" s="141">
        <v>44</v>
      </c>
      <c r="F5229" s="142">
        <v>168.67</v>
      </c>
      <c r="G5229" s="142">
        <v>7421.48</v>
      </c>
    </row>
    <row r="5230" spans="1:7" ht="12.75">
      <c r="A5230" s="136">
        <v>5222</v>
      </c>
      <c r="B5230" s="140" t="s">
        <v>12160</v>
      </c>
      <c r="C5230" s="140" t="s">
        <v>12160</v>
      </c>
      <c r="D5230" s="140" t="s">
        <v>12161</v>
      </c>
      <c r="E5230" s="141">
        <v>44</v>
      </c>
      <c r="F5230" s="142">
        <v>27</v>
      </c>
      <c r="G5230" s="142">
        <v>1188</v>
      </c>
    </row>
    <row r="5231" spans="1:7" ht="12.75">
      <c r="A5231" s="136">
        <v>5223</v>
      </c>
      <c r="B5231" s="140" t="s">
        <v>12162</v>
      </c>
      <c r="C5231" s="140" t="s">
        <v>12162</v>
      </c>
      <c r="D5231" s="140" t="s">
        <v>12163</v>
      </c>
      <c r="E5231" s="141">
        <v>24</v>
      </c>
      <c r="F5231" s="142">
        <v>83.33</v>
      </c>
      <c r="G5231" s="142">
        <v>1999.92</v>
      </c>
    </row>
    <row r="5232" spans="1:7" ht="12.75">
      <c r="A5232" s="136">
        <v>5224</v>
      </c>
      <c r="B5232" s="140" t="s">
        <v>12164</v>
      </c>
      <c r="C5232" s="140" t="s">
        <v>12164</v>
      </c>
      <c r="D5232" s="140" t="s">
        <v>12165</v>
      </c>
      <c r="E5232" s="141">
        <v>5</v>
      </c>
      <c r="F5232" s="142">
        <v>129.93</v>
      </c>
      <c r="G5232" s="142">
        <v>649.65</v>
      </c>
    </row>
    <row r="5233" spans="1:7" ht="12.75">
      <c r="A5233" s="136">
        <v>5225</v>
      </c>
      <c r="B5233" s="140" t="s">
        <v>12166</v>
      </c>
      <c r="C5233" s="140" t="s">
        <v>12166</v>
      </c>
      <c r="D5233" s="140" t="s">
        <v>12167</v>
      </c>
      <c r="E5233" s="141">
        <v>5</v>
      </c>
      <c r="F5233" s="142">
        <v>150</v>
      </c>
      <c r="G5233" s="142">
        <v>750</v>
      </c>
    </row>
    <row r="5234" spans="1:7" ht="12.75">
      <c r="A5234" s="136">
        <v>5226</v>
      </c>
      <c r="B5234" s="140" t="s">
        <v>12168</v>
      </c>
      <c r="C5234" s="140" t="s">
        <v>12168</v>
      </c>
      <c r="D5234" s="140" t="s">
        <v>12169</v>
      </c>
      <c r="E5234" s="141">
        <v>18</v>
      </c>
      <c r="F5234" s="142">
        <v>150</v>
      </c>
      <c r="G5234" s="142">
        <v>2700</v>
      </c>
    </row>
    <row r="5235" spans="1:7" ht="12.75">
      <c r="A5235" s="136">
        <v>5227</v>
      </c>
      <c r="B5235" s="140" t="s">
        <v>12170</v>
      </c>
      <c r="C5235" s="140" t="s">
        <v>12170</v>
      </c>
      <c r="D5235" s="140" t="s">
        <v>12171</v>
      </c>
      <c r="E5235" s="141">
        <v>29</v>
      </c>
      <c r="F5235" s="142">
        <v>95.28</v>
      </c>
      <c r="G5235" s="142">
        <v>2763.12</v>
      </c>
    </row>
    <row r="5236" spans="1:7" ht="12.75">
      <c r="A5236" s="136">
        <v>5228</v>
      </c>
      <c r="B5236" s="140" t="s">
        <v>12172</v>
      </c>
      <c r="C5236" s="140" t="s">
        <v>12172</v>
      </c>
      <c r="D5236" s="140" t="s">
        <v>12173</v>
      </c>
      <c r="E5236" s="141">
        <v>8</v>
      </c>
      <c r="F5236" s="142">
        <v>22.5</v>
      </c>
      <c r="G5236" s="142">
        <v>180</v>
      </c>
    </row>
    <row r="5237" spans="1:7" ht="12.75">
      <c r="A5237" s="136">
        <v>5229</v>
      </c>
      <c r="B5237" s="140" t="s">
        <v>12174</v>
      </c>
      <c r="C5237" s="140" t="s">
        <v>12175</v>
      </c>
      <c r="D5237" s="140" t="s">
        <v>12176</v>
      </c>
      <c r="E5237" s="141">
        <v>22</v>
      </c>
      <c r="F5237" s="142">
        <v>168.8</v>
      </c>
      <c r="G5237" s="142">
        <v>3713.6</v>
      </c>
    </row>
    <row r="5238" spans="1:7" ht="12.75">
      <c r="A5238" s="136">
        <v>5230</v>
      </c>
      <c r="B5238" s="140" t="s">
        <v>12177</v>
      </c>
      <c r="C5238" s="140" t="s">
        <v>12178</v>
      </c>
      <c r="D5238" s="140" t="s">
        <v>12179</v>
      </c>
      <c r="E5238" s="141">
        <v>5</v>
      </c>
      <c r="F5238" s="142">
        <v>301.44</v>
      </c>
      <c r="G5238" s="142">
        <v>1507.2</v>
      </c>
    </row>
    <row r="5239" spans="1:7" ht="12.75">
      <c r="A5239" s="136">
        <v>5231</v>
      </c>
      <c r="B5239" s="140" t="s">
        <v>12180</v>
      </c>
      <c r="C5239" s="140" t="s">
        <v>12180</v>
      </c>
      <c r="D5239" s="140" t="s">
        <v>12181</v>
      </c>
      <c r="E5239" s="141">
        <v>30</v>
      </c>
      <c r="F5239" s="142">
        <v>100</v>
      </c>
      <c r="G5239" s="142">
        <v>3000</v>
      </c>
    </row>
    <row r="5240" spans="1:7" ht="12.75">
      <c r="A5240" s="136">
        <v>5232</v>
      </c>
      <c r="B5240" s="140" t="s">
        <v>12182</v>
      </c>
      <c r="C5240" s="140" t="s">
        <v>12182</v>
      </c>
      <c r="D5240" s="140" t="s">
        <v>12183</v>
      </c>
      <c r="E5240" s="141">
        <v>12</v>
      </c>
      <c r="F5240" s="142">
        <v>195.83</v>
      </c>
      <c r="G5240" s="142">
        <v>2349.96</v>
      </c>
    </row>
    <row r="5241" spans="1:7" ht="12.75">
      <c r="A5241" s="136">
        <v>5233</v>
      </c>
      <c r="B5241" s="140" t="s">
        <v>12184</v>
      </c>
      <c r="C5241" s="140" t="s">
        <v>12184</v>
      </c>
      <c r="D5241" s="140" t="s">
        <v>12185</v>
      </c>
      <c r="E5241" s="141">
        <v>30</v>
      </c>
      <c r="F5241" s="142">
        <v>150</v>
      </c>
      <c r="G5241" s="142">
        <v>4500</v>
      </c>
    </row>
    <row r="5242" spans="1:7" ht="12.75">
      <c r="A5242" s="136">
        <v>5234</v>
      </c>
      <c r="B5242" s="140" t="s">
        <v>12186</v>
      </c>
      <c r="C5242" s="140" t="s">
        <v>12186</v>
      </c>
      <c r="D5242" s="140" t="s">
        <v>12187</v>
      </c>
      <c r="E5242" s="141">
        <v>2</v>
      </c>
      <c r="F5242" s="142">
        <v>92</v>
      </c>
      <c r="G5242" s="142">
        <v>184</v>
      </c>
    </row>
    <row r="5243" spans="1:7" ht="12.75">
      <c r="A5243" s="136">
        <v>5235</v>
      </c>
      <c r="B5243" s="140" t="s">
        <v>12188</v>
      </c>
      <c r="C5243" s="140" t="s">
        <v>12188</v>
      </c>
      <c r="D5243" s="140" t="s">
        <v>12189</v>
      </c>
      <c r="E5243" s="141">
        <v>2</v>
      </c>
      <c r="F5243" s="142">
        <v>100</v>
      </c>
      <c r="G5243" s="142">
        <v>200</v>
      </c>
    </row>
    <row r="5244" spans="1:7" ht="12.75">
      <c r="A5244" s="136">
        <v>5236</v>
      </c>
      <c r="B5244" s="140" t="s">
        <v>12190</v>
      </c>
      <c r="C5244" s="140" t="s">
        <v>12190</v>
      </c>
      <c r="D5244" s="140" t="s">
        <v>12191</v>
      </c>
      <c r="E5244" s="141">
        <v>6</v>
      </c>
      <c r="F5244" s="142">
        <v>101.04</v>
      </c>
      <c r="G5244" s="142">
        <v>606.24</v>
      </c>
    </row>
    <row r="5245" spans="1:7" ht="12.75">
      <c r="A5245" s="136">
        <v>5237</v>
      </c>
      <c r="B5245" s="140" t="s">
        <v>12192</v>
      </c>
      <c r="C5245" s="140" t="s">
        <v>12192</v>
      </c>
      <c r="D5245" s="140" t="s">
        <v>12193</v>
      </c>
      <c r="E5245" s="141">
        <v>20</v>
      </c>
      <c r="F5245" s="142">
        <v>41</v>
      </c>
      <c r="G5245" s="142">
        <v>820</v>
      </c>
    </row>
    <row r="5246" spans="1:7" ht="12.75">
      <c r="A5246" s="136">
        <v>5238</v>
      </c>
      <c r="B5246" s="140" t="s">
        <v>12194</v>
      </c>
      <c r="C5246" s="140" t="s">
        <v>12194</v>
      </c>
      <c r="D5246" s="140" t="s">
        <v>12195</v>
      </c>
      <c r="E5246" s="141">
        <v>11</v>
      </c>
      <c r="F5246" s="142">
        <v>125</v>
      </c>
      <c r="G5246" s="142">
        <v>1375</v>
      </c>
    </row>
    <row r="5247" spans="1:7" ht="12.75">
      <c r="A5247" s="136">
        <v>5239</v>
      </c>
      <c r="B5247" s="140" t="s">
        <v>12196</v>
      </c>
      <c r="C5247" s="140" t="s">
        <v>12196</v>
      </c>
      <c r="D5247" s="140" t="s">
        <v>12197</v>
      </c>
      <c r="E5247" s="141">
        <v>30</v>
      </c>
      <c r="F5247" s="142">
        <v>42</v>
      </c>
      <c r="G5247" s="142">
        <v>1260</v>
      </c>
    </row>
    <row r="5248" spans="1:7" ht="12.75">
      <c r="A5248" s="136">
        <v>5240</v>
      </c>
      <c r="B5248" s="140" t="s">
        <v>12198</v>
      </c>
      <c r="C5248" s="140" t="s">
        <v>12198</v>
      </c>
      <c r="D5248" s="140" t="s">
        <v>12199</v>
      </c>
      <c r="E5248" s="141">
        <v>6</v>
      </c>
      <c r="F5248" s="142">
        <v>204</v>
      </c>
      <c r="G5248" s="142">
        <v>1224</v>
      </c>
    </row>
    <row r="5249" spans="1:7" ht="12.75">
      <c r="A5249" s="136">
        <v>5241</v>
      </c>
      <c r="B5249" s="140" t="s">
        <v>12200</v>
      </c>
      <c r="C5249" s="140" t="s">
        <v>12200</v>
      </c>
      <c r="D5249" s="140" t="s">
        <v>12201</v>
      </c>
      <c r="E5249" s="141">
        <v>6</v>
      </c>
      <c r="F5249" s="142">
        <v>87</v>
      </c>
      <c r="G5249" s="142">
        <v>522</v>
      </c>
    </row>
    <row r="5250" spans="1:7" ht="12.75">
      <c r="A5250" s="136">
        <v>5242</v>
      </c>
      <c r="B5250" s="140" t="s">
        <v>12202</v>
      </c>
      <c r="C5250" s="140" t="s">
        <v>12202</v>
      </c>
      <c r="D5250" s="140" t="s">
        <v>12203</v>
      </c>
      <c r="E5250" s="141">
        <v>12</v>
      </c>
      <c r="F5250" s="142">
        <v>70</v>
      </c>
      <c r="G5250" s="142">
        <v>840</v>
      </c>
    </row>
    <row r="5251" spans="1:7" ht="12.75">
      <c r="A5251" s="136">
        <v>5243</v>
      </c>
      <c r="B5251" s="140" t="s">
        <v>12204</v>
      </c>
      <c r="C5251" s="140" t="s">
        <v>12204</v>
      </c>
      <c r="D5251" s="140" t="s">
        <v>12205</v>
      </c>
      <c r="E5251" s="141">
        <v>2</v>
      </c>
      <c r="F5251" s="142">
        <v>172</v>
      </c>
      <c r="G5251" s="142">
        <v>344</v>
      </c>
    </row>
    <row r="5252" spans="1:7" ht="12.75">
      <c r="A5252" s="136">
        <v>5244</v>
      </c>
      <c r="B5252" s="140" t="s">
        <v>12206</v>
      </c>
      <c r="C5252" s="140" t="s">
        <v>12206</v>
      </c>
      <c r="D5252" s="140" t="s">
        <v>12207</v>
      </c>
      <c r="E5252" s="141">
        <v>38</v>
      </c>
      <c r="F5252" s="142">
        <v>596</v>
      </c>
      <c r="G5252" s="142">
        <v>22648</v>
      </c>
    </row>
    <row r="5253" spans="1:7" ht="12.75">
      <c r="A5253" s="136">
        <v>5245</v>
      </c>
      <c r="B5253" s="140" t="s">
        <v>12208</v>
      </c>
      <c r="C5253" s="140" t="s">
        <v>12208</v>
      </c>
      <c r="D5253" s="140" t="s">
        <v>12209</v>
      </c>
      <c r="E5253" s="141">
        <v>11</v>
      </c>
      <c r="F5253" s="142">
        <v>700</v>
      </c>
      <c r="G5253" s="142">
        <v>7700</v>
      </c>
    </row>
    <row r="5254" spans="1:7" ht="12.75">
      <c r="A5254" s="136">
        <v>5246</v>
      </c>
      <c r="B5254" s="140" t="s">
        <v>12210</v>
      </c>
      <c r="C5254" s="140" t="s">
        <v>12210</v>
      </c>
      <c r="D5254" s="140" t="s">
        <v>12211</v>
      </c>
      <c r="E5254" s="141">
        <v>18</v>
      </c>
      <c r="F5254" s="142">
        <v>680</v>
      </c>
      <c r="G5254" s="142">
        <v>12240</v>
      </c>
    </row>
    <row r="5255" spans="1:7" ht="12.75">
      <c r="A5255" s="136">
        <v>5247</v>
      </c>
      <c r="B5255" s="140" t="s">
        <v>12212</v>
      </c>
      <c r="C5255" s="140" t="s">
        <v>12212</v>
      </c>
      <c r="D5255" s="140" t="s">
        <v>12213</v>
      </c>
      <c r="E5255" s="141">
        <v>6</v>
      </c>
      <c r="F5255" s="142">
        <v>760</v>
      </c>
      <c r="G5255" s="142">
        <v>4560</v>
      </c>
    </row>
    <row r="5256" spans="1:7" ht="12.75">
      <c r="A5256" s="136">
        <v>5248</v>
      </c>
      <c r="B5256" s="140" t="s">
        <v>12214</v>
      </c>
      <c r="C5256" s="140" t="s">
        <v>12214</v>
      </c>
      <c r="D5256" s="140" t="s">
        <v>12215</v>
      </c>
      <c r="E5256" s="141">
        <v>8</v>
      </c>
      <c r="F5256" s="142">
        <v>720</v>
      </c>
      <c r="G5256" s="142">
        <v>5760</v>
      </c>
    </row>
    <row r="5257" spans="1:7" ht="12.75">
      <c r="A5257" s="136">
        <v>5249</v>
      </c>
      <c r="B5257" s="140" t="s">
        <v>12216</v>
      </c>
      <c r="C5257" s="140" t="s">
        <v>12216</v>
      </c>
      <c r="D5257" s="140" t="s">
        <v>12217</v>
      </c>
      <c r="E5257" s="141">
        <v>4</v>
      </c>
      <c r="F5257" s="142">
        <v>908</v>
      </c>
      <c r="G5257" s="142">
        <v>3632</v>
      </c>
    </row>
    <row r="5258" spans="1:7" ht="12.75">
      <c r="A5258" s="136">
        <v>5250</v>
      </c>
      <c r="B5258" s="140" t="s">
        <v>12218</v>
      </c>
      <c r="C5258" s="140" t="s">
        <v>12218</v>
      </c>
      <c r="D5258" s="140" t="s">
        <v>12219</v>
      </c>
      <c r="E5258" s="141">
        <v>8</v>
      </c>
      <c r="F5258" s="142">
        <v>998</v>
      </c>
      <c r="G5258" s="142">
        <v>7984</v>
      </c>
    </row>
    <row r="5259" spans="1:7" ht="12.75">
      <c r="A5259" s="136">
        <v>5251</v>
      </c>
      <c r="B5259" s="140" t="s">
        <v>12220</v>
      </c>
      <c r="C5259" s="140" t="s">
        <v>12220</v>
      </c>
      <c r="D5259" s="140" t="s">
        <v>12221</v>
      </c>
      <c r="E5259" s="141">
        <v>2</v>
      </c>
      <c r="F5259" s="142">
        <v>866.67</v>
      </c>
      <c r="G5259" s="142">
        <v>1733.34</v>
      </c>
    </row>
    <row r="5260" spans="1:7" ht="12.75">
      <c r="A5260" s="136">
        <v>5252</v>
      </c>
      <c r="B5260" s="140" t="s">
        <v>12222</v>
      </c>
      <c r="C5260" s="140" t="s">
        <v>12222</v>
      </c>
      <c r="D5260" s="140" t="s">
        <v>12223</v>
      </c>
      <c r="E5260" s="141">
        <v>2</v>
      </c>
      <c r="F5260" s="142">
        <v>1026.67</v>
      </c>
      <c r="G5260" s="142">
        <v>2053.34</v>
      </c>
    </row>
    <row r="5261" spans="1:7" ht="12.75">
      <c r="A5261" s="136">
        <v>5253</v>
      </c>
      <c r="B5261" s="140" t="s">
        <v>12224</v>
      </c>
      <c r="C5261" s="140" t="s">
        <v>12224</v>
      </c>
      <c r="D5261" s="140" t="s">
        <v>12225</v>
      </c>
      <c r="E5261" s="141">
        <v>42</v>
      </c>
      <c r="F5261" s="142">
        <v>596</v>
      </c>
      <c r="G5261" s="142">
        <v>25032</v>
      </c>
    </row>
    <row r="5262" spans="1:7" ht="12.75">
      <c r="A5262" s="136">
        <v>5254</v>
      </c>
      <c r="B5262" s="140" t="s">
        <v>12226</v>
      </c>
      <c r="C5262" s="140" t="s">
        <v>12226</v>
      </c>
      <c r="D5262" s="140" t="s">
        <v>12227</v>
      </c>
      <c r="E5262" s="141">
        <v>9</v>
      </c>
      <c r="F5262" s="142">
        <v>433.33</v>
      </c>
      <c r="G5262" s="142">
        <v>3899.97</v>
      </c>
    </row>
    <row r="5263" spans="1:7" ht="12.75">
      <c r="A5263" s="136">
        <v>5255</v>
      </c>
      <c r="B5263" s="140" t="s">
        <v>12228</v>
      </c>
      <c r="C5263" s="140" t="s">
        <v>12228</v>
      </c>
      <c r="D5263" s="140" t="s">
        <v>12229</v>
      </c>
      <c r="E5263" s="141">
        <v>6</v>
      </c>
      <c r="F5263" s="142">
        <v>612.33</v>
      </c>
      <c r="G5263" s="142">
        <v>3673.98</v>
      </c>
    </row>
    <row r="5264" spans="1:7" ht="12.75">
      <c r="A5264" s="136">
        <v>5256</v>
      </c>
      <c r="B5264" s="140" t="s">
        <v>12230</v>
      </c>
      <c r="C5264" s="140" t="s">
        <v>12230</v>
      </c>
      <c r="D5264" s="140" t="s">
        <v>12231</v>
      </c>
      <c r="E5264" s="141">
        <v>36</v>
      </c>
      <c r="F5264" s="142">
        <v>163</v>
      </c>
      <c r="G5264" s="142">
        <v>5868</v>
      </c>
    </row>
    <row r="5265" spans="1:7" ht="12.75">
      <c r="A5265" s="136">
        <v>5257</v>
      </c>
      <c r="B5265" s="140" t="s">
        <v>12232</v>
      </c>
      <c r="C5265" s="140" t="s">
        <v>12232</v>
      </c>
      <c r="D5265" s="140" t="s">
        <v>12233</v>
      </c>
      <c r="E5265" s="141">
        <v>8</v>
      </c>
      <c r="F5265" s="142">
        <v>146</v>
      </c>
      <c r="G5265" s="142">
        <v>1168</v>
      </c>
    </row>
    <row r="5266" spans="1:7" ht="12.75">
      <c r="A5266" s="136">
        <v>5258</v>
      </c>
      <c r="B5266" s="140" t="s">
        <v>12234</v>
      </c>
      <c r="C5266" s="140" t="s">
        <v>12234</v>
      </c>
      <c r="D5266" s="140" t="s">
        <v>12235</v>
      </c>
      <c r="E5266" s="141">
        <v>8</v>
      </c>
      <c r="F5266" s="142">
        <v>391.67</v>
      </c>
      <c r="G5266" s="142">
        <v>3133.36</v>
      </c>
    </row>
    <row r="5267" spans="1:7" ht="12.75">
      <c r="A5267" s="136">
        <v>5259</v>
      </c>
      <c r="B5267" s="140" t="s">
        <v>12236</v>
      </c>
      <c r="C5267" s="140" t="s">
        <v>12236</v>
      </c>
      <c r="D5267" s="140" t="s">
        <v>12237</v>
      </c>
      <c r="E5267" s="141">
        <v>6</v>
      </c>
      <c r="F5267" s="142">
        <v>612.29</v>
      </c>
      <c r="G5267" s="142">
        <v>3673.74</v>
      </c>
    </row>
    <row r="5268" spans="1:7" ht="12.75">
      <c r="A5268" s="136">
        <v>5260</v>
      </c>
      <c r="B5268" s="140" t="s">
        <v>12238</v>
      </c>
      <c r="C5268" s="140" t="s">
        <v>12238</v>
      </c>
      <c r="D5268" s="140" t="s">
        <v>12239</v>
      </c>
      <c r="E5268" s="141">
        <v>2</v>
      </c>
      <c r="F5268" s="142">
        <v>596.25</v>
      </c>
      <c r="G5268" s="142">
        <v>1192.5</v>
      </c>
    </row>
    <row r="5269" spans="1:7" ht="12.75">
      <c r="A5269" s="136">
        <v>5261</v>
      </c>
      <c r="B5269" s="140" t="s">
        <v>12240</v>
      </c>
      <c r="C5269" s="140" t="s">
        <v>12240</v>
      </c>
      <c r="D5269" s="140" t="s">
        <v>12241</v>
      </c>
      <c r="E5269" s="141">
        <v>21</v>
      </c>
      <c r="F5269" s="142">
        <v>899</v>
      </c>
      <c r="G5269" s="142">
        <v>18879</v>
      </c>
    </row>
    <row r="5270" spans="1:7" ht="13.5">
      <c r="A5270" s="136"/>
      <c r="B5270" s="136"/>
      <c r="C5270" s="136"/>
      <c r="D5270" s="136"/>
      <c r="E5270" s="274" t="s">
        <v>68</v>
      </c>
      <c r="F5270" s="274"/>
      <c r="G5270" s="143">
        <f>SUM(G9:G5269)</f>
        <v>13176861.741900017</v>
      </c>
    </row>
    <row r="5271" spans="1:6" ht="12.75">
      <c r="A5271" s="130"/>
      <c r="B5271" s="130"/>
      <c r="C5271" s="130"/>
      <c r="D5271" s="131"/>
      <c r="E5271" s="131"/>
      <c r="F5271" s="131"/>
    </row>
    <row r="5272" spans="1:6" ht="12.75">
      <c r="A5272" s="130"/>
      <c r="B5272" s="130"/>
      <c r="C5272" s="130"/>
      <c r="D5272" s="131"/>
      <c r="E5272" s="131"/>
      <c r="F5272" s="131"/>
    </row>
    <row r="5273" spans="1:6" ht="13.5">
      <c r="A5273" s="130"/>
      <c r="B5273" s="3" t="s">
        <v>244</v>
      </c>
      <c r="C5273" s="94"/>
      <c r="D5273" s="124" t="s">
        <v>278</v>
      </c>
      <c r="E5273" s="131"/>
      <c r="F5273" s="131"/>
    </row>
    <row r="5274" spans="1:6" ht="13.5">
      <c r="A5274" s="130"/>
      <c r="B5274" s="91" t="s">
        <v>474</v>
      </c>
      <c r="C5274" s="93"/>
      <c r="D5274" s="33" t="s">
        <v>419</v>
      </c>
      <c r="E5274" s="131"/>
      <c r="F5274" s="131"/>
    </row>
    <row r="5275" spans="1:6" ht="12.75">
      <c r="A5275" s="130"/>
      <c r="B5275" s="130"/>
      <c r="C5275" s="130"/>
      <c r="D5275" s="131"/>
      <c r="E5275" s="131"/>
      <c r="F5275" s="131"/>
    </row>
    <row r="5276" spans="1:6" ht="12.75">
      <c r="A5276" s="130"/>
      <c r="B5276" s="130"/>
      <c r="C5276" s="130"/>
      <c r="D5276" s="131"/>
      <c r="E5276" s="131"/>
      <c r="F5276" s="131"/>
    </row>
    <row r="5277" spans="1:6" ht="12.75">
      <c r="A5277" s="130"/>
      <c r="B5277" s="130"/>
      <c r="C5277" s="130"/>
      <c r="D5277" s="131"/>
      <c r="E5277" s="131"/>
      <c r="F5277" s="131"/>
    </row>
    <row r="5278" spans="1:6" ht="12.75">
      <c r="A5278" s="130"/>
      <c r="B5278" s="130"/>
      <c r="C5278" s="130"/>
      <c r="D5278" s="131"/>
      <c r="E5278" s="131"/>
      <c r="F5278" s="131"/>
    </row>
    <row r="5279" spans="1:6" ht="12.75">
      <c r="A5279" s="130"/>
      <c r="B5279" s="130"/>
      <c r="C5279" s="130"/>
      <c r="D5279" s="131"/>
      <c r="E5279" s="131"/>
      <c r="F5279" s="131"/>
    </row>
    <row r="5280" spans="1:6" ht="12.75">
      <c r="A5280" s="130"/>
      <c r="B5280" s="130"/>
      <c r="C5280" s="130"/>
      <c r="D5280" s="131"/>
      <c r="E5280" s="131"/>
      <c r="F5280" s="131"/>
    </row>
    <row r="5281" spans="1:6" ht="12.75">
      <c r="A5281" s="130"/>
      <c r="B5281" s="130"/>
      <c r="C5281" s="130"/>
      <c r="D5281" s="131"/>
      <c r="E5281" s="131"/>
      <c r="F5281" s="131"/>
    </row>
    <row r="5282" spans="1:6" ht="12.75">
      <c r="A5282" s="130"/>
      <c r="B5282" s="130"/>
      <c r="C5282" s="130"/>
      <c r="D5282" s="131"/>
      <c r="E5282" s="131"/>
      <c r="F5282" s="131"/>
    </row>
    <row r="5283" spans="1:6" ht="12.75">
      <c r="A5283" s="130"/>
      <c r="B5283" s="130"/>
      <c r="C5283" s="130"/>
      <c r="D5283" s="131"/>
      <c r="E5283" s="131"/>
      <c r="F5283" s="131"/>
    </row>
    <row r="5284" spans="1:6" ht="12.75">
      <c r="A5284" s="130"/>
      <c r="B5284" s="130"/>
      <c r="C5284" s="130"/>
      <c r="D5284" s="131"/>
      <c r="E5284" s="131"/>
      <c r="F5284" s="131"/>
    </row>
    <row r="5285" spans="1:6" ht="12.75">
      <c r="A5285" s="130"/>
      <c r="B5285" s="130"/>
      <c r="C5285" s="130"/>
      <c r="D5285" s="131"/>
      <c r="E5285" s="131"/>
      <c r="F5285" s="131"/>
    </row>
    <row r="5286" spans="1:6" ht="12.75">
      <c r="A5286" s="130"/>
      <c r="B5286" s="130"/>
      <c r="C5286" s="130"/>
      <c r="D5286" s="131"/>
      <c r="E5286" s="131"/>
      <c r="F5286" s="131"/>
    </row>
    <row r="5287" spans="1:6" ht="12.75">
      <c r="A5287" s="130"/>
      <c r="B5287" s="130"/>
      <c r="C5287" s="130"/>
      <c r="D5287" s="131"/>
      <c r="E5287" s="131"/>
      <c r="F5287" s="131"/>
    </row>
    <row r="5288" spans="1:6" ht="12.75">
      <c r="A5288" s="130"/>
      <c r="B5288" s="130"/>
      <c r="C5288" s="130"/>
      <c r="D5288" s="131"/>
      <c r="E5288" s="131"/>
      <c r="F5288" s="131"/>
    </row>
    <row r="5289" spans="1:6" ht="12.75">
      <c r="A5289" s="130"/>
      <c r="B5289" s="130"/>
      <c r="C5289" s="130"/>
      <c r="D5289" s="131"/>
      <c r="E5289" s="131"/>
      <c r="F5289" s="131"/>
    </row>
    <row r="5290" spans="1:6" ht="12.75">
      <c r="A5290" s="130"/>
      <c r="B5290" s="130"/>
      <c r="C5290" s="130"/>
      <c r="D5290" s="131"/>
      <c r="E5290" s="131"/>
      <c r="F5290" s="131"/>
    </row>
    <row r="5291" spans="1:6" ht="12.75">
      <c r="A5291" s="130"/>
      <c r="B5291" s="130"/>
      <c r="C5291" s="130"/>
      <c r="D5291" s="131"/>
      <c r="E5291" s="131"/>
      <c r="F5291" s="131"/>
    </row>
    <row r="5292" spans="1:6" ht="12.75">
      <c r="A5292" s="130"/>
      <c r="B5292" s="130"/>
      <c r="C5292" s="130"/>
      <c r="D5292" s="131"/>
      <c r="E5292" s="131"/>
      <c r="F5292" s="131"/>
    </row>
    <row r="5293" spans="1:6" ht="12.75">
      <c r="A5293" s="130"/>
      <c r="B5293" s="130"/>
      <c r="C5293" s="130"/>
      <c r="D5293" s="131"/>
      <c r="E5293" s="131"/>
      <c r="F5293" s="131"/>
    </row>
    <row r="5294" spans="1:6" ht="12.75">
      <c r="A5294" s="130"/>
      <c r="B5294" s="130"/>
      <c r="C5294" s="130"/>
      <c r="D5294" s="131"/>
      <c r="E5294" s="131"/>
      <c r="F5294" s="131"/>
    </row>
    <row r="5295" spans="1:6" ht="12.75">
      <c r="A5295" s="130"/>
      <c r="B5295" s="130"/>
      <c r="C5295" s="130"/>
      <c r="D5295" s="131"/>
      <c r="E5295" s="131"/>
      <c r="F5295" s="131"/>
    </row>
    <row r="5296" spans="1:6" ht="12.75">
      <c r="A5296" s="130"/>
      <c r="B5296" s="130"/>
      <c r="C5296" s="130"/>
      <c r="D5296" s="131"/>
      <c r="E5296" s="131"/>
      <c r="F5296" s="131"/>
    </row>
    <row r="5297" spans="1:6" ht="12.75">
      <c r="A5297" s="130"/>
      <c r="B5297" s="130"/>
      <c r="C5297" s="130"/>
      <c r="D5297" s="131"/>
      <c r="E5297" s="131"/>
      <c r="F5297" s="131"/>
    </row>
    <row r="5298" spans="1:6" ht="12.75">
      <c r="A5298" s="130"/>
      <c r="B5298" s="130"/>
      <c r="C5298" s="130"/>
      <c r="D5298" s="131"/>
      <c r="E5298" s="131"/>
      <c r="F5298" s="131"/>
    </row>
    <row r="5299" spans="1:6" ht="12.75">
      <c r="A5299" s="130"/>
      <c r="B5299" s="130"/>
      <c r="C5299" s="130"/>
      <c r="D5299" s="131"/>
      <c r="E5299" s="131"/>
      <c r="F5299" s="131"/>
    </row>
    <row r="5300" spans="1:6" ht="12.75">
      <c r="A5300" s="130"/>
      <c r="B5300" s="130"/>
      <c r="C5300" s="130"/>
      <c r="D5300" s="131"/>
      <c r="E5300" s="131"/>
      <c r="F5300" s="131"/>
    </row>
    <row r="5301" spans="1:6" ht="12.75">
      <c r="A5301" s="130"/>
      <c r="B5301" s="130"/>
      <c r="C5301" s="130"/>
      <c r="D5301" s="131"/>
      <c r="E5301" s="131"/>
      <c r="F5301" s="131"/>
    </row>
    <row r="5302" spans="1:6" ht="12.75">
      <c r="A5302" s="130"/>
      <c r="B5302" s="130"/>
      <c r="C5302" s="130"/>
      <c r="D5302" s="131"/>
      <c r="E5302" s="131"/>
      <c r="F5302" s="131"/>
    </row>
    <row r="5303" spans="1:6" ht="12.75">
      <c r="A5303" s="130"/>
      <c r="B5303" s="130"/>
      <c r="C5303" s="130"/>
      <c r="D5303" s="131"/>
      <c r="E5303" s="131"/>
      <c r="F5303" s="131"/>
    </row>
    <row r="5304" spans="1:6" ht="12.75">
      <c r="A5304" s="130"/>
      <c r="B5304" s="130"/>
      <c r="C5304" s="130"/>
      <c r="D5304" s="131"/>
      <c r="E5304" s="131"/>
      <c r="F5304" s="131"/>
    </row>
    <row r="5305" spans="1:6" ht="12.75">
      <c r="A5305" s="130"/>
      <c r="B5305" s="130"/>
      <c r="C5305" s="130"/>
      <c r="D5305" s="131"/>
      <c r="E5305" s="131"/>
      <c r="F5305" s="131"/>
    </row>
    <row r="5306" spans="1:6" ht="12.75">
      <c r="A5306" s="130"/>
      <c r="B5306" s="130"/>
      <c r="C5306" s="130"/>
      <c r="D5306" s="131"/>
      <c r="E5306" s="131"/>
      <c r="F5306" s="131"/>
    </row>
    <row r="5307" spans="1:6" ht="12.75">
      <c r="A5307" s="130"/>
      <c r="B5307" s="130"/>
      <c r="C5307" s="130"/>
      <c r="D5307" s="131"/>
      <c r="E5307" s="131"/>
      <c r="F5307" s="131"/>
    </row>
    <row r="5308" spans="1:6" ht="12.75">
      <c r="A5308" s="130"/>
      <c r="B5308" s="130"/>
      <c r="C5308" s="130"/>
      <c r="D5308" s="131"/>
      <c r="E5308" s="131"/>
      <c r="F5308" s="131"/>
    </row>
    <row r="5309" spans="1:6" ht="12.75">
      <c r="A5309" s="130"/>
      <c r="B5309" s="130"/>
      <c r="C5309" s="130"/>
      <c r="D5309" s="131"/>
      <c r="E5309" s="131"/>
      <c r="F5309" s="131"/>
    </row>
    <row r="5310" spans="1:6" ht="12.75">
      <c r="A5310" s="130"/>
      <c r="B5310" s="130"/>
      <c r="C5310" s="130"/>
      <c r="D5310" s="131"/>
      <c r="E5310" s="131"/>
      <c r="F5310" s="131"/>
    </row>
    <row r="5311" spans="1:6" ht="12.75">
      <c r="A5311" s="130"/>
      <c r="B5311" s="130"/>
      <c r="C5311" s="130"/>
      <c r="D5311" s="131"/>
      <c r="E5311" s="131"/>
      <c r="F5311" s="131"/>
    </row>
    <row r="5312" spans="1:6" ht="12.75">
      <c r="A5312" s="130"/>
      <c r="B5312" s="130"/>
      <c r="C5312" s="130"/>
      <c r="D5312" s="131"/>
      <c r="E5312" s="131"/>
      <c r="F5312" s="131"/>
    </row>
    <row r="5313" spans="1:6" ht="12.75">
      <c r="A5313" s="130"/>
      <c r="B5313" s="130"/>
      <c r="C5313" s="130"/>
      <c r="D5313" s="131"/>
      <c r="E5313" s="131"/>
      <c r="F5313" s="131"/>
    </row>
    <row r="5314" spans="1:6" ht="12.75">
      <c r="A5314" s="130"/>
      <c r="B5314" s="130"/>
      <c r="C5314" s="130"/>
      <c r="D5314" s="131"/>
      <c r="E5314" s="131"/>
      <c r="F5314" s="131"/>
    </row>
    <row r="5315" spans="1:6" ht="12.75">
      <c r="A5315" s="130"/>
      <c r="B5315" s="130"/>
      <c r="C5315" s="130"/>
      <c r="D5315" s="131"/>
      <c r="E5315" s="131"/>
      <c r="F5315" s="131"/>
    </row>
    <row r="5316" spans="1:6" ht="12.75">
      <c r="A5316" s="130"/>
      <c r="B5316" s="130"/>
      <c r="C5316" s="130"/>
      <c r="D5316" s="131"/>
      <c r="E5316" s="131"/>
      <c r="F5316" s="131"/>
    </row>
    <row r="5317" spans="1:6" ht="12.75">
      <c r="A5317" s="130"/>
      <c r="B5317" s="130"/>
      <c r="C5317" s="130"/>
      <c r="D5317" s="131"/>
      <c r="E5317" s="131"/>
      <c r="F5317" s="131"/>
    </row>
    <row r="5318" spans="1:6" ht="12.75">
      <c r="A5318" s="130"/>
      <c r="B5318" s="130"/>
      <c r="C5318" s="130"/>
      <c r="D5318" s="131"/>
      <c r="E5318" s="131"/>
      <c r="F5318" s="131"/>
    </row>
    <row r="5319" spans="1:6" ht="12.75">
      <c r="A5319" s="130"/>
      <c r="B5319" s="130"/>
      <c r="C5319" s="130"/>
      <c r="D5319" s="131"/>
      <c r="E5319" s="131"/>
      <c r="F5319" s="131"/>
    </row>
    <row r="5320" spans="1:6" ht="12.75">
      <c r="A5320" s="130"/>
      <c r="B5320" s="130"/>
      <c r="C5320" s="130"/>
      <c r="D5320" s="131"/>
      <c r="E5320" s="131"/>
      <c r="F5320" s="131"/>
    </row>
    <row r="5321" spans="1:6" ht="12.75">
      <c r="A5321" s="130"/>
      <c r="B5321" s="130"/>
      <c r="C5321" s="130"/>
      <c r="D5321" s="131"/>
      <c r="E5321" s="131"/>
      <c r="F5321" s="131"/>
    </row>
    <row r="5322" spans="1:6" ht="12.75">
      <c r="A5322" s="130"/>
      <c r="B5322" s="130"/>
      <c r="C5322" s="130"/>
      <c r="D5322" s="131"/>
      <c r="E5322" s="131"/>
      <c r="F5322" s="131"/>
    </row>
    <row r="5323" spans="1:6" ht="12.75">
      <c r="A5323" s="130"/>
      <c r="B5323" s="130"/>
      <c r="C5323" s="130"/>
      <c r="D5323" s="131"/>
      <c r="E5323" s="131"/>
      <c r="F5323" s="131"/>
    </row>
    <row r="5324" spans="1:6" ht="12.75">
      <c r="A5324" s="130"/>
      <c r="B5324" s="130"/>
      <c r="C5324" s="130"/>
      <c r="D5324" s="131"/>
      <c r="E5324" s="131"/>
      <c r="F5324" s="131"/>
    </row>
    <row r="5325" spans="1:6" ht="12.75">
      <c r="A5325" s="130"/>
      <c r="B5325" s="130"/>
      <c r="C5325" s="130"/>
      <c r="D5325" s="131"/>
      <c r="E5325" s="131"/>
      <c r="F5325" s="131"/>
    </row>
    <row r="5326" spans="1:6" ht="12.75">
      <c r="A5326" s="130"/>
      <c r="B5326" s="130"/>
      <c r="C5326" s="130"/>
      <c r="D5326" s="131"/>
      <c r="E5326" s="131"/>
      <c r="F5326" s="131"/>
    </row>
    <row r="5327" spans="1:6" ht="12.75">
      <c r="A5327" s="130"/>
      <c r="B5327" s="130"/>
      <c r="C5327" s="130"/>
      <c r="D5327" s="131"/>
      <c r="E5327" s="131"/>
      <c r="F5327" s="131"/>
    </row>
    <row r="5328" spans="1:6" ht="12.75">
      <c r="A5328" s="130"/>
      <c r="B5328" s="130"/>
      <c r="C5328" s="130"/>
      <c r="D5328" s="131"/>
      <c r="E5328" s="131"/>
      <c r="F5328" s="131"/>
    </row>
    <row r="5329" spans="1:6" ht="12.75">
      <c r="A5329" s="130"/>
      <c r="B5329" s="130"/>
      <c r="C5329" s="130"/>
      <c r="D5329" s="131"/>
      <c r="E5329" s="131"/>
      <c r="F5329" s="131"/>
    </row>
    <row r="5330" spans="1:6" ht="12.75">
      <c r="A5330" s="130"/>
      <c r="B5330" s="130"/>
      <c r="C5330" s="130"/>
      <c r="D5330" s="131"/>
      <c r="E5330" s="131"/>
      <c r="F5330" s="131"/>
    </row>
    <row r="5331" spans="1:6" ht="12.75">
      <c r="A5331" s="130"/>
      <c r="B5331" s="130"/>
      <c r="C5331" s="130"/>
      <c r="D5331" s="131"/>
      <c r="E5331" s="131"/>
      <c r="F5331" s="131"/>
    </row>
    <row r="5332" spans="1:6" ht="12.75">
      <c r="A5332" s="130"/>
      <c r="B5332" s="130"/>
      <c r="C5332" s="130"/>
      <c r="D5332" s="131"/>
      <c r="E5332" s="131"/>
      <c r="F5332" s="131"/>
    </row>
    <row r="5333" spans="1:6" ht="12.75">
      <c r="A5333" s="130"/>
      <c r="B5333" s="130"/>
      <c r="C5333" s="130"/>
      <c r="D5333" s="131"/>
      <c r="E5333" s="131"/>
      <c r="F5333" s="131"/>
    </row>
    <row r="5334" spans="1:6" ht="12.75">
      <c r="A5334" s="130"/>
      <c r="B5334" s="130"/>
      <c r="C5334" s="130"/>
      <c r="D5334" s="131"/>
      <c r="E5334" s="131"/>
      <c r="F5334" s="131"/>
    </row>
    <row r="5335" spans="1:6" ht="12.75">
      <c r="A5335" s="130"/>
      <c r="B5335" s="130"/>
      <c r="C5335" s="130"/>
      <c r="D5335" s="131"/>
      <c r="E5335" s="131"/>
      <c r="F5335" s="131"/>
    </row>
    <row r="5336" spans="1:6" ht="12.75">
      <c r="A5336" s="130"/>
      <c r="B5336" s="130"/>
      <c r="C5336" s="130"/>
      <c r="D5336" s="131"/>
      <c r="E5336" s="131"/>
      <c r="F5336" s="131"/>
    </row>
    <row r="5337" spans="1:6" ht="12.75">
      <c r="A5337" s="130"/>
      <c r="B5337" s="130"/>
      <c r="C5337" s="130"/>
      <c r="D5337" s="131"/>
      <c r="E5337" s="131"/>
      <c r="F5337" s="131"/>
    </row>
    <row r="5338" spans="1:6" ht="12.75">
      <c r="A5338" s="130"/>
      <c r="B5338" s="130"/>
      <c r="C5338" s="130"/>
      <c r="D5338" s="131"/>
      <c r="E5338" s="131"/>
      <c r="F5338" s="131"/>
    </row>
    <row r="5339" spans="1:6" ht="12.75">
      <c r="A5339" s="130"/>
      <c r="B5339" s="130"/>
      <c r="C5339" s="130"/>
      <c r="D5339" s="131"/>
      <c r="E5339" s="131"/>
      <c r="F5339" s="131"/>
    </row>
    <row r="5340" spans="1:6" ht="12.75">
      <c r="A5340" s="130"/>
      <c r="B5340" s="130"/>
      <c r="C5340" s="130"/>
      <c r="D5340" s="131"/>
      <c r="E5340" s="131"/>
      <c r="F5340" s="131"/>
    </row>
    <row r="5341" spans="1:6" ht="12.75">
      <c r="A5341" s="130"/>
      <c r="B5341" s="130"/>
      <c r="C5341" s="130"/>
      <c r="D5341" s="131"/>
      <c r="E5341" s="131"/>
      <c r="F5341" s="131"/>
    </row>
    <row r="5342" spans="1:6" ht="12.75">
      <c r="A5342" s="130"/>
      <c r="B5342" s="130"/>
      <c r="C5342" s="130"/>
      <c r="D5342" s="131"/>
      <c r="E5342" s="131"/>
      <c r="F5342" s="131"/>
    </row>
    <row r="5343" spans="1:6" ht="13.5">
      <c r="A5343" s="130"/>
      <c r="B5343" s="130"/>
      <c r="C5343" s="132"/>
      <c r="D5343" s="133"/>
      <c r="E5343" s="133"/>
      <c r="F5343" s="134"/>
    </row>
  </sheetData>
  <sheetProtection/>
  <mergeCells count="2">
    <mergeCell ref="C7:D7"/>
    <mergeCell ref="E5270:F5270"/>
  </mergeCells>
  <printOptions/>
  <pageMargins left="0.2" right="0.16" top="0.75" bottom="0.75" header="0.3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529"/>
  <sheetViews>
    <sheetView zoomScalePageLayoutView="0" workbookViewId="0" topLeftCell="A1">
      <selection activeCell="K522" sqref="K522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7.8515625" style="0" customWidth="1"/>
    <col min="4" max="4" width="12.140625" style="0" customWidth="1"/>
    <col min="5" max="5" width="10.421875" style="0" customWidth="1"/>
    <col min="6" max="6" width="11.28125" style="0" customWidth="1"/>
    <col min="7" max="7" width="9.140625" style="0" customWidth="1"/>
    <col min="8" max="8" width="10.140625" style="0" customWidth="1"/>
    <col min="9" max="9" width="11.421875" style="0" customWidth="1"/>
    <col min="13" max="13" width="12.00390625" style="0" bestFit="1" customWidth="1"/>
  </cols>
  <sheetData>
    <row r="1" s="196" customFormat="1" ht="12.75"/>
    <row r="2" s="196" customFormat="1" ht="12.75"/>
    <row r="3" spans="1:9" s="196" customFormat="1" ht="18">
      <c r="A3" s="197" t="s">
        <v>490</v>
      </c>
      <c r="B3" s="197"/>
      <c r="C3" s="198"/>
      <c r="D3" s="198"/>
      <c r="E3" s="198"/>
      <c r="F3" s="198"/>
      <c r="G3" s="198"/>
      <c r="H3" s="198"/>
      <c r="I3" s="198"/>
    </row>
    <row r="4" spans="1:9" s="196" customFormat="1" ht="18">
      <c r="A4" s="197" t="s">
        <v>491</v>
      </c>
      <c r="B4" s="197"/>
      <c r="C4" s="198"/>
      <c r="D4" s="198"/>
      <c r="E4" s="198"/>
      <c r="F4" s="198"/>
      <c r="G4" s="198"/>
      <c r="H4" s="198"/>
      <c r="I4" s="198"/>
    </row>
    <row r="5" spans="1:9" s="196" customFormat="1" ht="15">
      <c r="A5" s="199"/>
      <c r="B5" s="199"/>
      <c r="C5" s="198"/>
      <c r="D5" s="198"/>
      <c r="E5" s="198"/>
      <c r="F5" s="198"/>
      <c r="G5" s="198"/>
      <c r="H5" s="198"/>
      <c r="I5" s="198"/>
    </row>
    <row r="6" spans="1:9" s="196" customFormat="1" ht="13.5">
      <c r="A6" s="275" t="s">
        <v>492</v>
      </c>
      <c r="B6" s="275"/>
      <c r="C6" s="275"/>
      <c r="D6" s="275"/>
      <c r="E6" s="198"/>
      <c r="F6" s="198"/>
      <c r="G6" s="198"/>
      <c r="H6" s="198"/>
      <c r="I6" s="198"/>
    </row>
    <row r="7" spans="1:9" s="196" customFormat="1" ht="15.75" thickBot="1">
      <c r="A7" s="200"/>
      <c r="B7" s="200"/>
      <c r="C7" s="200"/>
      <c r="D7" s="201"/>
      <c r="E7" s="202"/>
      <c r="F7" s="198"/>
      <c r="G7" s="198"/>
      <c r="H7" s="198"/>
      <c r="I7" s="198"/>
    </row>
    <row r="8" spans="1:9" s="196" customFormat="1" ht="13.5">
      <c r="A8" s="276" t="s">
        <v>493</v>
      </c>
      <c r="B8" s="278" t="s">
        <v>494</v>
      </c>
      <c r="C8" s="203" t="s">
        <v>495</v>
      </c>
      <c r="D8" s="204" t="s">
        <v>496</v>
      </c>
      <c r="E8" s="205" t="s">
        <v>497</v>
      </c>
      <c r="F8" s="205" t="s">
        <v>498</v>
      </c>
      <c r="G8" s="205" t="s">
        <v>499</v>
      </c>
      <c r="H8" s="205" t="s">
        <v>497</v>
      </c>
      <c r="I8" s="205" t="s">
        <v>500</v>
      </c>
    </row>
    <row r="9" spans="1:9" s="196" customFormat="1" ht="13.5">
      <c r="A9" s="277"/>
      <c r="B9" s="279"/>
      <c r="C9" s="206" t="s">
        <v>501</v>
      </c>
      <c r="D9" s="207" t="s">
        <v>502</v>
      </c>
      <c r="E9" s="208" t="s">
        <v>503</v>
      </c>
      <c r="F9" s="209"/>
      <c r="G9" s="205">
        <v>2012</v>
      </c>
      <c r="H9" s="205" t="s">
        <v>480</v>
      </c>
      <c r="I9" s="209"/>
    </row>
    <row r="10" spans="1:9" s="196" customFormat="1" ht="14.25">
      <c r="A10" s="210" t="s">
        <v>504</v>
      </c>
      <c r="B10" s="210" t="s">
        <v>505</v>
      </c>
      <c r="C10" s="205"/>
      <c r="D10" s="205"/>
      <c r="E10" s="211"/>
      <c r="F10" s="209"/>
      <c r="G10" s="209"/>
      <c r="H10" s="212"/>
      <c r="I10" s="212"/>
    </row>
    <row r="11" spans="1:9" s="196" customFormat="1" ht="14.25">
      <c r="A11" s="213">
        <v>1</v>
      </c>
      <c r="B11" s="209" t="s">
        <v>506</v>
      </c>
      <c r="C11" s="213">
        <v>1993</v>
      </c>
      <c r="D11" s="214">
        <v>7899913</v>
      </c>
      <c r="E11" s="215">
        <v>2760052</v>
      </c>
      <c r="F11" s="214">
        <v>5139861</v>
      </c>
      <c r="G11" s="216">
        <f>E11*5%</f>
        <v>138002.6</v>
      </c>
      <c r="H11" s="216">
        <f>E11-G11</f>
        <v>2622049.4</v>
      </c>
      <c r="I11" s="216">
        <f>F11+G11</f>
        <v>5277863.6</v>
      </c>
    </row>
    <row r="12" spans="1:9" s="196" customFormat="1" ht="14.25">
      <c r="A12" s="213">
        <v>2</v>
      </c>
      <c r="B12" s="209" t="s">
        <v>507</v>
      </c>
      <c r="C12" s="213">
        <v>1993</v>
      </c>
      <c r="D12" s="214">
        <v>3220507</v>
      </c>
      <c r="E12" s="216">
        <v>1125160</v>
      </c>
      <c r="F12" s="214">
        <v>2095347</v>
      </c>
      <c r="G12" s="216">
        <f aca="true" t="shared" si="0" ref="G12:G25">E12*5%</f>
        <v>56258</v>
      </c>
      <c r="H12" s="216">
        <f aca="true" t="shared" si="1" ref="H12:H25">E12-G12</f>
        <v>1068902</v>
      </c>
      <c r="I12" s="216">
        <f aca="true" t="shared" si="2" ref="I12:I25">F12+G12</f>
        <v>2151605</v>
      </c>
    </row>
    <row r="13" spans="1:9" s="196" customFormat="1" ht="14.25">
      <c r="A13" s="213">
        <v>3</v>
      </c>
      <c r="B13" s="209" t="s">
        <v>508</v>
      </c>
      <c r="C13" s="213">
        <v>1993</v>
      </c>
      <c r="D13" s="214">
        <v>744384</v>
      </c>
      <c r="E13" s="216">
        <v>268264</v>
      </c>
      <c r="F13" s="214">
        <v>476120</v>
      </c>
      <c r="G13" s="216">
        <f t="shared" si="0"/>
        <v>13413.2</v>
      </c>
      <c r="H13" s="216">
        <f t="shared" si="1"/>
        <v>254850.8</v>
      </c>
      <c r="I13" s="216">
        <f t="shared" si="2"/>
        <v>489533.2</v>
      </c>
    </row>
    <row r="14" spans="1:9" s="196" customFormat="1" ht="14.25">
      <c r="A14" s="213">
        <v>4</v>
      </c>
      <c r="B14" s="209" t="s">
        <v>509</v>
      </c>
      <c r="C14" s="213">
        <v>1993</v>
      </c>
      <c r="D14" s="214">
        <v>1489617</v>
      </c>
      <c r="E14" s="216">
        <v>536856</v>
      </c>
      <c r="F14" s="214">
        <v>952761</v>
      </c>
      <c r="G14" s="216">
        <f t="shared" si="0"/>
        <v>26842.800000000003</v>
      </c>
      <c r="H14" s="216">
        <f t="shared" si="1"/>
        <v>510013.2</v>
      </c>
      <c r="I14" s="216">
        <f t="shared" si="2"/>
        <v>979603.8</v>
      </c>
    </row>
    <row r="15" spans="1:9" s="196" customFormat="1" ht="14.25">
      <c r="A15" s="213">
        <v>5</v>
      </c>
      <c r="B15" s="209" t="s">
        <v>510</v>
      </c>
      <c r="C15" s="213">
        <v>1993</v>
      </c>
      <c r="D15" s="214">
        <v>2148306</v>
      </c>
      <c r="E15" s="216">
        <v>774256</v>
      </c>
      <c r="F15" s="214">
        <v>1374050</v>
      </c>
      <c r="G15" s="216">
        <f t="shared" si="0"/>
        <v>38712.8</v>
      </c>
      <c r="H15" s="216">
        <f t="shared" si="1"/>
        <v>735543.2</v>
      </c>
      <c r="I15" s="216">
        <f t="shared" si="2"/>
        <v>1412762.8</v>
      </c>
    </row>
    <row r="16" spans="1:9" s="196" customFormat="1" ht="14.25">
      <c r="A16" s="213">
        <v>6</v>
      </c>
      <c r="B16" s="209" t="s">
        <v>511</v>
      </c>
      <c r="C16" s="213">
        <v>1993</v>
      </c>
      <c r="D16" s="214">
        <v>1661330</v>
      </c>
      <c r="E16" s="216">
        <v>598743</v>
      </c>
      <c r="F16" s="214">
        <v>1062587</v>
      </c>
      <c r="G16" s="216">
        <f t="shared" si="0"/>
        <v>29937.15</v>
      </c>
      <c r="H16" s="216">
        <f t="shared" si="1"/>
        <v>568805.85</v>
      </c>
      <c r="I16" s="216">
        <f t="shared" si="2"/>
        <v>1092524.15</v>
      </c>
    </row>
    <row r="17" spans="1:9" s="196" customFormat="1" ht="14.25">
      <c r="A17" s="213">
        <v>7</v>
      </c>
      <c r="B17" s="209" t="s">
        <v>512</v>
      </c>
      <c r="C17" s="213">
        <v>1993</v>
      </c>
      <c r="D17" s="214">
        <v>1565584</v>
      </c>
      <c r="E17" s="216">
        <v>564236</v>
      </c>
      <c r="F17" s="214">
        <v>1001348</v>
      </c>
      <c r="G17" s="216">
        <f t="shared" si="0"/>
        <v>28211.800000000003</v>
      </c>
      <c r="H17" s="216">
        <f t="shared" si="1"/>
        <v>536024.2</v>
      </c>
      <c r="I17" s="216">
        <f t="shared" si="2"/>
        <v>1029559.8</v>
      </c>
    </row>
    <row r="18" spans="1:9" s="196" customFormat="1" ht="14.25">
      <c r="A18" s="213">
        <v>8</v>
      </c>
      <c r="B18" s="209" t="s">
        <v>513</v>
      </c>
      <c r="C18" s="213">
        <v>1993</v>
      </c>
      <c r="D18" s="214">
        <v>10057486</v>
      </c>
      <c r="E18" s="216">
        <v>3624830</v>
      </c>
      <c r="F18" s="214">
        <v>6432656</v>
      </c>
      <c r="G18" s="216">
        <f t="shared" si="0"/>
        <v>181241.5</v>
      </c>
      <c r="H18" s="216">
        <f t="shared" si="1"/>
        <v>3443588.5</v>
      </c>
      <c r="I18" s="216">
        <f t="shared" si="2"/>
        <v>6613897.5</v>
      </c>
    </row>
    <row r="19" spans="1:9" s="196" customFormat="1" ht="14.25">
      <c r="A19" s="213">
        <v>9</v>
      </c>
      <c r="B19" s="209" t="s">
        <v>514</v>
      </c>
      <c r="C19" s="213">
        <v>1993</v>
      </c>
      <c r="D19" s="214">
        <v>1062640</v>
      </c>
      <c r="E19" s="216">
        <v>382968</v>
      </c>
      <c r="F19" s="214">
        <v>679672</v>
      </c>
      <c r="G19" s="216">
        <f t="shared" si="0"/>
        <v>19148.4</v>
      </c>
      <c r="H19" s="216">
        <f t="shared" si="1"/>
        <v>363819.6</v>
      </c>
      <c r="I19" s="216">
        <f t="shared" si="2"/>
        <v>698820.4</v>
      </c>
    </row>
    <row r="20" spans="1:9" s="196" customFormat="1" ht="14.25">
      <c r="A20" s="213">
        <v>10</v>
      </c>
      <c r="B20" s="209" t="s">
        <v>515</v>
      </c>
      <c r="C20" s="213">
        <v>1993</v>
      </c>
      <c r="D20" s="214">
        <v>375706</v>
      </c>
      <c r="E20" s="216">
        <v>135389</v>
      </c>
      <c r="F20" s="214">
        <v>240317</v>
      </c>
      <c r="G20" s="216">
        <f t="shared" si="0"/>
        <v>6769.450000000001</v>
      </c>
      <c r="H20" s="216">
        <f t="shared" si="1"/>
        <v>128619.55</v>
      </c>
      <c r="I20" s="216">
        <f t="shared" si="2"/>
        <v>247086.45</v>
      </c>
    </row>
    <row r="21" spans="1:9" s="196" customFormat="1" ht="14.25">
      <c r="A21" s="213">
        <v>11</v>
      </c>
      <c r="B21" s="209" t="s">
        <v>516</v>
      </c>
      <c r="C21" s="213">
        <v>1995</v>
      </c>
      <c r="D21" s="214">
        <v>730956</v>
      </c>
      <c r="E21" s="216">
        <v>263424</v>
      </c>
      <c r="F21" s="214">
        <v>467532</v>
      </c>
      <c r="G21" s="216">
        <f t="shared" si="0"/>
        <v>13171.2</v>
      </c>
      <c r="H21" s="216">
        <f t="shared" si="1"/>
        <v>250252.8</v>
      </c>
      <c r="I21" s="216">
        <f t="shared" si="2"/>
        <v>480703.2</v>
      </c>
    </row>
    <row r="22" spans="1:9" s="196" customFormat="1" ht="14.25">
      <c r="A22" s="213">
        <v>12</v>
      </c>
      <c r="B22" s="209" t="s">
        <v>517</v>
      </c>
      <c r="C22" s="213">
        <v>1995</v>
      </c>
      <c r="D22" s="214">
        <v>195964</v>
      </c>
      <c r="E22" s="216">
        <v>70606</v>
      </c>
      <c r="F22" s="214">
        <v>125358</v>
      </c>
      <c r="G22" s="216">
        <f t="shared" si="0"/>
        <v>3530.3</v>
      </c>
      <c r="H22" s="216">
        <f t="shared" si="1"/>
        <v>67075.7</v>
      </c>
      <c r="I22" s="216">
        <f t="shared" si="2"/>
        <v>128888.3</v>
      </c>
    </row>
    <row r="23" spans="1:9" s="196" customFormat="1" ht="14.25">
      <c r="A23" s="213">
        <v>13</v>
      </c>
      <c r="B23" s="209" t="s">
        <v>518</v>
      </c>
      <c r="C23" s="213">
        <v>1995</v>
      </c>
      <c r="D23" s="214">
        <v>595973</v>
      </c>
      <c r="E23" s="216">
        <v>214774</v>
      </c>
      <c r="F23" s="214">
        <v>381199</v>
      </c>
      <c r="G23" s="216">
        <f t="shared" si="0"/>
        <v>10738.7</v>
      </c>
      <c r="H23" s="216">
        <f t="shared" si="1"/>
        <v>204035.3</v>
      </c>
      <c r="I23" s="216">
        <f t="shared" si="2"/>
        <v>391937.7</v>
      </c>
    </row>
    <row r="24" spans="1:9" s="196" customFormat="1" ht="14.25">
      <c r="A24" s="213">
        <v>14</v>
      </c>
      <c r="B24" s="209" t="s">
        <v>519</v>
      </c>
      <c r="C24" s="213">
        <v>2008</v>
      </c>
      <c r="D24" s="214">
        <v>2297372</v>
      </c>
      <c r="E24" s="216">
        <v>2031911</v>
      </c>
      <c r="F24" s="214">
        <v>265461</v>
      </c>
      <c r="G24" s="216">
        <f t="shared" si="0"/>
        <v>101595.55</v>
      </c>
      <c r="H24" s="216">
        <f t="shared" si="1"/>
        <v>1930315.45</v>
      </c>
      <c r="I24" s="216">
        <f t="shared" si="2"/>
        <v>367056.55</v>
      </c>
    </row>
    <row r="25" spans="1:9" s="196" customFormat="1" ht="14.25">
      <c r="A25" s="213">
        <v>15</v>
      </c>
      <c r="B25" s="209" t="s">
        <v>520</v>
      </c>
      <c r="C25" s="213">
        <v>2008</v>
      </c>
      <c r="D25" s="214">
        <v>1430171</v>
      </c>
      <c r="E25" s="216">
        <v>1264915</v>
      </c>
      <c r="F25" s="214">
        <v>165256</v>
      </c>
      <c r="G25" s="216">
        <f t="shared" si="0"/>
        <v>63245.75</v>
      </c>
      <c r="H25" s="216">
        <f t="shared" si="1"/>
        <v>1201669.25</v>
      </c>
      <c r="I25" s="216">
        <f t="shared" si="2"/>
        <v>228501.75</v>
      </c>
    </row>
    <row r="26" spans="1:9" s="196" customFormat="1" ht="13.5">
      <c r="A26" s="217"/>
      <c r="B26" s="218" t="s">
        <v>521</v>
      </c>
      <c r="C26" s="209"/>
      <c r="D26" s="219">
        <f>SUM(D11:D25)</f>
        <v>35475909</v>
      </c>
      <c r="E26" s="220">
        <f>SUM(E11:E25)</f>
        <v>14616384</v>
      </c>
      <c r="F26" s="219">
        <f>SUM(F11:F25)</f>
        <v>20859525</v>
      </c>
      <c r="G26" s="220">
        <f>SUM(G11:G25)</f>
        <v>730819.2</v>
      </c>
      <c r="H26" s="220">
        <f>SUM(H11:H25)+1</f>
        <v>13885565.799999999</v>
      </c>
      <c r="I26" s="220">
        <f>SUM(I11:I25)</f>
        <v>21590344.2</v>
      </c>
    </row>
    <row r="27" spans="1:9" s="196" customFormat="1" ht="14.25">
      <c r="A27" s="221" t="s">
        <v>522</v>
      </c>
      <c r="B27" s="205" t="s">
        <v>523</v>
      </c>
      <c r="C27" s="209"/>
      <c r="D27" s="219"/>
      <c r="E27" s="216">
        <f>C27-D27</f>
        <v>0</v>
      </c>
      <c r="F27" s="209"/>
      <c r="G27" s="209"/>
      <c r="H27" s="212"/>
      <c r="I27" s="212"/>
    </row>
    <row r="28" spans="1:9" s="196" customFormat="1" ht="14.25">
      <c r="A28" s="213">
        <v>1</v>
      </c>
      <c r="B28" s="222" t="s">
        <v>524</v>
      </c>
      <c r="C28" s="213" t="s">
        <v>525</v>
      </c>
      <c r="D28" s="214">
        <v>32500</v>
      </c>
      <c r="E28" s="214">
        <v>1734</v>
      </c>
      <c r="F28" s="214">
        <v>30766</v>
      </c>
      <c r="G28" s="216">
        <f>E28*10%</f>
        <v>173.4</v>
      </c>
      <c r="H28" s="216">
        <f>E28-G28</f>
        <v>1560.6</v>
      </c>
      <c r="I28" s="216">
        <f>F28+G28</f>
        <v>30939.4</v>
      </c>
    </row>
    <row r="29" spans="1:9" s="196" customFormat="1" ht="14.25">
      <c r="A29" s="213">
        <v>2</v>
      </c>
      <c r="B29" s="222" t="s">
        <v>526</v>
      </c>
      <c r="C29" s="213" t="s">
        <v>525</v>
      </c>
      <c r="D29" s="214">
        <v>66000</v>
      </c>
      <c r="E29" s="214">
        <v>3523</v>
      </c>
      <c r="F29" s="214">
        <v>62477</v>
      </c>
      <c r="G29" s="216">
        <f aca="true" t="shared" si="3" ref="G29:G92">E29*10%</f>
        <v>352.3</v>
      </c>
      <c r="H29" s="216">
        <f aca="true" t="shared" si="4" ref="H29:H50">E29-G29</f>
        <v>3170.7</v>
      </c>
      <c r="I29" s="216">
        <f aca="true" t="shared" si="5" ref="I29:I50">F29+G29</f>
        <v>62829.3</v>
      </c>
    </row>
    <row r="30" spans="1:9" s="196" customFormat="1" ht="14.25">
      <c r="A30" s="213">
        <v>3</v>
      </c>
      <c r="B30" s="222" t="s">
        <v>527</v>
      </c>
      <c r="C30" s="213" t="s">
        <v>525</v>
      </c>
      <c r="D30" s="214">
        <v>120000</v>
      </c>
      <c r="E30" s="214">
        <v>6405</v>
      </c>
      <c r="F30" s="214">
        <v>113595</v>
      </c>
      <c r="G30" s="216">
        <f t="shared" si="3"/>
        <v>640.5</v>
      </c>
      <c r="H30" s="216">
        <f t="shared" si="4"/>
        <v>5764.5</v>
      </c>
      <c r="I30" s="216">
        <f t="shared" si="5"/>
        <v>114235.5</v>
      </c>
    </row>
    <row r="31" spans="1:9" s="196" customFormat="1" ht="14.25">
      <c r="A31" s="213">
        <v>4</v>
      </c>
      <c r="B31" s="222" t="s">
        <v>528</v>
      </c>
      <c r="C31" s="213" t="s">
        <v>525</v>
      </c>
      <c r="D31" s="214">
        <v>30000</v>
      </c>
      <c r="E31" s="214">
        <v>1601</v>
      </c>
      <c r="F31" s="214">
        <v>28399</v>
      </c>
      <c r="G31" s="216">
        <f t="shared" si="3"/>
        <v>160.10000000000002</v>
      </c>
      <c r="H31" s="216">
        <f t="shared" si="4"/>
        <v>1440.9</v>
      </c>
      <c r="I31" s="216">
        <f t="shared" si="5"/>
        <v>28559.1</v>
      </c>
    </row>
    <row r="32" spans="1:9" s="196" customFormat="1" ht="14.25">
      <c r="A32" s="213">
        <v>5</v>
      </c>
      <c r="B32" s="222" t="s">
        <v>529</v>
      </c>
      <c r="C32" s="213" t="s">
        <v>525</v>
      </c>
      <c r="D32" s="214">
        <v>60000</v>
      </c>
      <c r="E32" s="214">
        <v>3202</v>
      </c>
      <c r="F32" s="214">
        <v>56798</v>
      </c>
      <c r="G32" s="216">
        <f t="shared" si="3"/>
        <v>320.20000000000005</v>
      </c>
      <c r="H32" s="216">
        <f t="shared" si="4"/>
        <v>2881.8</v>
      </c>
      <c r="I32" s="216">
        <f t="shared" si="5"/>
        <v>57118.2</v>
      </c>
    </row>
    <row r="33" spans="1:9" s="196" customFormat="1" ht="14.25">
      <c r="A33" s="213">
        <v>6</v>
      </c>
      <c r="B33" s="222" t="s">
        <v>530</v>
      </c>
      <c r="C33" s="213" t="s">
        <v>525</v>
      </c>
      <c r="D33" s="214">
        <v>1200</v>
      </c>
      <c r="E33" s="214">
        <v>64</v>
      </c>
      <c r="F33" s="214">
        <v>1136</v>
      </c>
      <c r="G33" s="216">
        <f t="shared" si="3"/>
        <v>6.4</v>
      </c>
      <c r="H33" s="216">
        <f t="shared" si="4"/>
        <v>57.6</v>
      </c>
      <c r="I33" s="216">
        <f t="shared" si="5"/>
        <v>1142.4</v>
      </c>
    </row>
    <row r="34" spans="1:9" s="196" customFormat="1" ht="14.25">
      <c r="A34" s="213">
        <v>7</v>
      </c>
      <c r="B34" s="222" t="s">
        <v>531</v>
      </c>
      <c r="C34" s="213" t="s">
        <v>525</v>
      </c>
      <c r="D34" s="214">
        <v>50000</v>
      </c>
      <c r="E34" s="214">
        <v>2669</v>
      </c>
      <c r="F34" s="214">
        <v>47331</v>
      </c>
      <c r="G34" s="216">
        <f t="shared" si="3"/>
        <v>266.90000000000003</v>
      </c>
      <c r="H34" s="216">
        <f t="shared" si="4"/>
        <v>2402.1</v>
      </c>
      <c r="I34" s="216">
        <f t="shared" si="5"/>
        <v>47597.9</v>
      </c>
    </row>
    <row r="35" spans="1:9" s="196" customFormat="1" ht="14.25">
      <c r="A35" s="213">
        <v>8</v>
      </c>
      <c r="B35" s="222" t="s">
        <v>532</v>
      </c>
      <c r="C35" s="213" t="s">
        <v>525</v>
      </c>
      <c r="D35" s="214">
        <v>208000</v>
      </c>
      <c r="E35" s="214">
        <v>11101</v>
      </c>
      <c r="F35" s="214">
        <v>196899</v>
      </c>
      <c r="G35" s="216">
        <f t="shared" si="3"/>
        <v>1110.1000000000001</v>
      </c>
      <c r="H35" s="216">
        <f t="shared" si="4"/>
        <v>9990.9</v>
      </c>
      <c r="I35" s="216">
        <f t="shared" si="5"/>
        <v>198009.1</v>
      </c>
    </row>
    <row r="36" spans="1:9" s="196" customFormat="1" ht="14.25">
      <c r="A36" s="213">
        <v>9</v>
      </c>
      <c r="B36" s="222" t="s">
        <v>533</v>
      </c>
      <c r="C36" s="213" t="s">
        <v>525</v>
      </c>
      <c r="D36" s="214">
        <v>95000</v>
      </c>
      <c r="E36" s="214">
        <v>5070</v>
      </c>
      <c r="F36" s="214">
        <v>89930</v>
      </c>
      <c r="G36" s="216">
        <f t="shared" si="3"/>
        <v>507</v>
      </c>
      <c r="H36" s="216">
        <f t="shared" si="4"/>
        <v>4563</v>
      </c>
      <c r="I36" s="216">
        <f t="shared" si="5"/>
        <v>90437</v>
      </c>
    </row>
    <row r="37" spans="1:9" s="196" customFormat="1" ht="14.25">
      <c r="A37" s="213">
        <v>10</v>
      </c>
      <c r="B37" s="222" t="s">
        <v>534</v>
      </c>
      <c r="C37" s="213" t="s">
        <v>525</v>
      </c>
      <c r="D37" s="214">
        <v>35000</v>
      </c>
      <c r="E37" s="214">
        <v>1868</v>
      </c>
      <c r="F37" s="214">
        <v>33132</v>
      </c>
      <c r="G37" s="216">
        <f t="shared" si="3"/>
        <v>186.8</v>
      </c>
      <c r="H37" s="216">
        <f t="shared" si="4"/>
        <v>1681.2</v>
      </c>
      <c r="I37" s="216">
        <f t="shared" si="5"/>
        <v>33318.8</v>
      </c>
    </row>
    <row r="38" spans="1:9" s="196" customFormat="1" ht="14.25">
      <c r="A38" s="213">
        <v>11</v>
      </c>
      <c r="B38" s="222" t="s">
        <v>535</v>
      </c>
      <c r="C38" s="213" t="s">
        <v>525</v>
      </c>
      <c r="D38" s="214">
        <v>10000</v>
      </c>
      <c r="E38" s="214">
        <v>534</v>
      </c>
      <c r="F38" s="214">
        <v>9466</v>
      </c>
      <c r="G38" s="216">
        <f t="shared" si="3"/>
        <v>53.400000000000006</v>
      </c>
      <c r="H38" s="216">
        <f t="shared" si="4"/>
        <v>480.6</v>
      </c>
      <c r="I38" s="216">
        <f t="shared" si="5"/>
        <v>9519.4</v>
      </c>
    </row>
    <row r="39" spans="1:9" s="196" customFormat="1" ht="14.25">
      <c r="A39" s="213">
        <v>12</v>
      </c>
      <c r="B39" s="222" t="s">
        <v>536</v>
      </c>
      <c r="C39" s="213" t="s">
        <v>525</v>
      </c>
      <c r="D39" s="214">
        <v>8500</v>
      </c>
      <c r="E39" s="214">
        <v>454</v>
      </c>
      <c r="F39" s="214">
        <v>8046</v>
      </c>
      <c r="G39" s="216">
        <f t="shared" si="3"/>
        <v>45.400000000000006</v>
      </c>
      <c r="H39" s="216">
        <f t="shared" si="4"/>
        <v>408.6</v>
      </c>
      <c r="I39" s="216">
        <f t="shared" si="5"/>
        <v>8091.4</v>
      </c>
    </row>
    <row r="40" spans="1:9" s="196" customFormat="1" ht="14.25">
      <c r="A40" s="213">
        <v>13</v>
      </c>
      <c r="B40" s="222" t="s">
        <v>537</v>
      </c>
      <c r="C40" s="213" t="s">
        <v>525</v>
      </c>
      <c r="D40" s="214">
        <v>165000</v>
      </c>
      <c r="E40" s="214">
        <v>8806</v>
      </c>
      <c r="F40" s="214">
        <v>156194</v>
      </c>
      <c r="G40" s="216">
        <f t="shared" si="3"/>
        <v>880.6</v>
      </c>
      <c r="H40" s="216">
        <f t="shared" si="4"/>
        <v>7925.4</v>
      </c>
      <c r="I40" s="216">
        <f t="shared" si="5"/>
        <v>157074.6</v>
      </c>
    </row>
    <row r="41" spans="1:9" s="196" customFormat="1" ht="14.25">
      <c r="A41" s="213">
        <v>14</v>
      </c>
      <c r="B41" s="222" t="s">
        <v>538</v>
      </c>
      <c r="C41" s="213" t="s">
        <v>525</v>
      </c>
      <c r="D41" s="214">
        <v>100000</v>
      </c>
      <c r="E41" s="214">
        <v>5337</v>
      </c>
      <c r="F41" s="214">
        <v>94663</v>
      </c>
      <c r="G41" s="216">
        <f t="shared" si="3"/>
        <v>533.7</v>
      </c>
      <c r="H41" s="216">
        <f t="shared" si="4"/>
        <v>4803.3</v>
      </c>
      <c r="I41" s="216">
        <f t="shared" si="5"/>
        <v>95196.7</v>
      </c>
    </row>
    <row r="42" spans="1:9" s="196" customFormat="1" ht="14.25">
      <c r="A42" s="213">
        <v>15</v>
      </c>
      <c r="B42" s="222" t="s">
        <v>539</v>
      </c>
      <c r="C42" s="213" t="s">
        <v>525</v>
      </c>
      <c r="D42" s="214">
        <v>39000</v>
      </c>
      <c r="E42" s="214">
        <v>2081</v>
      </c>
      <c r="F42" s="214">
        <v>36919</v>
      </c>
      <c r="G42" s="216">
        <f t="shared" si="3"/>
        <v>208.10000000000002</v>
      </c>
      <c r="H42" s="216">
        <f t="shared" si="4"/>
        <v>1872.9</v>
      </c>
      <c r="I42" s="216">
        <f t="shared" si="5"/>
        <v>37127.1</v>
      </c>
    </row>
    <row r="43" spans="1:9" s="196" customFormat="1" ht="14.25">
      <c r="A43" s="213">
        <v>16</v>
      </c>
      <c r="B43" s="222" t="s">
        <v>540</v>
      </c>
      <c r="C43" s="213" t="s">
        <v>525</v>
      </c>
      <c r="D43" s="214">
        <v>50000</v>
      </c>
      <c r="E43" s="214">
        <v>2669</v>
      </c>
      <c r="F43" s="214">
        <v>47331</v>
      </c>
      <c r="G43" s="216">
        <f t="shared" si="3"/>
        <v>266.90000000000003</v>
      </c>
      <c r="H43" s="216">
        <f t="shared" si="4"/>
        <v>2402.1</v>
      </c>
      <c r="I43" s="216">
        <f t="shared" si="5"/>
        <v>47597.9</v>
      </c>
    </row>
    <row r="44" spans="1:9" s="196" customFormat="1" ht="14.25">
      <c r="A44" s="213">
        <v>17</v>
      </c>
      <c r="B44" s="222" t="s">
        <v>541</v>
      </c>
      <c r="C44" s="213" t="s">
        <v>525</v>
      </c>
      <c r="D44" s="214">
        <v>2000</v>
      </c>
      <c r="E44" s="214">
        <v>107</v>
      </c>
      <c r="F44" s="214">
        <v>1893</v>
      </c>
      <c r="G44" s="216">
        <f t="shared" si="3"/>
        <v>10.700000000000001</v>
      </c>
      <c r="H44" s="216">
        <f t="shared" si="4"/>
        <v>96.3</v>
      </c>
      <c r="I44" s="216">
        <f t="shared" si="5"/>
        <v>1903.7</v>
      </c>
    </row>
    <row r="45" spans="1:9" s="196" customFormat="1" ht="14.25">
      <c r="A45" s="213">
        <v>18</v>
      </c>
      <c r="B45" s="222" t="s">
        <v>542</v>
      </c>
      <c r="C45" s="213" t="s">
        <v>525</v>
      </c>
      <c r="D45" s="214">
        <v>35000</v>
      </c>
      <c r="E45" s="214">
        <v>1868</v>
      </c>
      <c r="F45" s="214">
        <v>33132</v>
      </c>
      <c r="G45" s="216">
        <f t="shared" si="3"/>
        <v>186.8</v>
      </c>
      <c r="H45" s="216">
        <f t="shared" si="4"/>
        <v>1681.2</v>
      </c>
      <c r="I45" s="216">
        <f t="shared" si="5"/>
        <v>33318.8</v>
      </c>
    </row>
    <row r="46" spans="1:9" s="196" customFormat="1" ht="14.25">
      <c r="A46" s="213">
        <v>19</v>
      </c>
      <c r="B46" s="222" t="s">
        <v>543</v>
      </c>
      <c r="C46" s="213" t="s">
        <v>525</v>
      </c>
      <c r="D46" s="214">
        <v>3500</v>
      </c>
      <c r="E46" s="214">
        <v>187</v>
      </c>
      <c r="F46" s="214">
        <v>3313</v>
      </c>
      <c r="G46" s="216">
        <f t="shared" si="3"/>
        <v>18.7</v>
      </c>
      <c r="H46" s="216">
        <f t="shared" si="4"/>
        <v>168.3</v>
      </c>
      <c r="I46" s="216">
        <f t="shared" si="5"/>
        <v>3331.7</v>
      </c>
    </row>
    <row r="47" spans="1:9" s="196" customFormat="1" ht="14.25">
      <c r="A47" s="213">
        <v>20</v>
      </c>
      <c r="B47" s="222" t="s">
        <v>544</v>
      </c>
      <c r="C47" s="213" t="s">
        <v>525</v>
      </c>
      <c r="D47" s="214">
        <v>5000</v>
      </c>
      <c r="E47" s="214">
        <v>267</v>
      </c>
      <c r="F47" s="214">
        <v>4733</v>
      </c>
      <c r="G47" s="216">
        <f t="shared" si="3"/>
        <v>26.700000000000003</v>
      </c>
      <c r="H47" s="216">
        <f t="shared" si="4"/>
        <v>240.3</v>
      </c>
      <c r="I47" s="216">
        <f t="shared" si="5"/>
        <v>4759.7</v>
      </c>
    </row>
    <row r="48" spans="1:9" s="196" customFormat="1" ht="14.25">
      <c r="A48" s="213">
        <v>21</v>
      </c>
      <c r="B48" s="222" t="s">
        <v>545</v>
      </c>
      <c r="C48" s="213" t="s">
        <v>525</v>
      </c>
      <c r="D48" s="214">
        <v>2500</v>
      </c>
      <c r="E48" s="214">
        <v>134</v>
      </c>
      <c r="F48" s="214">
        <v>2366</v>
      </c>
      <c r="G48" s="216">
        <f t="shared" si="3"/>
        <v>13.4</v>
      </c>
      <c r="H48" s="216">
        <f t="shared" si="4"/>
        <v>120.6</v>
      </c>
      <c r="I48" s="216">
        <f t="shared" si="5"/>
        <v>2379.4</v>
      </c>
    </row>
    <row r="49" spans="1:9" s="196" customFormat="1" ht="14.25">
      <c r="A49" s="213">
        <v>22</v>
      </c>
      <c r="B49" s="222" t="s">
        <v>546</v>
      </c>
      <c r="C49" s="213" t="s">
        <v>525</v>
      </c>
      <c r="D49" s="214">
        <v>110000</v>
      </c>
      <c r="E49" s="214">
        <v>5870</v>
      </c>
      <c r="F49" s="214">
        <v>104130</v>
      </c>
      <c r="G49" s="216">
        <f t="shared" si="3"/>
        <v>587</v>
      </c>
      <c r="H49" s="216">
        <f t="shared" si="4"/>
        <v>5283</v>
      </c>
      <c r="I49" s="216">
        <f t="shared" si="5"/>
        <v>104717</v>
      </c>
    </row>
    <row r="50" spans="1:9" s="196" customFormat="1" ht="14.25">
      <c r="A50" s="213">
        <v>23</v>
      </c>
      <c r="B50" s="222" t="s">
        <v>547</v>
      </c>
      <c r="C50" s="213" t="s">
        <v>525</v>
      </c>
      <c r="D50" s="214">
        <v>148500</v>
      </c>
      <c r="E50" s="214">
        <v>7926</v>
      </c>
      <c r="F50" s="214">
        <v>140574</v>
      </c>
      <c r="G50" s="216">
        <f t="shared" si="3"/>
        <v>792.6</v>
      </c>
      <c r="H50" s="216">
        <f t="shared" si="4"/>
        <v>7133.4</v>
      </c>
      <c r="I50" s="216">
        <f t="shared" si="5"/>
        <v>141366.6</v>
      </c>
    </row>
    <row r="51" spans="1:9" s="196" customFormat="1" ht="14.25">
      <c r="A51" s="221" t="s">
        <v>522</v>
      </c>
      <c r="B51" s="205" t="s">
        <v>523</v>
      </c>
      <c r="C51" s="213"/>
      <c r="D51" s="219"/>
      <c r="E51" s="214"/>
      <c r="F51" s="214"/>
      <c r="G51" s="223"/>
      <c r="H51" s="212"/>
      <c r="I51" s="212"/>
    </row>
    <row r="52" spans="1:9" s="196" customFormat="1" ht="14.25">
      <c r="A52" s="213">
        <v>24</v>
      </c>
      <c r="B52" s="222" t="s">
        <v>548</v>
      </c>
      <c r="C52" s="213" t="s">
        <v>525</v>
      </c>
      <c r="D52" s="214">
        <v>14000</v>
      </c>
      <c r="E52" s="214">
        <v>747</v>
      </c>
      <c r="F52" s="214">
        <v>13253</v>
      </c>
      <c r="G52" s="216">
        <f t="shared" si="3"/>
        <v>74.7</v>
      </c>
      <c r="H52" s="216">
        <f>E52-G52</f>
        <v>672.3</v>
      </c>
      <c r="I52" s="216">
        <f>F52+G52</f>
        <v>13327.7</v>
      </c>
    </row>
    <row r="53" spans="1:9" s="196" customFormat="1" ht="14.25">
      <c r="A53" s="213">
        <v>25</v>
      </c>
      <c r="B53" s="222" t="s">
        <v>549</v>
      </c>
      <c r="C53" s="213" t="s">
        <v>525</v>
      </c>
      <c r="D53" s="214">
        <v>330075</v>
      </c>
      <c r="E53" s="214">
        <v>17616</v>
      </c>
      <c r="F53" s="214">
        <v>312459</v>
      </c>
      <c r="G53" s="216">
        <f t="shared" si="3"/>
        <v>1761.6000000000001</v>
      </c>
      <c r="H53" s="216">
        <f aca="true" t="shared" si="6" ref="H53:H99">E53-G53</f>
        <v>15854.4</v>
      </c>
      <c r="I53" s="216">
        <f aca="true" t="shared" si="7" ref="I53:I99">F53+G53</f>
        <v>314220.6</v>
      </c>
    </row>
    <row r="54" spans="1:9" s="196" customFormat="1" ht="14.25">
      <c r="A54" s="213">
        <v>26</v>
      </c>
      <c r="B54" s="222" t="s">
        <v>550</v>
      </c>
      <c r="C54" s="213" t="s">
        <v>525</v>
      </c>
      <c r="D54" s="214">
        <v>5000</v>
      </c>
      <c r="E54" s="214">
        <v>267</v>
      </c>
      <c r="F54" s="214">
        <v>4733</v>
      </c>
      <c r="G54" s="216">
        <f t="shared" si="3"/>
        <v>26.700000000000003</v>
      </c>
      <c r="H54" s="216">
        <f t="shared" si="6"/>
        <v>240.3</v>
      </c>
      <c r="I54" s="216">
        <f t="shared" si="7"/>
        <v>4759.7</v>
      </c>
    </row>
    <row r="55" spans="1:9" s="196" customFormat="1" ht="14.25">
      <c r="A55" s="213">
        <v>27</v>
      </c>
      <c r="B55" s="222" t="s">
        <v>551</v>
      </c>
      <c r="C55" s="213" t="s">
        <v>525</v>
      </c>
      <c r="D55" s="214">
        <v>45000</v>
      </c>
      <c r="E55" s="214">
        <v>2402</v>
      </c>
      <c r="F55" s="214">
        <v>42598</v>
      </c>
      <c r="G55" s="216">
        <f t="shared" si="3"/>
        <v>240.20000000000002</v>
      </c>
      <c r="H55" s="216">
        <f t="shared" si="6"/>
        <v>2161.8</v>
      </c>
      <c r="I55" s="216">
        <f t="shared" si="7"/>
        <v>42838.2</v>
      </c>
    </row>
    <row r="56" spans="1:9" s="196" customFormat="1" ht="14.25">
      <c r="A56" s="213">
        <v>28</v>
      </c>
      <c r="B56" s="222" t="s">
        <v>552</v>
      </c>
      <c r="C56" s="213" t="s">
        <v>525</v>
      </c>
      <c r="D56" s="214">
        <v>70000</v>
      </c>
      <c r="E56" s="214">
        <v>3736</v>
      </c>
      <c r="F56" s="214">
        <v>66264</v>
      </c>
      <c r="G56" s="216">
        <f t="shared" si="3"/>
        <v>373.6</v>
      </c>
      <c r="H56" s="216">
        <f t="shared" si="6"/>
        <v>3362.4</v>
      </c>
      <c r="I56" s="216">
        <f t="shared" si="7"/>
        <v>66637.6</v>
      </c>
    </row>
    <row r="57" spans="1:9" s="196" customFormat="1" ht="14.25">
      <c r="A57" s="213">
        <v>29</v>
      </c>
      <c r="B57" s="222" t="s">
        <v>553</v>
      </c>
      <c r="C57" s="213" t="s">
        <v>525</v>
      </c>
      <c r="D57" s="214">
        <v>60000</v>
      </c>
      <c r="E57" s="214">
        <v>3202</v>
      </c>
      <c r="F57" s="214">
        <v>56798</v>
      </c>
      <c r="G57" s="216">
        <f t="shared" si="3"/>
        <v>320.20000000000005</v>
      </c>
      <c r="H57" s="216">
        <f t="shared" si="6"/>
        <v>2881.8</v>
      </c>
      <c r="I57" s="216">
        <f t="shared" si="7"/>
        <v>57118.2</v>
      </c>
    </row>
    <row r="58" spans="1:9" s="196" customFormat="1" ht="14.25">
      <c r="A58" s="213">
        <v>30</v>
      </c>
      <c r="B58" s="222" t="s">
        <v>554</v>
      </c>
      <c r="C58" s="213" t="s">
        <v>525</v>
      </c>
      <c r="D58" s="214">
        <v>130000</v>
      </c>
      <c r="E58" s="214">
        <v>6938</v>
      </c>
      <c r="F58" s="214">
        <v>123062</v>
      </c>
      <c r="G58" s="216">
        <f t="shared" si="3"/>
        <v>693.8000000000001</v>
      </c>
      <c r="H58" s="216">
        <f t="shared" si="6"/>
        <v>6244.2</v>
      </c>
      <c r="I58" s="216">
        <f t="shared" si="7"/>
        <v>123755.8</v>
      </c>
    </row>
    <row r="59" spans="1:9" s="196" customFormat="1" ht="14.25">
      <c r="A59" s="213">
        <v>31</v>
      </c>
      <c r="B59" s="222" t="s">
        <v>555</v>
      </c>
      <c r="C59" s="213" t="s">
        <v>525</v>
      </c>
      <c r="D59" s="214">
        <v>5000</v>
      </c>
      <c r="E59" s="214">
        <v>267</v>
      </c>
      <c r="F59" s="214">
        <v>4733</v>
      </c>
      <c r="G59" s="216">
        <f t="shared" si="3"/>
        <v>26.700000000000003</v>
      </c>
      <c r="H59" s="216">
        <f t="shared" si="6"/>
        <v>240.3</v>
      </c>
      <c r="I59" s="216">
        <f t="shared" si="7"/>
        <v>4759.7</v>
      </c>
    </row>
    <row r="60" spans="1:9" s="196" customFormat="1" ht="14.25">
      <c r="A60" s="213">
        <v>32</v>
      </c>
      <c r="B60" s="222" t="s">
        <v>556</v>
      </c>
      <c r="C60" s="213" t="s">
        <v>525</v>
      </c>
      <c r="D60" s="214">
        <v>1200000</v>
      </c>
      <c r="E60" s="214">
        <v>64045</v>
      </c>
      <c r="F60" s="214">
        <v>1135955</v>
      </c>
      <c r="G60" s="216">
        <f t="shared" si="3"/>
        <v>6404.5</v>
      </c>
      <c r="H60" s="216">
        <f t="shared" si="6"/>
        <v>57640.5</v>
      </c>
      <c r="I60" s="216">
        <f t="shared" si="7"/>
        <v>1142359.5</v>
      </c>
    </row>
    <row r="61" spans="1:9" s="196" customFormat="1" ht="14.25">
      <c r="A61" s="213">
        <v>33</v>
      </c>
      <c r="B61" s="222" t="s">
        <v>557</v>
      </c>
      <c r="C61" s="213" t="s">
        <v>525</v>
      </c>
      <c r="D61" s="214">
        <v>55000</v>
      </c>
      <c r="E61" s="214">
        <v>2936</v>
      </c>
      <c r="F61" s="214">
        <v>52064</v>
      </c>
      <c r="G61" s="216">
        <f t="shared" si="3"/>
        <v>293.6</v>
      </c>
      <c r="H61" s="216">
        <f t="shared" si="6"/>
        <v>2642.4</v>
      </c>
      <c r="I61" s="216">
        <f t="shared" si="7"/>
        <v>52357.6</v>
      </c>
    </row>
    <row r="62" spans="1:9" s="196" customFormat="1" ht="14.25">
      <c r="A62" s="213">
        <v>34</v>
      </c>
      <c r="B62" s="222" t="s">
        <v>558</v>
      </c>
      <c r="C62" s="213" t="s">
        <v>525</v>
      </c>
      <c r="D62" s="214">
        <v>186850</v>
      </c>
      <c r="E62" s="214">
        <v>9972</v>
      </c>
      <c r="F62" s="214">
        <v>176878</v>
      </c>
      <c r="G62" s="216">
        <f t="shared" si="3"/>
        <v>997.2</v>
      </c>
      <c r="H62" s="216">
        <f t="shared" si="6"/>
        <v>8974.8</v>
      </c>
      <c r="I62" s="216">
        <f t="shared" si="7"/>
        <v>177875.2</v>
      </c>
    </row>
    <row r="63" spans="1:9" s="196" customFormat="1" ht="14.25">
      <c r="A63" s="213">
        <v>35</v>
      </c>
      <c r="B63" s="222" t="s">
        <v>559</v>
      </c>
      <c r="C63" s="213" t="s">
        <v>525</v>
      </c>
      <c r="D63" s="214">
        <v>20400</v>
      </c>
      <c r="E63" s="214">
        <v>1089</v>
      </c>
      <c r="F63" s="214">
        <v>19311</v>
      </c>
      <c r="G63" s="216">
        <f t="shared" si="3"/>
        <v>108.9</v>
      </c>
      <c r="H63" s="216">
        <f t="shared" si="6"/>
        <v>980.1</v>
      </c>
      <c r="I63" s="216">
        <f t="shared" si="7"/>
        <v>19419.9</v>
      </c>
    </row>
    <row r="64" spans="1:9" s="196" customFormat="1" ht="14.25">
      <c r="A64" s="213">
        <v>36</v>
      </c>
      <c r="B64" s="222" t="s">
        <v>560</v>
      </c>
      <c r="C64" s="213" t="s">
        <v>525</v>
      </c>
      <c r="D64" s="214">
        <v>1300</v>
      </c>
      <c r="E64" s="214">
        <v>69</v>
      </c>
      <c r="F64" s="214">
        <v>1231</v>
      </c>
      <c r="G64" s="216">
        <f t="shared" si="3"/>
        <v>6.9</v>
      </c>
      <c r="H64" s="216">
        <f t="shared" si="6"/>
        <v>62.1</v>
      </c>
      <c r="I64" s="216">
        <f t="shared" si="7"/>
        <v>1237.9</v>
      </c>
    </row>
    <row r="65" spans="1:9" s="196" customFormat="1" ht="14.25">
      <c r="A65" s="213">
        <v>37</v>
      </c>
      <c r="B65" s="222" t="s">
        <v>561</v>
      </c>
      <c r="C65" s="213" t="s">
        <v>525</v>
      </c>
      <c r="D65" s="214">
        <v>44550</v>
      </c>
      <c r="E65" s="214">
        <v>2378</v>
      </c>
      <c r="F65" s="214">
        <v>42172</v>
      </c>
      <c r="G65" s="216">
        <f t="shared" si="3"/>
        <v>237.8</v>
      </c>
      <c r="H65" s="216">
        <f t="shared" si="6"/>
        <v>2140.2</v>
      </c>
      <c r="I65" s="216">
        <f t="shared" si="7"/>
        <v>42409.8</v>
      </c>
    </row>
    <row r="66" spans="1:9" s="196" customFormat="1" ht="14.25">
      <c r="A66" s="213">
        <v>38</v>
      </c>
      <c r="B66" s="222" t="s">
        <v>562</v>
      </c>
      <c r="C66" s="213" t="s">
        <v>525</v>
      </c>
      <c r="D66" s="214">
        <v>50000</v>
      </c>
      <c r="E66" s="214">
        <v>2669</v>
      </c>
      <c r="F66" s="214">
        <v>47331</v>
      </c>
      <c r="G66" s="216">
        <f t="shared" si="3"/>
        <v>266.90000000000003</v>
      </c>
      <c r="H66" s="216">
        <f t="shared" si="6"/>
        <v>2402.1</v>
      </c>
      <c r="I66" s="216">
        <f t="shared" si="7"/>
        <v>47597.9</v>
      </c>
    </row>
    <row r="67" spans="1:9" s="196" customFormat="1" ht="14.25">
      <c r="A67" s="213">
        <v>39</v>
      </c>
      <c r="B67" s="222" t="s">
        <v>563</v>
      </c>
      <c r="C67" s="213" t="s">
        <v>525</v>
      </c>
      <c r="D67" s="214">
        <v>55000</v>
      </c>
      <c r="E67" s="214">
        <v>2936</v>
      </c>
      <c r="F67" s="214">
        <v>52064</v>
      </c>
      <c r="G67" s="216">
        <f t="shared" si="3"/>
        <v>293.6</v>
      </c>
      <c r="H67" s="216">
        <f t="shared" si="6"/>
        <v>2642.4</v>
      </c>
      <c r="I67" s="216">
        <f t="shared" si="7"/>
        <v>52357.6</v>
      </c>
    </row>
    <row r="68" spans="1:9" s="196" customFormat="1" ht="14.25">
      <c r="A68" s="213">
        <v>40</v>
      </c>
      <c r="B68" s="222" t="s">
        <v>564</v>
      </c>
      <c r="C68" s="213" t="s">
        <v>525</v>
      </c>
      <c r="D68" s="214">
        <v>49500</v>
      </c>
      <c r="E68" s="214">
        <v>2642</v>
      </c>
      <c r="F68" s="214">
        <v>46858</v>
      </c>
      <c r="G68" s="216">
        <f t="shared" si="3"/>
        <v>264.2</v>
      </c>
      <c r="H68" s="216">
        <f t="shared" si="6"/>
        <v>2377.8</v>
      </c>
      <c r="I68" s="216">
        <f t="shared" si="7"/>
        <v>47122.2</v>
      </c>
    </row>
    <row r="69" spans="1:9" s="196" customFormat="1" ht="14.25">
      <c r="A69" s="213">
        <v>41</v>
      </c>
      <c r="B69" s="222" t="s">
        <v>565</v>
      </c>
      <c r="C69" s="213" t="s">
        <v>525</v>
      </c>
      <c r="D69" s="214">
        <v>45000</v>
      </c>
      <c r="E69" s="214">
        <v>2402</v>
      </c>
      <c r="F69" s="214">
        <v>42598</v>
      </c>
      <c r="G69" s="216">
        <f t="shared" si="3"/>
        <v>240.20000000000002</v>
      </c>
      <c r="H69" s="216">
        <f t="shared" si="6"/>
        <v>2161.8</v>
      </c>
      <c r="I69" s="216">
        <f t="shared" si="7"/>
        <v>42838.2</v>
      </c>
    </row>
    <row r="70" spans="1:9" s="196" customFormat="1" ht="14.25">
      <c r="A70" s="213">
        <v>42</v>
      </c>
      <c r="B70" s="222" t="s">
        <v>566</v>
      </c>
      <c r="C70" s="213" t="s">
        <v>525</v>
      </c>
      <c r="D70" s="214">
        <v>45000</v>
      </c>
      <c r="E70" s="214">
        <v>2402</v>
      </c>
      <c r="F70" s="214">
        <v>42598</v>
      </c>
      <c r="G70" s="216">
        <f t="shared" si="3"/>
        <v>240.20000000000002</v>
      </c>
      <c r="H70" s="216">
        <f t="shared" si="6"/>
        <v>2161.8</v>
      </c>
      <c r="I70" s="216">
        <f t="shared" si="7"/>
        <v>42838.2</v>
      </c>
    </row>
    <row r="71" spans="1:9" s="196" customFormat="1" ht="14.25">
      <c r="A71" s="213">
        <v>43</v>
      </c>
      <c r="B71" s="222" t="s">
        <v>567</v>
      </c>
      <c r="C71" s="213" t="s">
        <v>525</v>
      </c>
      <c r="D71" s="214">
        <v>4000</v>
      </c>
      <c r="E71" s="214">
        <v>213</v>
      </c>
      <c r="F71" s="214">
        <v>3787</v>
      </c>
      <c r="G71" s="216">
        <f t="shared" si="3"/>
        <v>21.3</v>
      </c>
      <c r="H71" s="216">
        <f t="shared" si="6"/>
        <v>191.7</v>
      </c>
      <c r="I71" s="216">
        <f t="shared" si="7"/>
        <v>3808.3</v>
      </c>
    </row>
    <row r="72" spans="1:9" s="196" customFormat="1" ht="14.25">
      <c r="A72" s="213">
        <v>44</v>
      </c>
      <c r="B72" s="222" t="s">
        <v>568</v>
      </c>
      <c r="C72" s="213" t="s">
        <v>525</v>
      </c>
      <c r="D72" s="214">
        <v>300</v>
      </c>
      <c r="E72" s="214">
        <v>16</v>
      </c>
      <c r="F72" s="214">
        <v>284</v>
      </c>
      <c r="G72" s="216">
        <f t="shared" si="3"/>
        <v>1.6</v>
      </c>
      <c r="H72" s="216">
        <f t="shared" si="6"/>
        <v>14.4</v>
      </c>
      <c r="I72" s="216">
        <f t="shared" si="7"/>
        <v>285.6</v>
      </c>
    </row>
    <row r="73" spans="1:9" s="196" customFormat="1" ht="14.25">
      <c r="A73" s="213">
        <v>45</v>
      </c>
      <c r="B73" s="222" t="s">
        <v>569</v>
      </c>
      <c r="C73" s="213" t="s">
        <v>525</v>
      </c>
      <c r="D73" s="214">
        <v>55000</v>
      </c>
      <c r="E73" s="214">
        <v>2936</v>
      </c>
      <c r="F73" s="214">
        <v>52064</v>
      </c>
      <c r="G73" s="216">
        <f t="shared" si="3"/>
        <v>293.6</v>
      </c>
      <c r="H73" s="216">
        <f t="shared" si="6"/>
        <v>2642.4</v>
      </c>
      <c r="I73" s="216">
        <f t="shared" si="7"/>
        <v>52357.6</v>
      </c>
    </row>
    <row r="74" spans="1:9" s="196" customFormat="1" ht="14.25">
      <c r="A74" s="213">
        <v>46</v>
      </c>
      <c r="B74" s="222" t="s">
        <v>570</v>
      </c>
      <c r="C74" s="213" t="s">
        <v>525</v>
      </c>
      <c r="D74" s="214">
        <v>165000</v>
      </c>
      <c r="E74" s="214">
        <v>8806</v>
      </c>
      <c r="F74" s="214">
        <v>156194</v>
      </c>
      <c r="G74" s="216">
        <f t="shared" si="3"/>
        <v>880.6</v>
      </c>
      <c r="H74" s="216">
        <f t="shared" si="6"/>
        <v>7925.4</v>
      </c>
      <c r="I74" s="216">
        <f t="shared" si="7"/>
        <v>157074.6</v>
      </c>
    </row>
    <row r="75" spans="1:9" s="196" customFormat="1" ht="14.25">
      <c r="A75" s="213">
        <v>47</v>
      </c>
      <c r="B75" s="222" t="s">
        <v>571</v>
      </c>
      <c r="C75" s="213" t="s">
        <v>525</v>
      </c>
      <c r="D75" s="214">
        <v>3300</v>
      </c>
      <c r="E75" s="214">
        <v>176</v>
      </c>
      <c r="F75" s="214">
        <v>3124</v>
      </c>
      <c r="G75" s="216">
        <f t="shared" si="3"/>
        <v>17.6</v>
      </c>
      <c r="H75" s="216">
        <f t="shared" si="6"/>
        <v>158.4</v>
      </c>
      <c r="I75" s="216">
        <f t="shared" si="7"/>
        <v>3141.6</v>
      </c>
    </row>
    <row r="76" spans="1:9" s="196" customFormat="1" ht="14.25">
      <c r="A76" s="213">
        <v>48</v>
      </c>
      <c r="B76" s="222" t="s">
        <v>572</v>
      </c>
      <c r="C76" s="213" t="s">
        <v>525</v>
      </c>
      <c r="D76" s="214">
        <v>2000</v>
      </c>
      <c r="E76" s="214">
        <v>107</v>
      </c>
      <c r="F76" s="214">
        <v>1893</v>
      </c>
      <c r="G76" s="216">
        <f t="shared" si="3"/>
        <v>10.700000000000001</v>
      </c>
      <c r="H76" s="216">
        <f t="shared" si="6"/>
        <v>96.3</v>
      </c>
      <c r="I76" s="216">
        <f t="shared" si="7"/>
        <v>1903.7</v>
      </c>
    </row>
    <row r="77" spans="1:9" s="196" customFormat="1" ht="14.25">
      <c r="A77" s="213">
        <v>49</v>
      </c>
      <c r="B77" s="222" t="s">
        <v>573</v>
      </c>
      <c r="C77" s="213" t="s">
        <v>525</v>
      </c>
      <c r="D77" s="214">
        <v>2400</v>
      </c>
      <c r="E77" s="214">
        <v>128</v>
      </c>
      <c r="F77" s="214">
        <v>2272</v>
      </c>
      <c r="G77" s="216">
        <f t="shared" si="3"/>
        <v>12.8</v>
      </c>
      <c r="H77" s="216">
        <f t="shared" si="6"/>
        <v>115.2</v>
      </c>
      <c r="I77" s="216">
        <f t="shared" si="7"/>
        <v>2284.8</v>
      </c>
    </row>
    <row r="78" spans="1:9" s="196" customFormat="1" ht="14.25">
      <c r="A78" s="213">
        <v>50</v>
      </c>
      <c r="B78" s="222" t="s">
        <v>573</v>
      </c>
      <c r="C78" s="213" t="s">
        <v>525</v>
      </c>
      <c r="D78" s="214">
        <v>2000</v>
      </c>
      <c r="E78" s="214">
        <v>106</v>
      </c>
      <c r="F78" s="214">
        <v>1894</v>
      </c>
      <c r="G78" s="216">
        <f t="shared" si="3"/>
        <v>10.600000000000001</v>
      </c>
      <c r="H78" s="216">
        <f t="shared" si="6"/>
        <v>95.4</v>
      </c>
      <c r="I78" s="216">
        <f t="shared" si="7"/>
        <v>1904.6</v>
      </c>
    </row>
    <row r="79" spans="1:9" s="196" customFormat="1" ht="14.25">
      <c r="A79" s="213">
        <v>51</v>
      </c>
      <c r="B79" s="222" t="s">
        <v>574</v>
      </c>
      <c r="C79" s="213" t="s">
        <v>525</v>
      </c>
      <c r="D79" s="214">
        <v>1500</v>
      </c>
      <c r="E79" s="214">
        <v>80</v>
      </c>
      <c r="F79" s="214">
        <v>1420</v>
      </c>
      <c r="G79" s="216">
        <f t="shared" si="3"/>
        <v>8</v>
      </c>
      <c r="H79" s="216">
        <f t="shared" si="6"/>
        <v>72</v>
      </c>
      <c r="I79" s="216">
        <f t="shared" si="7"/>
        <v>1428</v>
      </c>
    </row>
    <row r="80" spans="1:9" s="196" customFormat="1" ht="14.25">
      <c r="A80" s="213">
        <v>52</v>
      </c>
      <c r="B80" s="222" t="s">
        <v>575</v>
      </c>
      <c r="C80" s="213" t="s">
        <v>525</v>
      </c>
      <c r="D80" s="214">
        <v>550000</v>
      </c>
      <c r="E80" s="214">
        <v>29354</v>
      </c>
      <c r="F80" s="214">
        <v>520646</v>
      </c>
      <c r="G80" s="216">
        <f t="shared" si="3"/>
        <v>2935.4</v>
      </c>
      <c r="H80" s="216">
        <f t="shared" si="6"/>
        <v>26418.6</v>
      </c>
      <c r="I80" s="216">
        <f t="shared" si="7"/>
        <v>523581.4</v>
      </c>
    </row>
    <row r="81" spans="1:9" s="196" customFormat="1" ht="14.25">
      <c r="A81" s="213">
        <v>53</v>
      </c>
      <c r="B81" s="222" t="s">
        <v>576</v>
      </c>
      <c r="C81" s="213" t="s">
        <v>525</v>
      </c>
      <c r="D81" s="214">
        <v>25000</v>
      </c>
      <c r="E81" s="214">
        <v>1334</v>
      </c>
      <c r="F81" s="214">
        <v>23666</v>
      </c>
      <c r="G81" s="216">
        <f t="shared" si="3"/>
        <v>133.4</v>
      </c>
      <c r="H81" s="216">
        <f t="shared" si="6"/>
        <v>1200.6</v>
      </c>
      <c r="I81" s="216">
        <f t="shared" si="7"/>
        <v>23799.4</v>
      </c>
    </row>
    <row r="82" spans="1:9" s="196" customFormat="1" ht="14.25">
      <c r="A82" s="213">
        <v>54</v>
      </c>
      <c r="B82" s="222" t="s">
        <v>577</v>
      </c>
      <c r="C82" s="213" t="s">
        <v>525</v>
      </c>
      <c r="D82" s="214">
        <v>60000</v>
      </c>
      <c r="E82" s="214">
        <v>3202</v>
      </c>
      <c r="F82" s="214">
        <v>56798</v>
      </c>
      <c r="G82" s="216">
        <f t="shared" si="3"/>
        <v>320.20000000000005</v>
      </c>
      <c r="H82" s="216">
        <f t="shared" si="6"/>
        <v>2881.8</v>
      </c>
      <c r="I82" s="216">
        <f t="shared" si="7"/>
        <v>57118.2</v>
      </c>
    </row>
    <row r="83" spans="1:9" s="196" customFormat="1" ht="14.25">
      <c r="A83" s="213">
        <v>55</v>
      </c>
      <c r="B83" s="222" t="s">
        <v>578</v>
      </c>
      <c r="C83" s="213" t="s">
        <v>525</v>
      </c>
      <c r="D83" s="214">
        <v>4000</v>
      </c>
      <c r="E83" s="214">
        <v>213</v>
      </c>
      <c r="F83" s="214">
        <v>3787</v>
      </c>
      <c r="G83" s="216">
        <f t="shared" si="3"/>
        <v>21.3</v>
      </c>
      <c r="H83" s="216">
        <f t="shared" si="6"/>
        <v>191.7</v>
      </c>
      <c r="I83" s="216">
        <f t="shared" si="7"/>
        <v>3808.3</v>
      </c>
    </row>
    <row r="84" spans="1:9" s="196" customFormat="1" ht="14.25">
      <c r="A84" s="213">
        <v>56</v>
      </c>
      <c r="B84" s="222" t="s">
        <v>579</v>
      </c>
      <c r="C84" s="213" t="s">
        <v>525</v>
      </c>
      <c r="D84" s="214">
        <v>1800</v>
      </c>
      <c r="E84" s="214">
        <v>96</v>
      </c>
      <c r="F84" s="214">
        <v>1704</v>
      </c>
      <c r="G84" s="216">
        <f t="shared" si="3"/>
        <v>9.600000000000001</v>
      </c>
      <c r="H84" s="216">
        <f t="shared" si="6"/>
        <v>86.4</v>
      </c>
      <c r="I84" s="216">
        <f t="shared" si="7"/>
        <v>1713.6</v>
      </c>
    </row>
    <row r="85" spans="1:9" s="196" customFormat="1" ht="14.25">
      <c r="A85" s="213">
        <v>57</v>
      </c>
      <c r="B85" s="222" t="s">
        <v>580</v>
      </c>
      <c r="C85" s="213" t="s">
        <v>525</v>
      </c>
      <c r="D85" s="214">
        <v>250000</v>
      </c>
      <c r="E85" s="214">
        <v>13342</v>
      </c>
      <c r="F85" s="214">
        <v>236658</v>
      </c>
      <c r="G85" s="216">
        <f t="shared" si="3"/>
        <v>1334.2</v>
      </c>
      <c r="H85" s="216">
        <f t="shared" si="6"/>
        <v>12007.8</v>
      </c>
      <c r="I85" s="216">
        <f t="shared" si="7"/>
        <v>237992.2</v>
      </c>
    </row>
    <row r="86" spans="1:9" s="196" customFormat="1" ht="14.25">
      <c r="A86" s="213">
        <v>58</v>
      </c>
      <c r="B86" s="222" t="s">
        <v>581</v>
      </c>
      <c r="C86" s="213" t="s">
        <v>525</v>
      </c>
      <c r="D86" s="214">
        <v>1500</v>
      </c>
      <c r="E86" s="214">
        <v>80</v>
      </c>
      <c r="F86" s="214">
        <v>1420</v>
      </c>
      <c r="G86" s="216">
        <f t="shared" si="3"/>
        <v>8</v>
      </c>
      <c r="H86" s="216">
        <f t="shared" si="6"/>
        <v>72</v>
      </c>
      <c r="I86" s="216">
        <f t="shared" si="7"/>
        <v>1428</v>
      </c>
    </row>
    <row r="87" spans="1:9" s="196" customFormat="1" ht="14.25">
      <c r="A87" s="213">
        <v>59</v>
      </c>
      <c r="B87" s="222" t="s">
        <v>582</v>
      </c>
      <c r="C87" s="213" t="s">
        <v>525</v>
      </c>
      <c r="D87" s="214">
        <v>7200</v>
      </c>
      <c r="E87" s="214">
        <v>384</v>
      </c>
      <c r="F87" s="214">
        <v>6815</v>
      </c>
      <c r="G87" s="216">
        <f t="shared" si="3"/>
        <v>38.400000000000006</v>
      </c>
      <c r="H87" s="216">
        <f t="shared" si="6"/>
        <v>345.6</v>
      </c>
      <c r="I87" s="216">
        <f t="shared" si="7"/>
        <v>6853.4</v>
      </c>
    </row>
    <row r="88" spans="1:9" s="196" customFormat="1" ht="14.25">
      <c r="A88" s="213">
        <v>60</v>
      </c>
      <c r="B88" s="222" t="s">
        <v>583</v>
      </c>
      <c r="C88" s="213" t="s">
        <v>525</v>
      </c>
      <c r="D88" s="214">
        <v>26000</v>
      </c>
      <c r="E88" s="214">
        <v>1387</v>
      </c>
      <c r="F88" s="214">
        <v>24613</v>
      </c>
      <c r="G88" s="216">
        <f t="shared" si="3"/>
        <v>138.70000000000002</v>
      </c>
      <c r="H88" s="216">
        <f t="shared" si="6"/>
        <v>1248.3</v>
      </c>
      <c r="I88" s="216">
        <f t="shared" si="7"/>
        <v>24751.7</v>
      </c>
    </row>
    <row r="89" spans="1:9" s="196" customFormat="1" ht="14.25">
      <c r="A89" s="213">
        <v>61</v>
      </c>
      <c r="B89" s="222" t="s">
        <v>584</v>
      </c>
      <c r="C89" s="213" t="s">
        <v>525</v>
      </c>
      <c r="D89" s="214">
        <v>55000</v>
      </c>
      <c r="E89" s="214">
        <v>2936</v>
      </c>
      <c r="F89" s="214">
        <v>52064</v>
      </c>
      <c r="G89" s="216">
        <f t="shared" si="3"/>
        <v>293.6</v>
      </c>
      <c r="H89" s="216">
        <f t="shared" si="6"/>
        <v>2642.4</v>
      </c>
      <c r="I89" s="216">
        <f t="shared" si="7"/>
        <v>52357.6</v>
      </c>
    </row>
    <row r="90" spans="1:9" s="196" customFormat="1" ht="14.25">
      <c r="A90" s="213">
        <v>62</v>
      </c>
      <c r="B90" s="222" t="s">
        <v>585</v>
      </c>
      <c r="C90" s="213" t="s">
        <v>525</v>
      </c>
      <c r="D90" s="214">
        <v>14000</v>
      </c>
      <c r="E90" s="214">
        <v>747</v>
      </c>
      <c r="F90" s="214">
        <v>13253</v>
      </c>
      <c r="G90" s="216">
        <f t="shared" si="3"/>
        <v>74.7</v>
      </c>
      <c r="H90" s="216">
        <f t="shared" si="6"/>
        <v>672.3</v>
      </c>
      <c r="I90" s="216">
        <f t="shared" si="7"/>
        <v>13327.7</v>
      </c>
    </row>
    <row r="91" spans="1:9" s="196" customFormat="1" ht="14.25">
      <c r="A91" s="213">
        <v>63</v>
      </c>
      <c r="B91" s="222" t="s">
        <v>586</v>
      </c>
      <c r="C91" s="213" t="s">
        <v>525</v>
      </c>
      <c r="D91" s="214">
        <v>3000</v>
      </c>
      <c r="E91" s="214">
        <v>160</v>
      </c>
      <c r="F91" s="214">
        <v>2840</v>
      </c>
      <c r="G91" s="216">
        <f t="shared" si="3"/>
        <v>16</v>
      </c>
      <c r="H91" s="216">
        <f t="shared" si="6"/>
        <v>144</v>
      </c>
      <c r="I91" s="216">
        <f t="shared" si="7"/>
        <v>2856</v>
      </c>
    </row>
    <row r="92" spans="1:9" s="196" customFormat="1" ht="14.25">
      <c r="A92" s="213">
        <v>64</v>
      </c>
      <c r="B92" s="222" t="s">
        <v>587</v>
      </c>
      <c r="C92" s="213" t="s">
        <v>525</v>
      </c>
      <c r="D92" s="214">
        <v>16000</v>
      </c>
      <c r="E92" s="214">
        <v>854</v>
      </c>
      <c r="F92" s="214">
        <v>15146</v>
      </c>
      <c r="G92" s="216">
        <f t="shared" si="3"/>
        <v>85.4</v>
      </c>
      <c r="H92" s="216">
        <f t="shared" si="6"/>
        <v>768.6</v>
      </c>
      <c r="I92" s="216">
        <f t="shared" si="7"/>
        <v>15231.4</v>
      </c>
    </row>
    <row r="93" spans="1:9" s="196" customFormat="1" ht="14.25">
      <c r="A93" s="213">
        <v>65</v>
      </c>
      <c r="B93" s="222" t="s">
        <v>588</v>
      </c>
      <c r="C93" s="213" t="s">
        <v>525</v>
      </c>
      <c r="D93" s="214">
        <v>5000</v>
      </c>
      <c r="E93" s="214">
        <v>267</v>
      </c>
      <c r="F93" s="214">
        <v>4732</v>
      </c>
      <c r="G93" s="216">
        <f aca="true" t="shared" si="8" ref="G93:G156">E93*10%</f>
        <v>26.700000000000003</v>
      </c>
      <c r="H93" s="216">
        <f t="shared" si="6"/>
        <v>240.3</v>
      </c>
      <c r="I93" s="216">
        <f t="shared" si="7"/>
        <v>4758.7</v>
      </c>
    </row>
    <row r="94" spans="1:9" s="196" customFormat="1" ht="14.25">
      <c r="A94" s="213">
        <v>66</v>
      </c>
      <c r="B94" s="222" t="s">
        <v>589</v>
      </c>
      <c r="C94" s="213" t="s">
        <v>525</v>
      </c>
      <c r="D94" s="214">
        <v>110000</v>
      </c>
      <c r="E94" s="214">
        <v>5870</v>
      </c>
      <c r="F94" s="214">
        <v>104130</v>
      </c>
      <c r="G94" s="216">
        <f t="shared" si="8"/>
        <v>587</v>
      </c>
      <c r="H94" s="216">
        <f t="shared" si="6"/>
        <v>5283</v>
      </c>
      <c r="I94" s="216">
        <f t="shared" si="7"/>
        <v>104717</v>
      </c>
    </row>
    <row r="95" spans="1:9" s="196" customFormat="1" ht="14.25">
      <c r="A95" s="213">
        <v>67</v>
      </c>
      <c r="B95" s="222" t="s">
        <v>590</v>
      </c>
      <c r="C95" s="213" t="s">
        <v>525</v>
      </c>
      <c r="D95" s="214">
        <v>60000</v>
      </c>
      <c r="E95" s="214">
        <v>3202</v>
      </c>
      <c r="F95" s="214">
        <v>56798</v>
      </c>
      <c r="G95" s="216">
        <f t="shared" si="8"/>
        <v>320.20000000000005</v>
      </c>
      <c r="H95" s="216">
        <f t="shared" si="6"/>
        <v>2881.8</v>
      </c>
      <c r="I95" s="216">
        <f t="shared" si="7"/>
        <v>57118.2</v>
      </c>
    </row>
    <row r="96" spans="1:9" s="196" customFormat="1" ht="14.25">
      <c r="A96" s="213">
        <v>68</v>
      </c>
      <c r="B96" s="222" t="s">
        <v>591</v>
      </c>
      <c r="C96" s="213" t="s">
        <v>525</v>
      </c>
      <c r="D96" s="214">
        <v>112000</v>
      </c>
      <c r="E96" s="214">
        <v>5978</v>
      </c>
      <c r="F96" s="214">
        <v>106022</v>
      </c>
      <c r="G96" s="216">
        <f t="shared" si="8"/>
        <v>597.8000000000001</v>
      </c>
      <c r="H96" s="216">
        <f t="shared" si="6"/>
        <v>5380.2</v>
      </c>
      <c r="I96" s="216">
        <f t="shared" si="7"/>
        <v>106619.8</v>
      </c>
    </row>
    <row r="97" spans="1:9" s="196" customFormat="1" ht="14.25">
      <c r="A97" s="213">
        <v>69</v>
      </c>
      <c r="B97" s="222" t="s">
        <v>592</v>
      </c>
      <c r="C97" s="213" t="s">
        <v>525</v>
      </c>
      <c r="D97" s="214">
        <v>30000</v>
      </c>
      <c r="E97" s="214">
        <v>1601</v>
      </c>
      <c r="F97" s="214">
        <v>28399</v>
      </c>
      <c r="G97" s="216">
        <f t="shared" si="8"/>
        <v>160.10000000000002</v>
      </c>
      <c r="H97" s="216">
        <f t="shared" si="6"/>
        <v>1440.9</v>
      </c>
      <c r="I97" s="216">
        <f t="shared" si="7"/>
        <v>28559.1</v>
      </c>
    </row>
    <row r="98" spans="1:9" s="196" customFormat="1" ht="14.25">
      <c r="A98" s="213">
        <v>70</v>
      </c>
      <c r="B98" s="222" t="s">
        <v>593</v>
      </c>
      <c r="C98" s="213" t="s">
        <v>525</v>
      </c>
      <c r="D98" s="214">
        <v>9500</v>
      </c>
      <c r="E98" s="214">
        <v>507</v>
      </c>
      <c r="F98" s="214">
        <v>8993</v>
      </c>
      <c r="G98" s="216">
        <f t="shared" si="8"/>
        <v>50.7</v>
      </c>
      <c r="H98" s="216">
        <f t="shared" si="6"/>
        <v>456.3</v>
      </c>
      <c r="I98" s="216">
        <f t="shared" si="7"/>
        <v>9043.7</v>
      </c>
    </row>
    <row r="99" spans="1:9" s="196" customFormat="1" ht="14.25">
      <c r="A99" s="213">
        <v>71</v>
      </c>
      <c r="B99" s="222" t="s">
        <v>594</v>
      </c>
      <c r="C99" s="213" t="s">
        <v>525</v>
      </c>
      <c r="D99" s="214">
        <v>26000</v>
      </c>
      <c r="E99" s="214">
        <v>1387</v>
      </c>
      <c r="F99" s="214">
        <v>24613</v>
      </c>
      <c r="G99" s="216">
        <f t="shared" si="8"/>
        <v>138.70000000000002</v>
      </c>
      <c r="H99" s="216">
        <f t="shared" si="6"/>
        <v>1248.3</v>
      </c>
      <c r="I99" s="216">
        <f t="shared" si="7"/>
        <v>24751.7</v>
      </c>
    </row>
    <row r="100" spans="1:9" s="196" customFormat="1" ht="14.25">
      <c r="A100" s="221" t="s">
        <v>522</v>
      </c>
      <c r="B100" s="205" t="s">
        <v>523</v>
      </c>
      <c r="C100" s="213"/>
      <c r="D100" s="224"/>
      <c r="E100" s="214"/>
      <c r="F100" s="214"/>
      <c r="G100" s="223"/>
      <c r="H100" s="212"/>
      <c r="I100" s="212"/>
    </row>
    <row r="101" spans="1:9" s="196" customFormat="1" ht="14.25">
      <c r="A101" s="213">
        <v>72</v>
      </c>
      <c r="B101" s="222" t="s">
        <v>595</v>
      </c>
      <c r="C101" s="213" t="s">
        <v>525</v>
      </c>
      <c r="D101" s="214">
        <v>15000</v>
      </c>
      <c r="E101" s="214">
        <v>800</v>
      </c>
      <c r="F101" s="214">
        <v>14200</v>
      </c>
      <c r="G101" s="216">
        <f t="shared" si="8"/>
        <v>80</v>
      </c>
      <c r="H101" s="216">
        <f>E101-G101</f>
        <v>720</v>
      </c>
      <c r="I101" s="216">
        <f>F101+G101</f>
        <v>14280</v>
      </c>
    </row>
    <row r="102" spans="1:9" s="196" customFormat="1" ht="14.25">
      <c r="A102" s="213">
        <v>73</v>
      </c>
      <c r="B102" s="222" t="s">
        <v>596</v>
      </c>
      <c r="C102" s="213" t="s">
        <v>525</v>
      </c>
      <c r="D102" s="214">
        <v>5000</v>
      </c>
      <c r="E102" s="214">
        <v>267</v>
      </c>
      <c r="F102" s="214">
        <v>4732</v>
      </c>
      <c r="G102" s="216">
        <f t="shared" si="8"/>
        <v>26.700000000000003</v>
      </c>
      <c r="H102" s="216">
        <f aca="true" t="shared" si="9" ref="H102:H148">E102-G102</f>
        <v>240.3</v>
      </c>
      <c r="I102" s="216">
        <f aca="true" t="shared" si="10" ref="I102:I148">F102+G102</f>
        <v>4758.7</v>
      </c>
    </row>
    <row r="103" spans="1:9" s="196" customFormat="1" ht="14.25">
      <c r="A103" s="213">
        <v>74</v>
      </c>
      <c r="B103" s="222" t="s">
        <v>597</v>
      </c>
      <c r="C103" s="213" t="s">
        <v>525</v>
      </c>
      <c r="D103" s="214">
        <v>10000</v>
      </c>
      <c r="E103" s="214">
        <v>534</v>
      </c>
      <c r="F103" s="214">
        <v>9466</v>
      </c>
      <c r="G103" s="216">
        <f t="shared" si="8"/>
        <v>53.400000000000006</v>
      </c>
      <c r="H103" s="216">
        <f t="shared" si="9"/>
        <v>480.6</v>
      </c>
      <c r="I103" s="216">
        <f t="shared" si="10"/>
        <v>9519.4</v>
      </c>
    </row>
    <row r="104" spans="1:9" s="196" customFormat="1" ht="14.25">
      <c r="A104" s="213">
        <v>75</v>
      </c>
      <c r="B104" s="222" t="s">
        <v>598</v>
      </c>
      <c r="C104" s="213" t="s">
        <v>525</v>
      </c>
      <c r="D104" s="214">
        <v>25500</v>
      </c>
      <c r="E104" s="214">
        <v>1361</v>
      </c>
      <c r="F104" s="214">
        <v>24139</v>
      </c>
      <c r="G104" s="216">
        <f t="shared" si="8"/>
        <v>136.1</v>
      </c>
      <c r="H104" s="216">
        <f t="shared" si="9"/>
        <v>1224.9</v>
      </c>
      <c r="I104" s="216">
        <f t="shared" si="10"/>
        <v>24275.1</v>
      </c>
    </row>
    <row r="105" spans="1:9" s="196" customFormat="1" ht="14.25">
      <c r="A105" s="213">
        <v>76</v>
      </c>
      <c r="B105" s="222" t="s">
        <v>599</v>
      </c>
      <c r="C105" s="213" t="s">
        <v>525</v>
      </c>
      <c r="D105" s="214">
        <v>12000</v>
      </c>
      <c r="E105" s="214">
        <v>640</v>
      </c>
      <c r="F105" s="214">
        <v>11360</v>
      </c>
      <c r="G105" s="216">
        <f t="shared" si="8"/>
        <v>64</v>
      </c>
      <c r="H105" s="216">
        <f t="shared" si="9"/>
        <v>576</v>
      </c>
      <c r="I105" s="216">
        <f t="shared" si="10"/>
        <v>11424</v>
      </c>
    </row>
    <row r="106" spans="1:9" s="196" customFormat="1" ht="14.25">
      <c r="A106" s="213">
        <v>77</v>
      </c>
      <c r="B106" s="222" t="s">
        <v>600</v>
      </c>
      <c r="C106" s="213" t="s">
        <v>525</v>
      </c>
      <c r="D106" s="214">
        <v>10000</v>
      </c>
      <c r="E106" s="214">
        <v>534</v>
      </c>
      <c r="F106" s="214">
        <v>9466</v>
      </c>
      <c r="G106" s="216">
        <f t="shared" si="8"/>
        <v>53.400000000000006</v>
      </c>
      <c r="H106" s="216">
        <f t="shared" si="9"/>
        <v>480.6</v>
      </c>
      <c r="I106" s="216">
        <f t="shared" si="10"/>
        <v>9519.4</v>
      </c>
    </row>
    <row r="107" spans="1:9" s="196" customFormat="1" ht="14.25">
      <c r="A107" s="213">
        <v>78</v>
      </c>
      <c r="B107" s="222" t="s">
        <v>601</v>
      </c>
      <c r="C107" s="213" t="s">
        <v>525</v>
      </c>
      <c r="D107" s="214">
        <v>2700</v>
      </c>
      <c r="E107" s="214">
        <v>143</v>
      </c>
      <c r="F107" s="214">
        <v>2557</v>
      </c>
      <c r="G107" s="216">
        <f t="shared" si="8"/>
        <v>14.3</v>
      </c>
      <c r="H107" s="216">
        <f t="shared" si="9"/>
        <v>128.7</v>
      </c>
      <c r="I107" s="216">
        <f t="shared" si="10"/>
        <v>2571.3</v>
      </c>
    </row>
    <row r="108" spans="1:9" s="196" customFormat="1" ht="14.25">
      <c r="A108" s="213">
        <v>79</v>
      </c>
      <c r="B108" s="222" t="s">
        <v>602</v>
      </c>
      <c r="C108" s="213" t="s">
        <v>525</v>
      </c>
      <c r="D108" s="214">
        <v>1800</v>
      </c>
      <c r="E108" s="214">
        <v>96</v>
      </c>
      <c r="F108" s="214">
        <v>1704</v>
      </c>
      <c r="G108" s="216">
        <f t="shared" si="8"/>
        <v>9.600000000000001</v>
      </c>
      <c r="H108" s="216">
        <f t="shared" si="9"/>
        <v>86.4</v>
      </c>
      <c r="I108" s="216">
        <f t="shared" si="10"/>
        <v>1713.6</v>
      </c>
    </row>
    <row r="109" spans="1:9" s="196" customFormat="1" ht="14.25">
      <c r="A109" s="213">
        <v>80</v>
      </c>
      <c r="B109" s="222" t="s">
        <v>603</v>
      </c>
      <c r="C109" s="213" t="s">
        <v>525</v>
      </c>
      <c r="D109" s="214">
        <v>24000</v>
      </c>
      <c r="E109" s="214">
        <v>1281</v>
      </c>
      <c r="F109" s="214">
        <v>22719</v>
      </c>
      <c r="G109" s="216">
        <f t="shared" si="8"/>
        <v>128.1</v>
      </c>
      <c r="H109" s="216">
        <f t="shared" si="9"/>
        <v>1152.9</v>
      </c>
      <c r="I109" s="216">
        <f t="shared" si="10"/>
        <v>22847.1</v>
      </c>
    </row>
    <row r="110" spans="1:9" s="196" customFormat="1" ht="14.25">
      <c r="A110" s="213">
        <v>81</v>
      </c>
      <c r="B110" s="222" t="s">
        <v>604</v>
      </c>
      <c r="C110" s="213" t="s">
        <v>525</v>
      </c>
      <c r="D110" s="214">
        <v>48000</v>
      </c>
      <c r="E110" s="214">
        <v>2562</v>
      </c>
      <c r="F110" s="214">
        <v>45438</v>
      </c>
      <c r="G110" s="216">
        <f t="shared" si="8"/>
        <v>256.2</v>
      </c>
      <c r="H110" s="216">
        <f t="shared" si="9"/>
        <v>2305.8</v>
      </c>
      <c r="I110" s="216">
        <f t="shared" si="10"/>
        <v>45694.2</v>
      </c>
    </row>
    <row r="111" spans="1:9" s="196" customFormat="1" ht="14.25">
      <c r="A111" s="213">
        <v>82</v>
      </c>
      <c r="B111" s="222" t="s">
        <v>605</v>
      </c>
      <c r="C111" s="213" t="s">
        <v>525</v>
      </c>
      <c r="D111" s="214">
        <v>132020</v>
      </c>
      <c r="E111" s="214">
        <v>7046</v>
      </c>
      <c r="F111" s="214">
        <v>124974</v>
      </c>
      <c r="G111" s="216">
        <f t="shared" si="8"/>
        <v>704.6</v>
      </c>
      <c r="H111" s="216">
        <f t="shared" si="9"/>
        <v>6341.4</v>
      </c>
      <c r="I111" s="216">
        <f t="shared" si="10"/>
        <v>125678.6</v>
      </c>
    </row>
    <row r="112" spans="1:9" s="196" customFormat="1" ht="14.25">
      <c r="A112" s="213">
        <v>83</v>
      </c>
      <c r="B112" s="222" t="s">
        <v>606</v>
      </c>
      <c r="C112" s="213" t="s">
        <v>525</v>
      </c>
      <c r="D112" s="214">
        <v>3000</v>
      </c>
      <c r="E112" s="214">
        <v>160</v>
      </c>
      <c r="F112" s="214">
        <v>2840</v>
      </c>
      <c r="G112" s="216">
        <f t="shared" si="8"/>
        <v>16</v>
      </c>
      <c r="H112" s="216">
        <f t="shared" si="9"/>
        <v>144</v>
      </c>
      <c r="I112" s="216">
        <f t="shared" si="10"/>
        <v>2856</v>
      </c>
    </row>
    <row r="113" spans="1:9" s="196" customFormat="1" ht="14.25">
      <c r="A113" s="213">
        <v>84</v>
      </c>
      <c r="B113" s="222" t="s">
        <v>607</v>
      </c>
      <c r="C113" s="213" t="s">
        <v>525</v>
      </c>
      <c r="D113" s="214">
        <v>96000</v>
      </c>
      <c r="E113" s="214">
        <v>5124</v>
      </c>
      <c r="F113" s="214">
        <v>90876</v>
      </c>
      <c r="G113" s="216">
        <f t="shared" si="8"/>
        <v>512.4</v>
      </c>
      <c r="H113" s="216">
        <f t="shared" si="9"/>
        <v>4611.6</v>
      </c>
      <c r="I113" s="216">
        <f t="shared" si="10"/>
        <v>91388.4</v>
      </c>
    </row>
    <row r="114" spans="1:9" s="196" customFormat="1" ht="14.25">
      <c r="A114" s="213">
        <v>85</v>
      </c>
      <c r="B114" s="222" t="s">
        <v>608</v>
      </c>
      <c r="C114" s="213" t="s">
        <v>525</v>
      </c>
      <c r="D114" s="214">
        <v>1500</v>
      </c>
      <c r="E114" s="214">
        <v>80</v>
      </c>
      <c r="F114" s="214">
        <v>1420</v>
      </c>
      <c r="G114" s="216">
        <f t="shared" si="8"/>
        <v>8</v>
      </c>
      <c r="H114" s="216">
        <f t="shared" si="9"/>
        <v>72</v>
      </c>
      <c r="I114" s="216">
        <f t="shared" si="10"/>
        <v>1428</v>
      </c>
    </row>
    <row r="115" spans="1:9" s="196" customFormat="1" ht="14.25">
      <c r="A115" s="213">
        <v>86</v>
      </c>
      <c r="B115" s="222" t="s">
        <v>609</v>
      </c>
      <c r="C115" s="213" t="s">
        <v>525</v>
      </c>
      <c r="D115" s="214">
        <v>627000</v>
      </c>
      <c r="E115" s="214">
        <v>33463</v>
      </c>
      <c r="F115" s="214">
        <v>593536</v>
      </c>
      <c r="G115" s="216">
        <f t="shared" si="8"/>
        <v>3346.3</v>
      </c>
      <c r="H115" s="216">
        <f t="shared" si="9"/>
        <v>30116.7</v>
      </c>
      <c r="I115" s="216">
        <f t="shared" si="10"/>
        <v>596882.3</v>
      </c>
    </row>
    <row r="116" spans="1:9" s="196" customFormat="1" ht="14.25">
      <c r="A116" s="213">
        <v>87</v>
      </c>
      <c r="B116" s="222" t="s">
        <v>610</v>
      </c>
      <c r="C116" s="213" t="s">
        <v>525</v>
      </c>
      <c r="D116" s="214">
        <v>27000</v>
      </c>
      <c r="E116" s="214">
        <v>1441</v>
      </c>
      <c r="F116" s="214">
        <v>25560</v>
      </c>
      <c r="G116" s="216">
        <f t="shared" si="8"/>
        <v>144.1</v>
      </c>
      <c r="H116" s="216">
        <f t="shared" si="9"/>
        <v>1296.9</v>
      </c>
      <c r="I116" s="216">
        <f t="shared" si="10"/>
        <v>25704.1</v>
      </c>
    </row>
    <row r="117" spans="1:9" s="196" customFormat="1" ht="14.25">
      <c r="A117" s="213">
        <v>88</v>
      </c>
      <c r="B117" s="222" t="s">
        <v>611</v>
      </c>
      <c r="C117" s="213" t="s">
        <v>525</v>
      </c>
      <c r="D117" s="214">
        <v>1008000</v>
      </c>
      <c r="E117" s="214">
        <v>53798</v>
      </c>
      <c r="F117" s="214">
        <v>954202</v>
      </c>
      <c r="G117" s="216">
        <f t="shared" si="8"/>
        <v>5379.8</v>
      </c>
      <c r="H117" s="216">
        <f t="shared" si="9"/>
        <v>48418.2</v>
      </c>
      <c r="I117" s="216">
        <f t="shared" si="10"/>
        <v>959581.8</v>
      </c>
    </row>
    <row r="118" spans="1:9" s="196" customFormat="1" ht="14.25">
      <c r="A118" s="213">
        <v>89</v>
      </c>
      <c r="B118" s="222" t="s">
        <v>612</v>
      </c>
      <c r="C118" s="213" t="s">
        <v>525</v>
      </c>
      <c r="D118" s="214">
        <v>8000</v>
      </c>
      <c r="E118" s="214">
        <v>427</v>
      </c>
      <c r="F118" s="214">
        <v>7573</v>
      </c>
      <c r="G118" s="216">
        <f t="shared" si="8"/>
        <v>42.7</v>
      </c>
      <c r="H118" s="216">
        <f t="shared" si="9"/>
        <v>384.3</v>
      </c>
      <c r="I118" s="216">
        <f t="shared" si="10"/>
        <v>7615.7</v>
      </c>
    </row>
    <row r="119" spans="1:9" s="196" customFormat="1" ht="14.25">
      <c r="A119" s="213">
        <v>90</v>
      </c>
      <c r="B119" s="222" t="s">
        <v>613</v>
      </c>
      <c r="C119" s="213" t="s">
        <v>525</v>
      </c>
      <c r="D119" s="214">
        <v>40000</v>
      </c>
      <c r="E119" s="214">
        <v>2135</v>
      </c>
      <c r="F119" s="214">
        <v>37865</v>
      </c>
      <c r="G119" s="216">
        <f t="shared" si="8"/>
        <v>213.5</v>
      </c>
      <c r="H119" s="216">
        <f t="shared" si="9"/>
        <v>1921.5</v>
      </c>
      <c r="I119" s="216">
        <f t="shared" si="10"/>
        <v>38078.5</v>
      </c>
    </row>
    <row r="120" spans="1:9" s="196" customFormat="1" ht="14.25">
      <c r="A120" s="213">
        <v>91</v>
      </c>
      <c r="B120" s="222" t="s">
        <v>614</v>
      </c>
      <c r="C120" s="213" t="s">
        <v>525</v>
      </c>
      <c r="D120" s="214">
        <v>35000</v>
      </c>
      <c r="E120" s="214">
        <v>1868</v>
      </c>
      <c r="F120" s="214">
        <v>33132</v>
      </c>
      <c r="G120" s="216">
        <f t="shared" si="8"/>
        <v>186.8</v>
      </c>
      <c r="H120" s="216">
        <f t="shared" si="9"/>
        <v>1681.2</v>
      </c>
      <c r="I120" s="216">
        <f t="shared" si="10"/>
        <v>33318.8</v>
      </c>
    </row>
    <row r="121" spans="1:9" s="196" customFormat="1" ht="14.25">
      <c r="A121" s="213">
        <v>92</v>
      </c>
      <c r="B121" s="222" t="s">
        <v>615</v>
      </c>
      <c r="C121" s="213" t="s">
        <v>525</v>
      </c>
      <c r="D121" s="214">
        <v>1200</v>
      </c>
      <c r="E121" s="214">
        <v>64</v>
      </c>
      <c r="F121" s="214">
        <v>1136</v>
      </c>
      <c r="G121" s="216">
        <f t="shared" si="8"/>
        <v>6.4</v>
      </c>
      <c r="H121" s="216">
        <f t="shared" si="9"/>
        <v>57.6</v>
      </c>
      <c r="I121" s="216">
        <f t="shared" si="10"/>
        <v>1142.4</v>
      </c>
    </row>
    <row r="122" spans="1:9" s="196" customFormat="1" ht="14.25">
      <c r="A122" s="213">
        <v>93</v>
      </c>
      <c r="B122" s="222" t="s">
        <v>616</v>
      </c>
      <c r="C122" s="213" t="s">
        <v>525</v>
      </c>
      <c r="D122" s="214">
        <v>10000</v>
      </c>
      <c r="E122" s="214">
        <v>534</v>
      </c>
      <c r="F122" s="214">
        <v>9466</v>
      </c>
      <c r="G122" s="216">
        <f t="shared" si="8"/>
        <v>53.400000000000006</v>
      </c>
      <c r="H122" s="216">
        <f t="shared" si="9"/>
        <v>480.6</v>
      </c>
      <c r="I122" s="216">
        <f t="shared" si="10"/>
        <v>9519.4</v>
      </c>
    </row>
    <row r="123" spans="1:9" s="196" customFormat="1" ht="14.25">
      <c r="A123" s="213">
        <v>94</v>
      </c>
      <c r="B123" s="222" t="s">
        <v>617</v>
      </c>
      <c r="C123" s="213" t="s">
        <v>525</v>
      </c>
      <c r="D123" s="214">
        <v>2000</v>
      </c>
      <c r="E123" s="214">
        <v>106</v>
      </c>
      <c r="F123" s="214">
        <v>1894</v>
      </c>
      <c r="G123" s="216">
        <f t="shared" si="8"/>
        <v>10.600000000000001</v>
      </c>
      <c r="H123" s="216">
        <f t="shared" si="9"/>
        <v>95.4</v>
      </c>
      <c r="I123" s="216">
        <f t="shared" si="10"/>
        <v>1904.6</v>
      </c>
    </row>
    <row r="124" spans="1:9" s="196" customFormat="1" ht="14.25">
      <c r="A124" s="213">
        <v>95</v>
      </c>
      <c r="B124" s="222" t="s">
        <v>618</v>
      </c>
      <c r="C124" s="213" t="s">
        <v>525</v>
      </c>
      <c r="D124" s="214">
        <v>62711</v>
      </c>
      <c r="E124" s="214">
        <v>3347</v>
      </c>
      <c r="F124" s="214">
        <v>59364</v>
      </c>
      <c r="G124" s="216">
        <f t="shared" si="8"/>
        <v>334.70000000000005</v>
      </c>
      <c r="H124" s="216">
        <f t="shared" si="9"/>
        <v>3012.3</v>
      </c>
      <c r="I124" s="216">
        <f t="shared" si="10"/>
        <v>59698.7</v>
      </c>
    </row>
    <row r="125" spans="1:9" s="196" customFormat="1" ht="14.25">
      <c r="A125" s="213">
        <v>96</v>
      </c>
      <c r="B125" s="222" t="s">
        <v>619</v>
      </c>
      <c r="C125" s="213" t="s">
        <v>525</v>
      </c>
      <c r="D125" s="214">
        <v>165000</v>
      </c>
      <c r="E125" s="214">
        <v>8806</v>
      </c>
      <c r="F125" s="214">
        <v>156193</v>
      </c>
      <c r="G125" s="216">
        <f t="shared" si="8"/>
        <v>880.6</v>
      </c>
      <c r="H125" s="216">
        <f t="shared" si="9"/>
        <v>7925.4</v>
      </c>
      <c r="I125" s="216">
        <f t="shared" si="10"/>
        <v>157073.6</v>
      </c>
    </row>
    <row r="126" spans="1:9" s="196" customFormat="1" ht="14.25">
      <c r="A126" s="213">
        <v>97</v>
      </c>
      <c r="B126" s="222" t="s">
        <v>620</v>
      </c>
      <c r="C126" s="213" t="s">
        <v>525</v>
      </c>
      <c r="D126" s="214">
        <v>56000</v>
      </c>
      <c r="E126" s="214">
        <v>2989</v>
      </c>
      <c r="F126" s="214">
        <v>53011</v>
      </c>
      <c r="G126" s="216">
        <f t="shared" si="8"/>
        <v>298.90000000000003</v>
      </c>
      <c r="H126" s="216">
        <f t="shared" si="9"/>
        <v>2690.1</v>
      </c>
      <c r="I126" s="216">
        <f t="shared" si="10"/>
        <v>53309.9</v>
      </c>
    </row>
    <row r="127" spans="1:9" s="196" customFormat="1" ht="14.25">
      <c r="A127" s="213">
        <v>98</v>
      </c>
      <c r="B127" s="222" t="s">
        <v>621</v>
      </c>
      <c r="C127" s="213" t="s">
        <v>525</v>
      </c>
      <c r="D127" s="214">
        <v>20000</v>
      </c>
      <c r="E127" s="214">
        <v>1067</v>
      </c>
      <c r="F127" s="214">
        <v>18933</v>
      </c>
      <c r="G127" s="216">
        <f t="shared" si="8"/>
        <v>106.7</v>
      </c>
      <c r="H127" s="216">
        <f t="shared" si="9"/>
        <v>960.3</v>
      </c>
      <c r="I127" s="216">
        <f t="shared" si="10"/>
        <v>19039.7</v>
      </c>
    </row>
    <row r="128" spans="1:9" s="196" customFormat="1" ht="14.25">
      <c r="A128" s="213">
        <v>99</v>
      </c>
      <c r="B128" s="222" t="s">
        <v>622</v>
      </c>
      <c r="C128" s="213" t="s">
        <v>525</v>
      </c>
      <c r="D128" s="214">
        <v>10000</v>
      </c>
      <c r="E128" s="214">
        <v>534</v>
      </c>
      <c r="F128" s="214">
        <v>9466</v>
      </c>
      <c r="G128" s="216">
        <f t="shared" si="8"/>
        <v>53.400000000000006</v>
      </c>
      <c r="H128" s="216">
        <f t="shared" si="9"/>
        <v>480.6</v>
      </c>
      <c r="I128" s="216">
        <f t="shared" si="10"/>
        <v>9519.4</v>
      </c>
    </row>
    <row r="129" spans="1:9" s="196" customFormat="1" ht="14.25">
      <c r="A129" s="213">
        <v>100</v>
      </c>
      <c r="B129" s="222" t="s">
        <v>623</v>
      </c>
      <c r="C129" s="213" t="s">
        <v>525</v>
      </c>
      <c r="D129" s="214">
        <v>110000</v>
      </c>
      <c r="E129" s="214">
        <v>5870</v>
      </c>
      <c r="F129" s="214">
        <v>104130</v>
      </c>
      <c r="G129" s="216">
        <f t="shared" si="8"/>
        <v>587</v>
      </c>
      <c r="H129" s="216">
        <f t="shared" si="9"/>
        <v>5283</v>
      </c>
      <c r="I129" s="216">
        <f t="shared" si="10"/>
        <v>104717</v>
      </c>
    </row>
    <row r="130" spans="1:9" s="196" customFormat="1" ht="14.25">
      <c r="A130" s="213">
        <v>101</v>
      </c>
      <c r="B130" s="222" t="s">
        <v>624</v>
      </c>
      <c r="C130" s="213" t="s">
        <v>525</v>
      </c>
      <c r="D130" s="214">
        <v>120000</v>
      </c>
      <c r="E130" s="214">
        <v>6405</v>
      </c>
      <c r="F130" s="214">
        <v>113595</v>
      </c>
      <c r="G130" s="216">
        <f t="shared" si="8"/>
        <v>640.5</v>
      </c>
      <c r="H130" s="216">
        <f t="shared" si="9"/>
        <v>5764.5</v>
      </c>
      <c r="I130" s="216">
        <f t="shared" si="10"/>
        <v>114235.5</v>
      </c>
    </row>
    <row r="131" spans="1:9" s="196" customFormat="1" ht="14.25">
      <c r="A131" s="213">
        <v>102</v>
      </c>
      <c r="B131" s="222" t="s">
        <v>625</v>
      </c>
      <c r="C131" s="213" t="s">
        <v>525</v>
      </c>
      <c r="D131" s="214">
        <v>35000</v>
      </c>
      <c r="E131" s="214">
        <v>1868</v>
      </c>
      <c r="F131" s="214">
        <v>33132</v>
      </c>
      <c r="G131" s="216">
        <f t="shared" si="8"/>
        <v>186.8</v>
      </c>
      <c r="H131" s="216">
        <f t="shared" si="9"/>
        <v>1681.2</v>
      </c>
      <c r="I131" s="216">
        <f t="shared" si="10"/>
        <v>33318.8</v>
      </c>
    </row>
    <row r="132" spans="1:9" s="196" customFormat="1" ht="14.25">
      <c r="A132" s="213">
        <v>103</v>
      </c>
      <c r="B132" s="222" t="s">
        <v>626</v>
      </c>
      <c r="C132" s="213" t="s">
        <v>525</v>
      </c>
      <c r="D132" s="214">
        <v>120000</v>
      </c>
      <c r="E132" s="214">
        <v>6405</v>
      </c>
      <c r="F132" s="214">
        <v>113595</v>
      </c>
      <c r="G132" s="216">
        <f t="shared" si="8"/>
        <v>640.5</v>
      </c>
      <c r="H132" s="216">
        <f t="shared" si="9"/>
        <v>5764.5</v>
      </c>
      <c r="I132" s="216">
        <f t="shared" si="10"/>
        <v>114235.5</v>
      </c>
    </row>
    <row r="133" spans="1:9" s="196" customFormat="1" ht="14.25">
      <c r="A133" s="213">
        <v>104</v>
      </c>
      <c r="B133" s="222" t="s">
        <v>627</v>
      </c>
      <c r="C133" s="213" t="s">
        <v>525</v>
      </c>
      <c r="D133" s="214">
        <v>50000</v>
      </c>
      <c r="E133" s="214">
        <v>2669</v>
      </c>
      <c r="F133" s="214">
        <v>47331</v>
      </c>
      <c r="G133" s="216">
        <f t="shared" si="8"/>
        <v>266.90000000000003</v>
      </c>
      <c r="H133" s="216">
        <f t="shared" si="9"/>
        <v>2402.1</v>
      </c>
      <c r="I133" s="216">
        <f t="shared" si="10"/>
        <v>47597.9</v>
      </c>
    </row>
    <row r="134" spans="1:9" s="196" customFormat="1" ht="14.25">
      <c r="A134" s="213">
        <v>105</v>
      </c>
      <c r="B134" s="222" t="s">
        <v>628</v>
      </c>
      <c r="C134" s="213" t="s">
        <v>525</v>
      </c>
      <c r="D134" s="214">
        <v>2400</v>
      </c>
      <c r="E134" s="214">
        <v>128</v>
      </c>
      <c r="F134" s="214">
        <v>2272</v>
      </c>
      <c r="G134" s="216">
        <f t="shared" si="8"/>
        <v>12.8</v>
      </c>
      <c r="H134" s="216">
        <f t="shared" si="9"/>
        <v>115.2</v>
      </c>
      <c r="I134" s="216">
        <f t="shared" si="10"/>
        <v>2284.8</v>
      </c>
    </row>
    <row r="135" spans="1:9" s="196" customFormat="1" ht="14.25">
      <c r="A135" s="213">
        <v>106</v>
      </c>
      <c r="B135" s="222" t="s">
        <v>629</v>
      </c>
      <c r="C135" s="213" t="s">
        <v>525</v>
      </c>
      <c r="D135" s="214">
        <v>300000</v>
      </c>
      <c r="E135" s="214">
        <v>80762</v>
      </c>
      <c r="F135" s="214">
        <v>219238</v>
      </c>
      <c r="G135" s="216">
        <f t="shared" si="8"/>
        <v>8076.200000000001</v>
      </c>
      <c r="H135" s="216">
        <f t="shared" si="9"/>
        <v>72685.8</v>
      </c>
      <c r="I135" s="216">
        <f t="shared" si="10"/>
        <v>227314.2</v>
      </c>
    </row>
    <row r="136" spans="1:9" s="196" customFormat="1" ht="14.25">
      <c r="A136" s="213">
        <v>107</v>
      </c>
      <c r="B136" s="222" t="s">
        <v>630</v>
      </c>
      <c r="C136" s="213" t="s">
        <v>525</v>
      </c>
      <c r="D136" s="214">
        <v>2100</v>
      </c>
      <c r="E136" s="214">
        <v>565</v>
      </c>
      <c r="F136" s="214">
        <v>1535</v>
      </c>
      <c r="G136" s="216">
        <f t="shared" si="8"/>
        <v>56.5</v>
      </c>
      <c r="H136" s="216">
        <f t="shared" si="9"/>
        <v>508.5</v>
      </c>
      <c r="I136" s="216">
        <f t="shared" si="10"/>
        <v>1591.5</v>
      </c>
    </row>
    <row r="137" spans="1:9" s="196" customFormat="1" ht="14.25">
      <c r="A137" s="213">
        <v>108</v>
      </c>
      <c r="B137" s="222" t="s">
        <v>631</v>
      </c>
      <c r="C137" s="213" t="s">
        <v>525</v>
      </c>
      <c r="D137" s="214">
        <v>30000</v>
      </c>
      <c r="E137" s="214">
        <v>8075</v>
      </c>
      <c r="F137" s="214">
        <v>21925</v>
      </c>
      <c r="G137" s="216">
        <f t="shared" si="8"/>
        <v>807.5</v>
      </c>
      <c r="H137" s="216">
        <f t="shared" si="9"/>
        <v>7267.5</v>
      </c>
      <c r="I137" s="216">
        <f t="shared" si="10"/>
        <v>22732.5</v>
      </c>
    </row>
    <row r="138" spans="1:9" s="196" customFormat="1" ht="14.25">
      <c r="A138" s="213">
        <v>109</v>
      </c>
      <c r="B138" s="222" t="s">
        <v>632</v>
      </c>
      <c r="C138" s="213" t="s">
        <v>525</v>
      </c>
      <c r="D138" s="214">
        <v>170000</v>
      </c>
      <c r="E138" s="214">
        <v>45764</v>
      </c>
      <c r="F138" s="214">
        <v>124236</v>
      </c>
      <c r="G138" s="216">
        <f t="shared" si="8"/>
        <v>4576.400000000001</v>
      </c>
      <c r="H138" s="216">
        <f t="shared" si="9"/>
        <v>41187.6</v>
      </c>
      <c r="I138" s="216">
        <f t="shared" si="10"/>
        <v>128812.4</v>
      </c>
    </row>
    <row r="139" spans="1:9" s="196" customFormat="1" ht="14.25">
      <c r="A139" s="213">
        <v>110</v>
      </c>
      <c r="B139" s="222" t="s">
        <v>633</v>
      </c>
      <c r="C139" s="213" t="s">
        <v>525</v>
      </c>
      <c r="D139" s="214">
        <v>8000</v>
      </c>
      <c r="E139" s="214">
        <v>2153</v>
      </c>
      <c r="F139" s="214">
        <v>5847</v>
      </c>
      <c r="G139" s="216">
        <f t="shared" si="8"/>
        <v>215.3</v>
      </c>
      <c r="H139" s="216">
        <f t="shared" si="9"/>
        <v>1937.7</v>
      </c>
      <c r="I139" s="216">
        <f t="shared" si="10"/>
        <v>6062.3</v>
      </c>
    </row>
    <row r="140" spans="1:9" s="196" customFormat="1" ht="14.25">
      <c r="A140" s="213">
        <v>111</v>
      </c>
      <c r="B140" s="222" t="s">
        <v>634</v>
      </c>
      <c r="C140" s="213" t="s">
        <v>525</v>
      </c>
      <c r="D140" s="214">
        <v>6000</v>
      </c>
      <c r="E140" s="214">
        <v>1614</v>
      </c>
      <c r="F140" s="214">
        <v>4386</v>
      </c>
      <c r="G140" s="216">
        <f t="shared" si="8"/>
        <v>161.4</v>
      </c>
      <c r="H140" s="216">
        <f t="shared" si="9"/>
        <v>1452.6</v>
      </c>
      <c r="I140" s="216">
        <f t="shared" si="10"/>
        <v>4547.4</v>
      </c>
    </row>
    <row r="141" spans="1:9" s="196" customFormat="1" ht="14.25">
      <c r="A141" s="213">
        <v>112</v>
      </c>
      <c r="B141" s="222" t="s">
        <v>635</v>
      </c>
      <c r="C141" s="213" t="s">
        <v>525</v>
      </c>
      <c r="D141" s="214">
        <v>48000</v>
      </c>
      <c r="E141" s="214">
        <v>12921</v>
      </c>
      <c r="F141" s="214">
        <v>35079</v>
      </c>
      <c r="G141" s="216">
        <f t="shared" si="8"/>
        <v>1292.1000000000001</v>
      </c>
      <c r="H141" s="216">
        <f t="shared" si="9"/>
        <v>11628.9</v>
      </c>
      <c r="I141" s="216">
        <f t="shared" si="10"/>
        <v>36371.1</v>
      </c>
    </row>
    <row r="142" spans="1:9" s="196" customFormat="1" ht="14.25">
      <c r="A142" s="213">
        <v>113</v>
      </c>
      <c r="B142" s="222" t="s">
        <v>636</v>
      </c>
      <c r="C142" s="213" t="s">
        <v>525</v>
      </c>
      <c r="D142" s="214">
        <v>2500</v>
      </c>
      <c r="E142" s="214">
        <v>672</v>
      </c>
      <c r="F142" s="214">
        <v>1828</v>
      </c>
      <c r="G142" s="216">
        <f t="shared" si="8"/>
        <v>67.2</v>
      </c>
      <c r="H142" s="216">
        <f t="shared" si="9"/>
        <v>604.8</v>
      </c>
      <c r="I142" s="216">
        <f t="shared" si="10"/>
        <v>1895.2</v>
      </c>
    </row>
    <row r="143" spans="1:9" s="196" customFormat="1" ht="14.25">
      <c r="A143" s="213">
        <v>114</v>
      </c>
      <c r="B143" s="222" t="s">
        <v>637</v>
      </c>
      <c r="C143" s="213" t="s">
        <v>525</v>
      </c>
      <c r="D143" s="214">
        <v>9000</v>
      </c>
      <c r="E143" s="214">
        <v>2422</v>
      </c>
      <c r="F143" s="214">
        <v>6578</v>
      </c>
      <c r="G143" s="216">
        <f t="shared" si="8"/>
        <v>242.20000000000002</v>
      </c>
      <c r="H143" s="216">
        <f t="shared" si="9"/>
        <v>2179.8</v>
      </c>
      <c r="I143" s="216">
        <f t="shared" si="10"/>
        <v>6820.2</v>
      </c>
    </row>
    <row r="144" spans="1:9" s="196" customFormat="1" ht="14.25">
      <c r="A144" s="213">
        <v>115</v>
      </c>
      <c r="B144" s="222" t="s">
        <v>638</v>
      </c>
      <c r="C144" s="213" t="s">
        <v>525</v>
      </c>
      <c r="D144" s="214">
        <v>7500</v>
      </c>
      <c r="E144" s="214">
        <v>2018</v>
      </c>
      <c r="F144" s="214">
        <v>5482</v>
      </c>
      <c r="G144" s="216">
        <f t="shared" si="8"/>
        <v>201.8</v>
      </c>
      <c r="H144" s="216">
        <f t="shared" si="9"/>
        <v>1816.2</v>
      </c>
      <c r="I144" s="216">
        <f t="shared" si="10"/>
        <v>5683.8</v>
      </c>
    </row>
    <row r="145" spans="1:9" s="196" customFormat="1" ht="14.25">
      <c r="A145" s="213">
        <v>116</v>
      </c>
      <c r="B145" s="222" t="s">
        <v>639</v>
      </c>
      <c r="C145" s="213" t="s">
        <v>525</v>
      </c>
      <c r="D145" s="214">
        <v>4500</v>
      </c>
      <c r="E145" s="214">
        <v>1211</v>
      </c>
      <c r="F145" s="214">
        <v>3289</v>
      </c>
      <c r="G145" s="216">
        <f t="shared" si="8"/>
        <v>121.10000000000001</v>
      </c>
      <c r="H145" s="216">
        <f t="shared" si="9"/>
        <v>1089.9</v>
      </c>
      <c r="I145" s="216">
        <f t="shared" si="10"/>
        <v>3410.1</v>
      </c>
    </row>
    <row r="146" spans="1:9" s="196" customFormat="1" ht="14.25">
      <c r="A146" s="213">
        <v>117</v>
      </c>
      <c r="B146" s="222" t="s">
        <v>640</v>
      </c>
      <c r="C146" s="213" t="s">
        <v>525</v>
      </c>
      <c r="D146" s="214">
        <v>75200</v>
      </c>
      <c r="E146" s="214">
        <v>20243</v>
      </c>
      <c r="F146" s="214">
        <v>54957</v>
      </c>
      <c r="G146" s="216">
        <f t="shared" si="8"/>
        <v>2024.3000000000002</v>
      </c>
      <c r="H146" s="216">
        <f t="shared" si="9"/>
        <v>18218.7</v>
      </c>
      <c r="I146" s="216">
        <f t="shared" si="10"/>
        <v>56981.3</v>
      </c>
    </row>
    <row r="147" spans="1:9" s="196" customFormat="1" ht="14.25">
      <c r="A147" s="213">
        <v>118</v>
      </c>
      <c r="B147" s="222" t="s">
        <v>641</v>
      </c>
      <c r="C147" s="213" t="s">
        <v>525</v>
      </c>
      <c r="D147" s="214">
        <v>1500</v>
      </c>
      <c r="E147" s="214">
        <v>403</v>
      </c>
      <c r="F147" s="214">
        <v>1097</v>
      </c>
      <c r="G147" s="216">
        <f t="shared" si="8"/>
        <v>40.300000000000004</v>
      </c>
      <c r="H147" s="216">
        <f t="shared" si="9"/>
        <v>362.7</v>
      </c>
      <c r="I147" s="216">
        <f t="shared" si="10"/>
        <v>1137.3</v>
      </c>
    </row>
    <row r="148" spans="1:9" s="196" customFormat="1" ht="14.25">
      <c r="A148" s="213">
        <v>119</v>
      </c>
      <c r="B148" s="222" t="s">
        <v>642</v>
      </c>
      <c r="C148" s="213" t="s">
        <v>525</v>
      </c>
      <c r="D148" s="214">
        <v>25000</v>
      </c>
      <c r="E148" s="214">
        <v>6729</v>
      </c>
      <c r="F148" s="214">
        <v>18271</v>
      </c>
      <c r="G148" s="216">
        <f t="shared" si="8"/>
        <v>672.9000000000001</v>
      </c>
      <c r="H148" s="216">
        <f t="shared" si="9"/>
        <v>6056.1</v>
      </c>
      <c r="I148" s="216">
        <f t="shared" si="10"/>
        <v>18943.9</v>
      </c>
    </row>
    <row r="149" spans="1:9" s="196" customFormat="1" ht="14.25">
      <c r="A149" s="221" t="s">
        <v>522</v>
      </c>
      <c r="B149" s="205" t="s">
        <v>523</v>
      </c>
      <c r="C149" s="213"/>
      <c r="D149" s="224"/>
      <c r="E149" s="214"/>
      <c r="F149" s="214"/>
      <c r="G149" s="223"/>
      <c r="H149" s="212"/>
      <c r="I149" s="212"/>
    </row>
    <row r="150" spans="1:9" s="196" customFormat="1" ht="14.25">
      <c r="A150" s="213">
        <v>120</v>
      </c>
      <c r="B150" s="222" t="s">
        <v>643</v>
      </c>
      <c r="C150" s="213" t="s">
        <v>525</v>
      </c>
      <c r="D150" s="214">
        <v>25700</v>
      </c>
      <c r="E150" s="214">
        <v>6918</v>
      </c>
      <c r="F150" s="214">
        <v>18782</v>
      </c>
      <c r="G150" s="216">
        <f t="shared" si="8"/>
        <v>691.8000000000001</v>
      </c>
      <c r="H150" s="216">
        <f>E150-G150</f>
        <v>6226.2</v>
      </c>
      <c r="I150" s="216">
        <f>F150+G150</f>
        <v>19473.8</v>
      </c>
    </row>
    <row r="151" spans="1:9" s="196" customFormat="1" ht="14.25">
      <c r="A151" s="213">
        <v>121</v>
      </c>
      <c r="B151" s="222" t="s">
        <v>644</v>
      </c>
      <c r="C151" s="213" t="s">
        <v>525</v>
      </c>
      <c r="D151" s="214">
        <v>2050</v>
      </c>
      <c r="E151" s="214">
        <v>551</v>
      </c>
      <c r="F151" s="214">
        <v>1499</v>
      </c>
      <c r="G151" s="216">
        <f t="shared" si="8"/>
        <v>55.1</v>
      </c>
      <c r="H151" s="216">
        <f aca="true" t="shared" si="11" ref="H151:H197">E151-G151</f>
        <v>495.9</v>
      </c>
      <c r="I151" s="216">
        <f aca="true" t="shared" si="12" ref="I151:I197">F151+G151</f>
        <v>1554.1</v>
      </c>
    </row>
    <row r="152" spans="1:9" s="196" customFormat="1" ht="14.25">
      <c r="A152" s="213">
        <v>122</v>
      </c>
      <c r="B152" s="222" t="s">
        <v>645</v>
      </c>
      <c r="C152" s="213" t="s">
        <v>525</v>
      </c>
      <c r="D152" s="214">
        <v>6000</v>
      </c>
      <c r="E152" s="214">
        <v>1614</v>
      </c>
      <c r="F152" s="214">
        <v>4386</v>
      </c>
      <c r="G152" s="216">
        <f t="shared" si="8"/>
        <v>161.4</v>
      </c>
      <c r="H152" s="216">
        <f t="shared" si="11"/>
        <v>1452.6</v>
      </c>
      <c r="I152" s="216">
        <f t="shared" si="12"/>
        <v>4547.4</v>
      </c>
    </row>
    <row r="153" spans="1:9" s="196" customFormat="1" ht="14.25">
      <c r="A153" s="213">
        <v>123</v>
      </c>
      <c r="B153" s="222" t="s">
        <v>646</v>
      </c>
      <c r="C153" s="213" t="s">
        <v>525</v>
      </c>
      <c r="D153" s="214">
        <v>313615</v>
      </c>
      <c r="E153" s="214">
        <v>84388</v>
      </c>
      <c r="F153" s="214">
        <v>229226</v>
      </c>
      <c r="G153" s="216">
        <f t="shared" si="8"/>
        <v>8438.800000000001</v>
      </c>
      <c r="H153" s="216">
        <f t="shared" si="11"/>
        <v>75949.2</v>
      </c>
      <c r="I153" s="216">
        <f t="shared" si="12"/>
        <v>237664.8</v>
      </c>
    </row>
    <row r="154" spans="1:9" s="196" customFormat="1" ht="14.25">
      <c r="A154" s="213">
        <v>124</v>
      </c>
      <c r="B154" s="222" t="s">
        <v>647</v>
      </c>
      <c r="C154" s="213" t="s">
        <v>525</v>
      </c>
      <c r="D154" s="214">
        <v>1300</v>
      </c>
      <c r="E154" s="214">
        <v>349</v>
      </c>
      <c r="F154" s="214">
        <v>951</v>
      </c>
      <c r="G154" s="216">
        <f t="shared" si="8"/>
        <v>34.9</v>
      </c>
      <c r="H154" s="216">
        <f t="shared" si="11"/>
        <v>314.1</v>
      </c>
      <c r="I154" s="216">
        <f t="shared" si="12"/>
        <v>985.9</v>
      </c>
    </row>
    <row r="155" spans="1:9" s="196" customFormat="1" ht="14.25">
      <c r="A155" s="213">
        <v>125</v>
      </c>
      <c r="B155" s="222" t="s">
        <v>648</v>
      </c>
      <c r="C155" s="213" t="s">
        <v>525</v>
      </c>
      <c r="D155" s="214">
        <v>1000</v>
      </c>
      <c r="E155" s="214">
        <v>268</v>
      </c>
      <c r="F155" s="214">
        <v>732</v>
      </c>
      <c r="G155" s="216">
        <f t="shared" si="8"/>
        <v>26.8</v>
      </c>
      <c r="H155" s="216">
        <f t="shared" si="11"/>
        <v>241.2</v>
      </c>
      <c r="I155" s="216">
        <f t="shared" si="12"/>
        <v>758.8</v>
      </c>
    </row>
    <row r="156" spans="1:9" s="196" customFormat="1" ht="14.25">
      <c r="A156" s="213">
        <v>126</v>
      </c>
      <c r="B156" s="222" t="s">
        <v>649</v>
      </c>
      <c r="C156" s="213" t="s">
        <v>525</v>
      </c>
      <c r="D156" s="214">
        <v>1800</v>
      </c>
      <c r="E156" s="214">
        <v>483</v>
      </c>
      <c r="F156" s="214">
        <v>1316</v>
      </c>
      <c r="G156" s="216">
        <f t="shared" si="8"/>
        <v>48.300000000000004</v>
      </c>
      <c r="H156" s="216">
        <f t="shared" si="11"/>
        <v>434.7</v>
      </c>
      <c r="I156" s="216">
        <f t="shared" si="12"/>
        <v>1364.3</v>
      </c>
    </row>
    <row r="157" spans="1:9" s="196" customFormat="1" ht="14.25">
      <c r="A157" s="213">
        <v>127</v>
      </c>
      <c r="B157" s="222" t="s">
        <v>650</v>
      </c>
      <c r="C157" s="213" t="s">
        <v>525</v>
      </c>
      <c r="D157" s="214">
        <v>2000</v>
      </c>
      <c r="E157" s="214">
        <v>538</v>
      </c>
      <c r="F157" s="214">
        <v>1462</v>
      </c>
      <c r="G157" s="216">
        <f aca="true" t="shared" si="13" ref="G157:G220">E157*10%</f>
        <v>53.800000000000004</v>
      </c>
      <c r="H157" s="216">
        <f t="shared" si="11"/>
        <v>484.2</v>
      </c>
      <c r="I157" s="216">
        <f t="shared" si="12"/>
        <v>1515.8</v>
      </c>
    </row>
    <row r="158" spans="1:9" s="196" customFormat="1" ht="14.25">
      <c r="A158" s="213">
        <v>128</v>
      </c>
      <c r="B158" s="222" t="s">
        <v>651</v>
      </c>
      <c r="C158" s="213" t="s">
        <v>525</v>
      </c>
      <c r="D158" s="214">
        <v>3000</v>
      </c>
      <c r="E158" s="214">
        <v>807</v>
      </c>
      <c r="F158" s="214">
        <v>2193</v>
      </c>
      <c r="G158" s="216">
        <f t="shared" si="13"/>
        <v>80.7</v>
      </c>
      <c r="H158" s="216">
        <f t="shared" si="11"/>
        <v>726.3</v>
      </c>
      <c r="I158" s="216">
        <f t="shared" si="12"/>
        <v>2273.7</v>
      </c>
    </row>
    <row r="159" spans="1:9" s="196" customFormat="1" ht="14.25">
      <c r="A159" s="213">
        <v>129</v>
      </c>
      <c r="B159" s="222" t="s">
        <v>652</v>
      </c>
      <c r="C159" s="213" t="s">
        <v>525</v>
      </c>
      <c r="D159" s="214">
        <v>9150</v>
      </c>
      <c r="E159" s="214">
        <v>2462</v>
      </c>
      <c r="F159" s="214">
        <v>6688</v>
      </c>
      <c r="G159" s="216">
        <f t="shared" si="13"/>
        <v>246.20000000000002</v>
      </c>
      <c r="H159" s="216">
        <f t="shared" si="11"/>
        <v>2215.8</v>
      </c>
      <c r="I159" s="216">
        <f t="shared" si="12"/>
        <v>6934.2</v>
      </c>
    </row>
    <row r="160" spans="1:9" s="196" customFormat="1" ht="14.25">
      <c r="A160" s="213">
        <v>130</v>
      </c>
      <c r="B160" s="222" t="s">
        <v>653</v>
      </c>
      <c r="C160" s="213" t="s">
        <v>525</v>
      </c>
      <c r="D160" s="214">
        <v>11200</v>
      </c>
      <c r="E160" s="214">
        <v>3014</v>
      </c>
      <c r="F160" s="214">
        <v>8186</v>
      </c>
      <c r="G160" s="216">
        <f t="shared" si="13"/>
        <v>301.40000000000003</v>
      </c>
      <c r="H160" s="216">
        <f t="shared" si="11"/>
        <v>2712.6</v>
      </c>
      <c r="I160" s="216">
        <f t="shared" si="12"/>
        <v>8487.4</v>
      </c>
    </row>
    <row r="161" spans="1:9" s="196" customFormat="1" ht="14.25">
      <c r="A161" s="213">
        <v>131</v>
      </c>
      <c r="B161" s="222" t="s">
        <v>654</v>
      </c>
      <c r="C161" s="213" t="s">
        <v>525</v>
      </c>
      <c r="D161" s="214">
        <v>7000</v>
      </c>
      <c r="E161" s="214">
        <v>1884</v>
      </c>
      <c r="F161" s="214">
        <v>5116</v>
      </c>
      <c r="G161" s="216">
        <f t="shared" si="13"/>
        <v>188.4</v>
      </c>
      <c r="H161" s="216">
        <f t="shared" si="11"/>
        <v>1695.6</v>
      </c>
      <c r="I161" s="216">
        <f t="shared" si="12"/>
        <v>5304.4</v>
      </c>
    </row>
    <row r="162" spans="1:9" s="196" customFormat="1" ht="14.25">
      <c r="A162" s="213">
        <v>132</v>
      </c>
      <c r="B162" s="222" t="s">
        <v>655</v>
      </c>
      <c r="C162" s="213" t="s">
        <v>525</v>
      </c>
      <c r="D162" s="214">
        <v>2500</v>
      </c>
      <c r="E162" s="214">
        <v>672</v>
      </c>
      <c r="F162" s="214">
        <v>1828</v>
      </c>
      <c r="G162" s="216">
        <f t="shared" si="13"/>
        <v>67.2</v>
      </c>
      <c r="H162" s="216">
        <f t="shared" si="11"/>
        <v>604.8</v>
      </c>
      <c r="I162" s="216">
        <f t="shared" si="12"/>
        <v>1895.2</v>
      </c>
    </row>
    <row r="163" spans="1:9" s="196" customFormat="1" ht="14.25">
      <c r="A163" s="213">
        <v>133</v>
      </c>
      <c r="B163" s="222" t="s">
        <v>656</v>
      </c>
      <c r="C163" s="213" t="s">
        <v>525</v>
      </c>
      <c r="D163" s="214">
        <v>49000</v>
      </c>
      <c r="E163" s="214">
        <v>13190</v>
      </c>
      <c r="F163" s="214">
        <v>35810</v>
      </c>
      <c r="G163" s="216">
        <f t="shared" si="13"/>
        <v>1319</v>
      </c>
      <c r="H163" s="216">
        <f t="shared" si="11"/>
        <v>11871</v>
      </c>
      <c r="I163" s="216">
        <f t="shared" si="12"/>
        <v>37129</v>
      </c>
    </row>
    <row r="164" spans="1:9" s="196" customFormat="1" ht="14.25">
      <c r="A164" s="213">
        <v>134</v>
      </c>
      <c r="B164" s="222" t="s">
        <v>657</v>
      </c>
      <c r="C164" s="213" t="s">
        <v>525</v>
      </c>
      <c r="D164" s="214">
        <v>3000</v>
      </c>
      <c r="E164" s="214">
        <v>807</v>
      </c>
      <c r="F164" s="214">
        <v>2193</v>
      </c>
      <c r="G164" s="216">
        <f t="shared" si="13"/>
        <v>80.7</v>
      </c>
      <c r="H164" s="216">
        <f t="shared" si="11"/>
        <v>726.3</v>
      </c>
      <c r="I164" s="216">
        <f t="shared" si="12"/>
        <v>2273.7</v>
      </c>
    </row>
    <row r="165" spans="1:9" s="196" customFormat="1" ht="14.25">
      <c r="A165" s="213">
        <v>135</v>
      </c>
      <c r="B165" s="222" t="s">
        <v>658</v>
      </c>
      <c r="C165" s="213" t="s">
        <v>525</v>
      </c>
      <c r="D165" s="214">
        <v>70000</v>
      </c>
      <c r="E165" s="214">
        <v>18843</v>
      </c>
      <c r="F165" s="214">
        <v>51157</v>
      </c>
      <c r="G165" s="216">
        <f t="shared" si="13"/>
        <v>1884.3000000000002</v>
      </c>
      <c r="H165" s="216">
        <f t="shared" si="11"/>
        <v>16958.7</v>
      </c>
      <c r="I165" s="216">
        <f t="shared" si="12"/>
        <v>53041.3</v>
      </c>
    </row>
    <row r="166" spans="1:9" s="196" customFormat="1" ht="14.25">
      <c r="A166" s="213">
        <v>136</v>
      </c>
      <c r="B166" s="222" t="s">
        <v>659</v>
      </c>
      <c r="C166" s="213" t="s">
        <v>525</v>
      </c>
      <c r="D166" s="214">
        <v>12250</v>
      </c>
      <c r="E166" s="214">
        <v>3297</v>
      </c>
      <c r="F166" s="214">
        <v>8953</v>
      </c>
      <c r="G166" s="216">
        <f t="shared" si="13"/>
        <v>329.70000000000005</v>
      </c>
      <c r="H166" s="216">
        <f t="shared" si="11"/>
        <v>2967.3</v>
      </c>
      <c r="I166" s="216">
        <f t="shared" si="12"/>
        <v>9282.7</v>
      </c>
    </row>
    <row r="167" spans="1:9" s="196" customFormat="1" ht="14.25">
      <c r="A167" s="213">
        <v>137</v>
      </c>
      <c r="B167" s="222" t="s">
        <v>660</v>
      </c>
      <c r="C167" s="213" t="s">
        <v>525</v>
      </c>
      <c r="D167" s="214">
        <v>10000</v>
      </c>
      <c r="E167" s="214">
        <v>2691</v>
      </c>
      <c r="F167" s="214">
        <v>7309</v>
      </c>
      <c r="G167" s="216">
        <f t="shared" si="13"/>
        <v>269.1</v>
      </c>
      <c r="H167" s="216">
        <f t="shared" si="11"/>
        <v>2421.9</v>
      </c>
      <c r="I167" s="216">
        <f t="shared" si="12"/>
        <v>7578.1</v>
      </c>
    </row>
    <row r="168" spans="1:9" s="196" customFormat="1" ht="14.25">
      <c r="A168" s="213">
        <v>138</v>
      </c>
      <c r="B168" s="222" t="s">
        <v>661</v>
      </c>
      <c r="C168" s="213" t="s">
        <v>525</v>
      </c>
      <c r="D168" s="214">
        <v>1500</v>
      </c>
      <c r="E168" s="214">
        <v>403</v>
      </c>
      <c r="F168" s="214">
        <v>1097</v>
      </c>
      <c r="G168" s="216">
        <f t="shared" si="13"/>
        <v>40.300000000000004</v>
      </c>
      <c r="H168" s="216">
        <f t="shared" si="11"/>
        <v>362.7</v>
      </c>
      <c r="I168" s="216">
        <f t="shared" si="12"/>
        <v>1137.3</v>
      </c>
    </row>
    <row r="169" spans="1:9" s="196" customFormat="1" ht="14.25">
      <c r="A169" s="213">
        <v>139</v>
      </c>
      <c r="B169" s="222" t="s">
        <v>662</v>
      </c>
      <c r="C169" s="213" t="s">
        <v>525</v>
      </c>
      <c r="D169" s="214">
        <v>7500</v>
      </c>
      <c r="E169" s="214">
        <v>2018</v>
      </c>
      <c r="F169" s="214">
        <v>5482</v>
      </c>
      <c r="G169" s="216">
        <f t="shared" si="13"/>
        <v>201.8</v>
      </c>
      <c r="H169" s="216">
        <f t="shared" si="11"/>
        <v>1816.2</v>
      </c>
      <c r="I169" s="216">
        <f t="shared" si="12"/>
        <v>5683.8</v>
      </c>
    </row>
    <row r="170" spans="1:9" s="196" customFormat="1" ht="14.25">
      <c r="A170" s="213">
        <v>140</v>
      </c>
      <c r="B170" s="222" t="s">
        <v>619</v>
      </c>
      <c r="C170" s="213" t="s">
        <v>663</v>
      </c>
      <c r="D170" s="214">
        <v>330000</v>
      </c>
      <c r="E170" s="214">
        <v>88838</v>
      </c>
      <c r="F170" s="214">
        <v>241162</v>
      </c>
      <c r="G170" s="216">
        <f t="shared" si="13"/>
        <v>8883.800000000001</v>
      </c>
      <c r="H170" s="216">
        <f t="shared" si="11"/>
        <v>79954.2</v>
      </c>
      <c r="I170" s="216">
        <f t="shared" si="12"/>
        <v>250045.8</v>
      </c>
    </row>
    <row r="171" spans="1:9" s="196" customFormat="1" ht="14.25">
      <c r="A171" s="213">
        <v>141</v>
      </c>
      <c r="B171" s="222" t="s">
        <v>664</v>
      </c>
      <c r="C171" s="213" t="s">
        <v>525</v>
      </c>
      <c r="D171" s="214">
        <v>14500</v>
      </c>
      <c r="E171" s="214">
        <v>3903</v>
      </c>
      <c r="F171" s="214">
        <v>10597</v>
      </c>
      <c r="G171" s="216">
        <f t="shared" si="13"/>
        <v>390.3</v>
      </c>
      <c r="H171" s="216">
        <f t="shared" si="11"/>
        <v>3512.7</v>
      </c>
      <c r="I171" s="216">
        <f t="shared" si="12"/>
        <v>10987.3</v>
      </c>
    </row>
    <row r="172" spans="1:9" s="196" customFormat="1" ht="14.25">
      <c r="A172" s="213">
        <v>142</v>
      </c>
      <c r="B172" s="222" t="s">
        <v>665</v>
      </c>
      <c r="C172" s="213" t="s">
        <v>525</v>
      </c>
      <c r="D172" s="214">
        <v>5000</v>
      </c>
      <c r="E172" s="214">
        <v>1345</v>
      </c>
      <c r="F172" s="214">
        <v>3655</v>
      </c>
      <c r="G172" s="216">
        <f t="shared" si="13"/>
        <v>134.5</v>
      </c>
      <c r="H172" s="216">
        <f t="shared" si="11"/>
        <v>1210.5</v>
      </c>
      <c r="I172" s="216">
        <f t="shared" si="12"/>
        <v>3789.5</v>
      </c>
    </row>
    <row r="173" spans="1:9" s="196" customFormat="1" ht="14.25">
      <c r="A173" s="213">
        <v>143</v>
      </c>
      <c r="B173" s="222" t="s">
        <v>539</v>
      </c>
      <c r="C173" s="213">
        <v>1999</v>
      </c>
      <c r="D173" s="214">
        <v>1100000</v>
      </c>
      <c r="E173" s="214">
        <v>58708</v>
      </c>
      <c r="F173" s="214">
        <v>1041292</v>
      </c>
      <c r="G173" s="216">
        <f t="shared" si="13"/>
        <v>5870.8</v>
      </c>
      <c r="H173" s="216">
        <f t="shared" si="11"/>
        <v>52837.2</v>
      </c>
      <c r="I173" s="216">
        <f t="shared" si="12"/>
        <v>1047162.8</v>
      </c>
    </row>
    <row r="174" spans="1:9" s="196" customFormat="1" ht="14.25">
      <c r="A174" s="213">
        <v>144</v>
      </c>
      <c r="B174" s="222" t="s">
        <v>666</v>
      </c>
      <c r="C174" s="213">
        <v>1999</v>
      </c>
      <c r="D174" s="214">
        <v>1144000</v>
      </c>
      <c r="E174" s="214">
        <v>61056</v>
      </c>
      <c r="F174" s="214">
        <v>1082944</v>
      </c>
      <c r="G174" s="216">
        <f t="shared" si="13"/>
        <v>6105.6</v>
      </c>
      <c r="H174" s="216">
        <f t="shared" si="11"/>
        <v>54950.4</v>
      </c>
      <c r="I174" s="216">
        <f t="shared" si="12"/>
        <v>1089049.6</v>
      </c>
    </row>
    <row r="175" spans="1:9" s="196" customFormat="1" ht="14.25">
      <c r="A175" s="213">
        <v>145</v>
      </c>
      <c r="B175" s="222" t="s">
        <v>667</v>
      </c>
      <c r="C175" s="213">
        <v>1999</v>
      </c>
      <c r="D175" s="214">
        <v>60000</v>
      </c>
      <c r="E175" s="214">
        <v>3202</v>
      </c>
      <c r="F175" s="214">
        <v>56798</v>
      </c>
      <c r="G175" s="216">
        <f t="shared" si="13"/>
        <v>320.20000000000005</v>
      </c>
      <c r="H175" s="216">
        <f t="shared" si="11"/>
        <v>2881.8</v>
      </c>
      <c r="I175" s="216">
        <f t="shared" si="12"/>
        <v>57118.2</v>
      </c>
    </row>
    <row r="176" spans="1:9" s="196" customFormat="1" ht="14.25">
      <c r="A176" s="213">
        <v>146</v>
      </c>
      <c r="B176" s="222" t="s">
        <v>668</v>
      </c>
      <c r="C176" s="213">
        <v>1999</v>
      </c>
      <c r="D176" s="214">
        <v>458967</v>
      </c>
      <c r="E176" s="214">
        <v>24496</v>
      </c>
      <c r="F176" s="214">
        <v>434471</v>
      </c>
      <c r="G176" s="216">
        <f t="shared" si="13"/>
        <v>2449.6</v>
      </c>
      <c r="H176" s="216">
        <f t="shared" si="11"/>
        <v>22046.4</v>
      </c>
      <c r="I176" s="216">
        <f t="shared" si="12"/>
        <v>436920.6</v>
      </c>
    </row>
    <row r="177" spans="1:9" s="196" customFormat="1" ht="14.25">
      <c r="A177" s="213">
        <v>147</v>
      </c>
      <c r="B177" s="222" t="s">
        <v>669</v>
      </c>
      <c r="C177" s="213">
        <v>1999</v>
      </c>
      <c r="D177" s="214">
        <v>20000</v>
      </c>
      <c r="E177" s="214">
        <v>1067</v>
      </c>
      <c r="F177" s="214">
        <v>18933</v>
      </c>
      <c r="G177" s="216">
        <f t="shared" si="13"/>
        <v>106.7</v>
      </c>
      <c r="H177" s="216">
        <f t="shared" si="11"/>
        <v>960.3</v>
      </c>
      <c r="I177" s="216">
        <f t="shared" si="12"/>
        <v>19039.7</v>
      </c>
    </row>
    <row r="178" spans="1:9" s="196" customFormat="1" ht="14.25">
      <c r="A178" s="213">
        <v>148</v>
      </c>
      <c r="B178" s="222" t="s">
        <v>670</v>
      </c>
      <c r="C178" s="213">
        <v>1999</v>
      </c>
      <c r="D178" s="214">
        <v>12000</v>
      </c>
      <c r="E178" s="214">
        <v>640</v>
      </c>
      <c r="F178" s="214">
        <v>11360</v>
      </c>
      <c r="G178" s="216">
        <f t="shared" si="13"/>
        <v>64</v>
      </c>
      <c r="H178" s="216">
        <f t="shared" si="11"/>
        <v>576</v>
      </c>
      <c r="I178" s="216">
        <f t="shared" si="12"/>
        <v>11424</v>
      </c>
    </row>
    <row r="179" spans="1:9" s="196" customFormat="1" ht="14.25">
      <c r="A179" s="213">
        <v>149</v>
      </c>
      <c r="B179" s="222" t="s">
        <v>671</v>
      </c>
      <c r="C179" s="213">
        <v>1999</v>
      </c>
      <c r="D179" s="214">
        <v>330000</v>
      </c>
      <c r="E179" s="214">
        <v>17611</v>
      </c>
      <c r="F179" s="214">
        <v>312388</v>
      </c>
      <c r="G179" s="216">
        <f t="shared" si="13"/>
        <v>1761.1000000000001</v>
      </c>
      <c r="H179" s="216">
        <f t="shared" si="11"/>
        <v>15849.9</v>
      </c>
      <c r="I179" s="216">
        <f t="shared" si="12"/>
        <v>314149.1</v>
      </c>
    </row>
    <row r="180" spans="1:9" s="196" customFormat="1" ht="14.25">
      <c r="A180" s="213">
        <v>150</v>
      </c>
      <c r="B180" s="222" t="s">
        <v>672</v>
      </c>
      <c r="C180" s="213">
        <v>2001</v>
      </c>
      <c r="D180" s="214">
        <v>220000</v>
      </c>
      <c r="E180" s="214">
        <v>11742</v>
      </c>
      <c r="F180" s="214">
        <v>208258</v>
      </c>
      <c r="G180" s="216">
        <f t="shared" si="13"/>
        <v>1174.2</v>
      </c>
      <c r="H180" s="216">
        <f t="shared" si="11"/>
        <v>10567.8</v>
      </c>
      <c r="I180" s="216">
        <f t="shared" si="12"/>
        <v>209432.2</v>
      </c>
    </row>
    <row r="181" spans="1:9" s="196" customFormat="1" ht="14.25">
      <c r="A181" s="213">
        <v>151</v>
      </c>
      <c r="B181" s="222" t="s">
        <v>673</v>
      </c>
      <c r="C181" s="213">
        <v>2001</v>
      </c>
      <c r="D181" s="214">
        <v>70000</v>
      </c>
      <c r="E181" s="214">
        <v>3736</v>
      </c>
      <c r="F181" s="214">
        <v>66264</v>
      </c>
      <c r="G181" s="216">
        <f t="shared" si="13"/>
        <v>373.6</v>
      </c>
      <c r="H181" s="216">
        <f t="shared" si="11"/>
        <v>3362.4</v>
      </c>
      <c r="I181" s="216">
        <f t="shared" si="12"/>
        <v>66637.6</v>
      </c>
    </row>
    <row r="182" spans="1:9" s="196" customFormat="1" ht="14.25">
      <c r="A182" s="213">
        <v>152</v>
      </c>
      <c r="B182" s="222" t="s">
        <v>674</v>
      </c>
      <c r="C182" s="213">
        <v>2001</v>
      </c>
      <c r="D182" s="214">
        <v>330000</v>
      </c>
      <c r="E182" s="214">
        <v>17611</v>
      </c>
      <c r="F182" s="214">
        <v>312388</v>
      </c>
      <c r="G182" s="216">
        <f t="shared" si="13"/>
        <v>1761.1000000000001</v>
      </c>
      <c r="H182" s="216">
        <f t="shared" si="11"/>
        <v>15849.9</v>
      </c>
      <c r="I182" s="216">
        <f t="shared" si="12"/>
        <v>314149.1</v>
      </c>
    </row>
    <row r="183" spans="1:9" s="196" customFormat="1" ht="14.25">
      <c r="A183" s="213">
        <v>153</v>
      </c>
      <c r="B183" s="222" t="s">
        <v>675</v>
      </c>
      <c r="C183" s="213">
        <v>2002</v>
      </c>
      <c r="D183" s="214">
        <v>440000</v>
      </c>
      <c r="E183" s="214">
        <v>23483</v>
      </c>
      <c r="F183" s="214">
        <v>416518</v>
      </c>
      <c r="G183" s="216">
        <f t="shared" si="13"/>
        <v>2348.3</v>
      </c>
      <c r="H183" s="216">
        <f t="shared" si="11"/>
        <v>21134.7</v>
      </c>
      <c r="I183" s="216">
        <f t="shared" si="12"/>
        <v>418866.3</v>
      </c>
    </row>
    <row r="184" spans="1:9" s="196" customFormat="1" ht="14.25">
      <c r="A184" s="213">
        <v>154</v>
      </c>
      <c r="B184" s="222" t="s">
        <v>676</v>
      </c>
      <c r="C184" s="213">
        <v>2002</v>
      </c>
      <c r="D184" s="214">
        <v>4000</v>
      </c>
      <c r="E184" s="214">
        <v>213</v>
      </c>
      <c r="F184" s="214">
        <v>3787</v>
      </c>
      <c r="G184" s="216">
        <f t="shared" si="13"/>
        <v>21.3</v>
      </c>
      <c r="H184" s="216">
        <f t="shared" si="11"/>
        <v>191.7</v>
      </c>
      <c r="I184" s="216">
        <f t="shared" si="12"/>
        <v>3808.3</v>
      </c>
    </row>
    <row r="185" spans="1:9" s="196" customFormat="1" ht="14.25">
      <c r="A185" s="213">
        <v>155</v>
      </c>
      <c r="B185" s="222" t="s">
        <v>677</v>
      </c>
      <c r="C185" s="213">
        <v>2002</v>
      </c>
      <c r="D185" s="214">
        <v>12000</v>
      </c>
      <c r="E185" s="214">
        <v>640</v>
      </c>
      <c r="F185" s="214">
        <v>11360</v>
      </c>
      <c r="G185" s="216">
        <f t="shared" si="13"/>
        <v>64</v>
      </c>
      <c r="H185" s="216">
        <f t="shared" si="11"/>
        <v>576</v>
      </c>
      <c r="I185" s="216">
        <f t="shared" si="12"/>
        <v>11424</v>
      </c>
    </row>
    <row r="186" spans="1:9" s="196" customFormat="1" ht="14.25">
      <c r="A186" s="213">
        <v>156</v>
      </c>
      <c r="B186" s="222" t="s">
        <v>678</v>
      </c>
      <c r="C186" s="213">
        <v>2002</v>
      </c>
      <c r="D186" s="214">
        <v>145000</v>
      </c>
      <c r="E186" s="214">
        <v>7739</v>
      </c>
      <c r="F186" s="214">
        <v>137261</v>
      </c>
      <c r="G186" s="216">
        <f t="shared" si="13"/>
        <v>773.9000000000001</v>
      </c>
      <c r="H186" s="216">
        <f t="shared" si="11"/>
        <v>6965.1</v>
      </c>
      <c r="I186" s="216">
        <f t="shared" si="12"/>
        <v>138034.9</v>
      </c>
    </row>
    <row r="187" spans="1:9" s="196" customFormat="1" ht="14.25">
      <c r="A187" s="213">
        <v>157</v>
      </c>
      <c r="B187" s="222" t="s">
        <v>679</v>
      </c>
      <c r="C187" s="213">
        <v>2002</v>
      </c>
      <c r="D187" s="214">
        <v>2100</v>
      </c>
      <c r="E187" s="214">
        <v>112</v>
      </c>
      <c r="F187" s="214">
        <v>1988</v>
      </c>
      <c r="G187" s="216">
        <f t="shared" si="13"/>
        <v>11.200000000000001</v>
      </c>
      <c r="H187" s="216">
        <f t="shared" si="11"/>
        <v>100.8</v>
      </c>
      <c r="I187" s="216">
        <f t="shared" si="12"/>
        <v>1999.2</v>
      </c>
    </row>
    <row r="188" spans="1:9" s="196" customFormat="1" ht="14.25">
      <c r="A188" s="213">
        <v>158</v>
      </c>
      <c r="B188" s="222" t="s">
        <v>680</v>
      </c>
      <c r="C188" s="213">
        <v>2006</v>
      </c>
      <c r="D188" s="214">
        <v>30000</v>
      </c>
      <c r="E188" s="214">
        <v>11197</v>
      </c>
      <c r="F188" s="214">
        <v>18804</v>
      </c>
      <c r="G188" s="216">
        <f t="shared" si="13"/>
        <v>1119.7</v>
      </c>
      <c r="H188" s="216">
        <f t="shared" si="11"/>
        <v>10077.3</v>
      </c>
      <c r="I188" s="216">
        <f t="shared" si="12"/>
        <v>19923.7</v>
      </c>
    </row>
    <row r="189" spans="1:9" s="196" customFormat="1" ht="14.25">
      <c r="A189" s="213">
        <v>159</v>
      </c>
      <c r="B189" s="222" t="s">
        <v>681</v>
      </c>
      <c r="C189" s="213">
        <v>2006</v>
      </c>
      <c r="D189" s="214">
        <v>12000</v>
      </c>
      <c r="E189" s="214">
        <v>4479</v>
      </c>
      <c r="F189" s="214">
        <v>7521</v>
      </c>
      <c r="G189" s="216">
        <f t="shared" si="13"/>
        <v>447.90000000000003</v>
      </c>
      <c r="H189" s="216">
        <f t="shared" si="11"/>
        <v>4031.1</v>
      </c>
      <c r="I189" s="216">
        <f t="shared" si="12"/>
        <v>7968.9</v>
      </c>
    </row>
    <row r="190" spans="1:9" s="196" customFormat="1" ht="14.25">
      <c r="A190" s="213">
        <v>160</v>
      </c>
      <c r="B190" s="222" t="s">
        <v>682</v>
      </c>
      <c r="C190" s="213">
        <v>2006</v>
      </c>
      <c r="D190" s="214">
        <v>100000</v>
      </c>
      <c r="E190" s="214">
        <v>37325</v>
      </c>
      <c r="F190" s="214">
        <v>62675</v>
      </c>
      <c r="G190" s="216">
        <f t="shared" si="13"/>
        <v>3732.5</v>
      </c>
      <c r="H190" s="216">
        <f t="shared" si="11"/>
        <v>33592.5</v>
      </c>
      <c r="I190" s="216">
        <f t="shared" si="12"/>
        <v>66407.5</v>
      </c>
    </row>
    <row r="191" spans="1:9" s="196" customFormat="1" ht="14.25">
      <c r="A191" s="213">
        <v>161</v>
      </c>
      <c r="B191" s="222" t="s">
        <v>683</v>
      </c>
      <c r="C191" s="213">
        <v>2006</v>
      </c>
      <c r="D191" s="214">
        <v>123000</v>
      </c>
      <c r="E191" s="214">
        <v>45910</v>
      </c>
      <c r="F191" s="214">
        <v>77091</v>
      </c>
      <c r="G191" s="216">
        <f t="shared" si="13"/>
        <v>4591</v>
      </c>
      <c r="H191" s="216">
        <f t="shared" si="11"/>
        <v>41319</v>
      </c>
      <c r="I191" s="216">
        <f t="shared" si="12"/>
        <v>81682</v>
      </c>
    </row>
    <row r="192" spans="1:9" s="196" customFormat="1" ht="14.25">
      <c r="A192" s="213">
        <v>162</v>
      </c>
      <c r="B192" s="222" t="s">
        <v>629</v>
      </c>
      <c r="C192" s="213">
        <v>2006</v>
      </c>
      <c r="D192" s="214">
        <v>300000</v>
      </c>
      <c r="E192" s="214">
        <v>111974</v>
      </c>
      <c r="F192" s="214">
        <v>188026</v>
      </c>
      <c r="G192" s="216">
        <f t="shared" si="13"/>
        <v>11197.400000000001</v>
      </c>
      <c r="H192" s="216">
        <f t="shared" si="11"/>
        <v>100776.6</v>
      </c>
      <c r="I192" s="216">
        <f t="shared" si="12"/>
        <v>199223.4</v>
      </c>
    </row>
    <row r="193" spans="1:9" s="196" customFormat="1" ht="14.25">
      <c r="A193" s="213">
        <v>163</v>
      </c>
      <c r="B193" s="222" t="s">
        <v>684</v>
      </c>
      <c r="C193" s="213">
        <v>2006</v>
      </c>
      <c r="D193" s="214">
        <v>87700</v>
      </c>
      <c r="E193" s="214">
        <v>32734</v>
      </c>
      <c r="F193" s="214">
        <v>54966</v>
      </c>
      <c r="G193" s="216">
        <f t="shared" si="13"/>
        <v>3273.4</v>
      </c>
      <c r="H193" s="216">
        <f t="shared" si="11"/>
        <v>29460.6</v>
      </c>
      <c r="I193" s="216">
        <f t="shared" si="12"/>
        <v>58239.4</v>
      </c>
    </row>
    <row r="194" spans="1:9" s="196" customFormat="1" ht="14.25">
      <c r="A194" s="213">
        <v>164</v>
      </c>
      <c r="B194" s="222" t="s">
        <v>685</v>
      </c>
      <c r="C194" s="213">
        <v>2006</v>
      </c>
      <c r="D194" s="214">
        <v>191000</v>
      </c>
      <c r="E194" s="214">
        <v>71290</v>
      </c>
      <c r="F194" s="214">
        <v>119710</v>
      </c>
      <c r="G194" s="216">
        <f t="shared" si="13"/>
        <v>7129</v>
      </c>
      <c r="H194" s="216">
        <f t="shared" si="11"/>
        <v>64161</v>
      </c>
      <c r="I194" s="216">
        <f t="shared" si="12"/>
        <v>126839</v>
      </c>
    </row>
    <row r="195" spans="1:9" s="196" customFormat="1" ht="14.25">
      <c r="A195" s="213">
        <v>165</v>
      </c>
      <c r="B195" s="222" t="s">
        <v>686</v>
      </c>
      <c r="C195" s="213">
        <v>2007</v>
      </c>
      <c r="D195" s="214">
        <v>55000</v>
      </c>
      <c r="E195" s="214">
        <v>25661</v>
      </c>
      <c r="F195" s="214">
        <v>29340</v>
      </c>
      <c r="G195" s="216">
        <f t="shared" si="13"/>
        <v>2566.1000000000004</v>
      </c>
      <c r="H195" s="216">
        <f t="shared" si="11"/>
        <v>23094.9</v>
      </c>
      <c r="I195" s="216">
        <f t="shared" si="12"/>
        <v>31906.1</v>
      </c>
    </row>
    <row r="196" spans="1:9" s="196" customFormat="1" ht="14.25">
      <c r="A196" s="213">
        <v>166</v>
      </c>
      <c r="B196" s="222" t="s">
        <v>687</v>
      </c>
      <c r="C196" s="213">
        <v>2007</v>
      </c>
      <c r="D196" s="214">
        <v>60000</v>
      </c>
      <c r="E196" s="214">
        <v>27994</v>
      </c>
      <c r="F196" s="214">
        <v>32006</v>
      </c>
      <c r="G196" s="216">
        <f t="shared" si="13"/>
        <v>2799.4</v>
      </c>
      <c r="H196" s="216">
        <f t="shared" si="11"/>
        <v>25194.6</v>
      </c>
      <c r="I196" s="216">
        <f t="shared" si="12"/>
        <v>34805.4</v>
      </c>
    </row>
    <row r="197" spans="1:9" s="196" customFormat="1" ht="14.25">
      <c r="A197" s="213">
        <v>167</v>
      </c>
      <c r="B197" s="222" t="s">
        <v>688</v>
      </c>
      <c r="C197" s="213">
        <v>2007</v>
      </c>
      <c r="D197" s="214">
        <v>45000</v>
      </c>
      <c r="E197" s="214">
        <v>20995</v>
      </c>
      <c r="F197" s="214">
        <v>24005</v>
      </c>
      <c r="G197" s="216">
        <f t="shared" si="13"/>
        <v>2099.5</v>
      </c>
      <c r="H197" s="216">
        <f t="shared" si="11"/>
        <v>18895.5</v>
      </c>
      <c r="I197" s="216">
        <f t="shared" si="12"/>
        <v>26104.5</v>
      </c>
    </row>
    <row r="198" spans="1:9" s="196" customFormat="1" ht="14.25">
      <c r="A198" s="221" t="s">
        <v>522</v>
      </c>
      <c r="B198" s="205" t="s">
        <v>523</v>
      </c>
      <c r="C198" s="225"/>
      <c r="D198" s="224"/>
      <c r="E198" s="214"/>
      <c r="F198" s="214"/>
      <c r="G198" s="223"/>
      <c r="H198" s="212"/>
      <c r="I198" s="212"/>
    </row>
    <row r="199" spans="1:9" s="196" customFormat="1" ht="14.25">
      <c r="A199" s="213">
        <v>168</v>
      </c>
      <c r="B199" s="222" t="s">
        <v>689</v>
      </c>
      <c r="C199" s="213">
        <v>2007</v>
      </c>
      <c r="D199" s="214">
        <v>28000</v>
      </c>
      <c r="E199" s="214">
        <v>13064</v>
      </c>
      <c r="F199" s="214">
        <v>14936</v>
      </c>
      <c r="G199" s="216">
        <f t="shared" si="13"/>
        <v>1306.4</v>
      </c>
      <c r="H199" s="216">
        <f>E199-G199</f>
        <v>11757.6</v>
      </c>
      <c r="I199" s="216">
        <f>F199+G199</f>
        <v>16242.4</v>
      </c>
    </row>
    <row r="200" spans="1:9" s="196" customFormat="1" ht="14.25">
      <c r="A200" s="213">
        <v>169</v>
      </c>
      <c r="B200" s="222" t="s">
        <v>690</v>
      </c>
      <c r="C200" s="213">
        <v>2007</v>
      </c>
      <c r="D200" s="214">
        <v>45000</v>
      </c>
      <c r="E200" s="214">
        <v>20995</v>
      </c>
      <c r="F200" s="214">
        <v>24005</v>
      </c>
      <c r="G200" s="216">
        <f t="shared" si="13"/>
        <v>2099.5</v>
      </c>
      <c r="H200" s="216">
        <f aca="true" t="shared" si="14" ref="H200:H244">E200-G200</f>
        <v>18895.5</v>
      </c>
      <c r="I200" s="216">
        <f aca="true" t="shared" si="15" ref="I200:I245">F200+G200</f>
        <v>26104.5</v>
      </c>
    </row>
    <row r="201" spans="1:9" s="196" customFormat="1" ht="14.25">
      <c r="A201" s="213">
        <v>170</v>
      </c>
      <c r="B201" s="222" t="s">
        <v>685</v>
      </c>
      <c r="C201" s="213">
        <v>2007</v>
      </c>
      <c r="D201" s="214">
        <v>50000</v>
      </c>
      <c r="E201" s="214">
        <v>23328</v>
      </c>
      <c r="F201" s="214">
        <v>26672</v>
      </c>
      <c r="G201" s="216">
        <f t="shared" si="13"/>
        <v>2332.8</v>
      </c>
      <c r="H201" s="216">
        <f t="shared" si="14"/>
        <v>20995.2</v>
      </c>
      <c r="I201" s="216">
        <f t="shared" si="15"/>
        <v>29004.8</v>
      </c>
    </row>
    <row r="202" spans="1:9" s="196" customFormat="1" ht="14.25">
      <c r="A202" s="213">
        <v>171</v>
      </c>
      <c r="B202" s="222" t="s">
        <v>685</v>
      </c>
      <c r="C202" s="213">
        <v>2007</v>
      </c>
      <c r="D202" s="214">
        <v>35000</v>
      </c>
      <c r="E202" s="214">
        <v>16330</v>
      </c>
      <c r="F202" s="214">
        <v>18670</v>
      </c>
      <c r="G202" s="216">
        <f t="shared" si="13"/>
        <v>1633</v>
      </c>
      <c r="H202" s="216">
        <f t="shared" si="14"/>
        <v>14697</v>
      </c>
      <c r="I202" s="216">
        <f t="shared" si="15"/>
        <v>20303</v>
      </c>
    </row>
    <row r="203" spans="1:9" s="196" customFormat="1" ht="14.25">
      <c r="A203" s="213">
        <v>172</v>
      </c>
      <c r="B203" s="222" t="s">
        <v>691</v>
      </c>
      <c r="C203" s="213">
        <v>2007</v>
      </c>
      <c r="D203" s="214">
        <v>40000</v>
      </c>
      <c r="E203" s="214">
        <v>18662</v>
      </c>
      <c r="F203" s="214">
        <v>21338</v>
      </c>
      <c r="G203" s="216">
        <f t="shared" si="13"/>
        <v>1866.2</v>
      </c>
      <c r="H203" s="216">
        <f t="shared" si="14"/>
        <v>16795.8</v>
      </c>
      <c r="I203" s="216">
        <f t="shared" si="15"/>
        <v>23204.2</v>
      </c>
    </row>
    <row r="204" spans="1:9" s="196" customFormat="1" ht="14.25">
      <c r="A204" s="213">
        <v>173</v>
      </c>
      <c r="B204" s="222" t="s">
        <v>692</v>
      </c>
      <c r="C204" s="213">
        <v>2007</v>
      </c>
      <c r="D204" s="214">
        <v>25000</v>
      </c>
      <c r="E204" s="214">
        <v>11664</v>
      </c>
      <c r="F204" s="214">
        <v>13336</v>
      </c>
      <c r="G204" s="216">
        <f t="shared" si="13"/>
        <v>1166.4</v>
      </c>
      <c r="H204" s="216">
        <f t="shared" si="14"/>
        <v>10497.6</v>
      </c>
      <c r="I204" s="216">
        <f t="shared" si="15"/>
        <v>14502.4</v>
      </c>
    </row>
    <row r="205" spans="1:9" s="196" customFormat="1" ht="14.25">
      <c r="A205" s="213">
        <v>174</v>
      </c>
      <c r="B205" s="222" t="s">
        <v>693</v>
      </c>
      <c r="C205" s="213">
        <v>2007</v>
      </c>
      <c r="D205" s="214">
        <v>39775</v>
      </c>
      <c r="E205" s="214">
        <v>18557</v>
      </c>
      <c r="F205" s="214">
        <v>21218</v>
      </c>
      <c r="G205" s="216">
        <f t="shared" si="13"/>
        <v>1855.7</v>
      </c>
      <c r="H205" s="216">
        <f t="shared" si="14"/>
        <v>16701.3</v>
      </c>
      <c r="I205" s="216">
        <f t="shared" si="15"/>
        <v>23073.7</v>
      </c>
    </row>
    <row r="206" spans="1:9" s="196" customFormat="1" ht="14.25">
      <c r="A206" s="213">
        <v>175</v>
      </c>
      <c r="B206" s="222" t="s">
        <v>694</v>
      </c>
      <c r="C206" s="213">
        <v>2007</v>
      </c>
      <c r="D206" s="214">
        <v>29000</v>
      </c>
      <c r="E206" s="214">
        <v>13530</v>
      </c>
      <c r="F206" s="214">
        <v>15470</v>
      </c>
      <c r="G206" s="216">
        <f t="shared" si="13"/>
        <v>1353</v>
      </c>
      <c r="H206" s="216">
        <f t="shared" si="14"/>
        <v>12177</v>
      </c>
      <c r="I206" s="216">
        <f t="shared" si="15"/>
        <v>16823</v>
      </c>
    </row>
    <row r="207" spans="1:9" s="196" customFormat="1" ht="14.25">
      <c r="A207" s="213">
        <v>176</v>
      </c>
      <c r="B207" s="222" t="s">
        <v>695</v>
      </c>
      <c r="C207" s="213">
        <v>2007</v>
      </c>
      <c r="D207" s="214">
        <v>68332</v>
      </c>
      <c r="E207" s="214">
        <v>31882</v>
      </c>
      <c r="F207" s="214">
        <v>36452</v>
      </c>
      <c r="G207" s="216">
        <f t="shared" si="13"/>
        <v>3188.2000000000003</v>
      </c>
      <c r="H207" s="216">
        <f t="shared" si="14"/>
        <v>28693.8</v>
      </c>
      <c r="I207" s="216">
        <f t="shared" si="15"/>
        <v>39640.2</v>
      </c>
    </row>
    <row r="208" spans="1:9" s="196" customFormat="1" ht="14.25">
      <c r="A208" s="213">
        <v>177</v>
      </c>
      <c r="B208" s="222" t="s">
        <v>696</v>
      </c>
      <c r="C208" s="213">
        <v>2007</v>
      </c>
      <c r="D208" s="214">
        <v>6467</v>
      </c>
      <c r="E208" s="214">
        <v>3017</v>
      </c>
      <c r="F208" s="214">
        <v>3450</v>
      </c>
      <c r="G208" s="216">
        <f t="shared" si="13"/>
        <v>301.7</v>
      </c>
      <c r="H208" s="216">
        <f t="shared" si="14"/>
        <v>2715.3</v>
      </c>
      <c r="I208" s="216">
        <f t="shared" si="15"/>
        <v>3751.7</v>
      </c>
    </row>
    <row r="209" spans="1:9" s="196" customFormat="1" ht="14.25">
      <c r="A209" s="213">
        <v>178</v>
      </c>
      <c r="B209" s="222" t="s">
        <v>697</v>
      </c>
      <c r="C209" s="213">
        <v>2007</v>
      </c>
      <c r="D209" s="214">
        <v>91666</v>
      </c>
      <c r="E209" s="214">
        <v>42768</v>
      </c>
      <c r="F209" s="214">
        <v>48898</v>
      </c>
      <c r="G209" s="216">
        <f t="shared" si="13"/>
        <v>4276.8</v>
      </c>
      <c r="H209" s="216">
        <f t="shared" si="14"/>
        <v>38491.2</v>
      </c>
      <c r="I209" s="216">
        <f t="shared" si="15"/>
        <v>53174.8</v>
      </c>
    </row>
    <row r="210" spans="1:9" s="196" customFormat="1" ht="14.25">
      <c r="A210" s="213">
        <v>179</v>
      </c>
      <c r="B210" s="222" t="s">
        <v>698</v>
      </c>
      <c r="C210" s="213">
        <v>2007</v>
      </c>
      <c r="D210" s="214">
        <v>23332</v>
      </c>
      <c r="E210" s="214">
        <v>10886</v>
      </c>
      <c r="F210" s="214">
        <v>12446</v>
      </c>
      <c r="G210" s="216">
        <f t="shared" si="13"/>
        <v>1088.6000000000001</v>
      </c>
      <c r="H210" s="216">
        <f t="shared" si="14"/>
        <v>9797.4</v>
      </c>
      <c r="I210" s="216">
        <f t="shared" si="15"/>
        <v>13534.6</v>
      </c>
    </row>
    <row r="211" spans="1:9" s="196" customFormat="1" ht="14.25">
      <c r="A211" s="213">
        <v>180</v>
      </c>
      <c r="B211" s="222" t="s">
        <v>699</v>
      </c>
      <c r="C211" s="213">
        <v>2007</v>
      </c>
      <c r="D211" s="214">
        <v>2916</v>
      </c>
      <c r="E211" s="214">
        <v>1361</v>
      </c>
      <c r="F211" s="214">
        <v>1555</v>
      </c>
      <c r="G211" s="216">
        <f t="shared" si="13"/>
        <v>136.1</v>
      </c>
      <c r="H211" s="216">
        <f t="shared" si="14"/>
        <v>1224.9</v>
      </c>
      <c r="I211" s="216">
        <f t="shared" si="15"/>
        <v>1691.1</v>
      </c>
    </row>
    <row r="212" spans="1:9" s="196" customFormat="1" ht="14.25">
      <c r="A212" s="213">
        <v>181</v>
      </c>
      <c r="B212" s="222" t="s">
        <v>700</v>
      </c>
      <c r="C212" s="213">
        <v>2007</v>
      </c>
      <c r="D212" s="214">
        <v>11000</v>
      </c>
      <c r="E212" s="214">
        <v>5133</v>
      </c>
      <c r="F212" s="214">
        <v>5868</v>
      </c>
      <c r="G212" s="216">
        <f t="shared" si="13"/>
        <v>513.3000000000001</v>
      </c>
      <c r="H212" s="216">
        <f t="shared" si="14"/>
        <v>4619.7</v>
      </c>
      <c r="I212" s="216">
        <f t="shared" si="15"/>
        <v>6381.3</v>
      </c>
    </row>
    <row r="213" spans="1:9" s="196" customFormat="1" ht="14.25">
      <c r="A213" s="213">
        <v>182</v>
      </c>
      <c r="B213" s="222" t="s">
        <v>701</v>
      </c>
      <c r="C213" s="213">
        <v>2007</v>
      </c>
      <c r="D213" s="214">
        <v>37500</v>
      </c>
      <c r="E213" s="214">
        <v>17496</v>
      </c>
      <c r="F213" s="214">
        <v>20004</v>
      </c>
      <c r="G213" s="216">
        <f t="shared" si="13"/>
        <v>1749.6000000000001</v>
      </c>
      <c r="H213" s="216">
        <f t="shared" si="14"/>
        <v>15746.4</v>
      </c>
      <c r="I213" s="216">
        <f t="shared" si="15"/>
        <v>21753.6</v>
      </c>
    </row>
    <row r="214" spans="1:9" s="196" customFormat="1" ht="14.25">
      <c r="A214" s="213">
        <v>183</v>
      </c>
      <c r="B214" s="222" t="s">
        <v>702</v>
      </c>
      <c r="C214" s="213">
        <v>2007</v>
      </c>
      <c r="D214" s="214">
        <v>5700</v>
      </c>
      <c r="E214" s="214">
        <v>2659</v>
      </c>
      <c r="F214" s="214">
        <v>3041</v>
      </c>
      <c r="G214" s="216">
        <f t="shared" si="13"/>
        <v>265.90000000000003</v>
      </c>
      <c r="H214" s="216">
        <f t="shared" si="14"/>
        <v>2393.1</v>
      </c>
      <c r="I214" s="216">
        <f t="shared" si="15"/>
        <v>3306.9</v>
      </c>
    </row>
    <row r="215" spans="1:9" s="196" customFormat="1" ht="14.25">
      <c r="A215" s="213">
        <v>184</v>
      </c>
      <c r="B215" s="222" t="s">
        <v>703</v>
      </c>
      <c r="C215" s="213">
        <v>2007</v>
      </c>
      <c r="D215" s="214">
        <v>16000</v>
      </c>
      <c r="E215" s="214">
        <v>7465</v>
      </c>
      <c r="F215" s="214">
        <v>8535</v>
      </c>
      <c r="G215" s="216">
        <f t="shared" si="13"/>
        <v>746.5</v>
      </c>
      <c r="H215" s="216">
        <f t="shared" si="14"/>
        <v>6718.5</v>
      </c>
      <c r="I215" s="216">
        <f t="shared" si="15"/>
        <v>9281.5</v>
      </c>
    </row>
    <row r="216" spans="1:9" s="196" customFormat="1" ht="14.25">
      <c r="A216" s="213">
        <v>185</v>
      </c>
      <c r="B216" s="222" t="s">
        <v>704</v>
      </c>
      <c r="C216" s="213">
        <v>2007</v>
      </c>
      <c r="D216" s="214">
        <v>162498</v>
      </c>
      <c r="E216" s="214">
        <v>75815</v>
      </c>
      <c r="F216" s="214">
        <v>86683</v>
      </c>
      <c r="G216" s="216">
        <f t="shared" si="13"/>
        <v>7581.5</v>
      </c>
      <c r="H216" s="216">
        <f t="shared" si="14"/>
        <v>68233.5</v>
      </c>
      <c r="I216" s="216">
        <f t="shared" si="15"/>
        <v>94264.5</v>
      </c>
    </row>
    <row r="217" spans="1:9" s="196" customFormat="1" ht="14.25">
      <c r="A217" s="213">
        <v>186</v>
      </c>
      <c r="B217" s="222" t="s">
        <v>705</v>
      </c>
      <c r="C217" s="213">
        <v>2008</v>
      </c>
      <c r="D217" s="214">
        <v>357029</v>
      </c>
      <c r="E217" s="214">
        <v>232424</v>
      </c>
      <c r="F217" s="214">
        <v>124606</v>
      </c>
      <c r="G217" s="216">
        <f t="shared" si="13"/>
        <v>23242.4</v>
      </c>
      <c r="H217" s="216">
        <f t="shared" si="14"/>
        <v>209181.6</v>
      </c>
      <c r="I217" s="216">
        <f t="shared" si="15"/>
        <v>147848.4</v>
      </c>
    </row>
    <row r="218" spans="1:9" s="196" customFormat="1" ht="14.25">
      <c r="A218" s="213">
        <v>187</v>
      </c>
      <c r="B218" s="222" t="s">
        <v>706</v>
      </c>
      <c r="C218" s="213" t="s">
        <v>707</v>
      </c>
      <c r="D218" s="214">
        <v>20000</v>
      </c>
      <c r="E218" s="214">
        <v>12150</v>
      </c>
      <c r="F218" s="214">
        <v>7850</v>
      </c>
      <c r="G218" s="216">
        <f t="shared" si="13"/>
        <v>1215</v>
      </c>
      <c r="H218" s="216">
        <f t="shared" si="14"/>
        <v>10935</v>
      </c>
      <c r="I218" s="216">
        <f t="shared" si="15"/>
        <v>9065</v>
      </c>
    </row>
    <row r="219" spans="1:9" s="196" customFormat="1" ht="14.25">
      <c r="A219" s="213">
        <v>188</v>
      </c>
      <c r="B219" s="222" t="s">
        <v>708</v>
      </c>
      <c r="C219" s="213" t="s">
        <v>707</v>
      </c>
      <c r="D219" s="214">
        <v>68000</v>
      </c>
      <c r="E219" s="214">
        <v>41310</v>
      </c>
      <c r="F219" s="214">
        <v>26690</v>
      </c>
      <c r="G219" s="216">
        <f t="shared" si="13"/>
        <v>4131</v>
      </c>
      <c r="H219" s="216">
        <f t="shared" si="14"/>
        <v>37179</v>
      </c>
      <c r="I219" s="216">
        <f t="shared" si="15"/>
        <v>30821</v>
      </c>
    </row>
    <row r="220" spans="1:9" s="196" customFormat="1" ht="14.25">
      <c r="A220" s="213">
        <v>189</v>
      </c>
      <c r="B220" s="222" t="s">
        <v>709</v>
      </c>
      <c r="C220" s="213" t="s">
        <v>710</v>
      </c>
      <c r="D220" s="214">
        <v>287000</v>
      </c>
      <c r="E220" s="214">
        <v>188301</v>
      </c>
      <c r="F220" s="214">
        <v>98699</v>
      </c>
      <c r="G220" s="216">
        <f t="shared" si="13"/>
        <v>18830.100000000002</v>
      </c>
      <c r="H220" s="216">
        <f t="shared" si="14"/>
        <v>169470.9</v>
      </c>
      <c r="I220" s="216">
        <f t="shared" si="15"/>
        <v>117529.1</v>
      </c>
    </row>
    <row r="221" spans="1:9" s="196" customFormat="1" ht="14.25">
      <c r="A221" s="213">
        <v>190</v>
      </c>
      <c r="B221" s="222" t="s">
        <v>711</v>
      </c>
      <c r="C221" s="213" t="s">
        <v>712</v>
      </c>
      <c r="D221" s="214">
        <v>28800</v>
      </c>
      <c r="E221" s="214">
        <v>18896</v>
      </c>
      <c r="F221" s="214">
        <v>9904</v>
      </c>
      <c r="G221" s="216">
        <f aca="true" t="shared" si="16" ref="G221:G244">E221*10%</f>
        <v>1889.6000000000001</v>
      </c>
      <c r="H221" s="216">
        <f t="shared" si="14"/>
        <v>17006.4</v>
      </c>
      <c r="I221" s="216">
        <f t="shared" si="15"/>
        <v>11793.6</v>
      </c>
    </row>
    <row r="222" spans="1:9" s="196" customFormat="1" ht="14.25">
      <c r="A222" s="213">
        <v>191</v>
      </c>
      <c r="B222" s="222" t="s">
        <v>713</v>
      </c>
      <c r="C222" s="213" t="s">
        <v>714</v>
      </c>
      <c r="D222" s="214">
        <v>145000</v>
      </c>
      <c r="E222" s="214">
        <v>95135</v>
      </c>
      <c r="F222" s="214">
        <v>49866</v>
      </c>
      <c r="G222" s="216">
        <f t="shared" si="16"/>
        <v>9513.5</v>
      </c>
      <c r="H222" s="216">
        <f t="shared" si="14"/>
        <v>85621.5</v>
      </c>
      <c r="I222" s="216">
        <f t="shared" si="15"/>
        <v>59379.5</v>
      </c>
    </row>
    <row r="223" spans="1:9" s="196" customFormat="1" ht="14.25">
      <c r="A223" s="213">
        <v>192</v>
      </c>
      <c r="B223" s="222" t="s">
        <v>715</v>
      </c>
      <c r="C223" s="213" t="s">
        <v>716</v>
      </c>
      <c r="D223" s="214">
        <v>17500</v>
      </c>
      <c r="E223" s="214">
        <v>11694</v>
      </c>
      <c r="F223" s="214">
        <v>5806</v>
      </c>
      <c r="G223" s="216">
        <f t="shared" si="16"/>
        <v>1169.4</v>
      </c>
      <c r="H223" s="216">
        <f t="shared" si="14"/>
        <v>10524.6</v>
      </c>
      <c r="I223" s="216">
        <f t="shared" si="15"/>
        <v>6975.4</v>
      </c>
    </row>
    <row r="224" spans="1:9" s="196" customFormat="1" ht="14.25">
      <c r="A224" s="213">
        <v>193</v>
      </c>
      <c r="B224" s="222" t="s">
        <v>717</v>
      </c>
      <c r="C224" s="213" t="s">
        <v>716</v>
      </c>
      <c r="D224" s="214">
        <v>47000</v>
      </c>
      <c r="E224" s="214">
        <v>31408</v>
      </c>
      <c r="F224" s="214">
        <v>15592</v>
      </c>
      <c r="G224" s="216">
        <f t="shared" si="16"/>
        <v>3140.8</v>
      </c>
      <c r="H224" s="216">
        <f t="shared" si="14"/>
        <v>28267.2</v>
      </c>
      <c r="I224" s="216">
        <f t="shared" si="15"/>
        <v>18732.8</v>
      </c>
    </row>
    <row r="225" spans="1:9" s="196" customFormat="1" ht="14.25">
      <c r="A225" s="213">
        <v>194</v>
      </c>
      <c r="B225" s="222" t="s">
        <v>718</v>
      </c>
      <c r="C225" s="213" t="s">
        <v>716</v>
      </c>
      <c r="D225" s="214">
        <v>18800</v>
      </c>
      <c r="E225" s="214">
        <v>12563</v>
      </c>
      <c r="F225" s="214">
        <v>6237</v>
      </c>
      <c r="G225" s="216">
        <f t="shared" si="16"/>
        <v>1256.3000000000002</v>
      </c>
      <c r="H225" s="216">
        <f t="shared" si="14"/>
        <v>11306.7</v>
      </c>
      <c r="I225" s="216">
        <f t="shared" si="15"/>
        <v>7493.3</v>
      </c>
    </row>
    <row r="226" spans="1:9" s="196" customFormat="1" ht="14.25">
      <c r="A226" s="213">
        <v>195</v>
      </c>
      <c r="B226" s="222" t="s">
        <v>719</v>
      </c>
      <c r="C226" s="213" t="s">
        <v>720</v>
      </c>
      <c r="D226" s="214">
        <v>30000</v>
      </c>
      <c r="E226" s="214">
        <v>20412</v>
      </c>
      <c r="F226" s="214">
        <v>9588</v>
      </c>
      <c r="G226" s="216">
        <f t="shared" si="16"/>
        <v>2041.2</v>
      </c>
      <c r="H226" s="216">
        <f t="shared" si="14"/>
        <v>18370.8</v>
      </c>
      <c r="I226" s="216">
        <f t="shared" si="15"/>
        <v>11629.2</v>
      </c>
    </row>
    <row r="227" spans="1:9" s="196" customFormat="1" ht="14.25">
      <c r="A227" s="213">
        <v>196</v>
      </c>
      <c r="B227" s="222" t="s">
        <v>721</v>
      </c>
      <c r="C227" s="213" t="s">
        <v>720</v>
      </c>
      <c r="D227" s="214">
        <v>30000</v>
      </c>
      <c r="E227" s="214">
        <v>20412</v>
      </c>
      <c r="F227" s="214">
        <v>9588</v>
      </c>
      <c r="G227" s="216">
        <f t="shared" si="16"/>
        <v>2041.2</v>
      </c>
      <c r="H227" s="216">
        <f t="shared" si="14"/>
        <v>18370.8</v>
      </c>
      <c r="I227" s="216">
        <f t="shared" si="15"/>
        <v>11629.2</v>
      </c>
    </row>
    <row r="228" spans="1:9" s="196" customFormat="1" ht="14.25">
      <c r="A228" s="213">
        <v>197</v>
      </c>
      <c r="B228" s="222" t="s">
        <v>722</v>
      </c>
      <c r="C228" s="213" t="s">
        <v>720</v>
      </c>
      <c r="D228" s="214">
        <v>22600</v>
      </c>
      <c r="E228" s="214">
        <v>15377</v>
      </c>
      <c r="F228" s="214">
        <v>7223</v>
      </c>
      <c r="G228" s="216">
        <f t="shared" si="16"/>
        <v>1537.7</v>
      </c>
      <c r="H228" s="216">
        <f t="shared" si="14"/>
        <v>13839.3</v>
      </c>
      <c r="I228" s="216">
        <f t="shared" si="15"/>
        <v>8760.7</v>
      </c>
    </row>
    <row r="229" spans="1:9" s="196" customFormat="1" ht="14.25">
      <c r="A229" s="213">
        <v>198</v>
      </c>
      <c r="B229" s="222" t="s">
        <v>723</v>
      </c>
      <c r="C229" s="213" t="s">
        <v>720</v>
      </c>
      <c r="D229" s="214">
        <v>27704</v>
      </c>
      <c r="E229" s="214">
        <v>18850</v>
      </c>
      <c r="F229" s="214">
        <v>8854</v>
      </c>
      <c r="G229" s="216">
        <f t="shared" si="16"/>
        <v>1885</v>
      </c>
      <c r="H229" s="216">
        <f t="shared" si="14"/>
        <v>16965</v>
      </c>
      <c r="I229" s="216">
        <f t="shared" si="15"/>
        <v>10739</v>
      </c>
    </row>
    <row r="230" spans="1:9" s="196" customFormat="1" ht="14.25">
      <c r="A230" s="213">
        <v>199</v>
      </c>
      <c r="B230" s="222" t="s">
        <v>724</v>
      </c>
      <c r="C230" s="213" t="s">
        <v>720</v>
      </c>
      <c r="D230" s="214">
        <v>10530</v>
      </c>
      <c r="E230" s="214">
        <v>7165</v>
      </c>
      <c r="F230" s="214">
        <v>3365</v>
      </c>
      <c r="G230" s="216">
        <f t="shared" si="16"/>
        <v>716.5</v>
      </c>
      <c r="H230" s="216">
        <f t="shared" si="14"/>
        <v>6448.5</v>
      </c>
      <c r="I230" s="216">
        <f t="shared" si="15"/>
        <v>4081.5</v>
      </c>
    </row>
    <row r="231" spans="1:9" s="196" customFormat="1" ht="14.25">
      <c r="A231" s="213">
        <v>200</v>
      </c>
      <c r="B231" s="222" t="s">
        <v>725</v>
      </c>
      <c r="C231" s="213" t="s">
        <v>726</v>
      </c>
      <c r="D231" s="214">
        <v>13800</v>
      </c>
      <c r="E231" s="214">
        <v>9390</v>
      </c>
      <c r="F231" s="214">
        <v>4410</v>
      </c>
      <c r="G231" s="216">
        <f t="shared" si="16"/>
        <v>939</v>
      </c>
      <c r="H231" s="216">
        <f t="shared" si="14"/>
        <v>8451</v>
      </c>
      <c r="I231" s="216">
        <f t="shared" si="15"/>
        <v>5349</v>
      </c>
    </row>
    <row r="232" spans="1:9" s="196" customFormat="1" ht="14.25">
      <c r="A232" s="213">
        <v>201</v>
      </c>
      <c r="B232" s="222" t="s">
        <v>727</v>
      </c>
      <c r="C232" s="213" t="s">
        <v>728</v>
      </c>
      <c r="D232" s="214">
        <v>40084</v>
      </c>
      <c r="E232" s="214">
        <v>28247</v>
      </c>
      <c r="F232" s="214">
        <v>11837</v>
      </c>
      <c r="G232" s="216">
        <f t="shared" si="16"/>
        <v>2824.7000000000003</v>
      </c>
      <c r="H232" s="216">
        <f t="shared" si="14"/>
        <v>25422.3</v>
      </c>
      <c r="I232" s="216">
        <f t="shared" si="15"/>
        <v>14661.7</v>
      </c>
    </row>
    <row r="233" spans="1:9" s="196" customFormat="1" ht="14.25">
      <c r="A233" s="213">
        <v>202</v>
      </c>
      <c r="B233" s="222" t="s">
        <v>729</v>
      </c>
      <c r="C233" s="213" t="s">
        <v>730</v>
      </c>
      <c r="D233" s="214">
        <v>100200</v>
      </c>
      <c r="E233" s="214">
        <v>70611</v>
      </c>
      <c r="F233" s="214">
        <v>29589</v>
      </c>
      <c r="G233" s="216">
        <f t="shared" si="16"/>
        <v>7061.1</v>
      </c>
      <c r="H233" s="216">
        <f t="shared" si="14"/>
        <v>63549.9</v>
      </c>
      <c r="I233" s="216">
        <f t="shared" si="15"/>
        <v>36650.1</v>
      </c>
    </row>
    <row r="234" spans="1:9" s="196" customFormat="1" ht="14.25">
      <c r="A234" s="213">
        <v>203</v>
      </c>
      <c r="B234" s="222" t="s">
        <v>731</v>
      </c>
      <c r="C234" s="213" t="s">
        <v>732</v>
      </c>
      <c r="D234" s="214">
        <v>18000</v>
      </c>
      <c r="E234" s="214">
        <v>12903</v>
      </c>
      <c r="F234" s="214">
        <v>5097</v>
      </c>
      <c r="G234" s="216">
        <f t="shared" si="16"/>
        <v>1290.3000000000002</v>
      </c>
      <c r="H234" s="216">
        <f t="shared" si="14"/>
        <v>11612.7</v>
      </c>
      <c r="I234" s="216">
        <f t="shared" si="15"/>
        <v>6387.3</v>
      </c>
    </row>
    <row r="235" spans="1:9" s="196" customFormat="1" ht="14.25">
      <c r="A235" s="213">
        <v>204</v>
      </c>
      <c r="B235" s="209" t="s">
        <v>733</v>
      </c>
      <c r="C235" s="213" t="s">
        <v>728</v>
      </c>
      <c r="D235" s="214">
        <v>1442367</v>
      </c>
      <c r="E235" s="214">
        <v>1051486</v>
      </c>
      <c r="F235" s="214">
        <v>390881</v>
      </c>
      <c r="G235" s="216">
        <f t="shared" si="16"/>
        <v>105148.6</v>
      </c>
      <c r="H235" s="216">
        <f t="shared" si="14"/>
        <v>946337.4</v>
      </c>
      <c r="I235" s="216">
        <f t="shared" si="15"/>
        <v>496029.6</v>
      </c>
    </row>
    <row r="236" spans="1:9" s="196" customFormat="1" ht="14.25">
      <c r="A236" s="213">
        <v>205</v>
      </c>
      <c r="B236" s="226" t="s">
        <v>734</v>
      </c>
      <c r="C236" s="213">
        <v>2009</v>
      </c>
      <c r="D236" s="227">
        <v>249000</v>
      </c>
      <c r="E236" s="214">
        <v>201690</v>
      </c>
      <c r="F236" s="214">
        <v>47310</v>
      </c>
      <c r="G236" s="216">
        <f t="shared" si="16"/>
        <v>20169</v>
      </c>
      <c r="H236" s="216">
        <f t="shared" si="14"/>
        <v>181521</v>
      </c>
      <c r="I236" s="216">
        <f t="shared" si="15"/>
        <v>67479</v>
      </c>
    </row>
    <row r="237" spans="1:9" s="196" customFormat="1" ht="14.25">
      <c r="A237" s="213">
        <v>206</v>
      </c>
      <c r="B237" s="226" t="s">
        <v>681</v>
      </c>
      <c r="C237" s="213">
        <v>2009</v>
      </c>
      <c r="D237" s="227">
        <v>542760</v>
      </c>
      <c r="E237" s="214">
        <v>439636</v>
      </c>
      <c r="F237" s="214">
        <v>103124</v>
      </c>
      <c r="G237" s="216">
        <f t="shared" si="16"/>
        <v>43963.600000000006</v>
      </c>
      <c r="H237" s="216">
        <f t="shared" si="14"/>
        <v>395672.4</v>
      </c>
      <c r="I237" s="216">
        <f t="shared" si="15"/>
        <v>147087.6</v>
      </c>
    </row>
    <row r="238" spans="1:9" s="196" customFormat="1" ht="14.25">
      <c r="A238" s="213">
        <v>207</v>
      </c>
      <c r="B238" s="226" t="s">
        <v>735</v>
      </c>
      <c r="C238" s="213">
        <v>2009</v>
      </c>
      <c r="D238" s="227">
        <v>1759064.28</v>
      </c>
      <c r="E238" s="214">
        <v>1424842</v>
      </c>
      <c r="F238" s="214">
        <v>334222</v>
      </c>
      <c r="G238" s="216">
        <f t="shared" si="16"/>
        <v>142484.2</v>
      </c>
      <c r="H238" s="216">
        <f t="shared" si="14"/>
        <v>1282357.8</v>
      </c>
      <c r="I238" s="216">
        <f t="shared" si="15"/>
        <v>476706.2</v>
      </c>
    </row>
    <row r="239" spans="1:9" s="196" customFormat="1" ht="14.25">
      <c r="A239" s="213">
        <v>208</v>
      </c>
      <c r="B239" s="228" t="s">
        <v>735</v>
      </c>
      <c r="C239" s="213">
        <v>2010</v>
      </c>
      <c r="D239" s="229">
        <v>492922.76</v>
      </c>
      <c r="E239" s="214">
        <v>443630</v>
      </c>
      <c r="F239" s="214">
        <v>49292</v>
      </c>
      <c r="G239" s="216">
        <f t="shared" si="16"/>
        <v>44363</v>
      </c>
      <c r="H239" s="216">
        <f t="shared" si="14"/>
        <v>399267</v>
      </c>
      <c r="I239" s="216">
        <f t="shared" si="15"/>
        <v>93655</v>
      </c>
    </row>
    <row r="240" spans="1:9" s="196" customFormat="1" ht="14.25">
      <c r="A240" s="213">
        <v>209</v>
      </c>
      <c r="B240" s="228" t="s">
        <v>736</v>
      </c>
      <c r="C240" s="213" t="s">
        <v>737</v>
      </c>
      <c r="D240" s="229">
        <v>1100566.21</v>
      </c>
      <c r="E240" s="214">
        <v>990510</v>
      </c>
      <c r="F240" s="214">
        <v>110057</v>
      </c>
      <c r="G240" s="216">
        <f t="shared" si="16"/>
        <v>99051</v>
      </c>
      <c r="H240" s="216">
        <f t="shared" si="14"/>
        <v>891459</v>
      </c>
      <c r="I240" s="216">
        <f t="shared" si="15"/>
        <v>209108</v>
      </c>
    </row>
    <row r="241" spans="1:9" s="196" customFormat="1" ht="14.25">
      <c r="A241" s="213">
        <v>210</v>
      </c>
      <c r="B241" s="228" t="s">
        <v>738</v>
      </c>
      <c r="C241" s="213" t="s">
        <v>739</v>
      </c>
      <c r="D241" s="229">
        <v>73900</v>
      </c>
      <c r="E241" s="214">
        <v>66510</v>
      </c>
      <c r="F241" s="214">
        <v>7390</v>
      </c>
      <c r="G241" s="216">
        <f t="shared" si="16"/>
        <v>6651</v>
      </c>
      <c r="H241" s="216">
        <f t="shared" si="14"/>
        <v>59859</v>
      </c>
      <c r="I241" s="216">
        <f t="shared" si="15"/>
        <v>14041</v>
      </c>
    </row>
    <row r="242" spans="1:9" s="196" customFormat="1" ht="14.25">
      <c r="A242" s="213">
        <v>211</v>
      </c>
      <c r="B242" s="228" t="s">
        <v>740</v>
      </c>
      <c r="C242" s="213" t="s">
        <v>741</v>
      </c>
      <c r="D242" s="229">
        <v>228382.5</v>
      </c>
      <c r="E242" s="214">
        <v>205544</v>
      </c>
      <c r="F242" s="214">
        <v>22838</v>
      </c>
      <c r="G242" s="216">
        <f t="shared" si="16"/>
        <v>20554.4</v>
      </c>
      <c r="H242" s="216">
        <f t="shared" si="14"/>
        <v>184989.6</v>
      </c>
      <c r="I242" s="216">
        <f t="shared" si="15"/>
        <v>43392.4</v>
      </c>
    </row>
    <row r="243" spans="1:9" s="196" customFormat="1" ht="14.25">
      <c r="A243" s="213">
        <v>212</v>
      </c>
      <c r="B243" s="228" t="s">
        <v>742</v>
      </c>
      <c r="C243" s="213">
        <v>2011</v>
      </c>
      <c r="D243" s="229">
        <v>6186499</v>
      </c>
      <c r="E243" s="214">
        <v>5567849</v>
      </c>
      <c r="F243" s="214">
        <v>618650</v>
      </c>
      <c r="G243" s="216">
        <f t="shared" si="16"/>
        <v>556784.9</v>
      </c>
      <c r="H243" s="216">
        <f t="shared" si="14"/>
        <v>5011064.1</v>
      </c>
      <c r="I243" s="216">
        <f t="shared" si="15"/>
        <v>1175434.9</v>
      </c>
    </row>
    <row r="244" spans="1:9" s="196" customFormat="1" ht="14.25">
      <c r="A244" s="213">
        <v>213</v>
      </c>
      <c r="B244" s="228" t="s">
        <v>743</v>
      </c>
      <c r="C244" s="213" t="s">
        <v>744</v>
      </c>
      <c r="D244" s="229">
        <v>10833</v>
      </c>
      <c r="E244" s="214">
        <v>10021</v>
      </c>
      <c r="F244" s="214">
        <v>812</v>
      </c>
      <c r="G244" s="216">
        <f t="shared" si="16"/>
        <v>1002.1</v>
      </c>
      <c r="H244" s="216">
        <f t="shared" si="14"/>
        <v>9018.9</v>
      </c>
      <c r="I244" s="216">
        <f t="shared" si="15"/>
        <v>1814.1</v>
      </c>
    </row>
    <row r="245" spans="1:13" s="196" customFormat="1" ht="14.25">
      <c r="A245" s="213">
        <v>214</v>
      </c>
      <c r="B245" s="228" t="s">
        <v>735</v>
      </c>
      <c r="C245" s="213">
        <v>2012</v>
      </c>
      <c r="D245" s="229">
        <v>296396</v>
      </c>
      <c r="E245" s="214"/>
      <c r="F245" s="214"/>
      <c r="G245" s="216">
        <f>D245*10%</f>
        <v>29639.600000000002</v>
      </c>
      <c r="H245" s="216">
        <f>D245-G245</f>
        <v>266756.4</v>
      </c>
      <c r="I245" s="216">
        <f t="shared" si="15"/>
        <v>29639.600000000002</v>
      </c>
      <c r="K245" s="230"/>
      <c r="M245" s="231"/>
    </row>
    <row r="246" spans="1:9" s="196" customFormat="1" ht="13.5">
      <c r="A246" s="217"/>
      <c r="B246" s="218" t="s">
        <v>745</v>
      </c>
      <c r="C246" s="213"/>
      <c r="D246" s="219">
        <f>SUM(D28:D245)</f>
        <v>29597761.750000004</v>
      </c>
      <c r="E246" s="219">
        <f>SUM(E28:E245)</f>
        <v>13072241</v>
      </c>
      <c r="F246" s="219">
        <f>SUM(F28:F245)</f>
        <v>16229125</v>
      </c>
      <c r="G246" s="220">
        <f>SUM(G28:G245)</f>
        <v>1336863.7000000002</v>
      </c>
      <c r="H246" s="220">
        <f>SUM(H28:H245)</f>
        <v>12031773.299999999</v>
      </c>
      <c r="I246" s="220">
        <f>SUM(I28:I245)-1</f>
        <v>17565987.700000007</v>
      </c>
    </row>
    <row r="247" spans="1:9" s="196" customFormat="1" ht="13.5">
      <c r="A247" s="217"/>
      <c r="B247" s="218"/>
      <c r="C247" s="213"/>
      <c r="D247" s="219"/>
      <c r="E247" s="209"/>
      <c r="F247" s="209"/>
      <c r="G247" s="209"/>
      <c r="H247" s="212"/>
      <c r="I247" s="212"/>
    </row>
    <row r="248" spans="1:9" s="196" customFormat="1" ht="13.5">
      <c r="A248" s="221" t="s">
        <v>746</v>
      </c>
      <c r="B248" s="205" t="s">
        <v>747</v>
      </c>
      <c r="C248" s="209"/>
      <c r="D248" s="224"/>
      <c r="E248" s="209"/>
      <c r="F248" s="209"/>
      <c r="G248" s="209"/>
      <c r="H248" s="212"/>
      <c r="I248" s="212"/>
    </row>
    <row r="249" spans="1:9" s="196" customFormat="1" ht="14.25">
      <c r="A249" s="213">
        <v>1</v>
      </c>
      <c r="B249" s="222" t="s">
        <v>748</v>
      </c>
      <c r="C249" s="213">
        <v>1993</v>
      </c>
      <c r="D249" s="214">
        <v>1600000</v>
      </c>
      <c r="E249" s="214">
        <v>98496</v>
      </c>
      <c r="F249" s="214">
        <v>1501504</v>
      </c>
      <c r="G249" s="216">
        <f>E249*10%</f>
        <v>9849.6</v>
      </c>
      <c r="H249" s="216">
        <f>E249-G249</f>
        <v>88646.4</v>
      </c>
      <c r="I249" s="216">
        <f>F249+G249</f>
        <v>1511353.6</v>
      </c>
    </row>
    <row r="250" spans="1:9" s="196" customFormat="1" ht="14.25">
      <c r="A250" s="213">
        <v>2</v>
      </c>
      <c r="B250" s="222" t="s">
        <v>749</v>
      </c>
      <c r="C250" s="213" t="s">
        <v>750</v>
      </c>
      <c r="D250" s="214">
        <v>1028800</v>
      </c>
      <c r="E250" s="214">
        <v>62532</v>
      </c>
      <c r="F250" s="214">
        <v>966268</v>
      </c>
      <c r="G250" s="216">
        <f aca="true" t="shared" si="17" ref="G250:G260">E250*10%</f>
        <v>6253.200000000001</v>
      </c>
      <c r="H250" s="216">
        <f aca="true" t="shared" si="18" ref="H250:H260">E250-G250</f>
        <v>56278.8</v>
      </c>
      <c r="I250" s="216">
        <f aca="true" t="shared" si="19" ref="I250:I260">F250+G250</f>
        <v>972521.2</v>
      </c>
    </row>
    <row r="251" spans="1:9" s="196" customFormat="1" ht="14.25">
      <c r="A251" s="213">
        <v>3</v>
      </c>
      <c r="B251" s="222" t="s">
        <v>751</v>
      </c>
      <c r="C251" s="213">
        <v>1999</v>
      </c>
      <c r="D251" s="214">
        <v>500000</v>
      </c>
      <c r="E251" s="214">
        <v>30391</v>
      </c>
      <c r="F251" s="214">
        <v>469609</v>
      </c>
      <c r="G251" s="216">
        <f t="shared" si="17"/>
        <v>3039.1000000000004</v>
      </c>
      <c r="H251" s="216">
        <f t="shared" si="18"/>
        <v>27351.9</v>
      </c>
      <c r="I251" s="216">
        <f t="shared" si="19"/>
        <v>472648.1</v>
      </c>
    </row>
    <row r="252" spans="1:9" s="196" customFormat="1" ht="14.25">
      <c r="A252" s="213">
        <v>4</v>
      </c>
      <c r="B252" s="222" t="s">
        <v>752</v>
      </c>
      <c r="C252" s="213">
        <v>1999</v>
      </c>
      <c r="D252" s="214">
        <v>1400000</v>
      </c>
      <c r="E252" s="214">
        <v>85094</v>
      </c>
      <c r="F252" s="214">
        <v>1314906</v>
      </c>
      <c r="G252" s="216">
        <f t="shared" si="17"/>
        <v>8509.4</v>
      </c>
      <c r="H252" s="216">
        <f t="shared" si="18"/>
        <v>76584.6</v>
      </c>
      <c r="I252" s="216">
        <f t="shared" si="19"/>
        <v>1323415.4</v>
      </c>
    </row>
    <row r="253" spans="1:9" s="196" customFormat="1" ht="14.25">
      <c r="A253" s="213">
        <v>5</v>
      </c>
      <c r="B253" s="222" t="s">
        <v>753</v>
      </c>
      <c r="C253" s="213">
        <v>1999</v>
      </c>
      <c r="D253" s="214">
        <v>1300000</v>
      </c>
      <c r="E253" s="214">
        <v>79017</v>
      </c>
      <c r="F253" s="214">
        <v>1220983</v>
      </c>
      <c r="G253" s="216">
        <f t="shared" si="17"/>
        <v>7901.700000000001</v>
      </c>
      <c r="H253" s="216">
        <f t="shared" si="18"/>
        <v>71115.3</v>
      </c>
      <c r="I253" s="216">
        <f t="shared" si="19"/>
        <v>1228884.7</v>
      </c>
    </row>
    <row r="254" spans="1:9" s="196" customFormat="1" ht="14.25">
      <c r="A254" s="213">
        <v>6</v>
      </c>
      <c r="B254" s="222" t="s">
        <v>754</v>
      </c>
      <c r="C254" s="213">
        <v>2001</v>
      </c>
      <c r="D254" s="214">
        <v>820012</v>
      </c>
      <c r="E254" s="214">
        <v>50480</v>
      </c>
      <c r="F254" s="214">
        <v>769532</v>
      </c>
      <c r="G254" s="216">
        <f t="shared" si="17"/>
        <v>5048</v>
      </c>
      <c r="H254" s="216">
        <f t="shared" si="18"/>
        <v>45432</v>
      </c>
      <c r="I254" s="216">
        <f t="shared" si="19"/>
        <v>774580</v>
      </c>
    </row>
    <row r="255" spans="1:9" s="196" customFormat="1" ht="14.25">
      <c r="A255" s="213">
        <v>7</v>
      </c>
      <c r="B255" s="222" t="s">
        <v>755</v>
      </c>
      <c r="C255" s="213">
        <v>2001</v>
      </c>
      <c r="D255" s="214">
        <v>391251</v>
      </c>
      <c r="E255" s="214">
        <v>23781</v>
      </c>
      <c r="F255" s="214">
        <v>367470</v>
      </c>
      <c r="G255" s="216">
        <f t="shared" si="17"/>
        <v>2378.1</v>
      </c>
      <c r="H255" s="216">
        <f t="shared" si="18"/>
        <v>21402.9</v>
      </c>
      <c r="I255" s="216">
        <f t="shared" si="19"/>
        <v>369848.1</v>
      </c>
    </row>
    <row r="256" spans="1:9" s="196" customFormat="1" ht="14.25">
      <c r="A256" s="213">
        <v>8</v>
      </c>
      <c r="B256" s="222" t="s">
        <v>756</v>
      </c>
      <c r="C256" s="213">
        <v>2007</v>
      </c>
      <c r="D256" s="214">
        <v>2820811</v>
      </c>
      <c r="E256" s="214">
        <v>1331830</v>
      </c>
      <c r="F256" s="214">
        <v>1488981</v>
      </c>
      <c r="G256" s="216">
        <f t="shared" si="17"/>
        <v>133183</v>
      </c>
      <c r="H256" s="216">
        <f t="shared" si="18"/>
        <v>1198647</v>
      </c>
      <c r="I256" s="216">
        <f t="shared" si="19"/>
        <v>1622164</v>
      </c>
    </row>
    <row r="257" spans="1:9" s="196" customFormat="1" ht="14.25">
      <c r="A257" s="213">
        <v>9</v>
      </c>
      <c r="B257" s="222" t="s">
        <v>757</v>
      </c>
      <c r="C257" s="213">
        <v>2008</v>
      </c>
      <c r="D257" s="214">
        <v>350000</v>
      </c>
      <c r="E257" s="214">
        <v>253935</v>
      </c>
      <c r="F257" s="214">
        <v>96065</v>
      </c>
      <c r="G257" s="216">
        <f t="shared" si="17"/>
        <v>25393.5</v>
      </c>
      <c r="H257" s="216">
        <f t="shared" si="18"/>
        <v>228541.5</v>
      </c>
      <c r="I257" s="216">
        <f t="shared" si="19"/>
        <v>121458.5</v>
      </c>
    </row>
    <row r="258" spans="1:9" s="196" customFormat="1" ht="14.25">
      <c r="A258" s="213">
        <v>10</v>
      </c>
      <c r="B258" s="228" t="s">
        <v>758</v>
      </c>
      <c r="C258" s="213">
        <v>2009</v>
      </c>
      <c r="D258" s="157" t="s">
        <v>12286</v>
      </c>
      <c r="E258" s="214">
        <v>243000</v>
      </c>
      <c r="F258" s="214">
        <v>57000</v>
      </c>
      <c r="G258" s="216"/>
      <c r="H258" s="216"/>
      <c r="I258" s="216"/>
    </row>
    <row r="259" spans="1:9" s="196" customFormat="1" ht="14.25">
      <c r="A259" s="213">
        <v>11</v>
      </c>
      <c r="B259" s="228" t="s">
        <v>759</v>
      </c>
      <c r="C259" s="232" t="s">
        <v>760</v>
      </c>
      <c r="D259" s="227">
        <v>916510</v>
      </c>
      <c r="E259" s="214">
        <v>742373</v>
      </c>
      <c r="F259" s="214">
        <v>174137</v>
      </c>
      <c r="G259" s="216">
        <f t="shared" si="17"/>
        <v>74237.3</v>
      </c>
      <c r="H259" s="216">
        <f t="shared" si="18"/>
        <v>668135.7</v>
      </c>
      <c r="I259" s="216">
        <f t="shared" si="19"/>
        <v>248374.3</v>
      </c>
    </row>
    <row r="260" spans="1:9" s="196" customFormat="1" ht="14.25">
      <c r="A260" s="213">
        <v>12</v>
      </c>
      <c r="B260" s="228" t="s">
        <v>761</v>
      </c>
      <c r="C260" s="226" t="s">
        <v>762</v>
      </c>
      <c r="D260" s="233">
        <v>2084250</v>
      </c>
      <c r="E260" s="214">
        <v>1875825</v>
      </c>
      <c r="F260" s="214">
        <v>208425</v>
      </c>
      <c r="G260" s="216">
        <f t="shared" si="17"/>
        <v>187582.5</v>
      </c>
      <c r="H260" s="216">
        <f t="shared" si="18"/>
        <v>1688242.5</v>
      </c>
      <c r="I260" s="216">
        <f t="shared" si="19"/>
        <v>396007.5</v>
      </c>
    </row>
    <row r="261" spans="1:9" s="196" customFormat="1" ht="13.5">
      <c r="A261" s="217"/>
      <c r="B261" s="218" t="s">
        <v>763</v>
      </c>
      <c r="C261" s="209"/>
      <c r="D261" s="219">
        <f aca="true" t="shared" si="20" ref="D261:I261">SUM(D249:D260)</f>
        <v>13211634</v>
      </c>
      <c r="E261" s="219">
        <f t="shared" si="20"/>
        <v>4876754</v>
      </c>
      <c r="F261" s="219">
        <f t="shared" si="20"/>
        <v>8634880</v>
      </c>
      <c r="G261" s="220">
        <f t="shared" si="20"/>
        <v>463375.4</v>
      </c>
      <c r="H261" s="220">
        <f t="shared" si="20"/>
        <v>4170378.5999999996</v>
      </c>
      <c r="I261" s="220">
        <f t="shared" si="20"/>
        <v>9041255.4</v>
      </c>
    </row>
    <row r="262" spans="1:9" s="196" customFormat="1" ht="13.5">
      <c r="A262" s="221" t="s">
        <v>764</v>
      </c>
      <c r="B262" s="205" t="s">
        <v>765</v>
      </c>
      <c r="C262" s="209"/>
      <c r="D262" s="224"/>
      <c r="E262" s="209"/>
      <c r="F262" s="209"/>
      <c r="G262" s="209"/>
      <c r="H262" s="212"/>
      <c r="I262" s="212"/>
    </row>
    <row r="263" spans="1:9" s="196" customFormat="1" ht="14.25">
      <c r="A263" s="213">
        <v>1</v>
      </c>
      <c r="B263" s="222" t="s">
        <v>766</v>
      </c>
      <c r="C263" s="213" t="s">
        <v>767</v>
      </c>
      <c r="D263" s="214">
        <v>200000</v>
      </c>
      <c r="E263" s="214">
        <v>20013</v>
      </c>
      <c r="F263" s="214">
        <v>179987</v>
      </c>
      <c r="G263" s="216">
        <f>E263*10%</f>
        <v>2001.3000000000002</v>
      </c>
      <c r="H263" s="216">
        <f>E263-G263</f>
        <v>18011.7</v>
      </c>
      <c r="I263" s="216">
        <f>F263+G263</f>
        <v>181988.3</v>
      </c>
    </row>
    <row r="264" spans="1:9" s="196" customFormat="1" ht="14.25">
      <c r="A264" s="213">
        <v>2</v>
      </c>
      <c r="B264" s="222" t="s">
        <v>768</v>
      </c>
      <c r="C264" s="213" t="s">
        <v>767</v>
      </c>
      <c r="D264" s="214">
        <v>25000</v>
      </c>
      <c r="E264" s="214">
        <v>2780</v>
      </c>
      <c r="F264" s="214">
        <v>22220</v>
      </c>
      <c r="G264" s="216">
        <f aca="true" t="shared" si="21" ref="G264:G327">E264*10%</f>
        <v>278</v>
      </c>
      <c r="H264" s="216">
        <f aca="true" t="shared" si="22" ref="H264:H296">E264-G264</f>
        <v>2502</v>
      </c>
      <c r="I264" s="216">
        <f aca="true" t="shared" si="23" ref="I264:I296">F264+G264</f>
        <v>22498</v>
      </c>
    </row>
    <row r="265" spans="1:9" s="196" customFormat="1" ht="14.25">
      <c r="A265" s="213">
        <v>3</v>
      </c>
      <c r="B265" s="222" t="s">
        <v>769</v>
      </c>
      <c r="C265" s="213" t="s">
        <v>767</v>
      </c>
      <c r="D265" s="214">
        <v>5000</v>
      </c>
      <c r="E265" s="214">
        <v>555</v>
      </c>
      <c r="F265" s="214">
        <v>4445</v>
      </c>
      <c r="G265" s="216">
        <f t="shared" si="21"/>
        <v>55.5</v>
      </c>
      <c r="H265" s="216">
        <f t="shared" si="22"/>
        <v>499.5</v>
      </c>
      <c r="I265" s="216">
        <f t="shared" si="23"/>
        <v>4500.5</v>
      </c>
    </row>
    <row r="266" spans="1:9" s="196" customFormat="1" ht="14.25">
      <c r="A266" s="213">
        <v>4</v>
      </c>
      <c r="B266" s="222" t="s">
        <v>770</v>
      </c>
      <c r="C266" s="213" t="s">
        <v>767</v>
      </c>
      <c r="D266" s="214">
        <v>3600</v>
      </c>
      <c r="E266" s="214">
        <v>400</v>
      </c>
      <c r="F266" s="214">
        <v>3200</v>
      </c>
      <c r="G266" s="216">
        <f t="shared" si="21"/>
        <v>40</v>
      </c>
      <c r="H266" s="216">
        <f t="shared" si="22"/>
        <v>360</v>
      </c>
      <c r="I266" s="216">
        <f t="shared" si="23"/>
        <v>3240</v>
      </c>
    </row>
    <row r="267" spans="1:9" s="196" customFormat="1" ht="14.25">
      <c r="A267" s="213">
        <v>5</v>
      </c>
      <c r="B267" s="222" t="s">
        <v>771</v>
      </c>
      <c r="C267" s="213" t="s">
        <v>767</v>
      </c>
      <c r="D267" s="214">
        <v>1400</v>
      </c>
      <c r="E267" s="214">
        <v>156</v>
      </c>
      <c r="F267" s="214">
        <v>1245</v>
      </c>
      <c r="G267" s="216">
        <f t="shared" si="21"/>
        <v>15.600000000000001</v>
      </c>
      <c r="H267" s="216">
        <f t="shared" si="22"/>
        <v>140.4</v>
      </c>
      <c r="I267" s="216">
        <f t="shared" si="23"/>
        <v>1260.6</v>
      </c>
    </row>
    <row r="268" spans="1:9" s="196" customFormat="1" ht="14.25">
      <c r="A268" s="213">
        <v>6</v>
      </c>
      <c r="B268" s="222" t="s">
        <v>772</v>
      </c>
      <c r="C268" s="213" t="s">
        <v>767</v>
      </c>
      <c r="D268" s="214">
        <v>18000</v>
      </c>
      <c r="E268" s="214">
        <v>2002</v>
      </c>
      <c r="F268" s="214">
        <v>15998</v>
      </c>
      <c r="G268" s="216">
        <f t="shared" si="21"/>
        <v>200.20000000000002</v>
      </c>
      <c r="H268" s="216">
        <f t="shared" si="22"/>
        <v>1801.8</v>
      </c>
      <c r="I268" s="216">
        <f t="shared" si="23"/>
        <v>16198.2</v>
      </c>
    </row>
    <row r="269" spans="1:9" s="196" customFormat="1" ht="14.25">
      <c r="A269" s="213">
        <v>7</v>
      </c>
      <c r="B269" s="222" t="s">
        <v>773</v>
      </c>
      <c r="C269" s="213" t="s">
        <v>767</v>
      </c>
      <c r="D269" s="214">
        <v>20000</v>
      </c>
      <c r="E269" s="214">
        <v>2224</v>
      </c>
      <c r="F269" s="214">
        <v>17776</v>
      </c>
      <c r="G269" s="216">
        <f t="shared" si="21"/>
        <v>222.4</v>
      </c>
      <c r="H269" s="216">
        <f t="shared" si="22"/>
        <v>2001.6</v>
      </c>
      <c r="I269" s="216">
        <f t="shared" si="23"/>
        <v>17998.4</v>
      </c>
    </row>
    <row r="270" spans="1:9" s="196" customFormat="1" ht="14.25">
      <c r="A270" s="213">
        <v>8</v>
      </c>
      <c r="B270" s="222" t="s">
        <v>774</v>
      </c>
      <c r="C270" s="213" t="s">
        <v>767</v>
      </c>
      <c r="D270" s="214">
        <v>117786</v>
      </c>
      <c r="E270" s="214">
        <v>11787</v>
      </c>
      <c r="F270" s="214">
        <v>105999</v>
      </c>
      <c r="G270" s="216">
        <f t="shared" si="21"/>
        <v>1178.7</v>
      </c>
      <c r="H270" s="216">
        <f t="shared" si="22"/>
        <v>10608.3</v>
      </c>
      <c r="I270" s="216">
        <f t="shared" si="23"/>
        <v>107177.7</v>
      </c>
    </row>
    <row r="271" spans="1:9" s="196" customFormat="1" ht="14.25">
      <c r="A271" s="213">
        <v>9</v>
      </c>
      <c r="B271" s="222" t="s">
        <v>775</v>
      </c>
      <c r="C271" s="213" t="s">
        <v>767</v>
      </c>
      <c r="D271" s="214">
        <v>50000</v>
      </c>
      <c r="E271" s="214">
        <v>5003</v>
      </c>
      <c r="F271" s="214">
        <v>44998</v>
      </c>
      <c r="G271" s="216">
        <f t="shared" si="21"/>
        <v>500.3</v>
      </c>
      <c r="H271" s="216">
        <f t="shared" si="22"/>
        <v>4502.7</v>
      </c>
      <c r="I271" s="216">
        <f t="shared" si="23"/>
        <v>45498.3</v>
      </c>
    </row>
    <row r="272" spans="1:9" s="196" customFormat="1" ht="14.25">
      <c r="A272" s="213">
        <v>10</v>
      </c>
      <c r="B272" s="222" t="s">
        <v>776</v>
      </c>
      <c r="C272" s="213" t="s">
        <v>767</v>
      </c>
      <c r="D272" s="214">
        <v>40000</v>
      </c>
      <c r="E272" s="214">
        <v>4003</v>
      </c>
      <c r="F272" s="214">
        <v>35997</v>
      </c>
      <c r="G272" s="216">
        <f t="shared" si="21"/>
        <v>400.3</v>
      </c>
      <c r="H272" s="216">
        <f t="shared" si="22"/>
        <v>3602.7</v>
      </c>
      <c r="I272" s="216">
        <f t="shared" si="23"/>
        <v>36397.3</v>
      </c>
    </row>
    <row r="273" spans="1:9" s="196" customFormat="1" ht="14.25">
      <c r="A273" s="213">
        <v>11</v>
      </c>
      <c r="B273" s="222" t="s">
        <v>777</v>
      </c>
      <c r="C273" s="213" t="s">
        <v>767</v>
      </c>
      <c r="D273" s="214">
        <v>60000</v>
      </c>
      <c r="E273" s="214">
        <v>6004</v>
      </c>
      <c r="F273" s="214">
        <v>53996</v>
      </c>
      <c r="G273" s="216">
        <f t="shared" si="21"/>
        <v>600.4</v>
      </c>
      <c r="H273" s="216">
        <f t="shared" si="22"/>
        <v>5403.6</v>
      </c>
      <c r="I273" s="216">
        <f t="shared" si="23"/>
        <v>54596.4</v>
      </c>
    </row>
    <row r="274" spans="1:9" s="196" customFormat="1" ht="14.25">
      <c r="A274" s="213">
        <v>12</v>
      </c>
      <c r="B274" s="222" t="s">
        <v>778</v>
      </c>
      <c r="C274" s="213" t="s">
        <v>767</v>
      </c>
      <c r="D274" s="214">
        <v>57000</v>
      </c>
      <c r="E274" s="214">
        <v>5704</v>
      </c>
      <c r="F274" s="214">
        <v>51296</v>
      </c>
      <c r="G274" s="216">
        <f t="shared" si="21"/>
        <v>570.4</v>
      </c>
      <c r="H274" s="216">
        <f t="shared" si="22"/>
        <v>5133.6</v>
      </c>
      <c r="I274" s="216">
        <f t="shared" si="23"/>
        <v>51866.4</v>
      </c>
    </row>
    <row r="275" spans="1:9" s="196" customFormat="1" ht="14.25">
      <c r="A275" s="213">
        <v>13</v>
      </c>
      <c r="B275" s="222" t="s">
        <v>779</v>
      </c>
      <c r="C275" s="213" t="s">
        <v>767</v>
      </c>
      <c r="D275" s="214">
        <v>4500</v>
      </c>
      <c r="E275" s="214">
        <v>500</v>
      </c>
      <c r="F275" s="214">
        <v>4000</v>
      </c>
      <c r="G275" s="216">
        <f t="shared" si="21"/>
        <v>50</v>
      </c>
      <c r="H275" s="216">
        <f t="shared" si="22"/>
        <v>450</v>
      </c>
      <c r="I275" s="216">
        <f t="shared" si="23"/>
        <v>4050</v>
      </c>
    </row>
    <row r="276" spans="1:9" s="196" customFormat="1" ht="14.25">
      <c r="A276" s="213">
        <v>14</v>
      </c>
      <c r="B276" s="222" t="s">
        <v>780</v>
      </c>
      <c r="C276" s="213" t="s">
        <v>767</v>
      </c>
      <c r="D276" s="214">
        <v>68000</v>
      </c>
      <c r="E276" s="214">
        <v>6804</v>
      </c>
      <c r="F276" s="214">
        <v>61196</v>
      </c>
      <c r="G276" s="216">
        <f t="shared" si="21"/>
        <v>680.4000000000001</v>
      </c>
      <c r="H276" s="216">
        <f t="shared" si="22"/>
        <v>6123.6</v>
      </c>
      <c r="I276" s="216">
        <f t="shared" si="23"/>
        <v>61876.4</v>
      </c>
    </row>
    <row r="277" spans="1:9" s="196" customFormat="1" ht="14.25">
      <c r="A277" s="213">
        <v>15</v>
      </c>
      <c r="B277" s="222" t="s">
        <v>781</v>
      </c>
      <c r="C277" s="213" t="s">
        <v>767</v>
      </c>
      <c r="D277" s="214">
        <v>50000</v>
      </c>
      <c r="E277" s="214">
        <v>5003</v>
      </c>
      <c r="F277" s="214">
        <v>44997</v>
      </c>
      <c r="G277" s="216">
        <f t="shared" si="21"/>
        <v>500.3</v>
      </c>
      <c r="H277" s="216">
        <f t="shared" si="22"/>
        <v>4502.7</v>
      </c>
      <c r="I277" s="216">
        <f t="shared" si="23"/>
        <v>45497.3</v>
      </c>
    </row>
    <row r="278" spans="1:9" s="196" customFormat="1" ht="14.25">
      <c r="A278" s="213">
        <v>16</v>
      </c>
      <c r="B278" s="222" t="s">
        <v>782</v>
      </c>
      <c r="C278" s="213" t="s">
        <v>767</v>
      </c>
      <c r="D278" s="214">
        <v>16000</v>
      </c>
      <c r="E278" s="214">
        <v>1780</v>
      </c>
      <c r="F278" s="214">
        <v>14221</v>
      </c>
      <c r="G278" s="216">
        <f t="shared" si="21"/>
        <v>178</v>
      </c>
      <c r="H278" s="216">
        <f t="shared" si="22"/>
        <v>1602</v>
      </c>
      <c r="I278" s="216">
        <f t="shared" si="23"/>
        <v>14399</v>
      </c>
    </row>
    <row r="279" spans="1:9" s="196" customFormat="1" ht="14.25">
      <c r="A279" s="213">
        <v>17</v>
      </c>
      <c r="B279" s="222" t="s">
        <v>783</v>
      </c>
      <c r="C279" s="213" t="s">
        <v>767</v>
      </c>
      <c r="D279" s="214">
        <v>15000</v>
      </c>
      <c r="E279" s="214">
        <v>3943</v>
      </c>
      <c r="F279" s="214">
        <v>11057</v>
      </c>
      <c r="G279" s="216">
        <f t="shared" si="21"/>
        <v>394.3</v>
      </c>
      <c r="H279" s="216">
        <f t="shared" si="22"/>
        <v>3548.7</v>
      </c>
      <c r="I279" s="216">
        <f t="shared" si="23"/>
        <v>11451.3</v>
      </c>
    </row>
    <row r="280" spans="1:9" s="196" customFormat="1" ht="14.25">
      <c r="A280" s="213">
        <v>18</v>
      </c>
      <c r="B280" s="222" t="s">
        <v>784</v>
      </c>
      <c r="C280" s="213" t="s">
        <v>767</v>
      </c>
      <c r="D280" s="214">
        <v>6500</v>
      </c>
      <c r="E280" s="214">
        <v>1708</v>
      </c>
      <c r="F280" s="214">
        <v>4792</v>
      </c>
      <c r="G280" s="216">
        <f t="shared" si="21"/>
        <v>170.8</v>
      </c>
      <c r="H280" s="216">
        <f t="shared" si="22"/>
        <v>1537.2</v>
      </c>
      <c r="I280" s="216">
        <f t="shared" si="23"/>
        <v>4962.8</v>
      </c>
    </row>
    <row r="281" spans="1:9" s="196" customFormat="1" ht="14.25">
      <c r="A281" s="213">
        <v>19</v>
      </c>
      <c r="B281" s="222" t="s">
        <v>785</v>
      </c>
      <c r="C281" s="213" t="s">
        <v>767</v>
      </c>
      <c r="D281" s="214">
        <v>37200</v>
      </c>
      <c r="E281" s="214">
        <v>8801</v>
      </c>
      <c r="F281" s="214">
        <v>28399</v>
      </c>
      <c r="G281" s="216">
        <f t="shared" si="21"/>
        <v>880.1</v>
      </c>
      <c r="H281" s="216">
        <f t="shared" si="22"/>
        <v>7920.9</v>
      </c>
      <c r="I281" s="216">
        <f t="shared" si="23"/>
        <v>29279.1</v>
      </c>
    </row>
    <row r="282" spans="1:9" s="196" customFormat="1" ht="14.25">
      <c r="A282" s="213">
        <v>20</v>
      </c>
      <c r="B282" s="222" t="s">
        <v>786</v>
      </c>
      <c r="C282" s="213" t="s">
        <v>767</v>
      </c>
      <c r="D282" s="214">
        <v>8000</v>
      </c>
      <c r="E282" s="214">
        <v>2102</v>
      </c>
      <c r="F282" s="214">
        <v>5898</v>
      </c>
      <c r="G282" s="216">
        <f t="shared" si="21"/>
        <v>210.20000000000002</v>
      </c>
      <c r="H282" s="216">
        <f t="shared" si="22"/>
        <v>1891.8</v>
      </c>
      <c r="I282" s="216">
        <f t="shared" si="23"/>
        <v>6108.2</v>
      </c>
    </row>
    <row r="283" spans="1:9" s="196" customFormat="1" ht="14.25">
      <c r="A283" s="213">
        <v>21</v>
      </c>
      <c r="B283" s="222" t="s">
        <v>787</v>
      </c>
      <c r="C283" s="213" t="s">
        <v>767</v>
      </c>
      <c r="D283" s="214">
        <v>36000</v>
      </c>
      <c r="E283" s="214">
        <v>8517</v>
      </c>
      <c r="F283" s="214">
        <v>27483</v>
      </c>
      <c r="G283" s="216">
        <f t="shared" si="21"/>
        <v>851.7</v>
      </c>
      <c r="H283" s="216">
        <f t="shared" si="22"/>
        <v>7665.3</v>
      </c>
      <c r="I283" s="216">
        <f t="shared" si="23"/>
        <v>28334.7</v>
      </c>
    </row>
    <row r="284" spans="1:9" s="196" customFormat="1" ht="14.25">
      <c r="A284" s="213">
        <v>22</v>
      </c>
      <c r="B284" s="222" t="s">
        <v>788</v>
      </c>
      <c r="C284" s="213" t="s">
        <v>767</v>
      </c>
      <c r="D284" s="214">
        <v>5000</v>
      </c>
      <c r="E284" s="214">
        <v>1313</v>
      </c>
      <c r="F284" s="214">
        <v>3687</v>
      </c>
      <c r="G284" s="216">
        <f t="shared" si="21"/>
        <v>131.3</v>
      </c>
      <c r="H284" s="216">
        <f t="shared" si="22"/>
        <v>1181.7</v>
      </c>
      <c r="I284" s="216">
        <f t="shared" si="23"/>
        <v>3818.3</v>
      </c>
    </row>
    <row r="285" spans="1:9" s="196" customFormat="1" ht="14.25">
      <c r="A285" s="213">
        <v>23</v>
      </c>
      <c r="B285" s="222" t="s">
        <v>789</v>
      </c>
      <c r="C285" s="213" t="s">
        <v>767</v>
      </c>
      <c r="D285" s="214">
        <v>50000</v>
      </c>
      <c r="E285" s="214">
        <v>11837</v>
      </c>
      <c r="F285" s="214">
        <v>38163</v>
      </c>
      <c r="G285" s="216">
        <f t="shared" si="21"/>
        <v>1183.7</v>
      </c>
      <c r="H285" s="216">
        <f t="shared" si="22"/>
        <v>10653.3</v>
      </c>
      <c r="I285" s="216">
        <f t="shared" si="23"/>
        <v>39346.7</v>
      </c>
    </row>
    <row r="286" spans="1:9" s="196" customFormat="1" ht="14.25">
      <c r="A286" s="213">
        <v>24</v>
      </c>
      <c r="B286" s="222" t="s">
        <v>771</v>
      </c>
      <c r="C286" s="213">
        <v>1995</v>
      </c>
      <c r="D286" s="214">
        <v>1400</v>
      </c>
      <c r="E286" s="214">
        <v>156</v>
      </c>
      <c r="F286" s="214">
        <v>1244</v>
      </c>
      <c r="G286" s="216">
        <f t="shared" si="21"/>
        <v>15.600000000000001</v>
      </c>
      <c r="H286" s="216">
        <f t="shared" si="22"/>
        <v>140.4</v>
      </c>
      <c r="I286" s="216">
        <f t="shared" si="23"/>
        <v>1259.6</v>
      </c>
    </row>
    <row r="287" spans="1:9" s="196" customFormat="1" ht="14.25">
      <c r="A287" s="213">
        <v>25</v>
      </c>
      <c r="B287" s="222" t="s">
        <v>790</v>
      </c>
      <c r="C287" s="213">
        <v>1995</v>
      </c>
      <c r="D287" s="214">
        <v>17000</v>
      </c>
      <c r="E287" s="214">
        <v>1891</v>
      </c>
      <c r="F287" s="214">
        <v>15109</v>
      </c>
      <c r="G287" s="216">
        <f t="shared" si="21"/>
        <v>189.10000000000002</v>
      </c>
      <c r="H287" s="216">
        <f t="shared" si="22"/>
        <v>1701.9</v>
      </c>
      <c r="I287" s="216">
        <f t="shared" si="23"/>
        <v>15298.1</v>
      </c>
    </row>
    <row r="288" spans="1:9" s="196" customFormat="1" ht="14.25">
      <c r="A288" s="213">
        <v>26</v>
      </c>
      <c r="B288" s="222" t="s">
        <v>791</v>
      </c>
      <c r="C288" s="213">
        <v>1995</v>
      </c>
      <c r="D288" s="214">
        <v>9000</v>
      </c>
      <c r="E288" s="214">
        <v>2365</v>
      </c>
      <c r="F288" s="214">
        <v>6636</v>
      </c>
      <c r="G288" s="216">
        <f t="shared" si="21"/>
        <v>236.5</v>
      </c>
      <c r="H288" s="216">
        <f t="shared" si="22"/>
        <v>2128.5</v>
      </c>
      <c r="I288" s="216">
        <f t="shared" si="23"/>
        <v>6872.5</v>
      </c>
    </row>
    <row r="289" spans="1:9" s="196" customFormat="1" ht="14.25">
      <c r="A289" s="213">
        <v>27</v>
      </c>
      <c r="B289" s="222" t="s">
        <v>792</v>
      </c>
      <c r="C289" s="213">
        <v>1999</v>
      </c>
      <c r="D289" s="214">
        <v>98000</v>
      </c>
      <c r="E289" s="214">
        <v>9807</v>
      </c>
      <c r="F289" s="214">
        <v>88193</v>
      </c>
      <c r="G289" s="216">
        <f t="shared" si="21"/>
        <v>980.7</v>
      </c>
      <c r="H289" s="216">
        <f t="shared" si="22"/>
        <v>8826.3</v>
      </c>
      <c r="I289" s="216">
        <f t="shared" si="23"/>
        <v>89173.7</v>
      </c>
    </row>
    <row r="290" spans="1:9" s="196" customFormat="1" ht="14.25">
      <c r="A290" s="213">
        <v>28</v>
      </c>
      <c r="B290" s="222" t="s">
        <v>793</v>
      </c>
      <c r="C290" s="213">
        <v>1999</v>
      </c>
      <c r="D290" s="214">
        <v>55000</v>
      </c>
      <c r="E290" s="214">
        <v>5504</v>
      </c>
      <c r="F290" s="214">
        <v>49496</v>
      </c>
      <c r="G290" s="216">
        <f t="shared" si="21"/>
        <v>550.4</v>
      </c>
      <c r="H290" s="216">
        <f t="shared" si="22"/>
        <v>4953.6</v>
      </c>
      <c r="I290" s="216">
        <f t="shared" si="23"/>
        <v>50046.4</v>
      </c>
    </row>
    <row r="291" spans="1:9" s="196" customFormat="1" ht="14.25">
      <c r="A291" s="213">
        <v>29</v>
      </c>
      <c r="B291" s="222" t="s">
        <v>794</v>
      </c>
      <c r="C291" s="213">
        <v>1999</v>
      </c>
      <c r="D291" s="214">
        <v>97500</v>
      </c>
      <c r="E291" s="214">
        <v>9757</v>
      </c>
      <c r="F291" s="214">
        <v>87743</v>
      </c>
      <c r="G291" s="216">
        <f t="shared" si="21"/>
        <v>975.7</v>
      </c>
      <c r="H291" s="216">
        <f t="shared" si="22"/>
        <v>8781.3</v>
      </c>
      <c r="I291" s="216">
        <f t="shared" si="23"/>
        <v>88718.7</v>
      </c>
    </row>
    <row r="292" spans="1:9" s="196" customFormat="1" ht="14.25">
      <c r="A292" s="213">
        <v>30</v>
      </c>
      <c r="B292" s="222" t="s">
        <v>795</v>
      </c>
      <c r="C292" s="213">
        <v>1999</v>
      </c>
      <c r="D292" s="214">
        <v>87500</v>
      </c>
      <c r="E292" s="214">
        <v>8756</v>
      </c>
      <c r="F292" s="214">
        <v>78744</v>
      </c>
      <c r="G292" s="216">
        <f t="shared" si="21"/>
        <v>875.6</v>
      </c>
      <c r="H292" s="216">
        <f t="shared" si="22"/>
        <v>7880.4</v>
      </c>
      <c r="I292" s="216">
        <f t="shared" si="23"/>
        <v>79619.6</v>
      </c>
    </row>
    <row r="293" spans="1:9" s="196" customFormat="1" ht="14.25">
      <c r="A293" s="213">
        <v>31</v>
      </c>
      <c r="B293" s="222" t="s">
        <v>796</v>
      </c>
      <c r="C293" s="213">
        <v>1999</v>
      </c>
      <c r="D293" s="214">
        <v>2500</v>
      </c>
      <c r="E293" s="214">
        <v>278</v>
      </c>
      <c r="F293" s="214">
        <v>2222</v>
      </c>
      <c r="G293" s="216">
        <f t="shared" si="21"/>
        <v>27.8</v>
      </c>
      <c r="H293" s="216">
        <f t="shared" si="22"/>
        <v>250.2</v>
      </c>
      <c r="I293" s="216">
        <f t="shared" si="23"/>
        <v>2249.8</v>
      </c>
    </row>
    <row r="294" spans="1:9" s="196" customFormat="1" ht="14.25">
      <c r="A294" s="213">
        <v>32</v>
      </c>
      <c r="B294" s="222" t="s">
        <v>797</v>
      </c>
      <c r="C294" s="213">
        <v>1999</v>
      </c>
      <c r="D294" s="214">
        <v>15000</v>
      </c>
      <c r="E294" s="214">
        <v>1668</v>
      </c>
      <c r="F294" s="214">
        <v>13332</v>
      </c>
      <c r="G294" s="216">
        <f t="shared" si="21"/>
        <v>166.8</v>
      </c>
      <c r="H294" s="216">
        <f t="shared" si="22"/>
        <v>1501.2</v>
      </c>
      <c r="I294" s="216">
        <f t="shared" si="23"/>
        <v>13498.8</v>
      </c>
    </row>
    <row r="295" spans="1:9" s="196" customFormat="1" ht="14.25">
      <c r="A295" s="213">
        <v>33</v>
      </c>
      <c r="B295" s="222" t="s">
        <v>798</v>
      </c>
      <c r="C295" s="213">
        <v>1999</v>
      </c>
      <c r="D295" s="214">
        <v>20000</v>
      </c>
      <c r="E295" s="214">
        <v>2224</v>
      </c>
      <c r="F295" s="214">
        <v>17776</v>
      </c>
      <c r="G295" s="216">
        <f t="shared" si="21"/>
        <v>222.4</v>
      </c>
      <c r="H295" s="216">
        <f t="shared" si="22"/>
        <v>2001.6</v>
      </c>
      <c r="I295" s="216">
        <f t="shared" si="23"/>
        <v>17998.4</v>
      </c>
    </row>
    <row r="296" spans="1:9" s="196" customFormat="1" ht="14.25">
      <c r="A296" s="213">
        <v>34</v>
      </c>
      <c r="B296" s="222" t="s">
        <v>799</v>
      </c>
      <c r="C296" s="213">
        <v>1999</v>
      </c>
      <c r="D296" s="214">
        <v>3000</v>
      </c>
      <c r="E296" s="214">
        <v>788</v>
      </c>
      <c r="F296" s="214">
        <v>2212</v>
      </c>
      <c r="G296" s="216">
        <f t="shared" si="21"/>
        <v>78.80000000000001</v>
      </c>
      <c r="H296" s="216">
        <f t="shared" si="22"/>
        <v>709.2</v>
      </c>
      <c r="I296" s="216">
        <f t="shared" si="23"/>
        <v>2290.8</v>
      </c>
    </row>
    <row r="297" spans="1:9" s="196" customFormat="1" ht="14.25">
      <c r="A297" s="221" t="s">
        <v>764</v>
      </c>
      <c r="B297" s="205" t="s">
        <v>765</v>
      </c>
      <c r="C297" s="225"/>
      <c r="D297" s="224"/>
      <c r="E297" s="214"/>
      <c r="F297" s="214"/>
      <c r="G297" s="209"/>
      <c r="H297" s="212"/>
      <c r="I297" s="212"/>
    </row>
    <row r="298" spans="1:9" s="196" customFormat="1" ht="14.25">
      <c r="A298" s="213">
        <v>35</v>
      </c>
      <c r="B298" s="222" t="s">
        <v>800</v>
      </c>
      <c r="C298" s="213">
        <v>1999</v>
      </c>
      <c r="D298" s="214">
        <v>29000</v>
      </c>
      <c r="E298" s="214">
        <v>6861</v>
      </c>
      <c r="F298" s="214">
        <v>22139</v>
      </c>
      <c r="G298" s="216">
        <f t="shared" si="21"/>
        <v>686.1</v>
      </c>
      <c r="H298" s="216">
        <f>E298-G298</f>
        <v>6174.9</v>
      </c>
      <c r="I298" s="216">
        <f>F298+G298</f>
        <v>22825.1</v>
      </c>
    </row>
    <row r="299" spans="1:9" s="196" customFormat="1" ht="14.25">
      <c r="A299" s="213">
        <v>36</v>
      </c>
      <c r="B299" s="222" t="s">
        <v>801</v>
      </c>
      <c r="C299" s="213">
        <v>1999</v>
      </c>
      <c r="D299" s="214">
        <v>25000</v>
      </c>
      <c r="E299" s="214">
        <v>5914</v>
      </c>
      <c r="F299" s="214">
        <v>19086</v>
      </c>
      <c r="G299" s="216">
        <f t="shared" si="21"/>
        <v>591.4</v>
      </c>
      <c r="H299" s="216">
        <f aca="true" t="shared" si="24" ref="H299:H345">E299-G299</f>
        <v>5322.6</v>
      </c>
      <c r="I299" s="216">
        <f aca="true" t="shared" si="25" ref="I299:I345">F299+G299</f>
        <v>19677.4</v>
      </c>
    </row>
    <row r="300" spans="1:9" s="196" customFormat="1" ht="14.25">
      <c r="A300" s="213">
        <v>37</v>
      </c>
      <c r="B300" s="222" t="s">
        <v>802</v>
      </c>
      <c r="C300" s="213">
        <v>1999</v>
      </c>
      <c r="D300" s="214">
        <v>5000</v>
      </c>
      <c r="E300" s="214">
        <v>1313</v>
      </c>
      <c r="F300" s="214">
        <v>3687</v>
      </c>
      <c r="G300" s="216">
        <f t="shared" si="21"/>
        <v>131.3</v>
      </c>
      <c r="H300" s="216">
        <f t="shared" si="24"/>
        <v>1181.7</v>
      </c>
      <c r="I300" s="216">
        <f t="shared" si="25"/>
        <v>3818.3</v>
      </c>
    </row>
    <row r="301" spans="1:9" s="196" customFormat="1" ht="14.25">
      <c r="A301" s="213">
        <v>38</v>
      </c>
      <c r="B301" s="222" t="s">
        <v>803</v>
      </c>
      <c r="C301" s="213">
        <v>2004</v>
      </c>
      <c r="D301" s="214">
        <v>60000</v>
      </c>
      <c r="E301" s="214">
        <v>14195</v>
      </c>
      <c r="F301" s="214">
        <v>45805</v>
      </c>
      <c r="G301" s="216">
        <f t="shared" si="21"/>
        <v>1419.5</v>
      </c>
      <c r="H301" s="216">
        <f t="shared" si="24"/>
        <v>12775.5</v>
      </c>
      <c r="I301" s="216">
        <f t="shared" si="25"/>
        <v>47224.5</v>
      </c>
    </row>
    <row r="302" spans="1:9" s="196" customFormat="1" ht="14.25">
      <c r="A302" s="213">
        <v>39</v>
      </c>
      <c r="B302" s="222" t="s">
        <v>804</v>
      </c>
      <c r="C302" s="213">
        <v>2004</v>
      </c>
      <c r="D302" s="214">
        <v>30000</v>
      </c>
      <c r="E302" s="214">
        <v>7097</v>
      </c>
      <c r="F302" s="214">
        <v>22904</v>
      </c>
      <c r="G302" s="216">
        <f t="shared" si="21"/>
        <v>709.7</v>
      </c>
      <c r="H302" s="216">
        <f t="shared" si="24"/>
        <v>6387.3</v>
      </c>
      <c r="I302" s="216">
        <f t="shared" si="25"/>
        <v>23613.7</v>
      </c>
    </row>
    <row r="303" spans="1:9" s="196" customFormat="1" ht="14.25">
      <c r="A303" s="213">
        <v>40</v>
      </c>
      <c r="B303" s="222" t="s">
        <v>805</v>
      </c>
      <c r="C303" s="213">
        <v>2004</v>
      </c>
      <c r="D303" s="214">
        <v>7000</v>
      </c>
      <c r="E303" s="214">
        <v>1840</v>
      </c>
      <c r="F303" s="214">
        <v>5160</v>
      </c>
      <c r="G303" s="216">
        <f t="shared" si="21"/>
        <v>184</v>
      </c>
      <c r="H303" s="216">
        <f t="shared" si="24"/>
        <v>1656</v>
      </c>
      <c r="I303" s="216">
        <f t="shared" si="25"/>
        <v>5344</v>
      </c>
    </row>
    <row r="304" spans="1:9" s="196" customFormat="1" ht="14.25">
      <c r="A304" s="213">
        <v>41</v>
      </c>
      <c r="B304" s="222" t="s">
        <v>806</v>
      </c>
      <c r="C304" s="213">
        <v>2004</v>
      </c>
      <c r="D304" s="214">
        <v>3305</v>
      </c>
      <c r="E304" s="214">
        <v>868</v>
      </c>
      <c r="F304" s="214">
        <v>2437</v>
      </c>
      <c r="G304" s="216">
        <f t="shared" si="21"/>
        <v>86.80000000000001</v>
      </c>
      <c r="H304" s="216">
        <f t="shared" si="24"/>
        <v>781.2</v>
      </c>
      <c r="I304" s="216">
        <f t="shared" si="25"/>
        <v>2523.8</v>
      </c>
    </row>
    <row r="305" spans="1:9" s="196" customFormat="1" ht="14.25">
      <c r="A305" s="213">
        <v>42</v>
      </c>
      <c r="B305" s="222" t="s">
        <v>807</v>
      </c>
      <c r="C305" s="213">
        <v>2004</v>
      </c>
      <c r="D305" s="214">
        <v>6000</v>
      </c>
      <c r="E305" s="214">
        <v>1576</v>
      </c>
      <c r="F305" s="214">
        <v>4423</v>
      </c>
      <c r="G305" s="216">
        <f t="shared" si="21"/>
        <v>157.60000000000002</v>
      </c>
      <c r="H305" s="216">
        <f t="shared" si="24"/>
        <v>1418.4</v>
      </c>
      <c r="I305" s="216">
        <f t="shared" si="25"/>
        <v>4580.6</v>
      </c>
    </row>
    <row r="306" spans="1:9" s="196" customFormat="1" ht="14.25">
      <c r="A306" s="213">
        <v>43</v>
      </c>
      <c r="B306" s="222" t="s">
        <v>808</v>
      </c>
      <c r="C306" s="213">
        <v>2004</v>
      </c>
      <c r="D306" s="214">
        <v>24000</v>
      </c>
      <c r="E306" s="214">
        <v>5677</v>
      </c>
      <c r="F306" s="214">
        <v>18322</v>
      </c>
      <c r="G306" s="216">
        <f t="shared" si="21"/>
        <v>567.7</v>
      </c>
      <c r="H306" s="216">
        <f t="shared" si="24"/>
        <v>5109.3</v>
      </c>
      <c r="I306" s="216">
        <f t="shared" si="25"/>
        <v>18889.7</v>
      </c>
    </row>
    <row r="307" spans="1:9" s="196" customFormat="1" ht="14.25">
      <c r="A307" s="213">
        <v>44</v>
      </c>
      <c r="B307" s="222" t="s">
        <v>809</v>
      </c>
      <c r="C307" s="213">
        <v>2004</v>
      </c>
      <c r="D307" s="214">
        <v>70000</v>
      </c>
      <c r="E307" s="214">
        <v>16562</v>
      </c>
      <c r="F307" s="214">
        <v>53438</v>
      </c>
      <c r="G307" s="216">
        <f t="shared" si="21"/>
        <v>1656.2</v>
      </c>
      <c r="H307" s="216">
        <f t="shared" si="24"/>
        <v>14905.8</v>
      </c>
      <c r="I307" s="216">
        <f t="shared" si="25"/>
        <v>55094.2</v>
      </c>
    </row>
    <row r="308" spans="1:9" s="196" customFormat="1" ht="14.25">
      <c r="A308" s="213">
        <v>45</v>
      </c>
      <c r="B308" s="222" t="s">
        <v>810</v>
      </c>
      <c r="C308" s="213">
        <v>2004</v>
      </c>
      <c r="D308" s="214">
        <v>20000</v>
      </c>
      <c r="E308" s="214">
        <v>4731</v>
      </c>
      <c r="F308" s="214">
        <v>15269</v>
      </c>
      <c r="G308" s="216">
        <f t="shared" si="21"/>
        <v>473.1</v>
      </c>
      <c r="H308" s="216">
        <f t="shared" si="24"/>
        <v>4257.9</v>
      </c>
      <c r="I308" s="216">
        <f t="shared" si="25"/>
        <v>15742.1</v>
      </c>
    </row>
    <row r="309" spans="1:9" s="196" customFormat="1" ht="14.25">
      <c r="A309" s="213">
        <v>46</v>
      </c>
      <c r="B309" s="222" t="s">
        <v>811</v>
      </c>
      <c r="C309" s="213">
        <v>2004</v>
      </c>
      <c r="D309" s="214">
        <v>12000</v>
      </c>
      <c r="E309" s="214">
        <v>3154</v>
      </c>
      <c r="F309" s="214">
        <v>8846</v>
      </c>
      <c r="G309" s="216">
        <f t="shared" si="21"/>
        <v>315.40000000000003</v>
      </c>
      <c r="H309" s="216">
        <f t="shared" si="24"/>
        <v>2838.6</v>
      </c>
      <c r="I309" s="216">
        <f t="shared" si="25"/>
        <v>9161.4</v>
      </c>
    </row>
    <row r="310" spans="1:9" s="196" customFormat="1" ht="14.25">
      <c r="A310" s="213">
        <v>47</v>
      </c>
      <c r="B310" s="222" t="s">
        <v>812</v>
      </c>
      <c r="C310" s="213">
        <v>2004</v>
      </c>
      <c r="D310" s="214">
        <v>1500</v>
      </c>
      <c r="E310" s="214">
        <v>394</v>
      </c>
      <c r="F310" s="214">
        <v>1106</v>
      </c>
      <c r="G310" s="216">
        <f t="shared" si="21"/>
        <v>39.400000000000006</v>
      </c>
      <c r="H310" s="216">
        <f t="shared" si="24"/>
        <v>354.6</v>
      </c>
      <c r="I310" s="216">
        <f t="shared" si="25"/>
        <v>1145.4</v>
      </c>
    </row>
    <row r="311" spans="1:9" s="196" customFormat="1" ht="14.25">
      <c r="A311" s="213">
        <v>48</v>
      </c>
      <c r="B311" s="222" t="s">
        <v>813</v>
      </c>
      <c r="C311" s="213">
        <v>2004</v>
      </c>
      <c r="D311" s="214">
        <v>9000</v>
      </c>
      <c r="E311" s="214">
        <v>2365</v>
      </c>
      <c r="F311" s="214">
        <v>6635</v>
      </c>
      <c r="G311" s="216">
        <f t="shared" si="21"/>
        <v>236.5</v>
      </c>
      <c r="H311" s="216">
        <f t="shared" si="24"/>
        <v>2128.5</v>
      </c>
      <c r="I311" s="216">
        <f t="shared" si="25"/>
        <v>6871.5</v>
      </c>
    </row>
    <row r="312" spans="1:9" s="196" customFormat="1" ht="14.25">
      <c r="A312" s="213">
        <v>49</v>
      </c>
      <c r="B312" s="222" t="s">
        <v>814</v>
      </c>
      <c r="C312" s="213">
        <v>2004</v>
      </c>
      <c r="D312" s="214">
        <v>3600</v>
      </c>
      <c r="E312" s="214">
        <v>945</v>
      </c>
      <c r="F312" s="214">
        <v>2655</v>
      </c>
      <c r="G312" s="216">
        <f t="shared" si="21"/>
        <v>94.5</v>
      </c>
      <c r="H312" s="216">
        <f t="shared" si="24"/>
        <v>850.5</v>
      </c>
      <c r="I312" s="216">
        <f t="shared" si="25"/>
        <v>2749.5</v>
      </c>
    </row>
    <row r="313" spans="1:9" s="196" customFormat="1" ht="14.25">
      <c r="A313" s="213">
        <v>50</v>
      </c>
      <c r="B313" s="222" t="s">
        <v>815</v>
      </c>
      <c r="C313" s="213">
        <v>2004</v>
      </c>
      <c r="D313" s="214">
        <v>10500</v>
      </c>
      <c r="E313" s="214">
        <v>2759</v>
      </c>
      <c r="F313" s="214">
        <v>7741</v>
      </c>
      <c r="G313" s="216">
        <f t="shared" si="21"/>
        <v>275.90000000000003</v>
      </c>
      <c r="H313" s="216">
        <f t="shared" si="24"/>
        <v>2483.1</v>
      </c>
      <c r="I313" s="216">
        <f t="shared" si="25"/>
        <v>8016.9</v>
      </c>
    </row>
    <row r="314" spans="1:9" s="196" customFormat="1" ht="14.25">
      <c r="A314" s="213">
        <v>51</v>
      </c>
      <c r="B314" s="222" t="s">
        <v>816</v>
      </c>
      <c r="C314" s="213">
        <v>2004</v>
      </c>
      <c r="D314" s="214">
        <v>5000</v>
      </c>
      <c r="E314" s="214">
        <v>1313</v>
      </c>
      <c r="F314" s="214">
        <v>3686</v>
      </c>
      <c r="G314" s="216">
        <f t="shared" si="21"/>
        <v>131.3</v>
      </c>
      <c r="H314" s="216">
        <f t="shared" si="24"/>
        <v>1181.7</v>
      </c>
      <c r="I314" s="216">
        <f t="shared" si="25"/>
        <v>3817.3</v>
      </c>
    </row>
    <row r="315" spans="1:9" s="196" customFormat="1" ht="14.25">
      <c r="A315" s="213">
        <v>52</v>
      </c>
      <c r="B315" s="222" t="s">
        <v>817</v>
      </c>
      <c r="C315" s="213">
        <v>2004</v>
      </c>
      <c r="D315" s="214">
        <v>23244</v>
      </c>
      <c r="E315" s="214">
        <v>6110</v>
      </c>
      <c r="F315" s="214">
        <v>17134</v>
      </c>
      <c r="G315" s="216">
        <f t="shared" si="21"/>
        <v>611</v>
      </c>
      <c r="H315" s="216">
        <f t="shared" si="24"/>
        <v>5499</v>
      </c>
      <c r="I315" s="216">
        <f t="shared" si="25"/>
        <v>17745</v>
      </c>
    </row>
    <row r="316" spans="1:9" s="196" customFormat="1" ht="14.25">
      <c r="A316" s="213">
        <v>53</v>
      </c>
      <c r="B316" s="222" t="s">
        <v>818</v>
      </c>
      <c r="C316" s="213">
        <v>2004</v>
      </c>
      <c r="D316" s="214">
        <v>48000</v>
      </c>
      <c r="E316" s="214">
        <v>11356</v>
      </c>
      <c r="F316" s="214">
        <v>36644</v>
      </c>
      <c r="G316" s="216">
        <f t="shared" si="21"/>
        <v>1135.6000000000001</v>
      </c>
      <c r="H316" s="216">
        <f t="shared" si="24"/>
        <v>10220.4</v>
      </c>
      <c r="I316" s="216">
        <f t="shared" si="25"/>
        <v>37779.6</v>
      </c>
    </row>
    <row r="317" spans="1:9" s="196" customFormat="1" ht="14.25">
      <c r="A317" s="213">
        <v>54</v>
      </c>
      <c r="B317" s="222" t="s">
        <v>819</v>
      </c>
      <c r="C317" s="213">
        <v>2004</v>
      </c>
      <c r="D317" s="214">
        <v>1200</v>
      </c>
      <c r="E317" s="214">
        <v>315</v>
      </c>
      <c r="F317" s="214">
        <v>886</v>
      </c>
      <c r="G317" s="216">
        <f t="shared" si="21"/>
        <v>31.5</v>
      </c>
      <c r="H317" s="216">
        <f t="shared" si="24"/>
        <v>283.5</v>
      </c>
      <c r="I317" s="216">
        <f t="shared" si="25"/>
        <v>917.5</v>
      </c>
    </row>
    <row r="318" spans="1:9" s="196" customFormat="1" ht="14.25">
      <c r="A318" s="213">
        <v>55</v>
      </c>
      <c r="B318" s="222" t="s">
        <v>820</v>
      </c>
      <c r="C318" s="213">
        <v>2004</v>
      </c>
      <c r="D318" s="214">
        <v>26658</v>
      </c>
      <c r="E318" s="214">
        <v>2964</v>
      </c>
      <c r="F318" s="214">
        <v>23694</v>
      </c>
      <c r="G318" s="216">
        <f t="shared" si="21"/>
        <v>296.40000000000003</v>
      </c>
      <c r="H318" s="216">
        <f t="shared" si="24"/>
        <v>2667.6</v>
      </c>
      <c r="I318" s="216">
        <f t="shared" si="25"/>
        <v>23990.4</v>
      </c>
    </row>
    <row r="319" spans="1:9" s="196" customFormat="1" ht="14.25">
      <c r="A319" s="213">
        <v>56</v>
      </c>
      <c r="B319" s="222" t="s">
        <v>821</v>
      </c>
      <c r="C319" s="213">
        <v>2004</v>
      </c>
      <c r="D319" s="214">
        <v>333333</v>
      </c>
      <c r="E319" s="214">
        <v>33357</v>
      </c>
      <c r="F319" s="214">
        <v>299975</v>
      </c>
      <c r="G319" s="216">
        <f t="shared" si="21"/>
        <v>3335.7000000000003</v>
      </c>
      <c r="H319" s="216">
        <f t="shared" si="24"/>
        <v>30021.3</v>
      </c>
      <c r="I319" s="216">
        <f t="shared" si="25"/>
        <v>303310.7</v>
      </c>
    </row>
    <row r="320" spans="1:9" s="196" customFormat="1" ht="14.25">
      <c r="A320" s="213">
        <v>57</v>
      </c>
      <c r="B320" s="222" t="s">
        <v>822</v>
      </c>
      <c r="C320" s="213">
        <v>2004</v>
      </c>
      <c r="D320" s="214">
        <v>299900</v>
      </c>
      <c r="E320" s="214">
        <v>30011</v>
      </c>
      <c r="F320" s="214">
        <v>269889</v>
      </c>
      <c r="G320" s="216">
        <f t="shared" si="21"/>
        <v>3001.1000000000004</v>
      </c>
      <c r="H320" s="216">
        <f t="shared" si="24"/>
        <v>27009.9</v>
      </c>
      <c r="I320" s="216">
        <f t="shared" si="25"/>
        <v>272890.1</v>
      </c>
    </row>
    <row r="321" spans="1:9" s="196" customFormat="1" ht="14.25">
      <c r="A321" s="213">
        <v>58</v>
      </c>
      <c r="B321" s="222" t="s">
        <v>822</v>
      </c>
      <c r="C321" s="213">
        <v>2004</v>
      </c>
      <c r="D321" s="214">
        <v>260100</v>
      </c>
      <c r="E321" s="214">
        <v>26028</v>
      </c>
      <c r="F321" s="214">
        <v>234073</v>
      </c>
      <c r="G321" s="216">
        <f t="shared" si="21"/>
        <v>2602.8</v>
      </c>
      <c r="H321" s="216">
        <f t="shared" si="24"/>
        <v>23425.2</v>
      </c>
      <c r="I321" s="216">
        <f t="shared" si="25"/>
        <v>236675.8</v>
      </c>
    </row>
    <row r="322" spans="1:9" s="196" customFormat="1" ht="14.25">
      <c r="A322" s="213">
        <v>59</v>
      </c>
      <c r="B322" s="222" t="s">
        <v>823</v>
      </c>
      <c r="C322" s="213">
        <v>2005</v>
      </c>
      <c r="D322" s="214">
        <v>6000</v>
      </c>
      <c r="E322" s="214">
        <v>1576</v>
      </c>
      <c r="F322" s="214">
        <v>4423</v>
      </c>
      <c r="G322" s="216">
        <f t="shared" si="21"/>
        <v>157.60000000000002</v>
      </c>
      <c r="H322" s="216">
        <f t="shared" si="24"/>
        <v>1418.4</v>
      </c>
      <c r="I322" s="216">
        <f t="shared" si="25"/>
        <v>4580.6</v>
      </c>
    </row>
    <row r="323" spans="1:9" s="196" customFormat="1" ht="14.25">
      <c r="A323" s="213">
        <v>60</v>
      </c>
      <c r="B323" s="222" t="s">
        <v>824</v>
      </c>
      <c r="C323" s="213">
        <v>2005</v>
      </c>
      <c r="D323" s="214">
        <v>8000</v>
      </c>
      <c r="E323" s="214">
        <v>2103</v>
      </c>
      <c r="F323" s="214">
        <v>5897</v>
      </c>
      <c r="G323" s="216">
        <f t="shared" si="21"/>
        <v>210.3</v>
      </c>
      <c r="H323" s="216">
        <f t="shared" si="24"/>
        <v>1892.7</v>
      </c>
      <c r="I323" s="216">
        <f t="shared" si="25"/>
        <v>6107.3</v>
      </c>
    </row>
    <row r="324" spans="1:9" s="196" customFormat="1" ht="14.25">
      <c r="A324" s="213">
        <v>61</v>
      </c>
      <c r="B324" s="222" t="s">
        <v>825</v>
      </c>
      <c r="C324" s="213">
        <v>2005</v>
      </c>
      <c r="D324" s="214">
        <v>10000</v>
      </c>
      <c r="E324" s="214">
        <v>2629</v>
      </c>
      <c r="F324" s="214">
        <v>7371</v>
      </c>
      <c r="G324" s="216">
        <f t="shared" si="21"/>
        <v>262.90000000000003</v>
      </c>
      <c r="H324" s="216">
        <f t="shared" si="24"/>
        <v>2366.1</v>
      </c>
      <c r="I324" s="216">
        <f t="shared" si="25"/>
        <v>7633.9</v>
      </c>
    </row>
    <row r="325" spans="1:9" s="196" customFormat="1" ht="14.25">
      <c r="A325" s="213">
        <v>62</v>
      </c>
      <c r="B325" s="222" t="s">
        <v>826</v>
      </c>
      <c r="C325" s="213">
        <v>2005</v>
      </c>
      <c r="D325" s="214">
        <v>6000</v>
      </c>
      <c r="E325" s="214">
        <v>1577</v>
      </c>
      <c r="F325" s="214">
        <v>4423</v>
      </c>
      <c r="G325" s="216">
        <f t="shared" si="21"/>
        <v>157.70000000000002</v>
      </c>
      <c r="H325" s="216">
        <f t="shared" si="24"/>
        <v>1419.3</v>
      </c>
      <c r="I325" s="216">
        <f t="shared" si="25"/>
        <v>4580.7</v>
      </c>
    </row>
    <row r="326" spans="1:9" s="196" customFormat="1" ht="14.25">
      <c r="A326" s="213">
        <v>63</v>
      </c>
      <c r="B326" s="222" t="s">
        <v>827</v>
      </c>
      <c r="C326" s="213">
        <v>2005</v>
      </c>
      <c r="D326" s="214">
        <v>1000</v>
      </c>
      <c r="E326" s="214">
        <v>263</v>
      </c>
      <c r="F326" s="214">
        <v>737</v>
      </c>
      <c r="G326" s="216">
        <f t="shared" si="21"/>
        <v>26.3</v>
      </c>
      <c r="H326" s="216">
        <f t="shared" si="24"/>
        <v>236.7</v>
      </c>
      <c r="I326" s="216">
        <f t="shared" si="25"/>
        <v>763.3</v>
      </c>
    </row>
    <row r="327" spans="1:9" s="196" customFormat="1" ht="14.25">
      <c r="A327" s="213">
        <v>64</v>
      </c>
      <c r="B327" s="222" t="s">
        <v>828</v>
      </c>
      <c r="C327" s="213">
        <v>2005</v>
      </c>
      <c r="D327" s="214">
        <v>4500</v>
      </c>
      <c r="E327" s="214">
        <v>1183</v>
      </c>
      <c r="F327" s="214">
        <v>3317</v>
      </c>
      <c r="G327" s="216">
        <f t="shared" si="21"/>
        <v>118.30000000000001</v>
      </c>
      <c r="H327" s="216">
        <f t="shared" si="24"/>
        <v>1064.7</v>
      </c>
      <c r="I327" s="216">
        <f t="shared" si="25"/>
        <v>3435.3</v>
      </c>
    </row>
    <row r="328" spans="1:9" s="196" customFormat="1" ht="14.25">
      <c r="A328" s="213">
        <v>65</v>
      </c>
      <c r="B328" s="222" t="s">
        <v>829</v>
      </c>
      <c r="C328" s="213">
        <v>2005</v>
      </c>
      <c r="D328" s="214">
        <v>12600</v>
      </c>
      <c r="E328" s="214">
        <v>3313</v>
      </c>
      <c r="F328" s="214">
        <v>9287</v>
      </c>
      <c r="G328" s="216">
        <f aca="true" t="shared" si="26" ref="G328:G391">E328*10%</f>
        <v>331.3</v>
      </c>
      <c r="H328" s="216">
        <f t="shared" si="24"/>
        <v>2981.7</v>
      </c>
      <c r="I328" s="216">
        <f t="shared" si="25"/>
        <v>9618.3</v>
      </c>
    </row>
    <row r="329" spans="1:9" s="196" customFormat="1" ht="14.25">
      <c r="A329" s="213">
        <v>66</v>
      </c>
      <c r="B329" s="222" t="s">
        <v>830</v>
      </c>
      <c r="C329" s="213">
        <v>2005</v>
      </c>
      <c r="D329" s="214">
        <v>5000</v>
      </c>
      <c r="E329" s="214">
        <v>1315</v>
      </c>
      <c r="F329" s="214">
        <v>3685</v>
      </c>
      <c r="G329" s="216">
        <f t="shared" si="26"/>
        <v>131.5</v>
      </c>
      <c r="H329" s="216">
        <f t="shared" si="24"/>
        <v>1183.5</v>
      </c>
      <c r="I329" s="216">
        <f t="shared" si="25"/>
        <v>3816.5</v>
      </c>
    </row>
    <row r="330" spans="1:9" s="196" customFormat="1" ht="14.25">
      <c r="A330" s="213">
        <v>67</v>
      </c>
      <c r="B330" s="222" t="s">
        <v>831</v>
      </c>
      <c r="C330" s="213">
        <v>2005</v>
      </c>
      <c r="D330" s="214">
        <v>10000</v>
      </c>
      <c r="E330" s="214">
        <v>2629</v>
      </c>
      <c r="F330" s="214">
        <v>7371</v>
      </c>
      <c r="G330" s="216">
        <f t="shared" si="26"/>
        <v>262.90000000000003</v>
      </c>
      <c r="H330" s="216">
        <f t="shared" si="24"/>
        <v>2366.1</v>
      </c>
      <c r="I330" s="216">
        <f t="shared" si="25"/>
        <v>7633.9</v>
      </c>
    </row>
    <row r="331" spans="1:9" s="196" customFormat="1" ht="14.25">
      <c r="A331" s="213">
        <v>68</v>
      </c>
      <c r="B331" s="222" t="s">
        <v>832</v>
      </c>
      <c r="C331" s="213">
        <v>2005</v>
      </c>
      <c r="D331" s="214">
        <v>4000</v>
      </c>
      <c r="E331" s="214">
        <v>1052</v>
      </c>
      <c r="F331" s="214">
        <v>2948</v>
      </c>
      <c r="G331" s="216">
        <f t="shared" si="26"/>
        <v>105.2</v>
      </c>
      <c r="H331" s="216">
        <f t="shared" si="24"/>
        <v>946.8</v>
      </c>
      <c r="I331" s="216">
        <f t="shared" si="25"/>
        <v>3053.2</v>
      </c>
    </row>
    <row r="332" spans="1:9" s="196" customFormat="1" ht="14.25">
      <c r="A332" s="213">
        <v>69</v>
      </c>
      <c r="B332" s="222" t="s">
        <v>833</v>
      </c>
      <c r="C332" s="213">
        <v>2005</v>
      </c>
      <c r="D332" s="214">
        <v>8000</v>
      </c>
      <c r="E332" s="214">
        <v>2103</v>
      </c>
      <c r="F332" s="214">
        <v>5896</v>
      </c>
      <c r="G332" s="216">
        <f t="shared" si="26"/>
        <v>210.3</v>
      </c>
      <c r="H332" s="216">
        <f t="shared" si="24"/>
        <v>1892.7</v>
      </c>
      <c r="I332" s="216">
        <f t="shared" si="25"/>
        <v>6106.3</v>
      </c>
    </row>
    <row r="333" spans="1:9" s="196" customFormat="1" ht="14.25">
      <c r="A333" s="213">
        <v>70</v>
      </c>
      <c r="B333" s="222" t="s">
        <v>834</v>
      </c>
      <c r="C333" s="213">
        <v>2005</v>
      </c>
      <c r="D333" s="214">
        <v>150000</v>
      </c>
      <c r="E333" s="214">
        <v>35491</v>
      </c>
      <c r="F333" s="214">
        <v>114509</v>
      </c>
      <c r="G333" s="216">
        <f t="shared" si="26"/>
        <v>3549.1000000000004</v>
      </c>
      <c r="H333" s="216">
        <f t="shared" si="24"/>
        <v>31941.9</v>
      </c>
      <c r="I333" s="216">
        <f t="shared" si="25"/>
        <v>118058.1</v>
      </c>
    </row>
    <row r="334" spans="1:9" s="196" customFormat="1" ht="14.25">
      <c r="A334" s="213">
        <v>71</v>
      </c>
      <c r="B334" s="222" t="s">
        <v>835</v>
      </c>
      <c r="C334" s="213">
        <v>2005</v>
      </c>
      <c r="D334" s="214">
        <v>7000</v>
      </c>
      <c r="E334" s="214">
        <v>1840</v>
      </c>
      <c r="F334" s="214">
        <v>5160</v>
      </c>
      <c r="G334" s="216">
        <f t="shared" si="26"/>
        <v>184</v>
      </c>
      <c r="H334" s="216">
        <f t="shared" si="24"/>
        <v>1656</v>
      </c>
      <c r="I334" s="216">
        <f t="shared" si="25"/>
        <v>5344</v>
      </c>
    </row>
    <row r="335" spans="1:9" s="196" customFormat="1" ht="14.25">
      <c r="A335" s="213">
        <v>72</v>
      </c>
      <c r="B335" s="222" t="s">
        <v>836</v>
      </c>
      <c r="C335" s="213">
        <v>2005</v>
      </c>
      <c r="D335" s="214">
        <v>9000</v>
      </c>
      <c r="E335" s="214">
        <v>2366</v>
      </c>
      <c r="F335" s="214">
        <v>6634</v>
      </c>
      <c r="G335" s="216">
        <f t="shared" si="26"/>
        <v>236.60000000000002</v>
      </c>
      <c r="H335" s="216">
        <f t="shared" si="24"/>
        <v>2129.4</v>
      </c>
      <c r="I335" s="216">
        <f t="shared" si="25"/>
        <v>6870.6</v>
      </c>
    </row>
    <row r="336" spans="1:9" s="196" customFormat="1" ht="14.25">
      <c r="A336" s="213">
        <v>73</v>
      </c>
      <c r="B336" s="222" t="s">
        <v>837</v>
      </c>
      <c r="C336" s="213">
        <v>2005</v>
      </c>
      <c r="D336" s="214">
        <v>10500</v>
      </c>
      <c r="E336" s="214">
        <v>2760</v>
      </c>
      <c r="F336" s="214">
        <v>7739</v>
      </c>
      <c r="G336" s="216">
        <f t="shared" si="26"/>
        <v>276</v>
      </c>
      <c r="H336" s="216">
        <f t="shared" si="24"/>
        <v>2484</v>
      </c>
      <c r="I336" s="216">
        <f t="shared" si="25"/>
        <v>8015</v>
      </c>
    </row>
    <row r="337" spans="1:9" s="196" customFormat="1" ht="14.25">
      <c r="A337" s="213">
        <v>74</v>
      </c>
      <c r="B337" s="222" t="s">
        <v>838</v>
      </c>
      <c r="C337" s="213">
        <v>2005</v>
      </c>
      <c r="D337" s="214">
        <v>6800</v>
      </c>
      <c r="E337" s="214">
        <v>1788</v>
      </c>
      <c r="F337" s="214">
        <v>5013</v>
      </c>
      <c r="G337" s="216">
        <f t="shared" si="26"/>
        <v>178.8</v>
      </c>
      <c r="H337" s="216">
        <f t="shared" si="24"/>
        <v>1609.2</v>
      </c>
      <c r="I337" s="216">
        <f t="shared" si="25"/>
        <v>5191.8</v>
      </c>
    </row>
    <row r="338" spans="1:9" s="196" customFormat="1" ht="14.25">
      <c r="A338" s="213">
        <v>75</v>
      </c>
      <c r="B338" s="222" t="s">
        <v>839</v>
      </c>
      <c r="C338" s="213">
        <v>2005</v>
      </c>
      <c r="D338" s="214">
        <v>12500</v>
      </c>
      <c r="E338" s="214">
        <v>3286</v>
      </c>
      <c r="F338" s="214">
        <v>9214</v>
      </c>
      <c r="G338" s="216">
        <f t="shared" si="26"/>
        <v>328.6</v>
      </c>
      <c r="H338" s="216">
        <f t="shared" si="24"/>
        <v>2957.4</v>
      </c>
      <c r="I338" s="216">
        <f t="shared" si="25"/>
        <v>9542.6</v>
      </c>
    </row>
    <row r="339" spans="1:9" s="196" customFormat="1" ht="14.25">
      <c r="A339" s="213">
        <v>76</v>
      </c>
      <c r="B339" s="234" t="s">
        <v>840</v>
      </c>
      <c r="C339" s="213">
        <v>2005</v>
      </c>
      <c r="D339" s="214">
        <v>12400</v>
      </c>
      <c r="E339" s="214">
        <v>3236</v>
      </c>
      <c r="F339" s="214">
        <v>9163</v>
      </c>
      <c r="G339" s="216">
        <f t="shared" si="26"/>
        <v>323.6</v>
      </c>
      <c r="H339" s="216">
        <f t="shared" si="24"/>
        <v>2912.4</v>
      </c>
      <c r="I339" s="216">
        <f t="shared" si="25"/>
        <v>9486.6</v>
      </c>
    </row>
    <row r="340" spans="1:9" s="196" customFormat="1" ht="14.25">
      <c r="A340" s="213">
        <v>77</v>
      </c>
      <c r="B340" s="222" t="s">
        <v>841</v>
      </c>
      <c r="C340" s="213">
        <v>2005</v>
      </c>
      <c r="D340" s="214">
        <v>410000</v>
      </c>
      <c r="E340" s="214">
        <v>97008</v>
      </c>
      <c r="F340" s="214">
        <v>312992</v>
      </c>
      <c r="G340" s="216">
        <f t="shared" si="26"/>
        <v>9700.800000000001</v>
      </c>
      <c r="H340" s="216">
        <f t="shared" si="24"/>
        <v>87307.2</v>
      </c>
      <c r="I340" s="216">
        <f t="shared" si="25"/>
        <v>322692.8</v>
      </c>
    </row>
    <row r="341" spans="1:9" s="196" customFormat="1" ht="14.25">
      <c r="A341" s="213">
        <v>78</v>
      </c>
      <c r="B341" s="222" t="s">
        <v>842</v>
      </c>
      <c r="C341" s="213">
        <v>2005</v>
      </c>
      <c r="D341" s="214">
        <v>450000</v>
      </c>
      <c r="E341" s="214">
        <v>106472</v>
      </c>
      <c r="F341" s="214">
        <v>343528</v>
      </c>
      <c r="G341" s="216">
        <f t="shared" si="26"/>
        <v>10647.2</v>
      </c>
      <c r="H341" s="216">
        <f t="shared" si="24"/>
        <v>95824.8</v>
      </c>
      <c r="I341" s="216">
        <f t="shared" si="25"/>
        <v>354175.2</v>
      </c>
    </row>
    <row r="342" spans="1:9" s="196" customFormat="1" ht="14.25">
      <c r="A342" s="213">
        <v>79</v>
      </c>
      <c r="B342" s="222" t="s">
        <v>843</v>
      </c>
      <c r="C342" s="213">
        <v>2006</v>
      </c>
      <c r="D342" s="214">
        <v>150000</v>
      </c>
      <c r="E342" s="214">
        <v>46132</v>
      </c>
      <c r="F342" s="214">
        <v>103868</v>
      </c>
      <c r="G342" s="216">
        <f t="shared" si="26"/>
        <v>4613.2</v>
      </c>
      <c r="H342" s="216">
        <f t="shared" si="24"/>
        <v>41518.8</v>
      </c>
      <c r="I342" s="216">
        <f t="shared" si="25"/>
        <v>108481.2</v>
      </c>
    </row>
    <row r="343" spans="1:9" s="196" customFormat="1" ht="14.25">
      <c r="A343" s="213">
        <v>80</v>
      </c>
      <c r="B343" s="222" t="s">
        <v>844</v>
      </c>
      <c r="C343" s="213">
        <v>2006</v>
      </c>
      <c r="D343" s="214">
        <v>25000</v>
      </c>
      <c r="E343" s="214">
        <v>7688</v>
      </c>
      <c r="F343" s="214">
        <v>17312</v>
      </c>
      <c r="G343" s="216">
        <f t="shared" si="26"/>
        <v>768.8000000000001</v>
      </c>
      <c r="H343" s="216">
        <f t="shared" si="24"/>
        <v>6919.2</v>
      </c>
      <c r="I343" s="216">
        <f t="shared" si="25"/>
        <v>18080.8</v>
      </c>
    </row>
    <row r="344" spans="1:9" s="196" customFormat="1" ht="14.25">
      <c r="A344" s="213">
        <v>81</v>
      </c>
      <c r="B344" s="222" t="s">
        <v>845</v>
      </c>
      <c r="C344" s="213">
        <v>2006</v>
      </c>
      <c r="D344" s="214">
        <v>206000</v>
      </c>
      <c r="E344" s="214">
        <v>63355</v>
      </c>
      <c r="F344" s="214">
        <v>142645</v>
      </c>
      <c r="G344" s="216">
        <f t="shared" si="26"/>
        <v>6335.5</v>
      </c>
      <c r="H344" s="216">
        <f t="shared" si="24"/>
        <v>57019.5</v>
      </c>
      <c r="I344" s="216">
        <f t="shared" si="25"/>
        <v>148980.5</v>
      </c>
    </row>
    <row r="345" spans="1:9" s="196" customFormat="1" ht="14.25">
      <c r="A345" s="213">
        <v>82</v>
      </c>
      <c r="B345" s="222" t="s">
        <v>846</v>
      </c>
      <c r="C345" s="213">
        <v>2006</v>
      </c>
      <c r="D345" s="214">
        <v>200000</v>
      </c>
      <c r="E345" s="214">
        <v>61509</v>
      </c>
      <c r="F345" s="214">
        <v>138491</v>
      </c>
      <c r="G345" s="216">
        <f t="shared" si="26"/>
        <v>6150.900000000001</v>
      </c>
      <c r="H345" s="216">
        <f t="shared" si="24"/>
        <v>55358.1</v>
      </c>
      <c r="I345" s="216">
        <f t="shared" si="25"/>
        <v>144641.9</v>
      </c>
    </row>
    <row r="346" spans="1:9" s="196" customFormat="1" ht="14.25">
      <c r="A346" s="221" t="s">
        <v>764</v>
      </c>
      <c r="B346" s="205" t="s">
        <v>765</v>
      </c>
      <c r="C346" s="225"/>
      <c r="D346" s="224"/>
      <c r="E346" s="214"/>
      <c r="F346" s="214"/>
      <c r="G346" s="209"/>
      <c r="H346" s="212"/>
      <c r="I346" s="212"/>
    </row>
    <row r="347" spans="1:9" s="196" customFormat="1" ht="14.25">
      <c r="A347" s="213">
        <v>83</v>
      </c>
      <c r="B347" s="222" t="s">
        <v>847</v>
      </c>
      <c r="C347" s="213">
        <v>2006</v>
      </c>
      <c r="D347" s="214">
        <v>8333</v>
      </c>
      <c r="E347" s="214">
        <v>2847</v>
      </c>
      <c r="F347" s="214">
        <v>5486</v>
      </c>
      <c r="G347" s="216">
        <f t="shared" si="26"/>
        <v>284.7</v>
      </c>
      <c r="H347" s="216">
        <f>E347-G347</f>
        <v>2562.3</v>
      </c>
      <c r="I347" s="216">
        <f>F347+G347</f>
        <v>5770.7</v>
      </c>
    </row>
    <row r="348" spans="1:9" s="196" customFormat="1" ht="14.25">
      <c r="A348" s="213">
        <v>84</v>
      </c>
      <c r="B348" s="222" t="s">
        <v>848</v>
      </c>
      <c r="C348" s="213">
        <v>2006</v>
      </c>
      <c r="D348" s="214">
        <v>9167</v>
      </c>
      <c r="E348" s="214">
        <v>3132</v>
      </c>
      <c r="F348" s="214">
        <v>6035</v>
      </c>
      <c r="G348" s="216">
        <f t="shared" si="26"/>
        <v>313.20000000000005</v>
      </c>
      <c r="H348" s="216">
        <f aca="true" t="shared" si="27" ref="H348:H394">E348-G348</f>
        <v>2818.8</v>
      </c>
      <c r="I348" s="216">
        <f aca="true" t="shared" si="28" ref="I348:I394">F348+G348</f>
        <v>6348.2</v>
      </c>
    </row>
    <row r="349" spans="1:9" s="196" customFormat="1" ht="14.25">
      <c r="A349" s="213">
        <v>85</v>
      </c>
      <c r="B349" s="222" t="s">
        <v>849</v>
      </c>
      <c r="C349" s="213">
        <v>2006</v>
      </c>
      <c r="D349" s="214">
        <v>724</v>
      </c>
      <c r="E349" s="214">
        <v>247</v>
      </c>
      <c r="F349" s="214">
        <v>477</v>
      </c>
      <c r="G349" s="216">
        <f t="shared" si="26"/>
        <v>24.700000000000003</v>
      </c>
      <c r="H349" s="216">
        <f t="shared" si="27"/>
        <v>222.3</v>
      </c>
      <c r="I349" s="216">
        <f t="shared" si="28"/>
        <v>501.7</v>
      </c>
    </row>
    <row r="350" spans="1:9" s="196" customFormat="1" ht="14.25">
      <c r="A350" s="213">
        <v>86</v>
      </c>
      <c r="B350" s="222" t="s">
        <v>850</v>
      </c>
      <c r="C350" s="213">
        <v>2007</v>
      </c>
      <c r="D350" s="214">
        <v>19500</v>
      </c>
      <c r="E350" s="214">
        <v>7996</v>
      </c>
      <c r="F350" s="214">
        <v>11504</v>
      </c>
      <c r="G350" s="216">
        <f t="shared" si="26"/>
        <v>799.6</v>
      </c>
      <c r="H350" s="216">
        <f t="shared" si="27"/>
        <v>7196.4</v>
      </c>
      <c r="I350" s="216">
        <f t="shared" si="28"/>
        <v>12303.6</v>
      </c>
    </row>
    <row r="351" spans="1:9" s="196" customFormat="1" ht="14.25">
      <c r="A351" s="213">
        <v>87</v>
      </c>
      <c r="B351" s="222" t="s">
        <v>851</v>
      </c>
      <c r="C351" s="213">
        <v>2007</v>
      </c>
      <c r="D351" s="214">
        <v>95983</v>
      </c>
      <c r="E351" s="214">
        <v>39359</v>
      </c>
      <c r="F351" s="214">
        <v>56624</v>
      </c>
      <c r="G351" s="216">
        <f t="shared" si="26"/>
        <v>3935.9</v>
      </c>
      <c r="H351" s="216">
        <f t="shared" si="27"/>
        <v>35423.1</v>
      </c>
      <c r="I351" s="216">
        <f t="shared" si="28"/>
        <v>60559.9</v>
      </c>
    </row>
    <row r="352" spans="1:9" s="196" customFormat="1" ht="14.25">
      <c r="A352" s="213">
        <v>88</v>
      </c>
      <c r="B352" s="222" t="s">
        <v>852</v>
      </c>
      <c r="C352" s="213">
        <v>2007</v>
      </c>
      <c r="D352" s="214">
        <v>9700</v>
      </c>
      <c r="E352" s="214">
        <v>4420</v>
      </c>
      <c r="F352" s="214">
        <v>5280</v>
      </c>
      <c r="G352" s="216">
        <f t="shared" si="26"/>
        <v>442</v>
      </c>
      <c r="H352" s="216">
        <f t="shared" si="27"/>
        <v>3978</v>
      </c>
      <c r="I352" s="216">
        <f t="shared" si="28"/>
        <v>5722</v>
      </c>
    </row>
    <row r="353" spans="1:9" s="196" customFormat="1" ht="14.25">
      <c r="A353" s="213">
        <v>89</v>
      </c>
      <c r="B353" s="222" t="s">
        <v>795</v>
      </c>
      <c r="C353" s="213">
        <v>2007</v>
      </c>
      <c r="D353" s="214">
        <v>100000</v>
      </c>
      <c r="E353" s="214">
        <v>41006</v>
      </c>
      <c r="F353" s="214">
        <v>58994</v>
      </c>
      <c r="G353" s="216">
        <f t="shared" si="26"/>
        <v>4100.6</v>
      </c>
      <c r="H353" s="216">
        <f t="shared" si="27"/>
        <v>36905.4</v>
      </c>
      <c r="I353" s="216">
        <f t="shared" si="28"/>
        <v>63094.6</v>
      </c>
    </row>
    <row r="354" spans="1:9" s="196" customFormat="1" ht="14.25">
      <c r="A354" s="213">
        <v>90</v>
      </c>
      <c r="B354" s="222" t="s">
        <v>853</v>
      </c>
      <c r="C354" s="213">
        <v>2007</v>
      </c>
      <c r="D354" s="214">
        <v>28980</v>
      </c>
      <c r="E354" s="214">
        <v>11884</v>
      </c>
      <c r="F354" s="214">
        <v>17096</v>
      </c>
      <c r="G354" s="216">
        <f t="shared" si="26"/>
        <v>1188.4</v>
      </c>
      <c r="H354" s="216">
        <f t="shared" si="27"/>
        <v>10695.6</v>
      </c>
      <c r="I354" s="216">
        <f t="shared" si="28"/>
        <v>18284.4</v>
      </c>
    </row>
    <row r="355" spans="1:9" s="196" customFormat="1" ht="14.25">
      <c r="A355" s="213">
        <v>91</v>
      </c>
      <c r="B355" s="222" t="s">
        <v>854</v>
      </c>
      <c r="C355" s="213">
        <v>2007</v>
      </c>
      <c r="D355" s="214">
        <v>4575</v>
      </c>
      <c r="E355" s="214">
        <v>2084</v>
      </c>
      <c r="F355" s="214">
        <v>2492</v>
      </c>
      <c r="G355" s="216">
        <f t="shared" si="26"/>
        <v>208.4</v>
      </c>
      <c r="H355" s="216">
        <f t="shared" si="27"/>
        <v>1875.6</v>
      </c>
      <c r="I355" s="216">
        <f t="shared" si="28"/>
        <v>2700.4</v>
      </c>
    </row>
    <row r="356" spans="1:9" s="196" customFormat="1" ht="14.25">
      <c r="A356" s="213">
        <v>92</v>
      </c>
      <c r="B356" s="222" t="s">
        <v>795</v>
      </c>
      <c r="C356" s="213">
        <v>2007</v>
      </c>
      <c r="D356" s="214">
        <v>133266</v>
      </c>
      <c r="E356" s="214">
        <v>54647</v>
      </c>
      <c r="F356" s="214">
        <v>78619</v>
      </c>
      <c r="G356" s="216">
        <f t="shared" si="26"/>
        <v>5464.700000000001</v>
      </c>
      <c r="H356" s="216">
        <f t="shared" si="27"/>
        <v>49182.3</v>
      </c>
      <c r="I356" s="216">
        <f t="shared" si="28"/>
        <v>84083.7</v>
      </c>
    </row>
    <row r="357" spans="1:9" s="196" customFormat="1" ht="14.25">
      <c r="A357" s="213">
        <v>93</v>
      </c>
      <c r="B357" s="222" t="s">
        <v>855</v>
      </c>
      <c r="C357" s="213">
        <v>2007</v>
      </c>
      <c r="D357" s="214">
        <v>129000</v>
      </c>
      <c r="E357" s="214">
        <v>52898</v>
      </c>
      <c r="F357" s="214">
        <v>76102</v>
      </c>
      <c r="G357" s="216">
        <f t="shared" si="26"/>
        <v>5289.8</v>
      </c>
      <c r="H357" s="216">
        <f t="shared" si="27"/>
        <v>47608.2</v>
      </c>
      <c r="I357" s="216">
        <f t="shared" si="28"/>
        <v>81391.8</v>
      </c>
    </row>
    <row r="358" spans="1:9" s="196" customFormat="1" ht="14.25">
      <c r="A358" s="213">
        <v>94</v>
      </c>
      <c r="B358" s="222" t="s">
        <v>856</v>
      </c>
      <c r="C358" s="213">
        <v>2007</v>
      </c>
      <c r="D358" s="214">
        <v>107360</v>
      </c>
      <c r="E358" s="214">
        <v>44024</v>
      </c>
      <c r="F358" s="214">
        <v>63336</v>
      </c>
      <c r="G358" s="216">
        <f t="shared" si="26"/>
        <v>4402.400000000001</v>
      </c>
      <c r="H358" s="216">
        <f t="shared" si="27"/>
        <v>39621.6</v>
      </c>
      <c r="I358" s="216">
        <f t="shared" si="28"/>
        <v>67738.4</v>
      </c>
    </row>
    <row r="359" spans="1:9" s="196" customFormat="1" ht="14.25">
      <c r="A359" s="213">
        <v>95</v>
      </c>
      <c r="B359" s="222" t="s">
        <v>857</v>
      </c>
      <c r="C359" s="213">
        <v>2007</v>
      </c>
      <c r="D359" s="214">
        <v>184500</v>
      </c>
      <c r="E359" s="214">
        <v>75657</v>
      </c>
      <c r="F359" s="214">
        <v>108843</v>
      </c>
      <c r="G359" s="216">
        <f t="shared" si="26"/>
        <v>7565.700000000001</v>
      </c>
      <c r="H359" s="216">
        <f t="shared" si="27"/>
        <v>68091.3</v>
      </c>
      <c r="I359" s="216">
        <f t="shared" si="28"/>
        <v>116408.7</v>
      </c>
    </row>
    <row r="360" spans="1:9" s="196" customFormat="1" ht="14.25">
      <c r="A360" s="213">
        <v>96</v>
      </c>
      <c r="B360" s="222" t="s">
        <v>858</v>
      </c>
      <c r="C360" s="213" t="s">
        <v>859</v>
      </c>
      <c r="D360" s="214">
        <v>12250</v>
      </c>
      <c r="E360" s="214">
        <v>7070</v>
      </c>
      <c r="F360" s="214">
        <v>5180</v>
      </c>
      <c r="G360" s="216">
        <f t="shared" si="26"/>
        <v>707</v>
      </c>
      <c r="H360" s="216">
        <f t="shared" si="27"/>
        <v>6363</v>
      </c>
      <c r="I360" s="216">
        <f t="shared" si="28"/>
        <v>5887</v>
      </c>
    </row>
    <row r="361" spans="1:9" s="196" customFormat="1" ht="14.25">
      <c r="A361" s="213">
        <v>97</v>
      </c>
      <c r="B361" s="222" t="s">
        <v>860</v>
      </c>
      <c r="C361" s="213" t="s">
        <v>861</v>
      </c>
      <c r="D361" s="214">
        <v>6000</v>
      </c>
      <c r="E361" s="214">
        <v>4050</v>
      </c>
      <c r="F361" s="214">
        <v>1950</v>
      </c>
      <c r="G361" s="216">
        <f t="shared" si="26"/>
        <v>405</v>
      </c>
      <c r="H361" s="216">
        <f t="shared" si="27"/>
        <v>3645</v>
      </c>
      <c r="I361" s="216">
        <f t="shared" si="28"/>
        <v>2355</v>
      </c>
    </row>
    <row r="362" spans="1:9" s="196" customFormat="1" ht="14.25">
      <c r="A362" s="213">
        <v>98</v>
      </c>
      <c r="B362" s="222" t="s">
        <v>862</v>
      </c>
      <c r="C362" s="213" t="s">
        <v>861</v>
      </c>
      <c r="D362" s="214">
        <v>9400</v>
      </c>
      <c r="E362" s="214">
        <v>5711</v>
      </c>
      <c r="F362" s="214">
        <v>3690</v>
      </c>
      <c r="G362" s="216">
        <f t="shared" si="26"/>
        <v>571.1</v>
      </c>
      <c r="H362" s="216">
        <f t="shared" si="27"/>
        <v>5139.9</v>
      </c>
      <c r="I362" s="216">
        <f t="shared" si="28"/>
        <v>4261.1</v>
      </c>
    </row>
    <row r="363" spans="1:9" s="196" customFormat="1" ht="14.25">
      <c r="A363" s="213">
        <v>99</v>
      </c>
      <c r="B363" s="222" t="s">
        <v>863</v>
      </c>
      <c r="C363" s="213" t="s">
        <v>861</v>
      </c>
      <c r="D363" s="214">
        <v>28000</v>
      </c>
      <c r="E363" s="214">
        <v>17010</v>
      </c>
      <c r="F363" s="214">
        <v>10990</v>
      </c>
      <c r="G363" s="216">
        <f t="shared" si="26"/>
        <v>1701</v>
      </c>
      <c r="H363" s="216">
        <f t="shared" si="27"/>
        <v>15309</v>
      </c>
      <c r="I363" s="216">
        <f t="shared" si="28"/>
        <v>12691</v>
      </c>
    </row>
    <row r="364" spans="1:9" s="196" customFormat="1" ht="14.25">
      <c r="A364" s="213">
        <v>100</v>
      </c>
      <c r="B364" s="222" t="s">
        <v>864</v>
      </c>
      <c r="C364" s="213" t="s">
        <v>861</v>
      </c>
      <c r="D364" s="214">
        <v>79500</v>
      </c>
      <c r="E364" s="214">
        <v>48296</v>
      </c>
      <c r="F364" s="214">
        <v>31204</v>
      </c>
      <c r="G364" s="216">
        <f t="shared" si="26"/>
        <v>4829.6</v>
      </c>
      <c r="H364" s="216">
        <f t="shared" si="27"/>
        <v>43466.4</v>
      </c>
      <c r="I364" s="216">
        <f t="shared" si="28"/>
        <v>36033.6</v>
      </c>
    </row>
    <row r="365" spans="1:9" s="196" customFormat="1" ht="14.25">
      <c r="A365" s="213">
        <v>101</v>
      </c>
      <c r="B365" s="222" t="s">
        <v>865</v>
      </c>
      <c r="C365" s="213" t="s">
        <v>861</v>
      </c>
      <c r="D365" s="214">
        <v>24000</v>
      </c>
      <c r="E365" s="214">
        <v>14580</v>
      </c>
      <c r="F365" s="214">
        <v>9420</v>
      </c>
      <c r="G365" s="216">
        <f t="shared" si="26"/>
        <v>1458</v>
      </c>
      <c r="H365" s="216">
        <f t="shared" si="27"/>
        <v>13122</v>
      </c>
      <c r="I365" s="216">
        <f t="shared" si="28"/>
        <v>10878</v>
      </c>
    </row>
    <row r="366" spans="1:9" s="196" customFormat="1" ht="14.25">
      <c r="A366" s="213">
        <v>102</v>
      </c>
      <c r="B366" s="222" t="s">
        <v>866</v>
      </c>
      <c r="C366" s="213" t="s">
        <v>861</v>
      </c>
      <c r="D366" s="214">
        <v>45000</v>
      </c>
      <c r="E366" s="214">
        <v>27338</v>
      </c>
      <c r="F366" s="214">
        <v>17663</v>
      </c>
      <c r="G366" s="216">
        <f t="shared" si="26"/>
        <v>2733.8</v>
      </c>
      <c r="H366" s="216">
        <f t="shared" si="27"/>
        <v>24604.2</v>
      </c>
      <c r="I366" s="216">
        <f t="shared" si="28"/>
        <v>20396.8</v>
      </c>
    </row>
    <row r="367" spans="1:9" s="196" customFormat="1" ht="14.25">
      <c r="A367" s="213">
        <v>103</v>
      </c>
      <c r="B367" s="222" t="s">
        <v>867</v>
      </c>
      <c r="C367" s="213" t="s">
        <v>861</v>
      </c>
      <c r="D367" s="214">
        <v>39000</v>
      </c>
      <c r="E367" s="214">
        <v>23693</v>
      </c>
      <c r="F367" s="214">
        <v>15308</v>
      </c>
      <c r="G367" s="216">
        <f t="shared" si="26"/>
        <v>2369.3</v>
      </c>
      <c r="H367" s="216">
        <f t="shared" si="27"/>
        <v>21323.7</v>
      </c>
      <c r="I367" s="216">
        <f t="shared" si="28"/>
        <v>17677.3</v>
      </c>
    </row>
    <row r="368" spans="1:9" s="196" customFormat="1" ht="14.25">
      <c r="A368" s="213">
        <v>104</v>
      </c>
      <c r="B368" s="222" t="s">
        <v>868</v>
      </c>
      <c r="C368" s="213" t="s">
        <v>869</v>
      </c>
      <c r="D368" s="214">
        <v>16000</v>
      </c>
      <c r="E368" s="214">
        <v>9720</v>
      </c>
      <c r="F368" s="214">
        <v>6280</v>
      </c>
      <c r="G368" s="216">
        <f t="shared" si="26"/>
        <v>972</v>
      </c>
      <c r="H368" s="216">
        <f t="shared" si="27"/>
        <v>8748</v>
      </c>
      <c r="I368" s="216">
        <f t="shared" si="28"/>
        <v>7252</v>
      </c>
    </row>
    <row r="369" spans="1:9" s="196" customFormat="1" ht="14.25">
      <c r="A369" s="213">
        <v>105</v>
      </c>
      <c r="B369" s="222" t="s">
        <v>870</v>
      </c>
      <c r="C369" s="213" t="s">
        <v>869</v>
      </c>
      <c r="D369" s="214">
        <v>39000</v>
      </c>
      <c r="E369" s="214">
        <v>23693</v>
      </c>
      <c r="F369" s="214">
        <v>15308</v>
      </c>
      <c r="G369" s="216">
        <f t="shared" si="26"/>
        <v>2369.3</v>
      </c>
      <c r="H369" s="216">
        <f t="shared" si="27"/>
        <v>21323.7</v>
      </c>
      <c r="I369" s="216">
        <f t="shared" si="28"/>
        <v>17677.3</v>
      </c>
    </row>
    <row r="370" spans="1:9" s="196" customFormat="1" ht="14.25">
      <c r="A370" s="213">
        <v>106</v>
      </c>
      <c r="B370" s="222" t="s">
        <v>871</v>
      </c>
      <c r="C370" s="213" t="s">
        <v>872</v>
      </c>
      <c r="D370" s="214">
        <v>30000</v>
      </c>
      <c r="E370" s="214">
        <v>19592</v>
      </c>
      <c r="F370" s="214">
        <v>10408</v>
      </c>
      <c r="G370" s="216">
        <f t="shared" si="26"/>
        <v>1959.2</v>
      </c>
      <c r="H370" s="216">
        <f t="shared" si="27"/>
        <v>17632.8</v>
      </c>
      <c r="I370" s="216">
        <f t="shared" si="28"/>
        <v>12367.2</v>
      </c>
    </row>
    <row r="371" spans="1:9" s="196" customFormat="1" ht="14.25">
      <c r="A371" s="213">
        <v>107</v>
      </c>
      <c r="B371" s="222" t="s">
        <v>873</v>
      </c>
      <c r="C371" s="213" t="s">
        <v>872</v>
      </c>
      <c r="D371" s="214">
        <v>25000</v>
      </c>
      <c r="E371" s="214">
        <v>16327</v>
      </c>
      <c r="F371" s="214">
        <v>8673</v>
      </c>
      <c r="G371" s="216">
        <f t="shared" si="26"/>
        <v>1632.7</v>
      </c>
      <c r="H371" s="216">
        <f t="shared" si="27"/>
        <v>14694.3</v>
      </c>
      <c r="I371" s="216">
        <f t="shared" si="28"/>
        <v>10305.7</v>
      </c>
    </row>
    <row r="372" spans="1:9" s="196" customFormat="1" ht="14.25">
      <c r="A372" s="213">
        <v>108</v>
      </c>
      <c r="B372" s="222" t="s">
        <v>874</v>
      </c>
      <c r="C372" s="213" t="s">
        <v>872</v>
      </c>
      <c r="D372" s="214">
        <v>55000</v>
      </c>
      <c r="E372" s="214">
        <v>35918</v>
      </c>
      <c r="F372" s="214">
        <v>19082</v>
      </c>
      <c r="G372" s="216">
        <f t="shared" si="26"/>
        <v>3591.8</v>
      </c>
      <c r="H372" s="216">
        <f t="shared" si="27"/>
        <v>32326.2</v>
      </c>
      <c r="I372" s="216">
        <f t="shared" si="28"/>
        <v>22673.8</v>
      </c>
    </row>
    <row r="373" spans="1:9" s="196" customFormat="1" ht="14.25">
      <c r="A373" s="213">
        <v>109</v>
      </c>
      <c r="B373" s="222" t="s">
        <v>875</v>
      </c>
      <c r="C373" s="213" t="s">
        <v>872</v>
      </c>
      <c r="D373" s="214">
        <v>60000</v>
      </c>
      <c r="E373" s="214">
        <v>39184</v>
      </c>
      <c r="F373" s="214">
        <v>20817</v>
      </c>
      <c r="G373" s="216">
        <f t="shared" si="26"/>
        <v>3918.4</v>
      </c>
      <c r="H373" s="216">
        <f t="shared" si="27"/>
        <v>35265.6</v>
      </c>
      <c r="I373" s="216">
        <f t="shared" si="28"/>
        <v>24735.4</v>
      </c>
    </row>
    <row r="374" spans="1:9" s="196" customFormat="1" ht="14.25">
      <c r="A374" s="213">
        <v>110</v>
      </c>
      <c r="B374" s="222" t="s">
        <v>876</v>
      </c>
      <c r="C374" s="213" t="s">
        <v>872</v>
      </c>
      <c r="D374" s="214">
        <v>40000</v>
      </c>
      <c r="E374" s="214">
        <v>26123</v>
      </c>
      <c r="F374" s="214">
        <v>13878</v>
      </c>
      <c r="G374" s="216">
        <f t="shared" si="26"/>
        <v>2612.3</v>
      </c>
      <c r="H374" s="216">
        <f t="shared" si="27"/>
        <v>23510.7</v>
      </c>
      <c r="I374" s="216">
        <f t="shared" si="28"/>
        <v>16490.3</v>
      </c>
    </row>
    <row r="375" spans="1:9" s="196" customFormat="1" ht="14.25">
      <c r="A375" s="213">
        <v>111</v>
      </c>
      <c r="B375" s="222" t="s">
        <v>877</v>
      </c>
      <c r="C375" s="213" t="s">
        <v>872</v>
      </c>
      <c r="D375" s="214">
        <v>7188</v>
      </c>
      <c r="E375" s="214">
        <v>4694</v>
      </c>
      <c r="F375" s="214">
        <v>2494</v>
      </c>
      <c r="G375" s="216">
        <f t="shared" si="26"/>
        <v>469.40000000000003</v>
      </c>
      <c r="H375" s="216">
        <f t="shared" si="27"/>
        <v>4224.6</v>
      </c>
      <c r="I375" s="216">
        <f t="shared" si="28"/>
        <v>2963.4</v>
      </c>
    </row>
    <row r="376" spans="1:9" s="196" customFormat="1" ht="14.25">
      <c r="A376" s="213">
        <v>112</v>
      </c>
      <c r="B376" s="222" t="s">
        <v>878</v>
      </c>
      <c r="C376" s="213" t="s">
        <v>879</v>
      </c>
      <c r="D376" s="214">
        <v>46000</v>
      </c>
      <c r="E376" s="214">
        <v>31438</v>
      </c>
      <c r="F376" s="214">
        <v>14562</v>
      </c>
      <c r="G376" s="216">
        <f t="shared" si="26"/>
        <v>3143.8</v>
      </c>
      <c r="H376" s="216">
        <f t="shared" si="27"/>
        <v>28294.2</v>
      </c>
      <c r="I376" s="216">
        <f t="shared" si="28"/>
        <v>17705.8</v>
      </c>
    </row>
    <row r="377" spans="1:9" s="196" customFormat="1" ht="14.25">
      <c r="A377" s="213">
        <v>113</v>
      </c>
      <c r="B377" s="222" t="s">
        <v>880</v>
      </c>
      <c r="C377" s="213" t="s">
        <v>881</v>
      </c>
      <c r="D377" s="214">
        <v>48000</v>
      </c>
      <c r="E377" s="214">
        <v>32076</v>
      </c>
      <c r="F377" s="214">
        <v>15924</v>
      </c>
      <c r="G377" s="216">
        <f t="shared" si="26"/>
        <v>3207.6000000000004</v>
      </c>
      <c r="H377" s="216">
        <f t="shared" si="27"/>
        <v>28868.4</v>
      </c>
      <c r="I377" s="216">
        <f t="shared" si="28"/>
        <v>19131.6</v>
      </c>
    </row>
    <row r="378" spans="1:9" s="196" customFormat="1" ht="14.25">
      <c r="A378" s="213">
        <v>114</v>
      </c>
      <c r="B378" s="222" t="s">
        <v>878</v>
      </c>
      <c r="C378" s="213" t="s">
        <v>882</v>
      </c>
      <c r="D378" s="214">
        <v>68000</v>
      </c>
      <c r="E378" s="214">
        <v>46474</v>
      </c>
      <c r="F378" s="214">
        <v>21526</v>
      </c>
      <c r="G378" s="216">
        <f t="shared" si="26"/>
        <v>4647.400000000001</v>
      </c>
      <c r="H378" s="216">
        <f t="shared" si="27"/>
        <v>41826.6</v>
      </c>
      <c r="I378" s="216">
        <f t="shared" si="28"/>
        <v>26173.4</v>
      </c>
    </row>
    <row r="379" spans="1:9" s="196" customFormat="1" ht="14.25">
      <c r="A379" s="213">
        <v>115</v>
      </c>
      <c r="B379" s="222" t="s">
        <v>883</v>
      </c>
      <c r="C379" s="213" t="s">
        <v>884</v>
      </c>
      <c r="D379" s="214">
        <v>298870</v>
      </c>
      <c r="E379" s="214">
        <v>204259</v>
      </c>
      <c r="F379" s="214">
        <v>94611</v>
      </c>
      <c r="G379" s="216">
        <f t="shared" si="26"/>
        <v>20425.9</v>
      </c>
      <c r="H379" s="216">
        <f t="shared" si="27"/>
        <v>183833.1</v>
      </c>
      <c r="I379" s="216">
        <f t="shared" si="28"/>
        <v>115036.9</v>
      </c>
    </row>
    <row r="380" spans="1:9" s="196" customFormat="1" ht="14.25">
      <c r="A380" s="213">
        <v>116</v>
      </c>
      <c r="B380" s="222" t="s">
        <v>885</v>
      </c>
      <c r="C380" s="213" t="s">
        <v>884</v>
      </c>
      <c r="D380" s="214">
        <v>151248</v>
      </c>
      <c r="E380" s="214">
        <v>103369</v>
      </c>
      <c r="F380" s="214">
        <v>47879</v>
      </c>
      <c r="G380" s="216">
        <f t="shared" si="26"/>
        <v>10336.900000000001</v>
      </c>
      <c r="H380" s="216">
        <f t="shared" si="27"/>
        <v>93032.1</v>
      </c>
      <c r="I380" s="216">
        <f t="shared" si="28"/>
        <v>58215.9</v>
      </c>
    </row>
    <row r="381" spans="1:9" s="196" customFormat="1" ht="14.25">
      <c r="A381" s="213">
        <v>117</v>
      </c>
      <c r="B381" s="222" t="s">
        <v>886</v>
      </c>
      <c r="C381" s="213" t="s">
        <v>887</v>
      </c>
      <c r="D381" s="214">
        <v>47000</v>
      </c>
      <c r="E381" s="214">
        <v>32122</v>
      </c>
      <c r="F381" s="214">
        <v>14878</v>
      </c>
      <c r="G381" s="216">
        <f t="shared" si="26"/>
        <v>3212.2000000000003</v>
      </c>
      <c r="H381" s="216">
        <f t="shared" si="27"/>
        <v>28909.8</v>
      </c>
      <c r="I381" s="216">
        <f t="shared" si="28"/>
        <v>18090.2</v>
      </c>
    </row>
    <row r="382" spans="1:9" s="196" customFormat="1" ht="14.25">
      <c r="A382" s="213">
        <v>118</v>
      </c>
      <c r="B382" s="222" t="s">
        <v>888</v>
      </c>
      <c r="C382" s="213" t="s">
        <v>887</v>
      </c>
      <c r="D382" s="214">
        <v>112300</v>
      </c>
      <c r="E382" s="214">
        <v>76750</v>
      </c>
      <c r="F382" s="214">
        <v>35550</v>
      </c>
      <c r="G382" s="216">
        <f t="shared" si="26"/>
        <v>7675</v>
      </c>
      <c r="H382" s="216">
        <f t="shared" si="27"/>
        <v>69075</v>
      </c>
      <c r="I382" s="216">
        <f t="shared" si="28"/>
        <v>43225</v>
      </c>
    </row>
    <row r="383" spans="1:9" s="196" customFormat="1" ht="14.25">
      <c r="A383" s="213">
        <v>119</v>
      </c>
      <c r="B383" s="222" t="s">
        <v>886</v>
      </c>
      <c r="C383" s="213" t="s">
        <v>887</v>
      </c>
      <c r="D383" s="214">
        <v>58000</v>
      </c>
      <c r="E383" s="214">
        <v>39639</v>
      </c>
      <c r="F383" s="214">
        <v>18360</v>
      </c>
      <c r="G383" s="216">
        <f t="shared" si="26"/>
        <v>3963.9</v>
      </c>
      <c r="H383" s="216">
        <f t="shared" si="27"/>
        <v>35675.1</v>
      </c>
      <c r="I383" s="216">
        <f t="shared" si="28"/>
        <v>22323.9</v>
      </c>
    </row>
    <row r="384" spans="1:9" s="196" customFormat="1" ht="14.25">
      <c r="A384" s="213">
        <v>120</v>
      </c>
      <c r="B384" s="222" t="s">
        <v>886</v>
      </c>
      <c r="C384" s="213" t="s">
        <v>887</v>
      </c>
      <c r="D384" s="214">
        <v>65000</v>
      </c>
      <c r="E384" s="214">
        <v>44423</v>
      </c>
      <c r="F384" s="214">
        <v>20576</v>
      </c>
      <c r="G384" s="216">
        <f t="shared" si="26"/>
        <v>4442.3</v>
      </c>
      <c r="H384" s="216">
        <f t="shared" si="27"/>
        <v>39980.7</v>
      </c>
      <c r="I384" s="216">
        <f t="shared" si="28"/>
        <v>25018.3</v>
      </c>
    </row>
    <row r="385" spans="1:9" s="196" customFormat="1" ht="14.25">
      <c r="A385" s="213">
        <v>121</v>
      </c>
      <c r="B385" s="222" t="s">
        <v>878</v>
      </c>
      <c r="C385" s="213" t="s">
        <v>889</v>
      </c>
      <c r="D385" s="214">
        <v>155000</v>
      </c>
      <c r="E385" s="214">
        <v>108287</v>
      </c>
      <c r="F385" s="214">
        <v>46713</v>
      </c>
      <c r="G385" s="216">
        <f t="shared" si="26"/>
        <v>10828.7</v>
      </c>
      <c r="H385" s="216">
        <f t="shared" si="27"/>
        <v>97458.3</v>
      </c>
      <c r="I385" s="216">
        <f t="shared" si="28"/>
        <v>57541.7</v>
      </c>
    </row>
    <row r="386" spans="1:9" s="196" customFormat="1" ht="14.25">
      <c r="A386" s="213">
        <v>122</v>
      </c>
      <c r="B386" s="222" t="s">
        <v>890</v>
      </c>
      <c r="C386" s="213" t="s">
        <v>891</v>
      </c>
      <c r="D386" s="214">
        <v>45000</v>
      </c>
      <c r="E386" s="214">
        <v>31438</v>
      </c>
      <c r="F386" s="214">
        <v>13562</v>
      </c>
      <c r="G386" s="216">
        <f t="shared" si="26"/>
        <v>3143.8</v>
      </c>
      <c r="H386" s="216">
        <f t="shared" si="27"/>
        <v>28294.2</v>
      </c>
      <c r="I386" s="216">
        <f t="shared" si="28"/>
        <v>16705.8</v>
      </c>
    </row>
    <row r="387" spans="1:9" s="196" customFormat="1" ht="14.25">
      <c r="A387" s="213">
        <v>123</v>
      </c>
      <c r="B387" s="222" t="s">
        <v>892</v>
      </c>
      <c r="C387" s="213" t="s">
        <v>893</v>
      </c>
      <c r="D387" s="214">
        <v>85000</v>
      </c>
      <c r="E387" s="214">
        <v>59383</v>
      </c>
      <c r="F387" s="214">
        <v>25617</v>
      </c>
      <c r="G387" s="216">
        <f t="shared" si="26"/>
        <v>5938.3</v>
      </c>
      <c r="H387" s="216">
        <f t="shared" si="27"/>
        <v>53444.7</v>
      </c>
      <c r="I387" s="216">
        <f t="shared" si="28"/>
        <v>31555.3</v>
      </c>
    </row>
    <row r="388" spans="1:9" s="196" customFormat="1" ht="14.25">
      <c r="A388" s="213">
        <v>124</v>
      </c>
      <c r="B388" s="222" t="s">
        <v>894</v>
      </c>
      <c r="C388" s="213" t="s">
        <v>895</v>
      </c>
      <c r="D388" s="214">
        <v>10000</v>
      </c>
      <c r="E388" s="214">
        <v>7138</v>
      </c>
      <c r="F388" s="214">
        <v>2862</v>
      </c>
      <c r="G388" s="216">
        <f t="shared" si="26"/>
        <v>713.8000000000001</v>
      </c>
      <c r="H388" s="216">
        <f t="shared" si="27"/>
        <v>6424.2</v>
      </c>
      <c r="I388" s="216">
        <f t="shared" si="28"/>
        <v>3575.8</v>
      </c>
    </row>
    <row r="389" spans="1:9" s="196" customFormat="1" ht="14.25">
      <c r="A389" s="213">
        <v>125</v>
      </c>
      <c r="B389" s="222" t="s">
        <v>896</v>
      </c>
      <c r="C389" s="213" t="s">
        <v>895</v>
      </c>
      <c r="D389" s="214">
        <v>18900</v>
      </c>
      <c r="E389" s="214">
        <v>13491</v>
      </c>
      <c r="F389" s="214">
        <v>5409</v>
      </c>
      <c r="G389" s="216">
        <f t="shared" si="26"/>
        <v>1349.1000000000001</v>
      </c>
      <c r="H389" s="216">
        <f t="shared" si="27"/>
        <v>12141.9</v>
      </c>
      <c r="I389" s="216">
        <f t="shared" si="28"/>
        <v>6758.1</v>
      </c>
    </row>
    <row r="390" spans="1:9" s="196" customFormat="1" ht="14.25">
      <c r="A390" s="213">
        <v>126</v>
      </c>
      <c r="B390" s="222" t="s">
        <v>896</v>
      </c>
      <c r="C390" s="213" t="s">
        <v>895</v>
      </c>
      <c r="D390" s="214">
        <v>82500</v>
      </c>
      <c r="E390" s="214">
        <v>58890</v>
      </c>
      <c r="F390" s="214">
        <v>23610</v>
      </c>
      <c r="G390" s="216">
        <f t="shared" si="26"/>
        <v>5889</v>
      </c>
      <c r="H390" s="216">
        <f t="shared" si="27"/>
        <v>53001</v>
      </c>
      <c r="I390" s="216">
        <f t="shared" si="28"/>
        <v>29499</v>
      </c>
    </row>
    <row r="391" spans="1:9" s="196" customFormat="1" ht="14.25">
      <c r="A391" s="213">
        <v>127</v>
      </c>
      <c r="B391" s="222" t="s">
        <v>897</v>
      </c>
      <c r="C391" s="213" t="s">
        <v>898</v>
      </c>
      <c r="D391" s="214">
        <v>3750</v>
      </c>
      <c r="E391" s="214">
        <v>2974</v>
      </c>
      <c r="F391" s="214">
        <v>776</v>
      </c>
      <c r="G391" s="216">
        <f t="shared" si="26"/>
        <v>297.40000000000003</v>
      </c>
      <c r="H391" s="216">
        <f t="shared" si="27"/>
        <v>2676.6</v>
      </c>
      <c r="I391" s="216">
        <f t="shared" si="28"/>
        <v>1073.4</v>
      </c>
    </row>
    <row r="392" spans="1:9" s="196" customFormat="1" ht="14.25">
      <c r="A392" s="213">
        <v>128</v>
      </c>
      <c r="B392" s="222" t="s">
        <v>878</v>
      </c>
      <c r="C392" s="213" t="s">
        <v>899</v>
      </c>
      <c r="D392" s="214">
        <v>74000</v>
      </c>
      <c r="E392" s="214">
        <v>52822</v>
      </c>
      <c r="F392" s="214">
        <v>21178</v>
      </c>
      <c r="G392" s="216">
        <f aca="true" t="shared" si="29" ref="G392:G455">E392*10%</f>
        <v>5282.200000000001</v>
      </c>
      <c r="H392" s="216">
        <f t="shared" si="27"/>
        <v>47539.8</v>
      </c>
      <c r="I392" s="216">
        <f t="shared" si="28"/>
        <v>26460.2</v>
      </c>
    </row>
    <row r="393" spans="1:9" s="196" customFormat="1" ht="14.25">
      <c r="A393" s="213">
        <v>129</v>
      </c>
      <c r="B393" s="222" t="s">
        <v>900</v>
      </c>
      <c r="C393" s="213" t="s">
        <v>901</v>
      </c>
      <c r="D393" s="214">
        <v>104730</v>
      </c>
      <c r="E393" s="214">
        <v>74758</v>
      </c>
      <c r="F393" s="214">
        <v>29972</v>
      </c>
      <c r="G393" s="216">
        <f t="shared" si="29"/>
        <v>7475.8</v>
      </c>
      <c r="H393" s="216">
        <f t="shared" si="27"/>
        <v>67282.2</v>
      </c>
      <c r="I393" s="216">
        <f t="shared" si="28"/>
        <v>37447.8</v>
      </c>
    </row>
    <row r="394" spans="1:9" s="196" customFormat="1" ht="14.25">
      <c r="A394" s="213">
        <v>130</v>
      </c>
      <c r="B394" s="222" t="s">
        <v>902</v>
      </c>
      <c r="C394" s="213" t="s">
        <v>903</v>
      </c>
      <c r="D394" s="214">
        <v>29167</v>
      </c>
      <c r="E394" s="214">
        <v>20820</v>
      </c>
      <c r="F394" s="214">
        <v>8347</v>
      </c>
      <c r="G394" s="216">
        <f t="shared" si="29"/>
        <v>2082</v>
      </c>
      <c r="H394" s="216">
        <f t="shared" si="27"/>
        <v>18738</v>
      </c>
      <c r="I394" s="216">
        <f t="shared" si="28"/>
        <v>10429</v>
      </c>
    </row>
    <row r="395" spans="1:9" s="196" customFormat="1" ht="14.25">
      <c r="A395" s="221" t="s">
        <v>764</v>
      </c>
      <c r="B395" s="205" t="s">
        <v>765</v>
      </c>
      <c r="C395" s="225"/>
      <c r="D395" s="224"/>
      <c r="E395" s="214"/>
      <c r="F395" s="214"/>
      <c r="G395" s="209"/>
      <c r="H395" s="212"/>
      <c r="I395" s="212"/>
    </row>
    <row r="396" spans="1:9" s="196" customFormat="1" ht="14.25">
      <c r="A396" s="213">
        <v>131</v>
      </c>
      <c r="B396" s="228" t="s">
        <v>904</v>
      </c>
      <c r="C396" s="213">
        <v>2009</v>
      </c>
      <c r="D396" s="227">
        <v>10739.17</v>
      </c>
      <c r="E396" s="214">
        <v>8699</v>
      </c>
      <c r="F396" s="214">
        <v>2040</v>
      </c>
      <c r="G396" s="216">
        <f t="shared" si="29"/>
        <v>869.9000000000001</v>
      </c>
      <c r="H396" s="216">
        <f>E396-G396</f>
        <v>7829.1</v>
      </c>
      <c r="I396" s="216">
        <f>F396+G396</f>
        <v>2909.9</v>
      </c>
    </row>
    <row r="397" spans="1:9" s="196" customFormat="1" ht="14.25">
      <c r="A397" s="213">
        <v>132</v>
      </c>
      <c r="B397" s="228" t="s">
        <v>905</v>
      </c>
      <c r="C397" s="213">
        <v>2009</v>
      </c>
      <c r="D397" s="227">
        <v>9299.17</v>
      </c>
      <c r="E397" s="214">
        <v>7532</v>
      </c>
      <c r="F397" s="214">
        <v>1767</v>
      </c>
      <c r="G397" s="216">
        <f t="shared" si="29"/>
        <v>753.2</v>
      </c>
      <c r="H397" s="216">
        <f aca="true" t="shared" si="30" ref="H397:H443">E397-G397</f>
        <v>6778.8</v>
      </c>
      <c r="I397" s="216">
        <f aca="true" t="shared" si="31" ref="I397:I443">F397+G397</f>
        <v>2520.2</v>
      </c>
    </row>
    <row r="398" spans="1:9" s="196" customFormat="1" ht="14.25">
      <c r="A398" s="213">
        <v>133</v>
      </c>
      <c r="B398" s="228" t="s">
        <v>906</v>
      </c>
      <c r="C398" s="213">
        <v>2009</v>
      </c>
      <c r="D398" s="227">
        <v>20490</v>
      </c>
      <c r="E398" s="214">
        <v>16597</v>
      </c>
      <c r="F398" s="214">
        <v>3893</v>
      </c>
      <c r="G398" s="216">
        <f t="shared" si="29"/>
        <v>1659.7</v>
      </c>
      <c r="H398" s="216">
        <f t="shared" si="30"/>
        <v>14937.3</v>
      </c>
      <c r="I398" s="216">
        <f t="shared" si="31"/>
        <v>5552.7</v>
      </c>
    </row>
    <row r="399" spans="1:9" s="196" customFormat="1" ht="14.25">
      <c r="A399" s="213">
        <v>134</v>
      </c>
      <c r="B399" s="228" t="s">
        <v>907</v>
      </c>
      <c r="C399" s="213">
        <v>2009</v>
      </c>
      <c r="D399" s="227">
        <v>20000</v>
      </c>
      <c r="E399" s="214">
        <v>16200</v>
      </c>
      <c r="F399" s="214">
        <v>3800</v>
      </c>
      <c r="G399" s="216">
        <f t="shared" si="29"/>
        <v>1620</v>
      </c>
      <c r="H399" s="216">
        <f t="shared" si="30"/>
        <v>14580</v>
      </c>
      <c r="I399" s="216">
        <f t="shared" si="31"/>
        <v>5420</v>
      </c>
    </row>
    <row r="400" spans="1:9" s="196" customFormat="1" ht="14.25">
      <c r="A400" s="213">
        <v>135</v>
      </c>
      <c r="B400" s="228" t="s">
        <v>908</v>
      </c>
      <c r="C400" s="213">
        <v>2009</v>
      </c>
      <c r="D400" s="227">
        <v>9208.33</v>
      </c>
      <c r="E400" s="214">
        <v>7459</v>
      </c>
      <c r="F400" s="214">
        <v>1750</v>
      </c>
      <c r="G400" s="216">
        <f t="shared" si="29"/>
        <v>745.9000000000001</v>
      </c>
      <c r="H400" s="216">
        <f t="shared" si="30"/>
        <v>6713.1</v>
      </c>
      <c r="I400" s="216">
        <f t="shared" si="31"/>
        <v>2495.9</v>
      </c>
    </row>
    <row r="401" spans="1:9" s="196" customFormat="1" ht="14.25">
      <c r="A401" s="213">
        <v>136</v>
      </c>
      <c r="B401" s="228" t="s">
        <v>909</v>
      </c>
      <c r="C401" s="213">
        <v>2009</v>
      </c>
      <c r="D401" s="227">
        <v>44250</v>
      </c>
      <c r="E401" s="214">
        <v>35843</v>
      </c>
      <c r="F401" s="214">
        <v>8408</v>
      </c>
      <c r="G401" s="216">
        <f t="shared" si="29"/>
        <v>3584.3</v>
      </c>
      <c r="H401" s="216">
        <f t="shared" si="30"/>
        <v>32258.7</v>
      </c>
      <c r="I401" s="216">
        <f t="shared" si="31"/>
        <v>11992.3</v>
      </c>
    </row>
    <row r="402" spans="1:9" s="196" customFormat="1" ht="14.25">
      <c r="A402" s="213">
        <v>137</v>
      </c>
      <c r="B402" s="228" t="s">
        <v>910</v>
      </c>
      <c r="C402" s="213">
        <v>2009</v>
      </c>
      <c r="D402" s="227">
        <v>13000</v>
      </c>
      <c r="E402" s="214">
        <v>10530</v>
      </c>
      <c r="F402" s="214">
        <v>2470</v>
      </c>
      <c r="G402" s="216">
        <f t="shared" si="29"/>
        <v>1053</v>
      </c>
      <c r="H402" s="216">
        <f t="shared" si="30"/>
        <v>9477</v>
      </c>
      <c r="I402" s="216">
        <f t="shared" si="31"/>
        <v>3523</v>
      </c>
    </row>
    <row r="403" spans="1:9" s="196" customFormat="1" ht="14.25">
      <c r="A403" s="213">
        <v>138</v>
      </c>
      <c r="B403" s="228" t="s">
        <v>911</v>
      </c>
      <c r="C403" s="213">
        <v>2009</v>
      </c>
      <c r="D403" s="227">
        <v>11200</v>
      </c>
      <c r="E403" s="214">
        <v>9072</v>
      </c>
      <c r="F403" s="214">
        <v>2128</v>
      </c>
      <c r="G403" s="216">
        <f t="shared" si="29"/>
        <v>907.2</v>
      </c>
      <c r="H403" s="216">
        <f t="shared" si="30"/>
        <v>8164.8</v>
      </c>
      <c r="I403" s="216">
        <f t="shared" si="31"/>
        <v>3035.2</v>
      </c>
    </row>
    <row r="404" spans="1:9" s="196" customFormat="1" ht="14.25">
      <c r="A404" s="213">
        <v>139</v>
      </c>
      <c r="B404" s="228" t="s">
        <v>912</v>
      </c>
      <c r="C404" s="213">
        <v>2009</v>
      </c>
      <c r="D404" s="227">
        <v>15000</v>
      </c>
      <c r="E404" s="214">
        <v>12150</v>
      </c>
      <c r="F404" s="214">
        <v>2850</v>
      </c>
      <c r="G404" s="216">
        <f t="shared" si="29"/>
        <v>1215</v>
      </c>
      <c r="H404" s="216">
        <f t="shared" si="30"/>
        <v>10935</v>
      </c>
      <c r="I404" s="216">
        <f t="shared" si="31"/>
        <v>4065</v>
      </c>
    </row>
    <row r="405" spans="1:9" s="196" customFormat="1" ht="14.25">
      <c r="A405" s="213">
        <v>140</v>
      </c>
      <c r="B405" s="228" t="s">
        <v>910</v>
      </c>
      <c r="C405" s="213">
        <v>2009</v>
      </c>
      <c r="D405" s="227">
        <v>9000</v>
      </c>
      <c r="E405" s="214">
        <v>7290</v>
      </c>
      <c r="F405" s="214">
        <v>1710</v>
      </c>
      <c r="G405" s="216">
        <f t="shared" si="29"/>
        <v>729</v>
      </c>
      <c r="H405" s="216">
        <f t="shared" si="30"/>
        <v>6561</v>
      </c>
      <c r="I405" s="216">
        <f t="shared" si="31"/>
        <v>2439</v>
      </c>
    </row>
    <row r="406" spans="1:9" s="196" customFormat="1" ht="14.25">
      <c r="A406" s="213">
        <v>141</v>
      </c>
      <c r="B406" s="228" t="s">
        <v>913</v>
      </c>
      <c r="C406" s="213">
        <v>2009</v>
      </c>
      <c r="D406" s="227">
        <v>82400</v>
      </c>
      <c r="E406" s="214">
        <v>66744</v>
      </c>
      <c r="F406" s="214">
        <v>15656</v>
      </c>
      <c r="G406" s="216">
        <f t="shared" si="29"/>
        <v>6674.400000000001</v>
      </c>
      <c r="H406" s="216">
        <f t="shared" si="30"/>
        <v>60069.6</v>
      </c>
      <c r="I406" s="216">
        <f t="shared" si="31"/>
        <v>22330.4</v>
      </c>
    </row>
    <row r="407" spans="1:9" s="196" customFormat="1" ht="14.25">
      <c r="A407" s="213">
        <v>142</v>
      </c>
      <c r="B407" s="228" t="s">
        <v>914</v>
      </c>
      <c r="C407" s="213">
        <v>2009</v>
      </c>
      <c r="D407" s="227">
        <v>28500</v>
      </c>
      <c r="E407" s="214">
        <v>23085</v>
      </c>
      <c r="F407" s="214">
        <v>5415</v>
      </c>
      <c r="G407" s="216">
        <f t="shared" si="29"/>
        <v>2308.5</v>
      </c>
      <c r="H407" s="216">
        <f t="shared" si="30"/>
        <v>20776.5</v>
      </c>
      <c r="I407" s="216">
        <f t="shared" si="31"/>
        <v>7723.5</v>
      </c>
    </row>
    <row r="408" spans="1:9" s="196" customFormat="1" ht="14.25">
      <c r="A408" s="213">
        <v>143</v>
      </c>
      <c r="B408" s="228" t="s">
        <v>915</v>
      </c>
      <c r="C408" s="213">
        <v>2009</v>
      </c>
      <c r="D408" s="227">
        <v>12000</v>
      </c>
      <c r="E408" s="214">
        <v>9720</v>
      </c>
      <c r="F408" s="214">
        <v>2280</v>
      </c>
      <c r="G408" s="216">
        <f t="shared" si="29"/>
        <v>972</v>
      </c>
      <c r="H408" s="216">
        <f t="shared" si="30"/>
        <v>8748</v>
      </c>
      <c r="I408" s="216">
        <f t="shared" si="31"/>
        <v>3252</v>
      </c>
    </row>
    <row r="409" spans="1:9" s="196" customFormat="1" ht="14.25">
      <c r="A409" s="213">
        <v>144</v>
      </c>
      <c r="B409" s="228" t="s">
        <v>916</v>
      </c>
      <c r="C409" s="213">
        <v>2009</v>
      </c>
      <c r="D409" s="227">
        <v>68000</v>
      </c>
      <c r="E409" s="214">
        <v>55080</v>
      </c>
      <c r="F409" s="214">
        <v>12920</v>
      </c>
      <c r="G409" s="216">
        <f t="shared" si="29"/>
        <v>5508</v>
      </c>
      <c r="H409" s="216">
        <f t="shared" si="30"/>
        <v>49572</v>
      </c>
      <c r="I409" s="216">
        <f t="shared" si="31"/>
        <v>18428</v>
      </c>
    </row>
    <row r="410" spans="1:9" s="196" customFormat="1" ht="14.25">
      <c r="A410" s="213">
        <v>145</v>
      </c>
      <c r="B410" s="228" t="s">
        <v>917</v>
      </c>
      <c r="C410" s="213">
        <v>2009</v>
      </c>
      <c r="D410" s="227">
        <v>6000</v>
      </c>
      <c r="E410" s="214">
        <v>4860</v>
      </c>
      <c r="F410" s="214">
        <v>1140</v>
      </c>
      <c r="G410" s="216">
        <f t="shared" si="29"/>
        <v>486</v>
      </c>
      <c r="H410" s="216">
        <f t="shared" si="30"/>
        <v>4374</v>
      </c>
      <c r="I410" s="216">
        <f t="shared" si="31"/>
        <v>1626</v>
      </c>
    </row>
    <row r="411" spans="1:9" s="196" customFormat="1" ht="14.25">
      <c r="A411" s="213">
        <v>146</v>
      </c>
      <c r="B411" s="228" t="s">
        <v>918</v>
      </c>
      <c r="C411" s="213">
        <v>2009</v>
      </c>
      <c r="D411" s="227">
        <v>64000</v>
      </c>
      <c r="E411" s="214">
        <v>51840</v>
      </c>
      <c r="F411" s="214">
        <v>12160</v>
      </c>
      <c r="G411" s="216">
        <f t="shared" si="29"/>
        <v>5184</v>
      </c>
      <c r="H411" s="216">
        <f t="shared" si="30"/>
        <v>46656</v>
      </c>
      <c r="I411" s="216">
        <f t="shared" si="31"/>
        <v>17344</v>
      </c>
    </row>
    <row r="412" spans="1:9" s="196" customFormat="1" ht="14.25">
      <c r="A412" s="213">
        <v>147</v>
      </c>
      <c r="B412" s="228" t="s">
        <v>919</v>
      </c>
      <c r="C412" s="213">
        <v>2009</v>
      </c>
      <c r="D412" s="227">
        <v>6000</v>
      </c>
      <c r="E412" s="214">
        <v>4860</v>
      </c>
      <c r="F412" s="214">
        <v>1140</v>
      </c>
      <c r="G412" s="216">
        <f t="shared" si="29"/>
        <v>486</v>
      </c>
      <c r="H412" s="216">
        <f t="shared" si="30"/>
        <v>4374</v>
      </c>
      <c r="I412" s="216">
        <f t="shared" si="31"/>
        <v>1626</v>
      </c>
    </row>
    <row r="413" spans="1:9" s="196" customFormat="1" ht="14.25">
      <c r="A413" s="213">
        <v>148</v>
      </c>
      <c r="B413" s="228" t="s">
        <v>920</v>
      </c>
      <c r="C413" s="213">
        <v>2009</v>
      </c>
      <c r="D413" s="227">
        <v>8000</v>
      </c>
      <c r="E413" s="214">
        <v>6480</v>
      </c>
      <c r="F413" s="214">
        <v>1520</v>
      </c>
      <c r="G413" s="216">
        <f t="shared" si="29"/>
        <v>648</v>
      </c>
      <c r="H413" s="216">
        <f t="shared" si="30"/>
        <v>5832</v>
      </c>
      <c r="I413" s="216">
        <f t="shared" si="31"/>
        <v>2168</v>
      </c>
    </row>
    <row r="414" spans="1:9" s="196" customFormat="1" ht="14.25">
      <c r="A414" s="213">
        <v>149</v>
      </c>
      <c r="B414" s="228" t="s">
        <v>921</v>
      </c>
      <c r="C414" s="213">
        <v>2009</v>
      </c>
      <c r="D414" s="227">
        <v>6000</v>
      </c>
      <c r="E414" s="214">
        <v>4860</v>
      </c>
      <c r="F414" s="214">
        <v>1140</v>
      </c>
      <c r="G414" s="216">
        <f t="shared" si="29"/>
        <v>486</v>
      </c>
      <c r="H414" s="216">
        <f t="shared" si="30"/>
        <v>4374</v>
      </c>
      <c r="I414" s="216">
        <f t="shared" si="31"/>
        <v>1626</v>
      </c>
    </row>
    <row r="415" spans="1:9" s="196" customFormat="1" ht="14.25">
      <c r="A415" s="213">
        <v>150</v>
      </c>
      <c r="B415" s="228" t="s">
        <v>922</v>
      </c>
      <c r="C415" s="213">
        <v>2009</v>
      </c>
      <c r="D415" s="227">
        <v>40000</v>
      </c>
      <c r="E415" s="214">
        <v>32400</v>
      </c>
      <c r="F415" s="214">
        <v>7600</v>
      </c>
      <c r="G415" s="216">
        <f t="shared" si="29"/>
        <v>3240</v>
      </c>
      <c r="H415" s="216">
        <f t="shared" si="30"/>
        <v>29160</v>
      </c>
      <c r="I415" s="216">
        <f t="shared" si="31"/>
        <v>10840</v>
      </c>
    </row>
    <row r="416" spans="1:9" s="196" customFormat="1" ht="14.25">
      <c r="A416" s="213">
        <v>151</v>
      </c>
      <c r="B416" s="228" t="s">
        <v>923</v>
      </c>
      <c r="C416" s="213">
        <v>2009</v>
      </c>
      <c r="D416" s="227">
        <v>183333.33</v>
      </c>
      <c r="E416" s="214">
        <v>148500</v>
      </c>
      <c r="F416" s="214">
        <v>34833</v>
      </c>
      <c r="G416" s="216">
        <f t="shared" si="29"/>
        <v>14850</v>
      </c>
      <c r="H416" s="216">
        <f t="shared" si="30"/>
        <v>133650</v>
      </c>
      <c r="I416" s="216">
        <f t="shared" si="31"/>
        <v>49683</v>
      </c>
    </row>
    <row r="417" spans="1:9" s="196" customFormat="1" ht="14.25">
      <c r="A417" s="213">
        <v>152</v>
      </c>
      <c r="B417" s="228" t="s">
        <v>924</v>
      </c>
      <c r="C417" s="213">
        <v>2009</v>
      </c>
      <c r="D417" s="227">
        <v>12000</v>
      </c>
      <c r="E417" s="214">
        <v>9720</v>
      </c>
      <c r="F417" s="214">
        <v>2280</v>
      </c>
      <c r="G417" s="216">
        <f t="shared" si="29"/>
        <v>972</v>
      </c>
      <c r="H417" s="216">
        <f t="shared" si="30"/>
        <v>8748</v>
      </c>
      <c r="I417" s="216">
        <f t="shared" si="31"/>
        <v>3252</v>
      </c>
    </row>
    <row r="418" spans="1:9" s="196" customFormat="1" ht="14.25">
      <c r="A418" s="213">
        <v>153</v>
      </c>
      <c r="B418" s="228" t="s">
        <v>925</v>
      </c>
      <c r="C418" s="213">
        <v>2009</v>
      </c>
      <c r="D418" s="227">
        <v>15000</v>
      </c>
      <c r="E418" s="214">
        <v>12150</v>
      </c>
      <c r="F418" s="214">
        <v>2850</v>
      </c>
      <c r="G418" s="216">
        <f t="shared" si="29"/>
        <v>1215</v>
      </c>
      <c r="H418" s="216">
        <f t="shared" si="30"/>
        <v>10935</v>
      </c>
      <c r="I418" s="216">
        <f t="shared" si="31"/>
        <v>4065</v>
      </c>
    </row>
    <row r="419" spans="1:9" s="196" customFormat="1" ht="14.25">
      <c r="A419" s="213">
        <v>154</v>
      </c>
      <c r="B419" s="228" t="s">
        <v>926</v>
      </c>
      <c r="C419" s="213">
        <v>2009</v>
      </c>
      <c r="D419" s="227">
        <v>20000</v>
      </c>
      <c r="E419" s="214">
        <v>16200</v>
      </c>
      <c r="F419" s="214">
        <v>3800</v>
      </c>
      <c r="G419" s="216">
        <f t="shared" si="29"/>
        <v>1620</v>
      </c>
      <c r="H419" s="216">
        <f t="shared" si="30"/>
        <v>14580</v>
      </c>
      <c r="I419" s="216">
        <f t="shared" si="31"/>
        <v>5420</v>
      </c>
    </row>
    <row r="420" spans="1:9" s="196" customFormat="1" ht="14.25">
      <c r="A420" s="213">
        <v>155</v>
      </c>
      <c r="B420" s="228" t="s">
        <v>927</v>
      </c>
      <c r="C420" s="213">
        <v>2009</v>
      </c>
      <c r="D420" s="227">
        <v>156620.8</v>
      </c>
      <c r="E420" s="214">
        <v>126863</v>
      </c>
      <c r="F420" s="214">
        <v>29758</v>
      </c>
      <c r="G420" s="216">
        <f t="shared" si="29"/>
        <v>12686.300000000001</v>
      </c>
      <c r="H420" s="216">
        <f t="shared" si="30"/>
        <v>114176.7</v>
      </c>
      <c r="I420" s="216">
        <f t="shared" si="31"/>
        <v>42444.3</v>
      </c>
    </row>
    <row r="421" spans="1:9" s="196" customFormat="1" ht="14.25">
      <c r="A421" s="213">
        <v>156</v>
      </c>
      <c r="B421" s="228" t="s">
        <v>928</v>
      </c>
      <c r="C421" s="213">
        <v>2009</v>
      </c>
      <c r="D421" s="227">
        <v>307655.6</v>
      </c>
      <c r="E421" s="214">
        <v>249201</v>
      </c>
      <c r="F421" s="214">
        <v>58455</v>
      </c>
      <c r="G421" s="216">
        <f t="shared" si="29"/>
        <v>24920.100000000002</v>
      </c>
      <c r="H421" s="216">
        <f t="shared" si="30"/>
        <v>224280.9</v>
      </c>
      <c r="I421" s="216">
        <f t="shared" si="31"/>
        <v>83375.1</v>
      </c>
    </row>
    <row r="422" spans="1:9" s="196" customFormat="1" ht="14.25">
      <c r="A422" s="213">
        <v>157</v>
      </c>
      <c r="B422" s="228" t="s">
        <v>854</v>
      </c>
      <c r="C422" s="213">
        <v>2009</v>
      </c>
      <c r="D422" s="227">
        <v>105070</v>
      </c>
      <c r="E422" s="214">
        <v>85107</v>
      </c>
      <c r="F422" s="214">
        <v>19963</v>
      </c>
      <c r="G422" s="216">
        <f t="shared" si="29"/>
        <v>8510.7</v>
      </c>
      <c r="H422" s="216">
        <f t="shared" si="30"/>
        <v>76596.3</v>
      </c>
      <c r="I422" s="216">
        <f t="shared" si="31"/>
        <v>28473.7</v>
      </c>
    </row>
    <row r="423" spans="1:9" s="196" customFormat="1" ht="14.25">
      <c r="A423" s="213">
        <v>158</v>
      </c>
      <c r="B423" s="228" t="s">
        <v>929</v>
      </c>
      <c r="C423" s="213">
        <v>2009</v>
      </c>
      <c r="D423" s="227">
        <v>41583.33</v>
      </c>
      <c r="E423" s="214">
        <v>33683</v>
      </c>
      <c r="F423" s="214">
        <v>7901</v>
      </c>
      <c r="G423" s="216">
        <f t="shared" si="29"/>
        <v>3368.3</v>
      </c>
      <c r="H423" s="216">
        <f t="shared" si="30"/>
        <v>30314.7</v>
      </c>
      <c r="I423" s="216">
        <f t="shared" si="31"/>
        <v>11269.3</v>
      </c>
    </row>
    <row r="424" spans="1:9" s="196" customFormat="1" ht="14.25">
      <c r="A424" s="213">
        <v>159</v>
      </c>
      <c r="B424" s="228" t="s">
        <v>930</v>
      </c>
      <c r="C424" s="213">
        <v>2009</v>
      </c>
      <c r="D424" s="227">
        <v>3500</v>
      </c>
      <c r="E424" s="214">
        <v>2835</v>
      </c>
      <c r="F424" s="214">
        <v>665</v>
      </c>
      <c r="G424" s="216">
        <f t="shared" si="29"/>
        <v>283.5</v>
      </c>
      <c r="H424" s="216">
        <f t="shared" si="30"/>
        <v>2551.5</v>
      </c>
      <c r="I424" s="216">
        <f t="shared" si="31"/>
        <v>948.5</v>
      </c>
    </row>
    <row r="425" spans="1:9" s="196" customFormat="1" ht="14.25">
      <c r="A425" s="213">
        <v>160</v>
      </c>
      <c r="B425" s="228" t="s">
        <v>839</v>
      </c>
      <c r="C425" s="213">
        <v>2009</v>
      </c>
      <c r="D425" s="227">
        <v>14416.67</v>
      </c>
      <c r="E425" s="214">
        <v>11678</v>
      </c>
      <c r="F425" s="214">
        <v>2739</v>
      </c>
      <c r="G425" s="216">
        <f t="shared" si="29"/>
        <v>1167.8</v>
      </c>
      <c r="H425" s="216">
        <f t="shared" si="30"/>
        <v>10510.2</v>
      </c>
      <c r="I425" s="216">
        <f t="shared" si="31"/>
        <v>3906.8</v>
      </c>
    </row>
    <row r="426" spans="1:9" s="196" customFormat="1" ht="14.25">
      <c r="A426" s="213">
        <v>161</v>
      </c>
      <c r="B426" s="228" t="s">
        <v>931</v>
      </c>
      <c r="C426" s="213">
        <v>2009</v>
      </c>
      <c r="D426" s="227">
        <v>18000</v>
      </c>
      <c r="E426" s="214">
        <v>14580</v>
      </c>
      <c r="F426" s="214">
        <v>3420</v>
      </c>
      <c r="G426" s="216">
        <f t="shared" si="29"/>
        <v>1458</v>
      </c>
      <c r="H426" s="216">
        <f t="shared" si="30"/>
        <v>13122</v>
      </c>
      <c r="I426" s="216">
        <f t="shared" si="31"/>
        <v>4878</v>
      </c>
    </row>
    <row r="427" spans="1:9" s="196" customFormat="1" ht="14.25">
      <c r="A427" s="213">
        <v>162</v>
      </c>
      <c r="B427" s="228" t="s">
        <v>918</v>
      </c>
      <c r="C427" s="213" t="s">
        <v>737</v>
      </c>
      <c r="D427" s="229">
        <v>30500</v>
      </c>
      <c r="E427" s="214">
        <v>27450</v>
      </c>
      <c r="F427" s="214">
        <v>3050</v>
      </c>
      <c r="G427" s="216">
        <f t="shared" si="29"/>
        <v>2745</v>
      </c>
      <c r="H427" s="216">
        <f t="shared" si="30"/>
        <v>24705</v>
      </c>
      <c r="I427" s="216">
        <f t="shared" si="31"/>
        <v>5795</v>
      </c>
    </row>
    <row r="428" spans="1:9" s="196" customFormat="1" ht="14.25">
      <c r="A428" s="213">
        <v>163</v>
      </c>
      <c r="B428" s="228" t="s">
        <v>932</v>
      </c>
      <c r="C428" s="213" t="s">
        <v>933</v>
      </c>
      <c r="D428" s="229">
        <v>33833.33</v>
      </c>
      <c r="E428" s="214">
        <v>30450</v>
      </c>
      <c r="F428" s="214">
        <v>3383</v>
      </c>
      <c r="G428" s="216">
        <f t="shared" si="29"/>
        <v>3045</v>
      </c>
      <c r="H428" s="216">
        <f t="shared" si="30"/>
        <v>27405</v>
      </c>
      <c r="I428" s="216">
        <f t="shared" si="31"/>
        <v>6428</v>
      </c>
    </row>
    <row r="429" spans="1:9" s="196" customFormat="1" ht="14.25">
      <c r="A429" s="213">
        <v>164</v>
      </c>
      <c r="B429" s="228" t="s">
        <v>934</v>
      </c>
      <c r="C429" s="213" t="s">
        <v>935</v>
      </c>
      <c r="D429" s="229">
        <v>18016.67</v>
      </c>
      <c r="E429" s="214">
        <v>16215</v>
      </c>
      <c r="F429" s="214">
        <v>1802</v>
      </c>
      <c r="G429" s="216">
        <f t="shared" si="29"/>
        <v>1621.5</v>
      </c>
      <c r="H429" s="216">
        <f t="shared" si="30"/>
        <v>14593.5</v>
      </c>
      <c r="I429" s="216">
        <f t="shared" si="31"/>
        <v>3423.5</v>
      </c>
    </row>
    <row r="430" spans="1:9" s="196" customFormat="1" ht="14.25">
      <c r="A430" s="213">
        <v>165</v>
      </c>
      <c r="B430" s="228" t="s">
        <v>936</v>
      </c>
      <c r="C430" s="213" t="s">
        <v>937</v>
      </c>
      <c r="D430" s="229">
        <v>2941129</v>
      </c>
      <c r="E430" s="214">
        <v>2647016</v>
      </c>
      <c r="F430" s="214">
        <v>294113</v>
      </c>
      <c r="G430" s="216">
        <f t="shared" si="29"/>
        <v>264701.60000000003</v>
      </c>
      <c r="H430" s="216">
        <f t="shared" si="30"/>
        <v>2382314.4</v>
      </c>
      <c r="I430" s="216">
        <f t="shared" si="31"/>
        <v>558814.6000000001</v>
      </c>
    </row>
    <row r="431" spans="1:9" s="196" customFormat="1" ht="14.25">
      <c r="A431" s="213">
        <v>166</v>
      </c>
      <c r="B431" s="228" t="s">
        <v>938</v>
      </c>
      <c r="C431" s="213" t="s">
        <v>939</v>
      </c>
      <c r="D431" s="229">
        <v>3325</v>
      </c>
      <c r="E431" s="214">
        <v>2993</v>
      </c>
      <c r="F431" s="214">
        <v>333</v>
      </c>
      <c r="G431" s="216">
        <f t="shared" si="29"/>
        <v>299.3</v>
      </c>
      <c r="H431" s="216">
        <f t="shared" si="30"/>
        <v>2693.7</v>
      </c>
      <c r="I431" s="216">
        <f t="shared" si="31"/>
        <v>632.3</v>
      </c>
    </row>
    <row r="432" spans="1:9" s="196" customFormat="1" ht="14.25">
      <c r="A432" s="213">
        <v>167</v>
      </c>
      <c r="B432" s="228" t="s">
        <v>940</v>
      </c>
      <c r="C432" s="213" t="s">
        <v>939</v>
      </c>
      <c r="D432" s="229">
        <v>5000</v>
      </c>
      <c r="E432" s="214">
        <v>4500</v>
      </c>
      <c r="F432" s="214">
        <v>500</v>
      </c>
      <c r="G432" s="216">
        <f t="shared" si="29"/>
        <v>450</v>
      </c>
      <c r="H432" s="216">
        <f t="shared" si="30"/>
        <v>4050</v>
      </c>
      <c r="I432" s="216">
        <f t="shared" si="31"/>
        <v>950</v>
      </c>
    </row>
    <row r="433" spans="1:9" s="196" customFormat="1" ht="14.25">
      <c r="A433" s="213">
        <v>168</v>
      </c>
      <c r="B433" s="228" t="s">
        <v>941</v>
      </c>
      <c r="C433" s="213" t="s">
        <v>942</v>
      </c>
      <c r="D433" s="229">
        <v>68233.33</v>
      </c>
      <c r="E433" s="214">
        <v>61410</v>
      </c>
      <c r="F433" s="214">
        <v>6823</v>
      </c>
      <c r="G433" s="216">
        <f t="shared" si="29"/>
        <v>6141</v>
      </c>
      <c r="H433" s="216">
        <f t="shared" si="30"/>
        <v>55269</v>
      </c>
      <c r="I433" s="216">
        <f t="shared" si="31"/>
        <v>12964</v>
      </c>
    </row>
    <row r="434" spans="1:9" s="196" customFormat="1" ht="14.25">
      <c r="A434" s="213">
        <v>169</v>
      </c>
      <c r="B434" s="228" t="s">
        <v>943</v>
      </c>
      <c r="C434" s="213" t="s">
        <v>944</v>
      </c>
      <c r="D434" s="229">
        <v>83333.33</v>
      </c>
      <c r="E434" s="214">
        <v>75000</v>
      </c>
      <c r="F434" s="214">
        <v>8333</v>
      </c>
      <c r="G434" s="216">
        <f t="shared" si="29"/>
        <v>7500</v>
      </c>
      <c r="H434" s="216">
        <f t="shared" si="30"/>
        <v>67500</v>
      </c>
      <c r="I434" s="216">
        <f t="shared" si="31"/>
        <v>15833</v>
      </c>
    </row>
    <row r="435" spans="1:9" s="196" customFormat="1" ht="14.25">
      <c r="A435" s="213">
        <v>170</v>
      </c>
      <c r="B435" s="228" t="s">
        <v>839</v>
      </c>
      <c r="C435" s="213" t="s">
        <v>945</v>
      </c>
      <c r="D435" s="229">
        <v>102500</v>
      </c>
      <c r="E435" s="214">
        <v>92250</v>
      </c>
      <c r="F435" s="214">
        <v>10250</v>
      </c>
      <c r="G435" s="216">
        <f t="shared" si="29"/>
        <v>9225</v>
      </c>
      <c r="H435" s="216">
        <f t="shared" si="30"/>
        <v>83025</v>
      </c>
      <c r="I435" s="216">
        <f t="shared" si="31"/>
        <v>19475</v>
      </c>
    </row>
    <row r="436" spans="1:9" s="196" customFormat="1" ht="14.25">
      <c r="A436" s="213">
        <v>171</v>
      </c>
      <c r="B436" s="228" t="s">
        <v>946</v>
      </c>
      <c r="C436" s="213" t="s">
        <v>945</v>
      </c>
      <c r="D436" s="229">
        <v>60750</v>
      </c>
      <c r="E436" s="214">
        <v>54675</v>
      </c>
      <c r="F436" s="214">
        <v>6075</v>
      </c>
      <c r="G436" s="216">
        <f t="shared" si="29"/>
        <v>5467.5</v>
      </c>
      <c r="H436" s="216">
        <f t="shared" si="30"/>
        <v>49207.5</v>
      </c>
      <c r="I436" s="216">
        <f t="shared" si="31"/>
        <v>11542.5</v>
      </c>
    </row>
    <row r="437" spans="1:9" s="196" customFormat="1" ht="14.25">
      <c r="A437" s="213">
        <v>172</v>
      </c>
      <c r="B437" s="228" t="s">
        <v>929</v>
      </c>
      <c r="C437" s="213" t="s">
        <v>945</v>
      </c>
      <c r="D437" s="229">
        <v>158250</v>
      </c>
      <c r="E437" s="214">
        <v>142424</v>
      </c>
      <c r="F437" s="214">
        <v>15825</v>
      </c>
      <c r="G437" s="216">
        <f t="shared" si="29"/>
        <v>14242.400000000001</v>
      </c>
      <c r="H437" s="216">
        <f t="shared" si="30"/>
        <v>128181.6</v>
      </c>
      <c r="I437" s="216">
        <f t="shared" si="31"/>
        <v>30067.4</v>
      </c>
    </row>
    <row r="438" spans="1:9" s="196" customFormat="1" ht="14.25">
      <c r="A438" s="213">
        <v>173</v>
      </c>
      <c r="B438" s="228" t="s">
        <v>839</v>
      </c>
      <c r="C438" s="213" t="s">
        <v>947</v>
      </c>
      <c r="D438" s="229">
        <v>14583.33</v>
      </c>
      <c r="E438" s="214">
        <v>13125</v>
      </c>
      <c r="F438" s="214">
        <v>1458</v>
      </c>
      <c r="G438" s="216">
        <f t="shared" si="29"/>
        <v>1312.5</v>
      </c>
      <c r="H438" s="216">
        <f t="shared" si="30"/>
        <v>11812.5</v>
      </c>
      <c r="I438" s="216">
        <f t="shared" si="31"/>
        <v>2770.5</v>
      </c>
    </row>
    <row r="439" spans="1:9" s="196" customFormat="1" ht="14.25">
      <c r="A439" s="213">
        <v>174</v>
      </c>
      <c r="B439" s="228" t="s">
        <v>948</v>
      </c>
      <c r="C439" s="213" t="s">
        <v>947</v>
      </c>
      <c r="D439" s="229">
        <v>5158.33</v>
      </c>
      <c r="E439" s="214">
        <v>4643</v>
      </c>
      <c r="F439" s="214">
        <v>516</v>
      </c>
      <c r="G439" s="216">
        <f t="shared" si="29"/>
        <v>464.3</v>
      </c>
      <c r="H439" s="216">
        <f t="shared" si="30"/>
        <v>4178.7</v>
      </c>
      <c r="I439" s="216">
        <f t="shared" si="31"/>
        <v>980.3</v>
      </c>
    </row>
    <row r="440" spans="1:9" s="196" customFormat="1" ht="14.25">
      <c r="A440" s="213">
        <v>175</v>
      </c>
      <c r="B440" s="228" t="s">
        <v>949</v>
      </c>
      <c r="C440" s="213" t="s">
        <v>950</v>
      </c>
      <c r="D440" s="229">
        <v>9833.33</v>
      </c>
      <c r="E440" s="214">
        <v>8850</v>
      </c>
      <c r="F440" s="214">
        <v>983</v>
      </c>
      <c r="G440" s="216">
        <f t="shared" si="29"/>
        <v>885</v>
      </c>
      <c r="H440" s="216">
        <f t="shared" si="30"/>
        <v>7965</v>
      </c>
      <c r="I440" s="216">
        <f t="shared" si="31"/>
        <v>1868</v>
      </c>
    </row>
    <row r="441" spans="1:9" s="196" customFormat="1" ht="14.25">
      <c r="A441" s="213">
        <v>176</v>
      </c>
      <c r="B441" s="228" t="s">
        <v>951</v>
      </c>
      <c r="C441" s="213" t="s">
        <v>950</v>
      </c>
      <c r="D441" s="229">
        <v>15693.75</v>
      </c>
      <c r="E441" s="214">
        <v>14124</v>
      </c>
      <c r="F441" s="214">
        <v>1569</v>
      </c>
      <c r="G441" s="216">
        <f t="shared" si="29"/>
        <v>1412.4</v>
      </c>
      <c r="H441" s="216">
        <f t="shared" si="30"/>
        <v>12711.6</v>
      </c>
      <c r="I441" s="216">
        <f t="shared" si="31"/>
        <v>2981.4</v>
      </c>
    </row>
    <row r="442" spans="1:9" s="196" customFormat="1" ht="14.25">
      <c r="A442" s="213">
        <v>177</v>
      </c>
      <c r="B442" s="228" t="s">
        <v>952</v>
      </c>
      <c r="C442" s="213" t="s">
        <v>953</v>
      </c>
      <c r="D442" s="229">
        <v>570000</v>
      </c>
      <c r="E442" s="214">
        <v>513000</v>
      </c>
      <c r="F442" s="214">
        <v>57000</v>
      </c>
      <c r="G442" s="216">
        <f t="shared" si="29"/>
        <v>51300</v>
      </c>
      <c r="H442" s="216">
        <f t="shared" si="30"/>
        <v>461700</v>
      </c>
      <c r="I442" s="216">
        <f t="shared" si="31"/>
        <v>108300</v>
      </c>
    </row>
    <row r="443" spans="1:9" s="196" customFormat="1" ht="14.25">
      <c r="A443" s="213">
        <v>178</v>
      </c>
      <c r="B443" s="228" t="s">
        <v>954</v>
      </c>
      <c r="C443" s="213" t="s">
        <v>955</v>
      </c>
      <c r="D443" s="229">
        <v>83340</v>
      </c>
      <c r="E443" s="214">
        <v>75006</v>
      </c>
      <c r="F443" s="214">
        <v>8334</v>
      </c>
      <c r="G443" s="216">
        <f t="shared" si="29"/>
        <v>7500.6</v>
      </c>
      <c r="H443" s="216">
        <f t="shared" si="30"/>
        <v>67505.4</v>
      </c>
      <c r="I443" s="216">
        <f t="shared" si="31"/>
        <v>15834.6</v>
      </c>
    </row>
    <row r="444" spans="1:9" s="196" customFormat="1" ht="14.25">
      <c r="A444" s="221" t="s">
        <v>764</v>
      </c>
      <c r="B444" s="205" t="s">
        <v>765</v>
      </c>
      <c r="C444" s="225"/>
      <c r="D444" s="224"/>
      <c r="E444" s="214"/>
      <c r="F444" s="214"/>
      <c r="G444" s="209"/>
      <c r="H444" s="212"/>
      <c r="I444" s="212"/>
    </row>
    <row r="445" spans="1:9" s="196" customFormat="1" ht="14.25">
      <c r="A445" s="213">
        <v>179</v>
      </c>
      <c r="B445" s="228" t="s">
        <v>956</v>
      </c>
      <c r="C445" s="213" t="s">
        <v>957</v>
      </c>
      <c r="D445" s="229">
        <v>10250</v>
      </c>
      <c r="E445" s="214">
        <v>9225</v>
      </c>
      <c r="F445" s="214">
        <v>1025</v>
      </c>
      <c r="G445" s="216">
        <f t="shared" si="29"/>
        <v>922.5</v>
      </c>
      <c r="H445" s="216">
        <f>E445-G445</f>
        <v>8302.5</v>
      </c>
      <c r="I445" s="216">
        <f>F445+G445</f>
        <v>1947.5</v>
      </c>
    </row>
    <row r="446" spans="1:9" s="196" customFormat="1" ht="14.25">
      <c r="A446" s="213">
        <v>180</v>
      </c>
      <c r="B446" s="235" t="s">
        <v>958</v>
      </c>
      <c r="C446" s="236" t="s">
        <v>959</v>
      </c>
      <c r="D446" s="229">
        <v>3317</v>
      </c>
      <c r="E446" s="214">
        <v>3095</v>
      </c>
      <c r="F446" s="214">
        <v>221</v>
      </c>
      <c r="G446" s="216">
        <f t="shared" si="29"/>
        <v>309.5</v>
      </c>
      <c r="H446" s="216">
        <f aca="true" t="shared" si="32" ref="H446:H491">E446-G446</f>
        <v>2785.5</v>
      </c>
      <c r="I446" s="216">
        <f aca="true" t="shared" si="33" ref="I446:I491">F446+G446</f>
        <v>530.5</v>
      </c>
    </row>
    <row r="447" spans="1:9" s="196" customFormat="1" ht="14.25">
      <c r="A447" s="213">
        <v>181</v>
      </c>
      <c r="B447" s="235" t="s">
        <v>960</v>
      </c>
      <c r="C447" s="236" t="s">
        <v>959</v>
      </c>
      <c r="D447" s="229">
        <v>6036</v>
      </c>
      <c r="E447" s="214">
        <v>5634</v>
      </c>
      <c r="F447" s="214">
        <v>402</v>
      </c>
      <c r="G447" s="216">
        <f t="shared" si="29"/>
        <v>563.4</v>
      </c>
      <c r="H447" s="216">
        <f t="shared" si="32"/>
        <v>5070.6</v>
      </c>
      <c r="I447" s="216">
        <f t="shared" si="33"/>
        <v>965.4</v>
      </c>
    </row>
    <row r="448" spans="1:9" s="196" customFormat="1" ht="14.25">
      <c r="A448" s="213">
        <v>182</v>
      </c>
      <c r="B448" s="235" t="s">
        <v>961</v>
      </c>
      <c r="C448" s="236" t="s">
        <v>959</v>
      </c>
      <c r="D448" s="229">
        <v>6708</v>
      </c>
      <c r="E448" s="214">
        <v>6261</v>
      </c>
      <c r="F448" s="214">
        <v>447</v>
      </c>
      <c r="G448" s="216">
        <f t="shared" si="29"/>
        <v>626.1</v>
      </c>
      <c r="H448" s="216">
        <f t="shared" si="32"/>
        <v>5634.9</v>
      </c>
      <c r="I448" s="216">
        <f t="shared" si="33"/>
        <v>1073.1</v>
      </c>
    </row>
    <row r="449" spans="1:9" s="196" customFormat="1" ht="14.25">
      <c r="A449" s="213">
        <v>183</v>
      </c>
      <c r="B449" s="235" t="s">
        <v>962</v>
      </c>
      <c r="C449" s="236" t="s">
        <v>959</v>
      </c>
      <c r="D449" s="229">
        <v>13200</v>
      </c>
      <c r="E449" s="214">
        <v>12321</v>
      </c>
      <c r="F449" s="214">
        <v>879</v>
      </c>
      <c r="G449" s="216">
        <f t="shared" si="29"/>
        <v>1232.1000000000001</v>
      </c>
      <c r="H449" s="216">
        <f t="shared" si="32"/>
        <v>11088.9</v>
      </c>
      <c r="I449" s="216">
        <f t="shared" si="33"/>
        <v>2111.1000000000004</v>
      </c>
    </row>
    <row r="450" spans="1:9" s="196" customFormat="1" ht="14.25">
      <c r="A450" s="213">
        <v>184</v>
      </c>
      <c r="B450" s="235" t="s">
        <v>963</v>
      </c>
      <c r="C450" s="236" t="s">
        <v>959</v>
      </c>
      <c r="D450" s="229">
        <v>1610</v>
      </c>
      <c r="E450" s="214">
        <v>1503</v>
      </c>
      <c r="F450" s="214">
        <v>107</v>
      </c>
      <c r="G450" s="216">
        <f t="shared" si="29"/>
        <v>150.3</v>
      </c>
      <c r="H450" s="216">
        <f t="shared" si="32"/>
        <v>1352.7</v>
      </c>
      <c r="I450" s="216">
        <f t="shared" si="33"/>
        <v>257.3</v>
      </c>
    </row>
    <row r="451" spans="1:9" s="196" customFormat="1" ht="14.25">
      <c r="A451" s="213">
        <v>185</v>
      </c>
      <c r="B451" s="235" t="s">
        <v>964</v>
      </c>
      <c r="C451" s="236" t="s">
        <v>959</v>
      </c>
      <c r="D451" s="229">
        <v>3324</v>
      </c>
      <c r="E451" s="214">
        <v>3103</v>
      </c>
      <c r="F451" s="214">
        <v>221</v>
      </c>
      <c r="G451" s="216">
        <f t="shared" si="29"/>
        <v>310.3</v>
      </c>
      <c r="H451" s="216">
        <f t="shared" si="32"/>
        <v>2792.7</v>
      </c>
      <c r="I451" s="216">
        <f t="shared" si="33"/>
        <v>531.3</v>
      </c>
    </row>
    <row r="452" spans="1:9" s="196" customFormat="1" ht="14.25">
      <c r="A452" s="213">
        <v>186</v>
      </c>
      <c r="B452" s="235" t="s">
        <v>965</v>
      </c>
      <c r="C452" s="236" t="s">
        <v>959</v>
      </c>
      <c r="D452" s="229">
        <v>32200</v>
      </c>
      <c r="E452" s="214">
        <v>30055</v>
      </c>
      <c r="F452" s="214">
        <v>2145</v>
      </c>
      <c r="G452" s="216">
        <f t="shared" si="29"/>
        <v>3005.5</v>
      </c>
      <c r="H452" s="216">
        <f t="shared" si="32"/>
        <v>27049.5</v>
      </c>
      <c r="I452" s="216">
        <f t="shared" si="33"/>
        <v>5150.5</v>
      </c>
    </row>
    <row r="453" spans="1:9" s="196" customFormat="1" ht="14.25">
      <c r="A453" s="213">
        <v>187</v>
      </c>
      <c r="B453" s="235" t="s">
        <v>966</v>
      </c>
      <c r="C453" s="236" t="s">
        <v>959</v>
      </c>
      <c r="D453" s="229">
        <v>53115</v>
      </c>
      <c r="E453" s="214">
        <v>49578</v>
      </c>
      <c r="F453" s="214">
        <v>3537</v>
      </c>
      <c r="G453" s="216">
        <f t="shared" si="29"/>
        <v>4957.8</v>
      </c>
      <c r="H453" s="216">
        <f t="shared" si="32"/>
        <v>44620.2</v>
      </c>
      <c r="I453" s="216">
        <f t="shared" si="33"/>
        <v>8494.8</v>
      </c>
    </row>
    <row r="454" spans="1:9" s="196" customFormat="1" ht="14.25">
      <c r="A454" s="213">
        <v>188</v>
      </c>
      <c r="B454" s="235" t="s">
        <v>967</v>
      </c>
      <c r="C454" s="236" t="s">
        <v>959</v>
      </c>
      <c r="D454" s="229">
        <v>11291</v>
      </c>
      <c r="E454" s="214">
        <v>10539</v>
      </c>
      <c r="F454" s="214">
        <v>752</v>
      </c>
      <c r="G454" s="216">
        <f t="shared" si="29"/>
        <v>1053.9</v>
      </c>
      <c r="H454" s="216">
        <f t="shared" si="32"/>
        <v>9485.1</v>
      </c>
      <c r="I454" s="216">
        <f t="shared" si="33"/>
        <v>1805.9</v>
      </c>
    </row>
    <row r="455" spans="1:9" s="196" customFormat="1" ht="14.25">
      <c r="A455" s="213">
        <v>189</v>
      </c>
      <c r="B455" s="235" t="s">
        <v>968</v>
      </c>
      <c r="C455" s="236" t="s">
        <v>959</v>
      </c>
      <c r="D455" s="229">
        <v>2652</v>
      </c>
      <c r="E455" s="214">
        <v>2475</v>
      </c>
      <c r="F455" s="214">
        <v>177</v>
      </c>
      <c r="G455" s="216">
        <f t="shared" si="29"/>
        <v>247.5</v>
      </c>
      <c r="H455" s="216">
        <f t="shared" si="32"/>
        <v>2227.5</v>
      </c>
      <c r="I455" s="216">
        <f t="shared" si="33"/>
        <v>424.5</v>
      </c>
    </row>
    <row r="456" spans="1:9" s="196" customFormat="1" ht="14.25">
      <c r="A456" s="213">
        <v>190</v>
      </c>
      <c r="B456" s="235" t="s">
        <v>969</v>
      </c>
      <c r="C456" s="236" t="s">
        <v>959</v>
      </c>
      <c r="D456" s="229">
        <v>6633</v>
      </c>
      <c r="E456" s="214">
        <v>6190</v>
      </c>
      <c r="F456" s="214">
        <v>442</v>
      </c>
      <c r="G456" s="216">
        <f aca="true" t="shared" si="34" ref="G456:G491">E456*10%</f>
        <v>619</v>
      </c>
      <c r="H456" s="216">
        <f t="shared" si="32"/>
        <v>5571</v>
      </c>
      <c r="I456" s="216">
        <f t="shared" si="33"/>
        <v>1061</v>
      </c>
    </row>
    <row r="457" spans="1:9" s="196" customFormat="1" ht="14.25">
      <c r="A457" s="213">
        <v>191</v>
      </c>
      <c r="B457" s="235" t="s">
        <v>970</v>
      </c>
      <c r="C457" s="236" t="s">
        <v>959</v>
      </c>
      <c r="D457" s="229">
        <v>7960</v>
      </c>
      <c r="E457" s="214">
        <v>7430</v>
      </c>
      <c r="F457" s="214">
        <v>530</v>
      </c>
      <c r="G457" s="216">
        <f t="shared" si="34"/>
        <v>743</v>
      </c>
      <c r="H457" s="216">
        <f t="shared" si="32"/>
        <v>6687</v>
      </c>
      <c r="I457" s="216">
        <f t="shared" si="33"/>
        <v>1273</v>
      </c>
    </row>
    <row r="458" spans="1:9" s="196" customFormat="1" ht="14.25">
      <c r="A458" s="213">
        <v>192</v>
      </c>
      <c r="B458" s="235" t="s">
        <v>971</v>
      </c>
      <c r="C458" s="236" t="s">
        <v>959</v>
      </c>
      <c r="D458" s="229">
        <v>3317</v>
      </c>
      <c r="E458" s="214">
        <v>3096</v>
      </c>
      <c r="F458" s="214">
        <v>221</v>
      </c>
      <c r="G458" s="216">
        <f t="shared" si="34"/>
        <v>309.6</v>
      </c>
      <c r="H458" s="216">
        <f t="shared" si="32"/>
        <v>2786.4</v>
      </c>
      <c r="I458" s="216">
        <f t="shared" si="33"/>
        <v>530.6</v>
      </c>
    </row>
    <row r="459" spans="1:9" s="196" customFormat="1" ht="14.25">
      <c r="A459" s="213">
        <v>193</v>
      </c>
      <c r="B459" s="235" t="s">
        <v>972</v>
      </c>
      <c r="C459" s="236" t="s">
        <v>959</v>
      </c>
      <c r="D459" s="229">
        <v>7664</v>
      </c>
      <c r="E459" s="214">
        <v>7154</v>
      </c>
      <c r="F459" s="214">
        <v>510</v>
      </c>
      <c r="G459" s="216">
        <f t="shared" si="34"/>
        <v>715.4000000000001</v>
      </c>
      <c r="H459" s="216">
        <f t="shared" si="32"/>
        <v>6438.6</v>
      </c>
      <c r="I459" s="216">
        <f t="shared" si="33"/>
        <v>1225.4</v>
      </c>
    </row>
    <row r="460" spans="1:9" s="196" customFormat="1" ht="14.25">
      <c r="A460" s="213">
        <v>194</v>
      </c>
      <c r="B460" s="235" t="s">
        <v>973</v>
      </c>
      <c r="C460" s="236" t="s">
        <v>959</v>
      </c>
      <c r="D460" s="229">
        <v>81590</v>
      </c>
      <c r="E460" s="214">
        <v>76156</v>
      </c>
      <c r="F460" s="214">
        <v>5434</v>
      </c>
      <c r="G460" s="216">
        <f t="shared" si="34"/>
        <v>7615.6</v>
      </c>
      <c r="H460" s="216">
        <f t="shared" si="32"/>
        <v>68540.4</v>
      </c>
      <c r="I460" s="216">
        <f t="shared" si="33"/>
        <v>13049.6</v>
      </c>
    </row>
    <row r="461" spans="1:9" s="196" customFormat="1" ht="14.25">
      <c r="A461" s="213">
        <v>195</v>
      </c>
      <c r="B461" s="235" t="s">
        <v>974</v>
      </c>
      <c r="C461" s="236" t="s">
        <v>959</v>
      </c>
      <c r="D461" s="229">
        <v>6634</v>
      </c>
      <c r="E461" s="214">
        <v>6192</v>
      </c>
      <c r="F461" s="214">
        <v>442</v>
      </c>
      <c r="G461" s="216">
        <f t="shared" si="34"/>
        <v>619.2</v>
      </c>
      <c r="H461" s="216">
        <f t="shared" si="32"/>
        <v>5572.8</v>
      </c>
      <c r="I461" s="216">
        <f t="shared" si="33"/>
        <v>1061.2</v>
      </c>
    </row>
    <row r="462" spans="1:9" s="196" customFormat="1" ht="14.25">
      <c r="A462" s="213">
        <v>196</v>
      </c>
      <c r="B462" s="235" t="s">
        <v>975</v>
      </c>
      <c r="C462" s="236" t="s">
        <v>959</v>
      </c>
      <c r="D462" s="229">
        <v>26802</v>
      </c>
      <c r="E462" s="214">
        <v>25017</v>
      </c>
      <c r="F462" s="214">
        <v>1785</v>
      </c>
      <c r="G462" s="216">
        <f t="shared" si="34"/>
        <v>2501.7000000000003</v>
      </c>
      <c r="H462" s="216">
        <f t="shared" si="32"/>
        <v>22515.3</v>
      </c>
      <c r="I462" s="216">
        <f t="shared" si="33"/>
        <v>4286.700000000001</v>
      </c>
    </row>
    <row r="463" spans="1:9" s="196" customFormat="1" ht="14.25">
      <c r="A463" s="213">
        <v>197</v>
      </c>
      <c r="B463" s="235" t="s">
        <v>976</v>
      </c>
      <c r="C463" s="236" t="s">
        <v>959</v>
      </c>
      <c r="D463" s="229">
        <v>88608</v>
      </c>
      <c r="E463" s="214">
        <v>82707</v>
      </c>
      <c r="F463" s="214">
        <v>5901</v>
      </c>
      <c r="G463" s="216">
        <f t="shared" si="34"/>
        <v>8270.7</v>
      </c>
      <c r="H463" s="216">
        <f t="shared" si="32"/>
        <v>74436.3</v>
      </c>
      <c r="I463" s="216">
        <f t="shared" si="33"/>
        <v>14171.7</v>
      </c>
    </row>
    <row r="464" spans="1:9" s="196" customFormat="1" ht="14.25">
      <c r="A464" s="213">
        <v>198</v>
      </c>
      <c r="B464" s="235" t="s">
        <v>977</v>
      </c>
      <c r="C464" s="236" t="s">
        <v>959</v>
      </c>
      <c r="D464" s="229">
        <v>4844</v>
      </c>
      <c r="E464" s="214">
        <v>4521</v>
      </c>
      <c r="F464" s="214">
        <v>323</v>
      </c>
      <c r="G464" s="216">
        <f t="shared" si="34"/>
        <v>452.1</v>
      </c>
      <c r="H464" s="216">
        <f t="shared" si="32"/>
        <v>4068.9</v>
      </c>
      <c r="I464" s="216">
        <f t="shared" si="33"/>
        <v>775.1</v>
      </c>
    </row>
    <row r="465" spans="1:9" s="196" customFormat="1" ht="14.25">
      <c r="A465" s="213">
        <v>199</v>
      </c>
      <c r="B465" s="235" t="s">
        <v>978</v>
      </c>
      <c r="C465" s="236" t="s">
        <v>959</v>
      </c>
      <c r="D465" s="229">
        <v>23403</v>
      </c>
      <c r="E465" s="214">
        <v>21844</v>
      </c>
      <c r="F465" s="214">
        <v>1559</v>
      </c>
      <c r="G465" s="216">
        <f t="shared" si="34"/>
        <v>2184.4</v>
      </c>
      <c r="H465" s="216">
        <f t="shared" si="32"/>
        <v>19659.6</v>
      </c>
      <c r="I465" s="216">
        <f t="shared" si="33"/>
        <v>3743.4</v>
      </c>
    </row>
    <row r="466" spans="1:9" s="196" customFormat="1" ht="14.25">
      <c r="A466" s="213">
        <v>200</v>
      </c>
      <c r="B466" s="235" t="s">
        <v>979</v>
      </c>
      <c r="C466" s="236" t="s">
        <v>959</v>
      </c>
      <c r="D466" s="229">
        <v>1700</v>
      </c>
      <c r="E466" s="214">
        <v>1587</v>
      </c>
      <c r="F466" s="214">
        <v>113</v>
      </c>
      <c r="G466" s="216">
        <f t="shared" si="34"/>
        <v>158.70000000000002</v>
      </c>
      <c r="H466" s="216">
        <f t="shared" si="32"/>
        <v>1428.3</v>
      </c>
      <c r="I466" s="216">
        <f t="shared" si="33"/>
        <v>271.70000000000005</v>
      </c>
    </row>
    <row r="467" spans="1:9" s="196" customFormat="1" ht="14.25">
      <c r="A467" s="213">
        <v>201</v>
      </c>
      <c r="B467" s="235" t="s">
        <v>980</v>
      </c>
      <c r="C467" s="236" t="s">
        <v>959</v>
      </c>
      <c r="D467" s="229">
        <v>1246</v>
      </c>
      <c r="E467" s="214">
        <v>1163</v>
      </c>
      <c r="F467" s="214">
        <v>83</v>
      </c>
      <c r="G467" s="216">
        <f t="shared" si="34"/>
        <v>116.30000000000001</v>
      </c>
      <c r="H467" s="216">
        <f t="shared" si="32"/>
        <v>1046.7</v>
      </c>
      <c r="I467" s="216">
        <f t="shared" si="33"/>
        <v>199.3</v>
      </c>
    </row>
    <row r="468" spans="1:9" s="196" customFormat="1" ht="14.25">
      <c r="A468" s="213">
        <v>202</v>
      </c>
      <c r="B468" s="235" t="s">
        <v>981</v>
      </c>
      <c r="C468" s="236" t="s">
        <v>959</v>
      </c>
      <c r="D468" s="229">
        <v>426</v>
      </c>
      <c r="E468" s="214">
        <v>398</v>
      </c>
      <c r="F468" s="214">
        <v>28</v>
      </c>
      <c r="G468" s="216">
        <f t="shared" si="34"/>
        <v>39.800000000000004</v>
      </c>
      <c r="H468" s="216">
        <f t="shared" si="32"/>
        <v>358.2</v>
      </c>
      <c r="I468" s="216">
        <f t="shared" si="33"/>
        <v>67.80000000000001</v>
      </c>
    </row>
    <row r="469" spans="1:9" s="196" customFormat="1" ht="14.25">
      <c r="A469" s="213">
        <v>203</v>
      </c>
      <c r="B469" s="235" t="s">
        <v>982</v>
      </c>
      <c r="C469" s="236" t="s">
        <v>959</v>
      </c>
      <c r="D469" s="229">
        <v>6240</v>
      </c>
      <c r="E469" s="214">
        <v>5824</v>
      </c>
      <c r="F469" s="214">
        <v>416</v>
      </c>
      <c r="G469" s="216">
        <f t="shared" si="34"/>
        <v>582.4</v>
      </c>
      <c r="H469" s="216">
        <f t="shared" si="32"/>
        <v>5241.6</v>
      </c>
      <c r="I469" s="216">
        <f t="shared" si="33"/>
        <v>998.4</v>
      </c>
    </row>
    <row r="470" spans="1:9" s="196" customFormat="1" ht="14.25">
      <c r="A470" s="213">
        <v>204</v>
      </c>
      <c r="B470" s="235" t="s">
        <v>983</v>
      </c>
      <c r="C470" s="236" t="s">
        <v>959</v>
      </c>
      <c r="D470" s="229">
        <v>12297</v>
      </c>
      <c r="E470" s="214">
        <v>11477</v>
      </c>
      <c r="F470" s="214">
        <v>819</v>
      </c>
      <c r="G470" s="216">
        <f t="shared" si="34"/>
        <v>1147.7</v>
      </c>
      <c r="H470" s="216">
        <f t="shared" si="32"/>
        <v>10329.3</v>
      </c>
      <c r="I470" s="216">
        <f t="shared" si="33"/>
        <v>1966.7</v>
      </c>
    </row>
    <row r="471" spans="1:9" s="196" customFormat="1" ht="14.25">
      <c r="A471" s="213">
        <v>205</v>
      </c>
      <c r="B471" s="235" t="s">
        <v>984</v>
      </c>
      <c r="C471" s="236" t="s">
        <v>959</v>
      </c>
      <c r="D471" s="229">
        <v>7960</v>
      </c>
      <c r="E471" s="214">
        <v>7430</v>
      </c>
      <c r="F471" s="214">
        <v>530</v>
      </c>
      <c r="G471" s="216">
        <f t="shared" si="34"/>
        <v>743</v>
      </c>
      <c r="H471" s="216">
        <f t="shared" si="32"/>
        <v>6687</v>
      </c>
      <c r="I471" s="216">
        <f t="shared" si="33"/>
        <v>1273</v>
      </c>
    </row>
    <row r="472" spans="1:9" s="196" customFormat="1" ht="14.25">
      <c r="A472" s="213">
        <v>206</v>
      </c>
      <c r="B472" s="235" t="s">
        <v>985</v>
      </c>
      <c r="C472" s="236" t="s">
        <v>959</v>
      </c>
      <c r="D472" s="229">
        <v>28574</v>
      </c>
      <c r="E472" s="214">
        <v>26671</v>
      </c>
      <c r="F472" s="214">
        <v>1903</v>
      </c>
      <c r="G472" s="216">
        <f t="shared" si="34"/>
        <v>2667.1000000000004</v>
      </c>
      <c r="H472" s="216">
        <f t="shared" si="32"/>
        <v>24003.9</v>
      </c>
      <c r="I472" s="216">
        <f t="shared" si="33"/>
        <v>4570.1</v>
      </c>
    </row>
    <row r="473" spans="1:9" s="196" customFormat="1" ht="14.25">
      <c r="A473" s="213">
        <v>207</v>
      </c>
      <c r="B473" s="235" t="s">
        <v>986</v>
      </c>
      <c r="C473" s="236" t="s">
        <v>959</v>
      </c>
      <c r="D473" s="229">
        <v>13124</v>
      </c>
      <c r="E473" s="214">
        <v>12250</v>
      </c>
      <c r="F473" s="214">
        <v>874</v>
      </c>
      <c r="G473" s="216">
        <f t="shared" si="34"/>
        <v>1225</v>
      </c>
      <c r="H473" s="216">
        <f t="shared" si="32"/>
        <v>11025</v>
      </c>
      <c r="I473" s="216">
        <f t="shared" si="33"/>
        <v>2099</v>
      </c>
    </row>
    <row r="474" spans="1:9" s="196" customFormat="1" ht="14.25">
      <c r="A474" s="213">
        <v>208</v>
      </c>
      <c r="B474" s="235" t="s">
        <v>987</v>
      </c>
      <c r="C474" s="236" t="s">
        <v>959</v>
      </c>
      <c r="D474" s="229">
        <v>7660</v>
      </c>
      <c r="E474" s="214">
        <v>7150</v>
      </c>
      <c r="F474" s="214">
        <v>510</v>
      </c>
      <c r="G474" s="216">
        <f t="shared" si="34"/>
        <v>715</v>
      </c>
      <c r="H474" s="216">
        <f t="shared" si="32"/>
        <v>6435</v>
      </c>
      <c r="I474" s="216">
        <f t="shared" si="33"/>
        <v>1225</v>
      </c>
    </row>
    <row r="475" spans="1:9" s="196" customFormat="1" ht="14.25">
      <c r="A475" s="213">
        <v>209</v>
      </c>
      <c r="B475" s="235" t="s">
        <v>988</v>
      </c>
      <c r="C475" s="236" t="s">
        <v>959</v>
      </c>
      <c r="D475" s="229">
        <v>26160</v>
      </c>
      <c r="E475" s="214">
        <v>24418</v>
      </c>
      <c r="F475" s="214">
        <v>1742</v>
      </c>
      <c r="G475" s="216">
        <f t="shared" si="34"/>
        <v>2441.8</v>
      </c>
      <c r="H475" s="216">
        <f t="shared" si="32"/>
        <v>21976.2</v>
      </c>
      <c r="I475" s="216">
        <f t="shared" si="33"/>
        <v>4183.8</v>
      </c>
    </row>
    <row r="476" spans="1:9" s="196" customFormat="1" ht="14.25">
      <c r="A476" s="213">
        <v>210</v>
      </c>
      <c r="B476" s="235" t="s">
        <v>989</v>
      </c>
      <c r="C476" s="236" t="s">
        <v>959</v>
      </c>
      <c r="D476" s="229">
        <v>12569</v>
      </c>
      <c r="E476" s="214">
        <v>11732</v>
      </c>
      <c r="F476" s="214">
        <v>837</v>
      </c>
      <c r="G476" s="216">
        <f t="shared" si="34"/>
        <v>1173.2</v>
      </c>
      <c r="H476" s="216">
        <f t="shared" si="32"/>
        <v>10558.8</v>
      </c>
      <c r="I476" s="216">
        <f t="shared" si="33"/>
        <v>2010.2</v>
      </c>
    </row>
    <row r="477" spans="1:9" s="196" customFormat="1" ht="14.25">
      <c r="A477" s="213">
        <v>211</v>
      </c>
      <c r="B477" s="235" t="s">
        <v>990</v>
      </c>
      <c r="C477" s="236" t="s">
        <v>959</v>
      </c>
      <c r="D477" s="229">
        <v>6633</v>
      </c>
      <c r="E477" s="214">
        <v>6191</v>
      </c>
      <c r="F477" s="214">
        <v>442</v>
      </c>
      <c r="G477" s="216">
        <f t="shared" si="34"/>
        <v>619.1</v>
      </c>
      <c r="H477" s="216">
        <f t="shared" si="32"/>
        <v>5571.9</v>
      </c>
      <c r="I477" s="216">
        <f t="shared" si="33"/>
        <v>1061.1</v>
      </c>
    </row>
    <row r="478" spans="1:9" s="196" customFormat="1" ht="14.25">
      <c r="A478" s="213">
        <v>212</v>
      </c>
      <c r="B478" s="235" t="s">
        <v>991</v>
      </c>
      <c r="C478" s="236" t="s">
        <v>959</v>
      </c>
      <c r="D478" s="229">
        <v>2632</v>
      </c>
      <c r="E478" s="214">
        <v>2457</v>
      </c>
      <c r="F478" s="214">
        <v>175</v>
      </c>
      <c r="G478" s="216">
        <f t="shared" si="34"/>
        <v>245.70000000000002</v>
      </c>
      <c r="H478" s="216">
        <f t="shared" si="32"/>
        <v>2211.3</v>
      </c>
      <c r="I478" s="216">
        <f t="shared" si="33"/>
        <v>420.70000000000005</v>
      </c>
    </row>
    <row r="479" spans="1:9" s="196" customFormat="1" ht="14.25">
      <c r="A479" s="213">
        <v>213</v>
      </c>
      <c r="B479" s="235" t="s">
        <v>992</v>
      </c>
      <c r="C479" s="236" t="s">
        <v>959</v>
      </c>
      <c r="D479" s="229">
        <v>11268</v>
      </c>
      <c r="E479" s="214">
        <v>10518</v>
      </c>
      <c r="F479" s="214">
        <v>750</v>
      </c>
      <c r="G479" s="216">
        <f t="shared" si="34"/>
        <v>1051.8</v>
      </c>
      <c r="H479" s="216">
        <f t="shared" si="32"/>
        <v>9466.2</v>
      </c>
      <c r="I479" s="216">
        <f t="shared" si="33"/>
        <v>1801.8</v>
      </c>
    </row>
    <row r="480" spans="1:9" s="196" customFormat="1" ht="14.25">
      <c r="A480" s="213">
        <v>214</v>
      </c>
      <c r="B480" s="235" t="s">
        <v>993</v>
      </c>
      <c r="C480" s="236" t="s">
        <v>959</v>
      </c>
      <c r="D480" s="229">
        <v>1456</v>
      </c>
      <c r="E480" s="214">
        <v>1359</v>
      </c>
      <c r="F480" s="214">
        <v>97</v>
      </c>
      <c r="G480" s="216">
        <f t="shared" si="34"/>
        <v>135.9</v>
      </c>
      <c r="H480" s="216">
        <f t="shared" si="32"/>
        <v>1223.1</v>
      </c>
      <c r="I480" s="216">
        <f t="shared" si="33"/>
        <v>232.9</v>
      </c>
    </row>
    <row r="481" spans="1:9" s="196" customFormat="1" ht="14.25">
      <c r="A481" s="213">
        <v>215</v>
      </c>
      <c r="B481" s="235" t="s">
        <v>994</v>
      </c>
      <c r="C481" s="236" t="s">
        <v>959</v>
      </c>
      <c r="D481" s="229">
        <v>55862</v>
      </c>
      <c r="E481" s="214">
        <v>52142</v>
      </c>
      <c r="F481" s="214">
        <v>3720</v>
      </c>
      <c r="G481" s="216">
        <f t="shared" si="34"/>
        <v>5214.200000000001</v>
      </c>
      <c r="H481" s="216">
        <f t="shared" si="32"/>
        <v>46927.8</v>
      </c>
      <c r="I481" s="216">
        <f t="shared" si="33"/>
        <v>8934.2</v>
      </c>
    </row>
    <row r="482" spans="1:9" s="196" customFormat="1" ht="14.25">
      <c r="A482" s="213">
        <v>216</v>
      </c>
      <c r="B482" s="235" t="s">
        <v>995</v>
      </c>
      <c r="C482" s="236" t="s">
        <v>959</v>
      </c>
      <c r="D482" s="229">
        <v>33168</v>
      </c>
      <c r="E482" s="214">
        <v>30958</v>
      </c>
      <c r="F482" s="214">
        <v>2209</v>
      </c>
      <c r="G482" s="216">
        <f t="shared" si="34"/>
        <v>3095.8</v>
      </c>
      <c r="H482" s="216">
        <f t="shared" si="32"/>
        <v>27862.2</v>
      </c>
      <c r="I482" s="216">
        <f t="shared" si="33"/>
        <v>5304.8</v>
      </c>
    </row>
    <row r="483" spans="1:9" s="196" customFormat="1" ht="14.25">
      <c r="A483" s="213">
        <v>217</v>
      </c>
      <c r="B483" s="235" t="s">
        <v>995</v>
      </c>
      <c r="C483" s="236" t="s">
        <v>959</v>
      </c>
      <c r="D483" s="229">
        <v>13267</v>
      </c>
      <c r="E483" s="214">
        <v>12383</v>
      </c>
      <c r="F483" s="214">
        <v>884</v>
      </c>
      <c r="G483" s="216">
        <f t="shared" si="34"/>
        <v>1238.3000000000002</v>
      </c>
      <c r="H483" s="216">
        <f t="shared" si="32"/>
        <v>11144.7</v>
      </c>
      <c r="I483" s="216">
        <f t="shared" si="33"/>
        <v>2122.3</v>
      </c>
    </row>
    <row r="484" spans="1:9" s="196" customFormat="1" ht="14.25">
      <c r="A484" s="213">
        <v>218</v>
      </c>
      <c r="B484" s="235" t="s">
        <v>996</v>
      </c>
      <c r="C484" s="236" t="s">
        <v>959</v>
      </c>
      <c r="D484" s="229">
        <v>5370</v>
      </c>
      <c r="E484" s="214">
        <v>5012</v>
      </c>
      <c r="F484" s="214">
        <v>358</v>
      </c>
      <c r="G484" s="216">
        <f t="shared" si="34"/>
        <v>501.20000000000005</v>
      </c>
      <c r="H484" s="216">
        <f t="shared" si="32"/>
        <v>4510.8</v>
      </c>
      <c r="I484" s="216">
        <f t="shared" si="33"/>
        <v>859.2</v>
      </c>
    </row>
    <row r="485" spans="1:9" s="196" customFormat="1" ht="14.25">
      <c r="A485" s="213">
        <v>219</v>
      </c>
      <c r="B485" s="235" t="s">
        <v>997</v>
      </c>
      <c r="C485" s="236" t="s">
        <v>959</v>
      </c>
      <c r="D485" s="229">
        <v>66402</v>
      </c>
      <c r="E485" s="214">
        <v>61980</v>
      </c>
      <c r="F485" s="214">
        <v>4422</v>
      </c>
      <c r="G485" s="216">
        <f t="shared" si="34"/>
        <v>6198</v>
      </c>
      <c r="H485" s="216">
        <f t="shared" si="32"/>
        <v>55782</v>
      </c>
      <c r="I485" s="216">
        <f t="shared" si="33"/>
        <v>10620</v>
      </c>
    </row>
    <row r="486" spans="1:9" s="196" customFormat="1" ht="14.25">
      <c r="A486" s="213">
        <v>220</v>
      </c>
      <c r="B486" s="235" t="s">
        <v>998</v>
      </c>
      <c r="C486" s="236" t="s">
        <v>959</v>
      </c>
      <c r="D486" s="229">
        <v>2912</v>
      </c>
      <c r="E486" s="214">
        <v>2718</v>
      </c>
      <c r="F486" s="214">
        <v>194</v>
      </c>
      <c r="G486" s="216">
        <f t="shared" si="34"/>
        <v>271.8</v>
      </c>
      <c r="H486" s="216">
        <f t="shared" si="32"/>
        <v>2446.2</v>
      </c>
      <c r="I486" s="216">
        <f t="shared" si="33"/>
        <v>465.8</v>
      </c>
    </row>
    <row r="487" spans="1:9" s="196" customFormat="1" ht="14.25">
      <c r="A487" s="213">
        <v>221</v>
      </c>
      <c r="B487" s="235" t="s">
        <v>999</v>
      </c>
      <c r="C487" s="236" t="s">
        <v>959</v>
      </c>
      <c r="D487" s="229">
        <v>308672</v>
      </c>
      <c r="E487" s="214">
        <v>288114</v>
      </c>
      <c r="F487" s="214">
        <v>20558</v>
      </c>
      <c r="G487" s="216">
        <f t="shared" si="34"/>
        <v>28811.4</v>
      </c>
      <c r="H487" s="216">
        <f t="shared" si="32"/>
        <v>259302.6</v>
      </c>
      <c r="I487" s="216">
        <f t="shared" si="33"/>
        <v>49369.4</v>
      </c>
    </row>
    <row r="488" spans="1:9" s="196" customFormat="1" ht="14.25">
      <c r="A488" s="213">
        <v>222</v>
      </c>
      <c r="B488" s="235" t="s">
        <v>1000</v>
      </c>
      <c r="C488" s="236" t="s">
        <v>959</v>
      </c>
      <c r="D488" s="229">
        <v>14670</v>
      </c>
      <c r="E488" s="214">
        <v>13693</v>
      </c>
      <c r="F488" s="214">
        <v>977</v>
      </c>
      <c r="G488" s="216">
        <f t="shared" si="34"/>
        <v>1369.3000000000002</v>
      </c>
      <c r="H488" s="216">
        <f t="shared" si="32"/>
        <v>12323.7</v>
      </c>
      <c r="I488" s="216">
        <f t="shared" si="33"/>
        <v>2346.3</v>
      </c>
    </row>
    <row r="489" spans="1:9" s="196" customFormat="1" ht="14.25">
      <c r="A489" s="213">
        <v>223</v>
      </c>
      <c r="B489" s="235" t="s">
        <v>1001</v>
      </c>
      <c r="C489" s="236" t="s">
        <v>959</v>
      </c>
      <c r="D489" s="229">
        <v>27804</v>
      </c>
      <c r="E489" s="214">
        <v>25952</v>
      </c>
      <c r="F489" s="214">
        <v>1852</v>
      </c>
      <c r="G489" s="216">
        <f t="shared" si="34"/>
        <v>2595.2000000000003</v>
      </c>
      <c r="H489" s="216">
        <f t="shared" si="32"/>
        <v>23356.8</v>
      </c>
      <c r="I489" s="216">
        <f t="shared" si="33"/>
        <v>4447.200000000001</v>
      </c>
    </row>
    <row r="490" spans="1:9" s="196" customFormat="1" ht="14.25">
      <c r="A490" s="213">
        <v>224</v>
      </c>
      <c r="B490" s="235" t="s">
        <v>1001</v>
      </c>
      <c r="C490" s="236" t="s">
        <v>959</v>
      </c>
      <c r="D490" s="229">
        <v>27804</v>
      </c>
      <c r="E490" s="214">
        <v>25952</v>
      </c>
      <c r="F490" s="214">
        <v>1852</v>
      </c>
      <c r="G490" s="216">
        <f t="shared" si="34"/>
        <v>2595.2000000000003</v>
      </c>
      <c r="H490" s="216">
        <f t="shared" si="32"/>
        <v>23356.8</v>
      </c>
      <c r="I490" s="216">
        <f t="shared" si="33"/>
        <v>4447.200000000001</v>
      </c>
    </row>
    <row r="491" spans="1:9" s="196" customFormat="1" ht="14.25">
      <c r="A491" s="213">
        <v>225</v>
      </c>
      <c r="B491" s="235" t="s">
        <v>985</v>
      </c>
      <c r="C491" s="236" t="s">
        <v>959</v>
      </c>
      <c r="D491" s="229">
        <v>28574</v>
      </c>
      <c r="E491" s="214">
        <v>26671</v>
      </c>
      <c r="F491" s="214">
        <v>1903</v>
      </c>
      <c r="G491" s="216">
        <f t="shared" si="34"/>
        <v>2667.1000000000004</v>
      </c>
      <c r="H491" s="216">
        <f t="shared" si="32"/>
        <v>24003.9</v>
      </c>
      <c r="I491" s="216">
        <f t="shared" si="33"/>
        <v>4570.1</v>
      </c>
    </row>
    <row r="492" spans="1:9" s="196" customFormat="1" ht="14.25">
      <c r="A492" s="237"/>
      <c r="B492" s="235"/>
      <c r="C492" s="236"/>
      <c r="D492" s="229"/>
      <c r="E492" s="214"/>
      <c r="F492" s="214"/>
      <c r="G492" s="209"/>
      <c r="H492" s="212"/>
      <c r="I492" s="212"/>
    </row>
    <row r="493" spans="1:9" s="196" customFormat="1" ht="14.25">
      <c r="A493" s="221" t="s">
        <v>764</v>
      </c>
      <c r="B493" s="205" t="s">
        <v>765</v>
      </c>
      <c r="C493" s="225"/>
      <c r="D493" s="224"/>
      <c r="E493" s="214"/>
      <c r="F493" s="214"/>
      <c r="G493" s="209"/>
      <c r="H493" s="212"/>
      <c r="I493" s="212"/>
    </row>
    <row r="494" spans="1:9" s="196" customFormat="1" ht="14.25">
      <c r="A494" s="213">
        <v>226</v>
      </c>
      <c r="B494" s="235" t="s">
        <v>1002</v>
      </c>
      <c r="C494" s="236" t="s">
        <v>959</v>
      </c>
      <c r="D494" s="229">
        <v>1596</v>
      </c>
      <c r="E494" s="214">
        <v>1490</v>
      </c>
      <c r="F494" s="214">
        <v>106</v>
      </c>
      <c r="G494" s="216">
        <f aca="true" t="shared" si="35" ref="G494:G513">E494*10%</f>
        <v>149</v>
      </c>
      <c r="H494" s="216">
        <f>E494-G494</f>
        <v>1341</v>
      </c>
      <c r="I494" s="216">
        <f>F494+G494</f>
        <v>255</v>
      </c>
    </row>
    <row r="495" spans="1:9" s="196" customFormat="1" ht="14.25">
      <c r="A495" s="213">
        <v>227</v>
      </c>
      <c r="B495" s="235" t="s">
        <v>1003</v>
      </c>
      <c r="C495" s="236" t="s">
        <v>959</v>
      </c>
      <c r="D495" s="229">
        <v>17576</v>
      </c>
      <c r="E495" s="214">
        <v>16405</v>
      </c>
      <c r="F495" s="214">
        <v>1171</v>
      </c>
      <c r="G495" s="216">
        <f t="shared" si="35"/>
        <v>1640.5</v>
      </c>
      <c r="H495" s="216">
        <f aca="true" t="shared" si="36" ref="H495:H513">E495-G495</f>
        <v>14764.5</v>
      </c>
      <c r="I495" s="216">
        <f aca="true" t="shared" si="37" ref="I495:I524">F495+G495</f>
        <v>2811.5</v>
      </c>
    </row>
    <row r="496" spans="1:9" s="196" customFormat="1" ht="14.25">
      <c r="A496" s="213">
        <v>228</v>
      </c>
      <c r="B496" s="235" t="s">
        <v>1004</v>
      </c>
      <c r="C496" s="236" t="s">
        <v>959</v>
      </c>
      <c r="D496" s="229">
        <v>585295</v>
      </c>
      <c r="E496" s="214">
        <v>546314</v>
      </c>
      <c r="F496" s="214">
        <v>38981</v>
      </c>
      <c r="G496" s="216">
        <f t="shared" si="35"/>
        <v>54631.4</v>
      </c>
      <c r="H496" s="216">
        <f t="shared" si="36"/>
        <v>491682.6</v>
      </c>
      <c r="I496" s="216">
        <f t="shared" si="37"/>
        <v>93612.4</v>
      </c>
    </row>
    <row r="497" spans="1:9" s="196" customFormat="1" ht="14.25">
      <c r="A497" s="213">
        <v>229</v>
      </c>
      <c r="B497" s="235" t="s">
        <v>1005</v>
      </c>
      <c r="C497" s="236" t="s">
        <v>959</v>
      </c>
      <c r="D497" s="229">
        <v>576322</v>
      </c>
      <c r="E497" s="214">
        <v>537938</v>
      </c>
      <c r="F497" s="214">
        <v>38383</v>
      </c>
      <c r="G497" s="216">
        <f t="shared" si="35"/>
        <v>53793.8</v>
      </c>
      <c r="H497" s="216">
        <f t="shared" si="36"/>
        <v>484144.2</v>
      </c>
      <c r="I497" s="216">
        <f t="shared" si="37"/>
        <v>92176.8</v>
      </c>
    </row>
    <row r="498" spans="1:9" s="196" customFormat="1" ht="14.25">
      <c r="A498" s="213">
        <v>230</v>
      </c>
      <c r="B498" s="235" t="s">
        <v>1006</v>
      </c>
      <c r="C498" s="236" t="s">
        <v>959</v>
      </c>
      <c r="D498" s="229">
        <v>44464</v>
      </c>
      <c r="E498" s="214">
        <v>41503</v>
      </c>
      <c r="F498" s="214">
        <v>2961</v>
      </c>
      <c r="G498" s="216">
        <f t="shared" si="35"/>
        <v>4150.3</v>
      </c>
      <c r="H498" s="216">
        <f t="shared" si="36"/>
        <v>37352.7</v>
      </c>
      <c r="I498" s="216">
        <f t="shared" si="37"/>
        <v>7111.3</v>
      </c>
    </row>
    <row r="499" spans="1:9" s="196" customFormat="1" ht="14.25">
      <c r="A499" s="213">
        <v>231</v>
      </c>
      <c r="B499" s="235" t="s">
        <v>1007</v>
      </c>
      <c r="C499" s="236" t="s">
        <v>959</v>
      </c>
      <c r="D499" s="229">
        <v>118731</v>
      </c>
      <c r="E499" s="214">
        <v>110824</v>
      </c>
      <c r="F499" s="214">
        <v>7907</v>
      </c>
      <c r="G499" s="216">
        <f t="shared" si="35"/>
        <v>11082.400000000001</v>
      </c>
      <c r="H499" s="216">
        <f t="shared" si="36"/>
        <v>99741.6</v>
      </c>
      <c r="I499" s="216">
        <f t="shared" si="37"/>
        <v>18989.4</v>
      </c>
    </row>
    <row r="500" spans="1:9" s="196" customFormat="1" ht="14.25">
      <c r="A500" s="213">
        <v>232</v>
      </c>
      <c r="B500" s="235" t="s">
        <v>1008</v>
      </c>
      <c r="C500" s="236" t="s">
        <v>959</v>
      </c>
      <c r="D500" s="229">
        <v>105759</v>
      </c>
      <c r="E500" s="214">
        <v>98715</v>
      </c>
      <c r="F500" s="214">
        <v>7044</v>
      </c>
      <c r="G500" s="216">
        <f t="shared" si="35"/>
        <v>9871.5</v>
      </c>
      <c r="H500" s="216">
        <f t="shared" si="36"/>
        <v>88843.5</v>
      </c>
      <c r="I500" s="216">
        <f t="shared" si="37"/>
        <v>16915.5</v>
      </c>
    </row>
    <row r="501" spans="1:9" s="196" customFormat="1" ht="14.25">
      <c r="A501" s="213">
        <v>233</v>
      </c>
      <c r="B501" s="235" t="s">
        <v>1009</v>
      </c>
      <c r="C501" s="236" t="s">
        <v>959</v>
      </c>
      <c r="D501" s="229">
        <v>113486</v>
      </c>
      <c r="E501" s="214">
        <v>105928</v>
      </c>
      <c r="F501" s="214">
        <v>7558</v>
      </c>
      <c r="G501" s="216">
        <f t="shared" si="35"/>
        <v>10592.800000000001</v>
      </c>
      <c r="H501" s="216">
        <f t="shared" si="36"/>
        <v>95335.2</v>
      </c>
      <c r="I501" s="216">
        <f t="shared" si="37"/>
        <v>18150.800000000003</v>
      </c>
    </row>
    <row r="502" spans="1:9" s="196" customFormat="1" ht="14.25">
      <c r="A502" s="213">
        <v>234</v>
      </c>
      <c r="B502" s="235" t="s">
        <v>1010</v>
      </c>
      <c r="C502" s="236" t="s">
        <v>959</v>
      </c>
      <c r="D502" s="229">
        <v>30617</v>
      </c>
      <c r="E502" s="214">
        <v>28578</v>
      </c>
      <c r="F502" s="214">
        <v>2039</v>
      </c>
      <c r="G502" s="216">
        <f t="shared" si="35"/>
        <v>2857.8</v>
      </c>
      <c r="H502" s="216">
        <f t="shared" si="36"/>
        <v>25720.2</v>
      </c>
      <c r="I502" s="216">
        <f t="shared" si="37"/>
        <v>4896.8</v>
      </c>
    </row>
    <row r="503" spans="1:9" s="196" customFormat="1" ht="14.25">
      <c r="A503" s="213">
        <v>235</v>
      </c>
      <c r="B503" s="235" t="s">
        <v>1011</v>
      </c>
      <c r="C503" s="236" t="s">
        <v>959</v>
      </c>
      <c r="D503" s="229">
        <v>19730</v>
      </c>
      <c r="E503" s="214">
        <v>18416</v>
      </c>
      <c r="F503" s="214">
        <v>1314</v>
      </c>
      <c r="G503" s="216">
        <f t="shared" si="35"/>
        <v>1841.6000000000001</v>
      </c>
      <c r="H503" s="216">
        <f t="shared" si="36"/>
        <v>16574.4</v>
      </c>
      <c r="I503" s="216">
        <f t="shared" si="37"/>
        <v>3155.6000000000004</v>
      </c>
    </row>
    <row r="504" spans="1:9" s="196" customFormat="1" ht="14.25">
      <c r="A504" s="213">
        <v>236</v>
      </c>
      <c r="B504" s="235" t="s">
        <v>1012</v>
      </c>
      <c r="C504" s="236" t="s">
        <v>959</v>
      </c>
      <c r="D504" s="229">
        <v>29937</v>
      </c>
      <c r="E504" s="214">
        <v>27943</v>
      </c>
      <c r="F504" s="214">
        <v>1994</v>
      </c>
      <c r="G504" s="216">
        <f t="shared" si="35"/>
        <v>2794.3</v>
      </c>
      <c r="H504" s="216">
        <f t="shared" si="36"/>
        <v>25148.7</v>
      </c>
      <c r="I504" s="216">
        <f t="shared" si="37"/>
        <v>4788.3</v>
      </c>
    </row>
    <row r="505" spans="1:9" s="196" customFormat="1" ht="14.25">
      <c r="A505" s="213">
        <v>237</v>
      </c>
      <c r="B505" s="235" t="s">
        <v>1013</v>
      </c>
      <c r="C505" s="236" t="s">
        <v>959</v>
      </c>
      <c r="D505" s="229">
        <v>28576</v>
      </c>
      <c r="E505" s="214">
        <v>26673</v>
      </c>
      <c r="F505" s="214">
        <v>1903</v>
      </c>
      <c r="G505" s="216">
        <f t="shared" si="35"/>
        <v>2667.3</v>
      </c>
      <c r="H505" s="216">
        <f t="shared" si="36"/>
        <v>24005.7</v>
      </c>
      <c r="I505" s="216">
        <f t="shared" si="37"/>
        <v>4570.3</v>
      </c>
    </row>
    <row r="506" spans="1:9" s="196" customFormat="1" ht="14.25">
      <c r="A506" s="213">
        <v>238</v>
      </c>
      <c r="B506" s="235" t="s">
        <v>1014</v>
      </c>
      <c r="C506" s="236" t="s">
        <v>959</v>
      </c>
      <c r="D506" s="229">
        <v>32659</v>
      </c>
      <c r="E506" s="214">
        <v>30484</v>
      </c>
      <c r="F506" s="214">
        <v>2175</v>
      </c>
      <c r="G506" s="216">
        <f t="shared" si="35"/>
        <v>3048.4</v>
      </c>
      <c r="H506" s="216">
        <f t="shared" si="36"/>
        <v>27435.6</v>
      </c>
      <c r="I506" s="216">
        <f t="shared" si="37"/>
        <v>5223.4</v>
      </c>
    </row>
    <row r="507" spans="1:9" s="196" customFormat="1" ht="14.25">
      <c r="A507" s="213">
        <v>239</v>
      </c>
      <c r="B507" s="235" t="s">
        <v>1015</v>
      </c>
      <c r="C507" s="236" t="s">
        <v>959</v>
      </c>
      <c r="D507" s="229">
        <v>386186</v>
      </c>
      <c r="E507" s="214">
        <v>360465</v>
      </c>
      <c r="F507" s="214">
        <v>25720</v>
      </c>
      <c r="G507" s="216">
        <f t="shared" si="35"/>
        <v>36046.5</v>
      </c>
      <c r="H507" s="216">
        <f t="shared" si="36"/>
        <v>324418.5</v>
      </c>
      <c r="I507" s="216">
        <f t="shared" si="37"/>
        <v>61766.5</v>
      </c>
    </row>
    <row r="508" spans="1:9" s="196" customFormat="1" ht="14.25">
      <c r="A508" s="213">
        <v>240</v>
      </c>
      <c r="B508" s="235" t="s">
        <v>1016</v>
      </c>
      <c r="C508" s="236" t="s">
        <v>959</v>
      </c>
      <c r="D508" s="229">
        <v>76628</v>
      </c>
      <c r="E508" s="214">
        <v>71525</v>
      </c>
      <c r="F508" s="214">
        <v>5103</v>
      </c>
      <c r="G508" s="216">
        <f t="shared" si="35"/>
        <v>7152.5</v>
      </c>
      <c r="H508" s="216">
        <f t="shared" si="36"/>
        <v>64372.5</v>
      </c>
      <c r="I508" s="216">
        <f t="shared" si="37"/>
        <v>12255.5</v>
      </c>
    </row>
    <row r="509" spans="1:9" s="196" customFormat="1" ht="14.25">
      <c r="A509" s="213">
        <v>241</v>
      </c>
      <c r="B509" s="235" t="s">
        <v>1017</v>
      </c>
      <c r="C509" s="236" t="s">
        <v>1018</v>
      </c>
      <c r="D509" s="229">
        <v>324333</v>
      </c>
      <c r="E509" s="214">
        <v>297305</v>
      </c>
      <c r="F509" s="214">
        <v>27028</v>
      </c>
      <c r="G509" s="216">
        <f t="shared" si="35"/>
        <v>29730.5</v>
      </c>
      <c r="H509" s="216">
        <f t="shared" si="36"/>
        <v>267574.5</v>
      </c>
      <c r="I509" s="216">
        <f t="shared" si="37"/>
        <v>56758.5</v>
      </c>
    </row>
    <row r="510" spans="1:9" s="196" customFormat="1" ht="14.25">
      <c r="A510" s="213">
        <v>242</v>
      </c>
      <c r="B510" s="235" t="s">
        <v>1019</v>
      </c>
      <c r="C510" s="236" t="s">
        <v>1020</v>
      </c>
      <c r="D510" s="229">
        <v>41400</v>
      </c>
      <c r="E510" s="214"/>
      <c r="F510" s="214">
        <v>41400</v>
      </c>
      <c r="G510" s="216">
        <f t="shared" si="35"/>
        <v>0</v>
      </c>
      <c r="H510" s="216">
        <f>E510-G510</f>
        <v>0</v>
      </c>
      <c r="I510" s="216">
        <f t="shared" si="37"/>
        <v>41400</v>
      </c>
    </row>
    <row r="511" spans="1:9" s="196" customFormat="1" ht="14.25">
      <c r="A511" s="213">
        <v>243</v>
      </c>
      <c r="B511" s="235" t="s">
        <v>1021</v>
      </c>
      <c r="C511" s="236" t="s">
        <v>1022</v>
      </c>
      <c r="D511" s="229">
        <v>24500</v>
      </c>
      <c r="E511" s="214">
        <v>23886</v>
      </c>
      <c r="F511" s="214">
        <v>613</v>
      </c>
      <c r="G511" s="216">
        <f t="shared" si="35"/>
        <v>2388.6</v>
      </c>
      <c r="H511" s="216">
        <f t="shared" si="36"/>
        <v>21497.4</v>
      </c>
      <c r="I511" s="216">
        <f t="shared" si="37"/>
        <v>3001.6</v>
      </c>
    </row>
    <row r="512" spans="1:9" s="196" customFormat="1" ht="14.25">
      <c r="A512" s="213">
        <v>244</v>
      </c>
      <c r="B512" s="235" t="s">
        <v>909</v>
      </c>
      <c r="C512" s="236" t="s">
        <v>1023</v>
      </c>
      <c r="D512" s="229">
        <v>37600</v>
      </c>
      <c r="E512" s="214">
        <v>34780</v>
      </c>
      <c r="F512" s="214">
        <v>2820</v>
      </c>
      <c r="G512" s="216">
        <f t="shared" si="35"/>
        <v>3478</v>
      </c>
      <c r="H512" s="216">
        <f t="shared" si="36"/>
        <v>31302</v>
      </c>
      <c r="I512" s="216">
        <f t="shared" si="37"/>
        <v>6298</v>
      </c>
    </row>
    <row r="513" spans="1:9" s="196" customFormat="1" ht="14.25">
      <c r="A513" s="213">
        <v>245</v>
      </c>
      <c r="B513" s="235" t="s">
        <v>839</v>
      </c>
      <c r="C513" s="236" t="s">
        <v>1024</v>
      </c>
      <c r="D513" s="229">
        <v>25500</v>
      </c>
      <c r="E513" s="214">
        <v>25075</v>
      </c>
      <c r="F513" s="214">
        <v>425</v>
      </c>
      <c r="G513" s="216">
        <f t="shared" si="35"/>
        <v>2507.5</v>
      </c>
      <c r="H513" s="216">
        <f t="shared" si="36"/>
        <v>22567.5</v>
      </c>
      <c r="I513" s="216">
        <f t="shared" si="37"/>
        <v>2932.5</v>
      </c>
    </row>
    <row r="514" spans="1:9" s="196" customFormat="1" ht="14.25">
      <c r="A514" s="213">
        <v>246</v>
      </c>
      <c r="B514" s="235" t="s">
        <v>1025</v>
      </c>
      <c r="C514" s="236" t="s">
        <v>1026</v>
      </c>
      <c r="D514" s="229">
        <v>221667</v>
      </c>
      <c r="E514" s="214"/>
      <c r="F514" s="214"/>
      <c r="G514" s="216">
        <f>D514*10%</f>
        <v>22166.7</v>
      </c>
      <c r="H514" s="216">
        <f>D514-G514</f>
        <v>199500.3</v>
      </c>
      <c r="I514" s="216">
        <f t="shared" si="37"/>
        <v>22166.7</v>
      </c>
    </row>
    <row r="515" spans="1:9" s="196" customFormat="1" ht="14.25">
      <c r="A515" s="213">
        <v>247</v>
      </c>
      <c r="B515" s="235" t="s">
        <v>855</v>
      </c>
      <c r="C515" s="236" t="s">
        <v>1027</v>
      </c>
      <c r="D515" s="229">
        <v>58350</v>
      </c>
      <c r="E515" s="214"/>
      <c r="F515" s="214"/>
      <c r="G515" s="216">
        <f>(D515*10%)/12*11</f>
        <v>5348.75</v>
      </c>
      <c r="H515" s="216">
        <f aca="true" t="shared" si="38" ref="H515:H524">D515-G515</f>
        <v>53001.25</v>
      </c>
      <c r="I515" s="216">
        <f t="shared" si="37"/>
        <v>5348.75</v>
      </c>
    </row>
    <row r="516" spans="1:9" s="196" customFormat="1" ht="14.25">
      <c r="A516" s="213">
        <v>248</v>
      </c>
      <c r="B516" s="235" t="s">
        <v>914</v>
      </c>
      <c r="C516" s="236" t="s">
        <v>1027</v>
      </c>
      <c r="D516" s="229">
        <v>5000</v>
      </c>
      <c r="E516" s="214"/>
      <c r="F516" s="214"/>
      <c r="G516" s="216">
        <f>(D516*10%)/12*11</f>
        <v>458.3333333333333</v>
      </c>
      <c r="H516" s="216">
        <f t="shared" si="38"/>
        <v>4541.666666666667</v>
      </c>
      <c r="I516" s="216">
        <f t="shared" si="37"/>
        <v>458.3333333333333</v>
      </c>
    </row>
    <row r="517" spans="1:9" s="196" customFormat="1" ht="14.25">
      <c r="A517" s="213">
        <v>249</v>
      </c>
      <c r="B517" s="235" t="s">
        <v>946</v>
      </c>
      <c r="C517" s="236" t="s">
        <v>1028</v>
      </c>
      <c r="D517" s="229">
        <v>18250</v>
      </c>
      <c r="E517" s="214"/>
      <c r="F517" s="214"/>
      <c r="G517" s="216">
        <f>(D517*10%)/12*10</f>
        <v>1520.8333333333335</v>
      </c>
      <c r="H517" s="216">
        <f t="shared" si="38"/>
        <v>16729.166666666668</v>
      </c>
      <c r="I517" s="216">
        <f t="shared" si="37"/>
        <v>1520.8333333333335</v>
      </c>
    </row>
    <row r="518" spans="1:9" s="196" customFormat="1" ht="14.25">
      <c r="A518" s="213">
        <v>250</v>
      </c>
      <c r="B518" s="235" t="s">
        <v>839</v>
      </c>
      <c r="C518" s="236" t="s">
        <v>1028</v>
      </c>
      <c r="D518" s="229">
        <v>16583</v>
      </c>
      <c r="E518" s="214"/>
      <c r="F518" s="214"/>
      <c r="G518" s="216">
        <f>(D518*10%)/12*10</f>
        <v>1381.916666666667</v>
      </c>
      <c r="H518" s="216">
        <f t="shared" si="38"/>
        <v>15201.083333333332</v>
      </c>
      <c r="I518" s="216">
        <f t="shared" si="37"/>
        <v>1381.916666666667</v>
      </c>
    </row>
    <row r="519" spans="1:9" s="196" customFormat="1" ht="14.25">
      <c r="A519" s="213">
        <v>251</v>
      </c>
      <c r="B519" s="235" t="s">
        <v>795</v>
      </c>
      <c r="C519" s="236" t="s">
        <v>1029</v>
      </c>
      <c r="D519" s="229">
        <v>40000</v>
      </c>
      <c r="E519" s="214"/>
      <c r="F519" s="214"/>
      <c r="G519" s="216">
        <f>(D519*10%)/12*10</f>
        <v>3333.333333333333</v>
      </c>
      <c r="H519" s="216">
        <f t="shared" si="38"/>
        <v>36666.666666666664</v>
      </c>
      <c r="I519" s="216">
        <f t="shared" si="37"/>
        <v>3333.333333333333</v>
      </c>
    </row>
    <row r="520" spans="1:9" s="196" customFormat="1" ht="14.25">
      <c r="A520" s="213">
        <v>252</v>
      </c>
      <c r="B520" s="235" t="s">
        <v>795</v>
      </c>
      <c r="C520" s="236" t="s">
        <v>1029</v>
      </c>
      <c r="D520" s="229">
        <v>60000</v>
      </c>
      <c r="E520" s="214"/>
      <c r="F520" s="214"/>
      <c r="G520" s="216">
        <f>(D520*10%)/12*10</f>
        <v>5000</v>
      </c>
      <c r="H520" s="216">
        <f t="shared" si="38"/>
        <v>55000</v>
      </c>
      <c r="I520" s="216">
        <f t="shared" si="37"/>
        <v>5000</v>
      </c>
    </row>
    <row r="521" spans="1:9" s="196" customFormat="1" ht="14.25">
      <c r="A521" s="213">
        <v>253</v>
      </c>
      <c r="B521" s="235" t="s">
        <v>1030</v>
      </c>
      <c r="C521" s="236" t="s">
        <v>1031</v>
      </c>
      <c r="D521" s="229">
        <v>12833</v>
      </c>
      <c r="E521" s="214"/>
      <c r="F521" s="214"/>
      <c r="G521" s="216">
        <f>(D521*10%)/12*8</f>
        <v>855.5333333333334</v>
      </c>
      <c r="H521" s="216">
        <f t="shared" si="38"/>
        <v>11977.466666666667</v>
      </c>
      <c r="I521" s="216">
        <f t="shared" si="37"/>
        <v>855.5333333333334</v>
      </c>
    </row>
    <row r="522" spans="1:11" s="196" customFormat="1" ht="14.25">
      <c r="A522" s="213">
        <v>254</v>
      </c>
      <c r="B522" s="235" t="s">
        <v>1032</v>
      </c>
      <c r="C522" s="236" t="s">
        <v>1033</v>
      </c>
      <c r="D522" s="229">
        <v>59000</v>
      </c>
      <c r="E522" s="214"/>
      <c r="F522" s="214"/>
      <c r="G522" s="216">
        <f>(D522*10%)/12*7</f>
        <v>3441.666666666667</v>
      </c>
      <c r="H522" s="216">
        <f t="shared" si="38"/>
        <v>55558.333333333336</v>
      </c>
      <c r="I522" s="216">
        <f t="shared" si="37"/>
        <v>3441.666666666667</v>
      </c>
      <c r="K522" s="238"/>
    </row>
    <row r="523" spans="1:9" s="196" customFormat="1" ht="14.25">
      <c r="A523" s="213">
        <v>255</v>
      </c>
      <c r="B523" s="235" t="s">
        <v>1034</v>
      </c>
      <c r="C523" s="236" t="s">
        <v>1035</v>
      </c>
      <c r="D523" s="229">
        <v>111141</v>
      </c>
      <c r="E523" s="214"/>
      <c r="F523" s="214"/>
      <c r="G523" s="216">
        <f>(D523*10%)/12*6</f>
        <v>5557.05</v>
      </c>
      <c r="H523" s="216">
        <f t="shared" si="38"/>
        <v>105583.95</v>
      </c>
      <c r="I523" s="216">
        <f t="shared" si="37"/>
        <v>5557.05</v>
      </c>
    </row>
    <row r="524" spans="1:9" s="196" customFormat="1" ht="14.25">
      <c r="A524" s="213">
        <v>256</v>
      </c>
      <c r="B524" s="235" t="s">
        <v>1036</v>
      </c>
      <c r="C524" s="236" t="s">
        <v>1037</v>
      </c>
      <c r="D524" s="229">
        <v>31350</v>
      </c>
      <c r="E524" s="214"/>
      <c r="F524" s="214"/>
      <c r="G524" s="216">
        <f>(D524*10%)/12*4</f>
        <v>1045</v>
      </c>
      <c r="H524" s="216">
        <f t="shared" si="38"/>
        <v>30305</v>
      </c>
      <c r="I524" s="216">
        <f t="shared" si="37"/>
        <v>1045</v>
      </c>
    </row>
    <row r="525" spans="1:9" s="196" customFormat="1" ht="13.5">
      <c r="A525" s="217"/>
      <c r="B525" s="218" t="s">
        <v>1038</v>
      </c>
      <c r="C525" s="209"/>
      <c r="D525" s="219">
        <f aca="true" t="shared" si="39" ref="D525:I525">SUM(D263:D524)</f>
        <v>17130839.799999997</v>
      </c>
      <c r="E525" s="219">
        <f t="shared" si="39"/>
        <v>10839755</v>
      </c>
      <c r="F525" s="219">
        <f t="shared" si="39"/>
        <v>5656910</v>
      </c>
      <c r="G525" s="220">
        <f t="shared" si="39"/>
        <v>1134084.6166666672</v>
      </c>
      <c r="H525" s="220">
        <f t="shared" si="39"/>
        <v>10339844.38333333</v>
      </c>
      <c r="I525" s="220">
        <f t="shared" si="39"/>
        <v>6790994.616666666</v>
      </c>
    </row>
    <row r="526" spans="1:9" s="196" customFormat="1" ht="13.5">
      <c r="A526" s="239"/>
      <c r="B526" s="228"/>
      <c r="C526" s="240"/>
      <c r="D526" s="241"/>
      <c r="E526" s="241"/>
      <c r="F526" s="241"/>
      <c r="G526" s="242"/>
      <c r="H526" s="242"/>
      <c r="I526" s="242"/>
    </row>
    <row r="527" spans="1:9" s="196" customFormat="1" ht="13.5" thickBot="1">
      <c r="A527" s="243"/>
      <c r="B527" s="244" t="s">
        <v>1039</v>
      </c>
      <c r="C527" s="245"/>
      <c r="D527" s="246">
        <f>D26+D246+D261+D525+D526</f>
        <v>95416144.55</v>
      </c>
      <c r="E527" s="246">
        <f>E26+E246+E261+E525+3</f>
        <v>43405137</v>
      </c>
      <c r="F527" s="246">
        <f>F26+F246+F261+F525-1</f>
        <v>51380439</v>
      </c>
      <c r="G527" s="246">
        <f>G26+G246+G261+G525-1</f>
        <v>3665141.9166666674</v>
      </c>
      <c r="H527" s="246">
        <f>H26+H246+H261+H525+1</f>
        <v>40427563.08333333</v>
      </c>
      <c r="I527" s="246">
        <f>I26+I246+I261+I525</f>
        <v>54988581.91666667</v>
      </c>
    </row>
    <row r="528" spans="1:9" s="196" customFormat="1" ht="13.5">
      <c r="A528" s="247"/>
      <c r="B528" s="247"/>
      <c r="C528" s="247"/>
      <c r="D528" s="247"/>
      <c r="E528" s="247"/>
      <c r="F528" s="247"/>
      <c r="G528" s="247"/>
      <c r="H528" s="198"/>
      <c r="I528" s="198"/>
    </row>
    <row r="529" spans="1:9" ht="13.5">
      <c r="A529" s="137"/>
      <c r="B529" s="137"/>
      <c r="C529" s="137"/>
      <c r="D529" s="137"/>
      <c r="E529" s="137"/>
      <c r="F529" s="137"/>
      <c r="G529" s="137"/>
      <c r="H529" s="135"/>
      <c r="I529" s="135"/>
    </row>
  </sheetData>
  <sheetProtection/>
  <autoFilter ref="B3:B529"/>
  <mergeCells count="3">
    <mergeCell ref="A6:D6"/>
    <mergeCell ref="A8:A9"/>
    <mergeCell ref="B8:B9"/>
  </mergeCells>
  <printOptions/>
  <pageMargins left="0.18" right="0.19" top="0.32" bottom="0.3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57421875" style="0" customWidth="1"/>
    <col min="6" max="6" width="27.7109375" style="0" customWidth="1"/>
    <col min="7" max="7" width="16.421875" style="0" customWidth="1"/>
    <col min="8" max="8" width="15.140625" style="0" customWidth="1"/>
  </cols>
  <sheetData>
    <row r="2" spans="1:2" ht="13.5">
      <c r="A2" s="94" t="s">
        <v>417</v>
      </c>
      <c r="B2" s="94"/>
    </row>
    <row r="3" spans="1:2" ht="13.5">
      <c r="A3" s="94" t="s">
        <v>418</v>
      </c>
      <c r="B3" s="94"/>
    </row>
    <row r="6" ht="17.25">
      <c r="E6" s="1" t="s">
        <v>0</v>
      </c>
    </row>
    <row r="7" ht="13.5" thickBot="1"/>
    <row r="8" spans="1:8" ht="25.5" customHeight="1" thickBot="1">
      <c r="A8" s="158"/>
      <c r="B8" s="159"/>
      <c r="C8" s="159"/>
      <c r="D8" s="160" t="s">
        <v>1</v>
      </c>
      <c r="E8" s="159"/>
      <c r="F8" s="161"/>
      <c r="G8" s="186" t="s">
        <v>477</v>
      </c>
      <c r="H8" s="186" t="s">
        <v>415</v>
      </c>
    </row>
    <row r="9" spans="1:8" ht="12.75">
      <c r="A9" s="162"/>
      <c r="B9" s="163"/>
      <c r="C9" s="163"/>
      <c r="D9" s="163"/>
      <c r="E9" s="163"/>
      <c r="F9" s="164"/>
      <c r="G9" s="165"/>
      <c r="H9" s="164"/>
    </row>
    <row r="10" spans="1:8" ht="12.75">
      <c r="A10" s="166" t="s">
        <v>2</v>
      </c>
      <c r="B10" s="167" t="s">
        <v>3</v>
      </c>
      <c r="F10" s="168"/>
      <c r="G10" s="169">
        <v>41742383</v>
      </c>
      <c r="H10" s="170">
        <v>54511961.53</v>
      </c>
    </row>
    <row r="11" spans="1:8" ht="12.75">
      <c r="A11" s="171"/>
      <c r="F11" s="168"/>
      <c r="G11" s="172"/>
      <c r="H11" s="173"/>
    </row>
    <row r="12" spans="1:8" ht="12.75">
      <c r="A12" s="166" t="s">
        <v>4</v>
      </c>
      <c r="B12" s="167" t="s">
        <v>9</v>
      </c>
      <c r="F12" s="168"/>
      <c r="G12" s="169">
        <v>26697606.659999996</v>
      </c>
      <c r="H12" s="170">
        <v>22565852.43</v>
      </c>
    </row>
    <row r="13" spans="1:8" ht="12.75">
      <c r="A13" s="171"/>
      <c r="F13" s="168"/>
      <c r="G13" s="172"/>
      <c r="H13" s="173"/>
    </row>
    <row r="14" spans="1:8" ht="12.75">
      <c r="A14" s="166" t="s">
        <v>5</v>
      </c>
      <c r="B14" s="167" t="s">
        <v>12288</v>
      </c>
      <c r="F14" s="168"/>
      <c r="G14" s="172"/>
      <c r="H14" s="173"/>
    </row>
    <row r="15" spans="1:8" ht="12.75">
      <c r="A15" s="171"/>
      <c r="F15" s="168"/>
      <c r="G15" s="172"/>
      <c r="H15" s="173"/>
    </row>
    <row r="16" spans="1:8" ht="12.75">
      <c r="A16" s="166" t="s">
        <v>6</v>
      </c>
      <c r="B16" s="167" t="s">
        <v>12289</v>
      </c>
      <c r="F16" s="168"/>
      <c r="G16" s="169">
        <v>-46115280.895</v>
      </c>
      <c r="H16" s="170">
        <v>-47368550.07099999</v>
      </c>
    </row>
    <row r="17" spans="1:8" ht="12.75">
      <c r="A17" s="171"/>
      <c r="F17" s="168"/>
      <c r="G17" s="172"/>
      <c r="H17" s="173"/>
    </row>
    <row r="18" spans="1:8" ht="12.75">
      <c r="A18" s="166" t="s">
        <v>7</v>
      </c>
      <c r="B18" s="167" t="s">
        <v>12290</v>
      </c>
      <c r="F18" s="168"/>
      <c r="G18" s="169">
        <v>-8835229</v>
      </c>
      <c r="H18" s="170">
        <v>-7224722</v>
      </c>
    </row>
    <row r="19" spans="1:8" ht="12.75">
      <c r="A19" s="171"/>
      <c r="F19" s="168"/>
      <c r="G19" s="172"/>
      <c r="H19" s="173"/>
    </row>
    <row r="20" spans="1:8" ht="12.75">
      <c r="A20" s="166" t="s">
        <v>155</v>
      </c>
      <c r="B20" s="167" t="s">
        <v>12291</v>
      </c>
      <c r="C20" s="174"/>
      <c r="D20" s="175"/>
      <c r="E20" s="176"/>
      <c r="F20" s="168"/>
      <c r="G20" s="169">
        <v>-7571408</v>
      </c>
      <c r="H20" s="170">
        <v>-6241140</v>
      </c>
    </row>
    <row r="21" spans="1:8" ht="12.75">
      <c r="A21" s="177"/>
      <c r="B21" s="174"/>
      <c r="C21" s="174"/>
      <c r="D21" s="174"/>
      <c r="F21" s="168"/>
      <c r="G21" s="178"/>
      <c r="H21" s="179"/>
    </row>
    <row r="22" spans="1:8" ht="12.75">
      <c r="A22" s="166" t="s">
        <v>157</v>
      </c>
      <c r="B22" s="167" t="s">
        <v>12292</v>
      </c>
      <c r="C22" s="174"/>
      <c r="D22" s="175"/>
      <c r="E22" s="176"/>
      <c r="F22" s="168"/>
      <c r="G22" s="169">
        <v>-1263821</v>
      </c>
      <c r="H22" s="170">
        <v>-983582</v>
      </c>
    </row>
    <row r="23" spans="1:8" ht="12.75">
      <c r="A23" s="171"/>
      <c r="F23" s="168"/>
      <c r="G23" s="172"/>
      <c r="H23" s="173"/>
    </row>
    <row r="24" spans="1:8" ht="12.75">
      <c r="A24" s="166" t="s">
        <v>8</v>
      </c>
      <c r="B24" s="167" t="s">
        <v>12293</v>
      </c>
      <c r="F24" s="168"/>
      <c r="G24" s="169">
        <v>-3665143</v>
      </c>
      <c r="H24" s="170">
        <v>-3905373</v>
      </c>
    </row>
    <row r="25" spans="1:8" ht="12.75">
      <c r="A25" s="171"/>
      <c r="F25" s="168"/>
      <c r="G25" s="172"/>
      <c r="H25" s="173"/>
    </row>
    <row r="26" spans="1:8" ht="12.75">
      <c r="A26" s="166" t="s">
        <v>10</v>
      </c>
      <c r="B26" s="167" t="s">
        <v>12294</v>
      </c>
      <c r="F26" s="168"/>
      <c r="G26" s="169">
        <v>-6137951.224000001</v>
      </c>
      <c r="H26" s="170">
        <v>-6786918.428</v>
      </c>
    </row>
    <row r="27" spans="1:8" ht="12.75">
      <c r="A27" s="171"/>
      <c r="F27" s="168"/>
      <c r="G27" s="172"/>
      <c r="H27" s="173"/>
    </row>
    <row r="28" spans="1:8" ht="12.75">
      <c r="A28" s="166" t="s">
        <v>11</v>
      </c>
      <c r="B28" s="167" t="s">
        <v>12295</v>
      </c>
      <c r="F28" s="168"/>
      <c r="G28" s="169">
        <v>-64753604.119</v>
      </c>
      <c r="H28" s="170">
        <v>-65285563.498999976</v>
      </c>
    </row>
    <row r="29" spans="1:8" ht="12.75">
      <c r="A29" s="171"/>
      <c r="F29" s="168"/>
      <c r="G29" s="172"/>
      <c r="H29" s="173"/>
    </row>
    <row r="30" spans="1:8" ht="12.75">
      <c r="A30" s="166" t="s">
        <v>12</v>
      </c>
      <c r="B30" s="167" t="s">
        <v>12296</v>
      </c>
      <c r="F30" s="168"/>
      <c r="G30" s="169">
        <v>3686385.540999994</v>
      </c>
      <c r="H30" s="170">
        <v>11792250.461000023</v>
      </c>
    </row>
    <row r="31" spans="1:8" ht="12.75">
      <c r="A31" s="171"/>
      <c r="F31" s="168"/>
      <c r="G31" s="172"/>
      <c r="H31" s="173"/>
    </row>
    <row r="32" spans="1:8" ht="12.75">
      <c r="A32" s="166" t="s">
        <v>13</v>
      </c>
      <c r="B32" s="167" t="s">
        <v>12297</v>
      </c>
      <c r="F32" s="168"/>
      <c r="G32" s="172"/>
      <c r="H32" s="173"/>
    </row>
    <row r="33" spans="1:8" ht="12.75">
      <c r="A33" s="171"/>
      <c r="F33" s="168"/>
      <c r="G33" s="172"/>
      <c r="H33" s="173"/>
    </row>
    <row r="34" spans="1:8" ht="12.75">
      <c r="A34" s="166" t="s">
        <v>14</v>
      </c>
      <c r="B34" s="167" t="s">
        <v>12298</v>
      </c>
      <c r="F34" s="168"/>
      <c r="G34" s="172"/>
      <c r="H34" s="173"/>
    </row>
    <row r="35" spans="1:8" ht="12.75">
      <c r="A35" s="171"/>
      <c r="F35" s="168"/>
      <c r="G35" s="172"/>
      <c r="H35" s="173"/>
    </row>
    <row r="36" spans="1:8" ht="12.75">
      <c r="A36" s="166" t="s">
        <v>16</v>
      </c>
      <c r="B36" s="167" t="s">
        <v>12299</v>
      </c>
      <c r="F36" s="168"/>
      <c r="G36" s="169">
        <v>441093.984</v>
      </c>
      <c r="H36" s="170">
        <v>-1792218.47</v>
      </c>
    </row>
    <row r="37" spans="1:8" ht="12.75">
      <c r="A37" s="171"/>
      <c r="F37" s="168"/>
      <c r="G37" s="172"/>
      <c r="H37" s="173"/>
    </row>
    <row r="38" spans="1:8" ht="12.75">
      <c r="A38" s="166" t="s">
        <v>12300</v>
      </c>
      <c r="B38" s="180" t="s">
        <v>12301</v>
      </c>
      <c r="F38" s="168"/>
      <c r="G38" s="172"/>
      <c r="H38" s="173"/>
    </row>
    <row r="39" spans="1:8" ht="12.75">
      <c r="A39" s="177"/>
      <c r="F39" s="168"/>
      <c r="G39" s="172"/>
      <c r="H39" s="173"/>
    </row>
    <row r="40" spans="1:8" ht="12.75">
      <c r="A40" s="166" t="s">
        <v>12302</v>
      </c>
      <c r="B40" s="180" t="s">
        <v>12303</v>
      </c>
      <c r="D40" s="176"/>
      <c r="E40" s="176"/>
      <c r="F40" s="168"/>
      <c r="G40" s="169">
        <v>678736.0439999998</v>
      </c>
      <c r="H40" s="170">
        <v>-1393387.54</v>
      </c>
    </row>
    <row r="41" spans="1:8" ht="12.75">
      <c r="A41" s="177"/>
      <c r="F41" s="168"/>
      <c r="G41" s="178"/>
      <c r="H41" s="179"/>
    </row>
    <row r="42" spans="1:8" ht="12.75">
      <c r="A42" s="166" t="s">
        <v>12304</v>
      </c>
      <c r="B42" s="180" t="s">
        <v>12305</v>
      </c>
      <c r="D42" s="176"/>
      <c r="E42" s="176"/>
      <c r="F42" s="168"/>
      <c r="G42" s="169">
        <v>-237642.06</v>
      </c>
      <c r="H42" s="170">
        <v>-398830.92999999993</v>
      </c>
    </row>
    <row r="43" spans="1:8" ht="12.75">
      <c r="A43" s="177"/>
      <c r="F43" s="168"/>
      <c r="G43" s="172"/>
      <c r="H43" s="173"/>
    </row>
    <row r="44" spans="1:8" ht="12.75">
      <c r="A44" s="166" t="s">
        <v>12306</v>
      </c>
      <c r="B44" s="180" t="s">
        <v>15</v>
      </c>
      <c r="F44" s="168"/>
      <c r="G44" s="172"/>
      <c r="H44" s="173"/>
    </row>
    <row r="45" spans="1:8" ht="12.75">
      <c r="A45" s="171"/>
      <c r="F45" s="168"/>
      <c r="G45" s="172"/>
      <c r="H45" s="173"/>
    </row>
    <row r="46" spans="1:8" ht="12.75">
      <c r="A46" s="166" t="s">
        <v>17</v>
      </c>
      <c r="B46" s="167" t="s">
        <v>12307</v>
      </c>
      <c r="F46" s="168"/>
      <c r="G46" s="169">
        <v>441093.984</v>
      </c>
      <c r="H46" s="170">
        <v>-1792218.47</v>
      </c>
    </row>
    <row r="47" spans="1:8" ht="12.75">
      <c r="A47" s="171"/>
      <c r="F47" s="168"/>
      <c r="G47" s="172"/>
      <c r="H47" s="173"/>
    </row>
    <row r="48" spans="1:8" ht="12.75">
      <c r="A48" s="166" t="s">
        <v>18</v>
      </c>
      <c r="B48" s="167" t="s">
        <v>12308</v>
      </c>
      <c r="F48" s="168"/>
      <c r="G48" s="172"/>
      <c r="H48" s="173"/>
    </row>
    <row r="49" spans="1:8" ht="12.75">
      <c r="A49" s="171"/>
      <c r="F49" s="168"/>
      <c r="G49" s="172"/>
      <c r="H49" s="173"/>
    </row>
    <row r="50" spans="1:8" ht="12.75">
      <c r="A50" s="166" t="s">
        <v>19</v>
      </c>
      <c r="B50" s="167" t="s">
        <v>12309</v>
      </c>
      <c r="F50" s="168"/>
      <c r="G50" s="169">
        <v>4127479.524999995</v>
      </c>
      <c r="H50" s="170">
        <v>10000031.991000023</v>
      </c>
    </row>
    <row r="51" spans="1:8" ht="12.75">
      <c r="A51" s="171"/>
      <c r="F51" s="168"/>
      <c r="G51" s="172"/>
      <c r="H51" s="173"/>
    </row>
    <row r="52" spans="1:8" ht="12.75">
      <c r="A52" s="166" t="s">
        <v>20</v>
      </c>
      <c r="B52" s="167" t="s">
        <v>12310</v>
      </c>
      <c r="F52" s="168"/>
      <c r="G52" s="169">
        <v>-441951</v>
      </c>
      <c r="H52" s="170">
        <v>-1017050</v>
      </c>
    </row>
    <row r="53" spans="1:8" ht="12.75">
      <c r="A53" s="171"/>
      <c r="F53" s="168"/>
      <c r="G53" s="172"/>
      <c r="H53" s="173"/>
    </row>
    <row r="54" spans="1:8" ht="12.75">
      <c r="A54" s="166" t="s">
        <v>22</v>
      </c>
      <c r="B54" s="167" t="s">
        <v>21</v>
      </c>
      <c r="F54" s="168"/>
      <c r="G54" s="169">
        <v>3685528.524999995</v>
      </c>
      <c r="H54" s="170">
        <v>8982981.991000023</v>
      </c>
    </row>
    <row r="55" spans="1:8" ht="12.75">
      <c r="A55" s="171"/>
      <c r="F55" s="168"/>
      <c r="G55" s="181"/>
      <c r="H55" s="168"/>
    </row>
    <row r="56" spans="1:8" ht="12.75">
      <c r="A56" s="166" t="s">
        <v>12311</v>
      </c>
      <c r="B56" s="167" t="s">
        <v>23</v>
      </c>
      <c r="F56" s="168"/>
      <c r="G56" s="181"/>
      <c r="H56" s="168"/>
    </row>
    <row r="57" spans="1:8" ht="13.5" thickBot="1">
      <c r="A57" s="182"/>
      <c r="B57" s="183"/>
      <c r="C57" s="183"/>
      <c r="D57" s="183"/>
      <c r="E57" s="183"/>
      <c r="F57" s="184"/>
      <c r="G57" s="185"/>
      <c r="H57" s="184"/>
    </row>
  </sheetData>
  <sheetProtection/>
  <printOptions/>
  <pageMargins left="0.32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61">
      <selection activeCell="D80" sqref="D80"/>
    </sheetView>
  </sheetViews>
  <sheetFormatPr defaultColWidth="11.421875" defaultRowHeight="12.75"/>
  <cols>
    <col min="1" max="1" width="8.7109375" style="0" customWidth="1"/>
    <col min="2" max="2" width="38.421875" style="0" customWidth="1"/>
    <col min="3" max="3" width="13.7109375" style="85" customWidth="1"/>
    <col min="4" max="4" width="17.421875" style="10" customWidth="1"/>
    <col min="5" max="5" width="18.7109375" style="34" customWidth="1"/>
  </cols>
  <sheetData>
    <row r="1" spans="1:2" ht="13.5">
      <c r="A1" s="94" t="s">
        <v>417</v>
      </c>
      <c r="B1" s="94"/>
    </row>
    <row r="2" spans="1:2" ht="13.5">
      <c r="A2" s="94" t="s">
        <v>418</v>
      </c>
      <c r="B2" s="94"/>
    </row>
    <row r="3" ht="17.25">
      <c r="C3" s="4" t="s">
        <v>25</v>
      </c>
    </row>
    <row r="4" spans="1:5" ht="12.75" customHeight="1">
      <c r="A4" s="248" t="s">
        <v>26</v>
      </c>
      <c r="B4" s="249"/>
      <c r="C4" s="250" t="s">
        <v>27</v>
      </c>
      <c r="D4" s="252" t="s">
        <v>477</v>
      </c>
      <c r="E4" s="254" t="s">
        <v>415</v>
      </c>
    </row>
    <row r="5" spans="1:5" ht="12.75" customHeight="1">
      <c r="A5" s="249"/>
      <c r="B5" s="249"/>
      <c r="C5" s="251"/>
      <c r="D5" s="256"/>
      <c r="E5" s="257"/>
    </row>
    <row r="6" spans="1:5" ht="13.5">
      <c r="A6" s="37" t="s">
        <v>2</v>
      </c>
      <c r="B6" s="5" t="s">
        <v>28</v>
      </c>
      <c r="C6" s="84"/>
      <c r="D6" s="113">
        <f>D28</f>
        <v>551655941</v>
      </c>
      <c r="E6" s="113">
        <f>E28</f>
        <v>711333836</v>
      </c>
    </row>
    <row r="7" spans="1:5" ht="12.75">
      <c r="A7" s="37" t="s">
        <v>29</v>
      </c>
      <c r="B7" s="6" t="s">
        <v>30</v>
      </c>
      <c r="C7" s="84"/>
      <c r="D7" s="88">
        <v>2657467</v>
      </c>
      <c r="E7" s="88">
        <v>8799721</v>
      </c>
    </row>
    <row r="8" spans="1:5" ht="13.5">
      <c r="A8" s="37" t="s">
        <v>31</v>
      </c>
      <c r="B8" s="6" t="s">
        <v>32</v>
      </c>
      <c r="C8" s="84"/>
      <c r="D8" s="112"/>
      <c r="E8" s="112"/>
    </row>
    <row r="9" spans="1:5" ht="13.5">
      <c r="A9" s="37" t="s">
        <v>33</v>
      </c>
      <c r="B9" s="7" t="s">
        <v>34</v>
      </c>
      <c r="C9" s="84"/>
      <c r="D9" s="112"/>
      <c r="E9" s="112"/>
    </row>
    <row r="10" spans="1:5" ht="13.5">
      <c r="A10" s="37" t="s">
        <v>35</v>
      </c>
      <c r="B10" s="7" t="s">
        <v>36</v>
      </c>
      <c r="C10" s="84"/>
      <c r="D10" s="112"/>
      <c r="E10" s="112"/>
    </row>
    <row r="11" spans="1:5" ht="13.5">
      <c r="A11" s="2"/>
      <c r="B11" s="6" t="s">
        <v>37</v>
      </c>
      <c r="C11" s="84"/>
      <c r="D11" s="113"/>
      <c r="E11" s="113"/>
    </row>
    <row r="12" spans="1:5" ht="13.5">
      <c r="A12" s="37" t="s">
        <v>38</v>
      </c>
      <c r="B12" s="6" t="s">
        <v>39</v>
      </c>
      <c r="C12" s="84"/>
      <c r="D12" s="113">
        <f>D13+D14</f>
        <v>491195718</v>
      </c>
      <c r="E12" s="113">
        <f>E13+E14</f>
        <v>657067726</v>
      </c>
    </row>
    <row r="13" spans="1:8" ht="13.5">
      <c r="A13" s="37" t="s">
        <v>40</v>
      </c>
      <c r="B13" s="7" t="s">
        <v>41</v>
      </c>
      <c r="C13" s="84"/>
      <c r="D13" s="112">
        <v>490879626</v>
      </c>
      <c r="E13" s="112">
        <v>656563945</v>
      </c>
      <c r="H13" s="92" t="s">
        <v>245</v>
      </c>
    </row>
    <row r="14" spans="1:5" ht="13.5">
      <c r="A14" s="37" t="s">
        <v>42</v>
      </c>
      <c r="B14" s="7" t="s">
        <v>43</v>
      </c>
      <c r="C14" s="84"/>
      <c r="D14" s="112">
        <v>316092</v>
      </c>
      <c r="E14" s="112">
        <v>503781</v>
      </c>
    </row>
    <row r="15" spans="1:5" ht="13.5">
      <c r="A15" s="37" t="s">
        <v>44</v>
      </c>
      <c r="B15" s="7" t="s">
        <v>45</v>
      </c>
      <c r="C15" s="84"/>
      <c r="D15" s="112"/>
      <c r="E15" s="112"/>
    </row>
    <row r="16" spans="1:5" ht="13.5">
      <c r="A16" s="37" t="s">
        <v>46</v>
      </c>
      <c r="B16" s="7" t="s">
        <v>47</v>
      </c>
      <c r="D16" s="112"/>
      <c r="E16" s="112"/>
    </row>
    <row r="17" spans="1:5" ht="13.5">
      <c r="A17" s="2"/>
      <c r="B17" s="6" t="s">
        <v>48</v>
      </c>
      <c r="C17" s="84"/>
      <c r="D17" s="113">
        <f>SUM(D13:D16)</f>
        <v>491195718</v>
      </c>
      <c r="E17" s="113">
        <f>SUM(E13:E16)</f>
        <v>657067726</v>
      </c>
    </row>
    <row r="18" spans="1:5" ht="13.5">
      <c r="A18" s="37" t="s">
        <v>49</v>
      </c>
      <c r="B18" s="6" t="s">
        <v>50</v>
      </c>
      <c r="D18" s="113">
        <f>D19+D22</f>
        <v>25463518</v>
      </c>
      <c r="E18" s="113">
        <f>E19+E22</f>
        <v>13127151</v>
      </c>
    </row>
    <row r="19" spans="1:5" ht="12.75">
      <c r="A19" s="37" t="s">
        <v>51</v>
      </c>
      <c r="B19" s="7" t="s">
        <v>52</v>
      </c>
      <c r="C19" s="84"/>
      <c r="D19" s="88">
        <v>12286655</v>
      </c>
      <c r="E19" s="88">
        <v>799239</v>
      </c>
    </row>
    <row r="20" spans="1:5" ht="13.5">
      <c r="A20" s="37" t="s">
        <v>53</v>
      </c>
      <c r="B20" s="7" t="s">
        <v>54</v>
      </c>
      <c r="D20" s="112"/>
      <c r="E20" s="112"/>
    </row>
    <row r="21" spans="1:5" ht="13.5">
      <c r="A21" s="37" t="s">
        <v>55</v>
      </c>
      <c r="B21" s="7" t="s">
        <v>56</v>
      </c>
      <c r="C21" s="84"/>
      <c r="D21" s="112"/>
      <c r="E21" s="112"/>
    </row>
    <row r="22" spans="1:5" ht="13.5">
      <c r="A22" s="37" t="s">
        <v>57</v>
      </c>
      <c r="B22" s="7" t="s">
        <v>58</v>
      </c>
      <c r="C22" s="84"/>
      <c r="D22" s="112">
        <v>13176863</v>
      </c>
      <c r="E22" s="112">
        <v>12327912</v>
      </c>
    </row>
    <row r="23" spans="1:5" ht="13.5">
      <c r="A23" s="37" t="s">
        <v>59</v>
      </c>
      <c r="B23" s="7" t="s">
        <v>60</v>
      </c>
      <c r="C23" s="84"/>
      <c r="D23" s="112"/>
      <c r="E23" s="112"/>
    </row>
    <row r="24" spans="1:5" ht="13.5">
      <c r="A24" s="2"/>
      <c r="B24" s="6" t="s">
        <v>61</v>
      </c>
      <c r="D24" s="113">
        <f>SUM(D19:D23)</f>
        <v>25463518</v>
      </c>
      <c r="E24" s="113">
        <f>SUM(E19:E23)</f>
        <v>13127151</v>
      </c>
    </row>
    <row r="25" spans="1:5" ht="13.5">
      <c r="A25" s="37" t="s">
        <v>62</v>
      </c>
      <c r="B25" s="6" t="s">
        <v>63</v>
      </c>
      <c r="C25" s="84"/>
      <c r="D25" s="112"/>
      <c r="E25" s="112"/>
    </row>
    <row r="26" spans="1:5" ht="13.5">
      <c r="A26" s="37" t="s">
        <v>64</v>
      </c>
      <c r="B26" s="6" t="s">
        <v>65</v>
      </c>
      <c r="C26" s="84"/>
      <c r="D26" s="112"/>
      <c r="E26" s="112"/>
    </row>
    <row r="27" spans="1:5" ht="13.5">
      <c r="A27" s="37" t="s">
        <v>66</v>
      </c>
      <c r="B27" s="6" t="s">
        <v>67</v>
      </c>
      <c r="C27" s="84"/>
      <c r="D27" s="112">
        <v>32339238</v>
      </c>
      <c r="E27" s="112">
        <v>32339238</v>
      </c>
    </row>
    <row r="28" spans="1:5" ht="13.5">
      <c r="A28" s="38" t="s">
        <v>68</v>
      </c>
      <c r="B28" s="2"/>
      <c r="C28" s="84"/>
      <c r="D28" s="113">
        <f>D7+D17+D24+D27</f>
        <v>551655941</v>
      </c>
      <c r="E28" s="113">
        <f>E7+E17+E24+E27</f>
        <v>711333836</v>
      </c>
    </row>
    <row r="29" spans="1:5" ht="13.5">
      <c r="A29" s="37" t="s">
        <v>4</v>
      </c>
      <c r="B29" s="8" t="s">
        <v>69</v>
      </c>
      <c r="C29" s="84"/>
      <c r="D29" s="113"/>
      <c r="E29" s="113"/>
    </row>
    <row r="30" spans="1:5" ht="13.5">
      <c r="A30" s="37" t="s">
        <v>70</v>
      </c>
      <c r="B30" s="6" t="s">
        <v>71</v>
      </c>
      <c r="C30" s="84"/>
      <c r="D30" s="113">
        <f>D32</f>
        <v>50000</v>
      </c>
      <c r="E30" s="113">
        <v>50000</v>
      </c>
    </row>
    <row r="31" spans="1:5" ht="25.5">
      <c r="A31" s="37" t="s">
        <v>72</v>
      </c>
      <c r="B31" s="9" t="s">
        <v>73</v>
      </c>
      <c r="C31" s="84"/>
      <c r="D31" s="112"/>
      <c r="E31" s="112"/>
    </row>
    <row r="32" spans="1:5" ht="13.5">
      <c r="A32" s="37" t="s">
        <v>74</v>
      </c>
      <c r="B32" s="7" t="s">
        <v>75</v>
      </c>
      <c r="C32" s="84"/>
      <c r="D32" s="112">
        <v>50000</v>
      </c>
      <c r="E32" s="112">
        <v>50000</v>
      </c>
    </row>
    <row r="33" spans="1:5" ht="13.5">
      <c r="A33" s="37" t="s">
        <v>76</v>
      </c>
      <c r="B33" s="7" t="s">
        <v>77</v>
      </c>
      <c r="C33" s="84"/>
      <c r="D33" s="112"/>
      <c r="E33" s="112"/>
    </row>
    <row r="34" spans="1:5" ht="13.5">
      <c r="A34" s="37" t="s">
        <v>78</v>
      </c>
      <c r="B34" s="7" t="s">
        <v>79</v>
      </c>
      <c r="C34" s="84"/>
      <c r="D34" s="112"/>
      <c r="E34" s="112"/>
    </row>
    <row r="35" spans="1:5" ht="13.5">
      <c r="A35" s="2"/>
      <c r="B35" s="6" t="s">
        <v>80</v>
      </c>
      <c r="C35" s="84"/>
      <c r="D35" s="113">
        <f>SUM(D32:D34)</f>
        <v>50000</v>
      </c>
      <c r="E35" s="113">
        <f>SUM(E32:E34)</f>
        <v>50000</v>
      </c>
    </row>
    <row r="36" spans="1:5" ht="13.5">
      <c r="A36" s="37" t="s">
        <v>81</v>
      </c>
      <c r="B36" s="6" t="s">
        <v>82</v>
      </c>
      <c r="C36" s="84"/>
      <c r="D36" s="113">
        <f>D41</f>
        <v>40427564</v>
      </c>
      <c r="E36" s="113">
        <f>E41</f>
        <v>43405136</v>
      </c>
    </row>
    <row r="37" spans="1:5" ht="13.5">
      <c r="A37" s="37" t="s">
        <v>83</v>
      </c>
      <c r="B37" s="7" t="s">
        <v>84</v>
      </c>
      <c r="D37" s="112"/>
      <c r="E37" s="112"/>
    </row>
    <row r="38" spans="1:5" ht="13.5">
      <c r="A38" s="37" t="s">
        <v>85</v>
      </c>
      <c r="B38" s="7" t="s">
        <v>86</v>
      </c>
      <c r="C38" s="84"/>
      <c r="D38" s="112">
        <v>13885566</v>
      </c>
      <c r="E38" s="112">
        <v>14616385</v>
      </c>
    </row>
    <row r="39" spans="1:5" ht="12.75">
      <c r="A39" s="37" t="s">
        <v>87</v>
      </c>
      <c r="B39" s="7" t="s">
        <v>88</v>
      </c>
      <c r="C39" s="84"/>
      <c r="D39" s="88">
        <v>16202152</v>
      </c>
      <c r="E39" s="88">
        <v>17948995</v>
      </c>
    </row>
    <row r="40" spans="1:5" ht="12.75">
      <c r="A40" s="37" t="s">
        <v>89</v>
      </c>
      <c r="B40" s="7" t="s">
        <v>90</v>
      </c>
      <c r="C40" s="84"/>
      <c r="D40" s="88">
        <v>10339846</v>
      </c>
      <c r="E40" s="88">
        <v>10839756</v>
      </c>
    </row>
    <row r="41" spans="1:5" ht="13.5">
      <c r="A41" s="2"/>
      <c r="B41" s="6" t="s">
        <v>91</v>
      </c>
      <c r="C41" s="84"/>
      <c r="D41" s="113">
        <f>SUM(D38:D40)</f>
        <v>40427564</v>
      </c>
      <c r="E41" s="113">
        <f>SUM(E38:E40)</f>
        <v>43405136</v>
      </c>
    </row>
    <row r="42" spans="1:5" ht="13.5">
      <c r="A42" s="37" t="s">
        <v>92</v>
      </c>
      <c r="B42" s="6" t="s">
        <v>93</v>
      </c>
      <c r="C42" s="84"/>
      <c r="D42" s="112"/>
      <c r="E42" s="112"/>
    </row>
    <row r="43" spans="1:5" ht="13.5">
      <c r="A43" s="37" t="s">
        <v>94</v>
      </c>
      <c r="B43" s="6" t="s">
        <v>95</v>
      </c>
      <c r="C43" s="84"/>
      <c r="D43" s="112"/>
      <c r="E43" s="112"/>
    </row>
    <row r="44" spans="1:5" ht="13.5">
      <c r="A44" s="37" t="s">
        <v>96</v>
      </c>
      <c r="B44" s="7" t="s">
        <v>97</v>
      </c>
      <c r="C44" s="84"/>
      <c r="D44" s="112"/>
      <c r="E44" s="112"/>
    </row>
    <row r="45" spans="1:5" ht="13.5">
      <c r="A45" s="37" t="s">
        <v>98</v>
      </c>
      <c r="B45" s="7" t="s">
        <v>99</v>
      </c>
      <c r="C45" s="84"/>
      <c r="D45" s="112"/>
      <c r="E45" s="112"/>
    </row>
    <row r="46" spans="1:5" ht="13.5">
      <c r="A46" s="37" t="s">
        <v>100</v>
      </c>
      <c r="B46" s="7" t="s">
        <v>101</v>
      </c>
      <c r="C46" s="84"/>
      <c r="D46" s="112"/>
      <c r="E46" s="112"/>
    </row>
    <row r="47" spans="1:5" ht="13.5">
      <c r="A47" s="2"/>
      <c r="B47" s="6" t="s">
        <v>102</v>
      </c>
      <c r="C47" s="84"/>
      <c r="D47" s="112"/>
      <c r="E47" s="112"/>
    </row>
    <row r="48" spans="1:5" ht="13.5">
      <c r="A48" s="37" t="s">
        <v>103</v>
      </c>
      <c r="B48" s="6" t="s">
        <v>104</v>
      </c>
      <c r="C48" s="84"/>
      <c r="D48" s="112"/>
      <c r="E48" s="112"/>
    </row>
    <row r="49" spans="1:5" ht="13.5">
      <c r="A49" s="37" t="s">
        <v>105</v>
      </c>
      <c r="B49" s="6" t="s">
        <v>106</v>
      </c>
      <c r="C49" s="84"/>
      <c r="D49" s="112"/>
      <c r="E49" s="112"/>
    </row>
    <row r="50" spans="1:5" ht="13.5">
      <c r="A50" s="37" t="s">
        <v>107</v>
      </c>
      <c r="B50" s="6" t="s">
        <v>108</v>
      </c>
      <c r="C50" s="84"/>
      <c r="D50" s="112"/>
      <c r="E50" s="112"/>
    </row>
    <row r="51" spans="1:5" ht="13.5">
      <c r="A51" s="38" t="s">
        <v>68</v>
      </c>
      <c r="B51" s="2"/>
      <c r="C51" s="84"/>
      <c r="D51" s="113">
        <f>SUM(D41:D50)</f>
        <v>40427564</v>
      </c>
      <c r="E51" s="113">
        <f>SUM(E41:E50)</f>
        <v>43405136</v>
      </c>
    </row>
    <row r="52" spans="1:5" ht="13.5">
      <c r="A52" s="39" t="s">
        <v>109</v>
      </c>
      <c r="B52" s="2"/>
      <c r="C52" s="84"/>
      <c r="D52" s="113">
        <f>D28+D51+D35</f>
        <v>592133505</v>
      </c>
      <c r="E52" s="113">
        <f>E28+E51+E35</f>
        <v>754788972</v>
      </c>
    </row>
    <row r="53" ht="12.75">
      <c r="E53" s="10"/>
    </row>
    <row r="54" spans="2:5" ht="12.75">
      <c r="B54" s="3" t="s">
        <v>244</v>
      </c>
      <c r="C54" s="3"/>
      <c r="D54" s="81" t="s">
        <v>24</v>
      </c>
      <c r="E54" s="10"/>
    </row>
    <row r="55" spans="2:5" ht="12.75">
      <c r="B55" s="76" t="s">
        <v>474</v>
      </c>
      <c r="C55" s="82"/>
      <c r="D55" s="33" t="s">
        <v>419</v>
      </c>
      <c r="E55" s="10"/>
    </row>
    <row r="56" spans="2:5" ht="12.75">
      <c r="B56" s="76"/>
      <c r="C56" s="82"/>
      <c r="D56" s="33"/>
      <c r="E56" s="10"/>
    </row>
    <row r="57" spans="1:5" ht="13.5">
      <c r="A57" s="94" t="s">
        <v>417</v>
      </c>
      <c r="B57" s="94"/>
      <c r="C57" s="82"/>
      <c r="D57" s="33"/>
      <c r="E57" s="10"/>
    </row>
    <row r="58" spans="1:5" ht="13.5">
      <c r="A58" s="94" t="s">
        <v>418</v>
      </c>
      <c r="B58" s="94"/>
      <c r="E58" s="10"/>
    </row>
    <row r="59" ht="12.75">
      <c r="E59" s="10"/>
    </row>
    <row r="60" spans="3:5" ht="17.25">
      <c r="C60" s="4" t="s">
        <v>25</v>
      </c>
      <c r="E60" s="10"/>
    </row>
    <row r="61" ht="12.75">
      <c r="E61" s="10"/>
    </row>
    <row r="62" spans="1:5" ht="12.75" customHeight="1">
      <c r="A62" s="248" t="s">
        <v>110</v>
      </c>
      <c r="B62" s="249"/>
      <c r="C62" s="250" t="s">
        <v>27</v>
      </c>
      <c r="D62" s="252" t="s">
        <v>477</v>
      </c>
      <c r="E62" s="254" t="s">
        <v>415</v>
      </c>
    </row>
    <row r="63" spans="1:5" ht="12.75" customHeight="1">
      <c r="A63" s="249"/>
      <c r="B63" s="249"/>
      <c r="C63" s="251"/>
      <c r="D63" s="253"/>
      <c r="E63" s="255"/>
    </row>
    <row r="64" spans="1:5" ht="13.5">
      <c r="A64" s="37" t="s">
        <v>5</v>
      </c>
      <c r="B64" s="6" t="s">
        <v>111</v>
      </c>
      <c r="C64" s="84"/>
      <c r="D64" s="113">
        <f>D72+D73+D74+D76</f>
        <v>242351215</v>
      </c>
      <c r="E64" s="113">
        <f>E72+E73+E74+E76</f>
        <v>427078211</v>
      </c>
    </row>
    <row r="65" spans="1:5" ht="13.5">
      <c r="A65" s="37" t="s">
        <v>112</v>
      </c>
      <c r="B65" s="6" t="s">
        <v>113</v>
      </c>
      <c r="C65" s="84"/>
      <c r="D65" s="112"/>
      <c r="E65" s="112"/>
    </row>
    <row r="66" spans="1:5" ht="13.5">
      <c r="A66" s="37" t="s">
        <v>114</v>
      </c>
      <c r="B66" s="6" t="s">
        <v>115</v>
      </c>
      <c r="C66" s="84"/>
      <c r="D66" s="112"/>
      <c r="E66" s="112"/>
    </row>
    <row r="67" spans="1:5" ht="13.5">
      <c r="A67" s="37" t="s">
        <v>116</v>
      </c>
      <c r="B67" s="7" t="s">
        <v>117</v>
      </c>
      <c r="D67" s="112"/>
      <c r="E67" s="112"/>
    </row>
    <row r="68" spans="1:5" ht="13.5">
      <c r="A68" s="37" t="s">
        <v>118</v>
      </c>
      <c r="B68" s="7" t="s">
        <v>119</v>
      </c>
      <c r="C68" s="84"/>
      <c r="D68" s="112"/>
      <c r="E68" s="112"/>
    </row>
    <row r="69" spans="1:5" ht="13.5">
      <c r="A69" s="37" t="s">
        <v>120</v>
      </c>
      <c r="B69" s="7" t="s">
        <v>121</v>
      </c>
      <c r="C69" s="84"/>
      <c r="D69" s="112"/>
      <c r="E69" s="112"/>
    </row>
    <row r="70" spans="1:5" ht="13.5">
      <c r="A70" s="2"/>
      <c r="B70" s="6" t="s">
        <v>122</v>
      </c>
      <c r="C70" s="84"/>
      <c r="D70" s="113"/>
      <c r="E70" s="113"/>
    </row>
    <row r="71" spans="1:5" ht="13.5">
      <c r="A71" s="37" t="s">
        <v>123</v>
      </c>
      <c r="B71" s="6" t="s">
        <v>124</v>
      </c>
      <c r="D71" s="113"/>
      <c r="E71" s="113"/>
    </row>
    <row r="72" spans="1:5" ht="12.75">
      <c r="A72" s="37" t="s">
        <v>125</v>
      </c>
      <c r="B72" s="7" t="s">
        <v>126</v>
      </c>
      <c r="C72" s="84"/>
      <c r="D72" s="88">
        <v>8144198</v>
      </c>
      <c r="E72" s="88">
        <v>14372550</v>
      </c>
    </row>
    <row r="73" spans="1:5" ht="12.75">
      <c r="A73" s="37" t="s">
        <v>127</v>
      </c>
      <c r="B73" s="7" t="s">
        <v>128</v>
      </c>
      <c r="C73" s="84"/>
      <c r="D73" s="88">
        <v>593413</v>
      </c>
      <c r="E73" s="88">
        <v>398372</v>
      </c>
    </row>
    <row r="74" spans="1:5" ht="12.75">
      <c r="A74" s="37" t="s">
        <v>129</v>
      </c>
      <c r="B74" s="7" t="s">
        <v>130</v>
      </c>
      <c r="C74" s="84"/>
      <c r="D74" s="88">
        <v>554813</v>
      </c>
      <c r="E74" s="88">
        <v>702197</v>
      </c>
    </row>
    <row r="75" spans="1:5" ht="13.5">
      <c r="A75" s="37" t="s">
        <v>131</v>
      </c>
      <c r="B75" s="7" t="s">
        <v>132</v>
      </c>
      <c r="C75" s="84"/>
      <c r="D75" s="112"/>
      <c r="E75" s="112"/>
    </row>
    <row r="76" spans="1:5" ht="13.5">
      <c r="A76" s="37" t="s">
        <v>133</v>
      </c>
      <c r="B76" s="7" t="s">
        <v>134</v>
      </c>
      <c r="C76" s="84"/>
      <c r="D76" s="112">
        <v>233058791</v>
      </c>
      <c r="E76" s="112">
        <v>411605092</v>
      </c>
    </row>
    <row r="77" spans="1:5" ht="13.5">
      <c r="A77" s="2"/>
      <c r="B77" s="6" t="s">
        <v>135</v>
      </c>
      <c r="C77" s="84"/>
      <c r="D77" s="113">
        <f>SUM(D72:D76)</f>
        <v>242351215</v>
      </c>
      <c r="E77" s="113">
        <f>SUM(E72:E76)</f>
        <v>427078211</v>
      </c>
    </row>
    <row r="78" spans="1:5" ht="13.5">
      <c r="A78" s="37" t="s">
        <v>136</v>
      </c>
      <c r="B78" s="6" t="s">
        <v>137</v>
      </c>
      <c r="C78" s="84"/>
      <c r="D78" s="112"/>
      <c r="E78" s="112"/>
    </row>
    <row r="79" spans="1:5" ht="13.5">
      <c r="A79" s="37" t="s">
        <v>138</v>
      </c>
      <c r="B79" s="6" t="s">
        <v>139</v>
      </c>
      <c r="C79" s="84"/>
      <c r="D79" s="112"/>
      <c r="E79" s="112"/>
    </row>
    <row r="80" spans="1:5" ht="13.5">
      <c r="A80" s="40" t="s">
        <v>68</v>
      </c>
      <c r="B80" s="11"/>
      <c r="C80" s="86"/>
      <c r="D80" s="113">
        <f>D77</f>
        <v>242351215</v>
      </c>
      <c r="E80" s="113">
        <f>E77</f>
        <v>427078211</v>
      </c>
    </row>
    <row r="81" spans="1:5" ht="13.5">
      <c r="A81" s="37" t="s">
        <v>6</v>
      </c>
      <c r="B81" s="6" t="s">
        <v>140</v>
      </c>
      <c r="C81" s="84"/>
      <c r="D81" s="113"/>
      <c r="E81" s="113"/>
    </row>
    <row r="82" spans="1:5" ht="13.5">
      <c r="A82" s="37" t="s">
        <v>141</v>
      </c>
      <c r="B82" s="6" t="s">
        <v>142</v>
      </c>
      <c r="C82" s="84"/>
      <c r="D82" s="113"/>
      <c r="E82" s="113"/>
    </row>
    <row r="83" spans="1:5" ht="12.75">
      <c r="A83" s="37" t="s">
        <v>143</v>
      </c>
      <c r="B83" s="7" t="s">
        <v>144</v>
      </c>
      <c r="C83" s="84"/>
      <c r="D83" s="89">
        <v>207744793</v>
      </c>
      <c r="E83" s="89">
        <v>189358793</v>
      </c>
    </row>
    <row r="84" spans="1:5" ht="13.5">
      <c r="A84" s="37" t="s">
        <v>145</v>
      </c>
      <c r="B84" s="7" t="s">
        <v>121</v>
      </c>
      <c r="C84" s="84"/>
      <c r="D84" s="112"/>
      <c r="E84" s="112"/>
    </row>
    <row r="85" spans="1:5" ht="13.5">
      <c r="A85" s="2"/>
      <c r="B85" s="6" t="s">
        <v>146</v>
      </c>
      <c r="C85" s="84"/>
      <c r="D85" s="113">
        <f>SUM(D83:D84)</f>
        <v>207744793</v>
      </c>
      <c r="E85" s="113">
        <f>SUM(E83:E84)</f>
        <v>189358793</v>
      </c>
    </row>
    <row r="86" spans="1:5" ht="12.75">
      <c r="A86" s="37" t="s">
        <v>147</v>
      </c>
      <c r="B86" s="6" t="s">
        <v>148</v>
      </c>
      <c r="C86" s="84"/>
      <c r="D86" s="190"/>
      <c r="E86" s="190"/>
    </row>
    <row r="87" spans="1:5" ht="13.5">
      <c r="A87" s="37" t="s">
        <v>149</v>
      </c>
      <c r="B87" s="6" t="s">
        <v>150</v>
      </c>
      <c r="C87" s="84"/>
      <c r="D87" s="112"/>
      <c r="E87" s="112"/>
    </row>
    <row r="88" spans="1:5" ht="13.5">
      <c r="A88" s="37" t="s">
        <v>151</v>
      </c>
      <c r="B88" s="6" t="s">
        <v>137</v>
      </c>
      <c r="C88" s="84"/>
      <c r="D88" s="112"/>
      <c r="E88" s="112"/>
    </row>
    <row r="89" spans="1:5" ht="13.5">
      <c r="A89" s="37" t="s">
        <v>152</v>
      </c>
      <c r="B89" s="6" t="s">
        <v>153</v>
      </c>
      <c r="C89" s="84"/>
      <c r="D89" s="112"/>
      <c r="E89" s="112"/>
    </row>
    <row r="90" spans="1:5" ht="13.5">
      <c r="A90" s="40" t="s">
        <v>68</v>
      </c>
      <c r="B90" s="11"/>
      <c r="C90" s="86"/>
      <c r="D90" s="113">
        <f>D85</f>
        <v>207744793</v>
      </c>
      <c r="E90" s="113">
        <f>E85</f>
        <v>189358793</v>
      </c>
    </row>
    <row r="91" spans="1:5" ht="13.5">
      <c r="A91" s="37" t="s">
        <v>7</v>
      </c>
      <c r="B91" s="6" t="s">
        <v>154</v>
      </c>
      <c r="C91" s="84"/>
      <c r="D91" s="113">
        <f>D94+D97</f>
        <v>138250000</v>
      </c>
      <c r="E91" s="113">
        <f>E94+E97</f>
        <v>129250000</v>
      </c>
    </row>
    <row r="92" spans="1:5" ht="13.5">
      <c r="A92" s="37" t="s">
        <v>155</v>
      </c>
      <c r="B92" s="6" t="s">
        <v>156</v>
      </c>
      <c r="C92" s="84"/>
      <c r="D92" s="112"/>
      <c r="E92" s="112"/>
    </row>
    <row r="93" spans="1:5" ht="25.5">
      <c r="A93" s="37" t="s">
        <v>157</v>
      </c>
      <c r="B93" s="12" t="s">
        <v>158</v>
      </c>
      <c r="C93" s="84"/>
      <c r="D93" s="112"/>
      <c r="E93" s="112"/>
    </row>
    <row r="94" spans="1:5" ht="12.75">
      <c r="A94" s="37" t="s">
        <v>159</v>
      </c>
      <c r="B94" s="6" t="s">
        <v>160</v>
      </c>
      <c r="C94" s="84"/>
      <c r="D94" s="88">
        <v>120000000</v>
      </c>
      <c r="E94" s="88">
        <v>120000000</v>
      </c>
    </row>
    <row r="95" spans="1:5" ht="13.5">
      <c r="A95" s="37" t="s">
        <v>161</v>
      </c>
      <c r="B95" s="6" t="s">
        <v>162</v>
      </c>
      <c r="C95" s="84"/>
      <c r="D95" s="112"/>
      <c r="E95" s="112"/>
    </row>
    <row r="96" spans="1:5" ht="13.5">
      <c r="A96" s="37" t="s">
        <v>163</v>
      </c>
      <c r="B96" s="6" t="s">
        <v>164</v>
      </c>
      <c r="C96" s="84"/>
      <c r="D96" s="112"/>
      <c r="E96" s="112"/>
    </row>
    <row r="97" spans="1:5" ht="13.5">
      <c r="A97" s="37" t="s">
        <v>165</v>
      </c>
      <c r="B97" s="6" t="s">
        <v>166</v>
      </c>
      <c r="C97" s="84"/>
      <c r="D97" s="113">
        <f>D98</f>
        <v>18250000</v>
      </c>
      <c r="E97" s="113">
        <v>9250000</v>
      </c>
    </row>
    <row r="98" spans="1:5" ht="13.5">
      <c r="A98" s="37" t="s">
        <v>167</v>
      </c>
      <c r="B98" s="7" t="s">
        <v>168</v>
      </c>
      <c r="C98" s="84"/>
      <c r="D98" s="112">
        <v>18250000</v>
      </c>
      <c r="E98" s="112">
        <v>9250000</v>
      </c>
    </row>
    <row r="99" spans="1:5" ht="12.75">
      <c r="A99" s="37" t="s">
        <v>169</v>
      </c>
      <c r="B99" s="7" t="s">
        <v>170</v>
      </c>
      <c r="D99" s="88"/>
      <c r="E99" s="88"/>
    </row>
    <row r="100" spans="1:5" ht="13.5">
      <c r="A100" s="37" t="s">
        <v>171</v>
      </c>
      <c r="B100" s="7" t="s">
        <v>172</v>
      </c>
      <c r="C100" s="84"/>
      <c r="D100" s="112"/>
      <c r="E100" s="112"/>
    </row>
    <row r="101" spans="1:5" ht="13.5">
      <c r="A101" s="2"/>
      <c r="B101" s="6" t="s">
        <v>173</v>
      </c>
      <c r="C101" s="84"/>
      <c r="D101" s="113">
        <f>SUM(D98:D100)</f>
        <v>18250000</v>
      </c>
      <c r="E101" s="113">
        <f>SUM(E98:E100)</f>
        <v>9250000</v>
      </c>
    </row>
    <row r="102" spans="1:5" ht="12.75">
      <c r="A102" s="37" t="s">
        <v>174</v>
      </c>
      <c r="B102" s="6" t="s">
        <v>175</v>
      </c>
      <c r="C102" s="84"/>
      <c r="D102" s="88">
        <v>101968</v>
      </c>
      <c r="E102" s="88">
        <v>89459</v>
      </c>
    </row>
    <row r="103" spans="1:5" ht="12.75">
      <c r="A103" s="37" t="s">
        <v>176</v>
      </c>
      <c r="B103" s="6" t="s">
        <v>177</v>
      </c>
      <c r="C103" s="84"/>
      <c r="D103" s="88">
        <v>3685529</v>
      </c>
      <c r="E103" s="88">
        <v>9012509</v>
      </c>
    </row>
    <row r="104" spans="1:5" ht="13.5">
      <c r="A104" s="40" t="s">
        <v>68</v>
      </c>
      <c r="B104" s="11"/>
      <c r="C104" s="86"/>
      <c r="D104" s="113">
        <f>D91+D102+D103</f>
        <v>142037497</v>
      </c>
      <c r="E104" s="113">
        <f>E91+E102+E103</f>
        <v>138351968</v>
      </c>
    </row>
    <row r="105" spans="1:5" ht="13.5">
      <c r="A105" s="39" t="s">
        <v>178</v>
      </c>
      <c r="B105" s="2"/>
      <c r="C105" s="84"/>
      <c r="D105" s="113">
        <f>D64+D85+D104</f>
        <v>592133505</v>
      </c>
      <c r="E105" s="113">
        <f>E64+E85+E104</f>
        <v>754788972</v>
      </c>
    </row>
    <row r="107" ht="12.75">
      <c r="D107" s="10">
        <f>D52-D105</f>
        <v>0</v>
      </c>
    </row>
    <row r="109" spans="2:4" ht="12.75">
      <c r="B109" s="3" t="s">
        <v>244</v>
      </c>
      <c r="C109" s="3"/>
      <c r="D109" s="81" t="s">
        <v>24</v>
      </c>
    </row>
    <row r="110" spans="2:4" ht="12.75">
      <c r="B110" s="76"/>
      <c r="D110" s="79"/>
    </row>
    <row r="111" spans="2:4" ht="12.75">
      <c r="B111" s="76" t="s">
        <v>474</v>
      </c>
      <c r="C111" s="82"/>
      <c r="D111" s="33" t="s">
        <v>419</v>
      </c>
    </row>
    <row r="113" spans="3:4" ht="12.75">
      <c r="C113" s="87"/>
      <c r="D113" s="90"/>
    </row>
    <row r="114" ht="13.5">
      <c r="A114" s="13"/>
    </row>
    <row r="116" ht="12.75">
      <c r="C116" s="83"/>
    </row>
  </sheetData>
  <sheetProtection/>
  <mergeCells count="8">
    <mergeCell ref="A62:B63"/>
    <mergeCell ref="C62:C63"/>
    <mergeCell ref="D62:D63"/>
    <mergeCell ref="E62:E63"/>
    <mergeCell ref="A4:B5"/>
    <mergeCell ref="C4:C5"/>
    <mergeCell ref="D4:D5"/>
    <mergeCell ref="E4:E5"/>
  </mergeCells>
  <printOptions/>
  <pageMargins left="0.26" right="0.17" top="0.32" bottom="0.59" header="0.18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1">
      <selection activeCell="C60" sqref="C60"/>
    </sheetView>
  </sheetViews>
  <sheetFormatPr defaultColWidth="9.140625" defaultRowHeight="12.75"/>
  <cols>
    <col min="1" max="1" width="56.7109375" style="0" customWidth="1"/>
    <col min="2" max="2" width="15.140625" style="34" customWidth="1"/>
    <col min="3" max="3" width="17.57421875" style="10" customWidth="1"/>
  </cols>
  <sheetData>
    <row r="1" spans="1:2" ht="13.5">
      <c r="A1" s="94" t="s">
        <v>417</v>
      </c>
      <c r="B1" s="94"/>
    </row>
    <row r="2" spans="1:2" ht="13.5">
      <c r="A2" s="94" t="s">
        <v>418</v>
      </c>
      <c r="B2" s="94"/>
    </row>
    <row r="3" ht="12.75">
      <c r="A3" s="14"/>
    </row>
    <row r="4" spans="1:3" ht="12.75">
      <c r="A4" s="261" t="s">
        <v>179</v>
      </c>
      <c r="B4" s="258" t="s">
        <v>477</v>
      </c>
      <c r="C4" s="258" t="s">
        <v>415</v>
      </c>
    </row>
    <row r="5" spans="1:3" ht="26.25" customHeight="1">
      <c r="A5" s="262"/>
      <c r="B5" s="259"/>
      <c r="C5" s="260"/>
    </row>
    <row r="6" spans="1:3" ht="13.5">
      <c r="A6" s="29" t="s">
        <v>180</v>
      </c>
      <c r="B6" s="35">
        <v>-27505825</v>
      </c>
      <c r="C6" s="35">
        <f>C21</f>
        <v>1230698</v>
      </c>
    </row>
    <row r="7" spans="1:3" ht="13.5">
      <c r="A7" s="30" t="s">
        <v>181</v>
      </c>
      <c r="B7" s="36">
        <v>4127480</v>
      </c>
      <c r="C7" s="36">
        <v>10029558</v>
      </c>
    </row>
    <row r="8" spans="1:3" ht="13.5">
      <c r="A8" s="30" t="s">
        <v>182</v>
      </c>
      <c r="B8" s="36"/>
      <c r="C8" s="36"/>
    </row>
    <row r="9" spans="1:3" ht="13.5">
      <c r="A9" s="30" t="s">
        <v>183</v>
      </c>
      <c r="B9" s="36"/>
      <c r="C9" s="36"/>
    </row>
    <row r="10" spans="1:3" ht="13.5">
      <c r="A10" s="30" t="s">
        <v>184</v>
      </c>
      <c r="B10" s="80"/>
      <c r="C10" s="80"/>
    </row>
    <row r="11" spans="1:3" ht="13.5">
      <c r="A11" s="30" t="s">
        <v>185</v>
      </c>
      <c r="B11" s="36"/>
      <c r="C11" s="36"/>
    </row>
    <row r="12" spans="1:3" ht="13.5">
      <c r="A12" s="30" t="s">
        <v>186</v>
      </c>
      <c r="B12" s="36"/>
      <c r="C12" s="36"/>
    </row>
    <row r="13" spans="1:3" ht="13.5">
      <c r="A13" s="30"/>
      <c r="B13" s="36"/>
      <c r="C13" s="36"/>
    </row>
    <row r="14" spans="1:3" ht="25.5">
      <c r="A14" s="31" t="s">
        <v>187</v>
      </c>
      <c r="B14" s="36">
        <v>165872008</v>
      </c>
      <c r="C14" s="36">
        <v>-3952693</v>
      </c>
    </row>
    <row r="15" spans="1:3" ht="13.5">
      <c r="A15" s="30" t="s">
        <v>188</v>
      </c>
      <c r="B15" s="36">
        <v>-12336366</v>
      </c>
      <c r="C15" s="36">
        <v>-11622999</v>
      </c>
    </row>
    <row r="16" spans="1:3" ht="13.5">
      <c r="A16" s="30" t="s">
        <v>189</v>
      </c>
      <c r="B16" s="36">
        <v>-184726996</v>
      </c>
      <c r="C16" s="36">
        <v>7793882</v>
      </c>
    </row>
    <row r="17" spans="1:3" ht="13.5">
      <c r="A17" s="30" t="s">
        <v>190</v>
      </c>
      <c r="B17" s="36"/>
      <c r="C17" s="36"/>
    </row>
    <row r="18" spans="1:3" ht="13.5">
      <c r="A18" s="30" t="s">
        <v>191</v>
      </c>
      <c r="B18" s="36"/>
      <c r="C18" s="36"/>
    </row>
    <row r="19" spans="1:3" ht="13.5">
      <c r="A19" s="30" t="s">
        <v>192</v>
      </c>
      <c r="B19" s="36">
        <v>-441951</v>
      </c>
      <c r="C19" s="36">
        <v>-1017050</v>
      </c>
    </row>
    <row r="20" spans="1:3" ht="13.5">
      <c r="A20" s="30"/>
      <c r="B20" s="36"/>
      <c r="C20" s="36"/>
    </row>
    <row r="21" spans="1:3" ht="13.5">
      <c r="A21" s="29" t="s">
        <v>193</v>
      </c>
      <c r="B21" s="35">
        <v>-27505825</v>
      </c>
      <c r="C21" s="35">
        <f>C7+C16+C14+C15+C19</f>
        <v>1230698</v>
      </c>
    </row>
    <row r="22" spans="1:3" ht="13.5">
      <c r="A22" s="30"/>
      <c r="B22" s="36"/>
      <c r="C22" s="36"/>
    </row>
    <row r="23" spans="1:3" ht="13.5">
      <c r="A23" s="29" t="s">
        <v>194</v>
      </c>
      <c r="B23" s="35">
        <v>2977572</v>
      </c>
      <c r="C23" s="35">
        <f>C25</f>
        <v>-6057740</v>
      </c>
    </row>
    <row r="24" spans="1:3" ht="13.5">
      <c r="A24" s="30" t="s">
        <v>195</v>
      </c>
      <c r="B24" s="36"/>
      <c r="C24" s="36"/>
    </row>
    <row r="25" spans="1:3" ht="13.5">
      <c r="A25" s="30" t="s">
        <v>196</v>
      </c>
      <c r="B25" s="80">
        <v>2977572</v>
      </c>
      <c r="C25" s="80">
        <v>-6057740</v>
      </c>
    </row>
    <row r="26" spans="1:3" ht="13.5">
      <c r="A26" s="30" t="s">
        <v>197</v>
      </c>
      <c r="B26" s="36"/>
      <c r="C26" s="36"/>
    </row>
    <row r="27" spans="1:3" ht="13.5">
      <c r="A27" s="30" t="s">
        <v>198</v>
      </c>
      <c r="B27" s="36"/>
      <c r="C27" s="36"/>
    </row>
    <row r="28" spans="1:3" ht="13.5">
      <c r="A28" s="30" t="s">
        <v>199</v>
      </c>
      <c r="B28" s="36"/>
      <c r="C28" s="36"/>
    </row>
    <row r="29" spans="1:3" ht="13.5">
      <c r="A29" s="30"/>
      <c r="B29" s="36"/>
      <c r="C29" s="36"/>
    </row>
    <row r="30" spans="1:3" ht="13.5">
      <c r="A30" s="29" t="s">
        <v>200</v>
      </c>
      <c r="B30" s="35">
        <v>2977572</v>
      </c>
      <c r="C30" s="35">
        <f>C25+C26+C27+C28+C29</f>
        <v>-6057740</v>
      </c>
    </row>
    <row r="31" spans="1:3" ht="13.5">
      <c r="A31" s="30"/>
      <c r="B31" s="36"/>
      <c r="C31" s="36"/>
    </row>
    <row r="32" spans="1:3" ht="13.5">
      <c r="A32" s="29" t="s">
        <v>201</v>
      </c>
      <c r="B32" s="35">
        <v>18385999</v>
      </c>
      <c r="C32" s="35">
        <f>C38</f>
        <v>11528473</v>
      </c>
    </row>
    <row r="33" spans="1:3" ht="13.5">
      <c r="A33" s="30" t="s">
        <v>202</v>
      </c>
      <c r="B33" s="36"/>
      <c r="C33" s="36"/>
    </row>
    <row r="34" spans="1:3" ht="13.5">
      <c r="A34" s="30" t="s">
        <v>203</v>
      </c>
      <c r="B34" s="36"/>
      <c r="C34" s="36"/>
    </row>
    <row r="35" spans="1:3" ht="13.5">
      <c r="A35" s="30" t="s">
        <v>204</v>
      </c>
      <c r="B35" s="36">
        <v>18385999</v>
      </c>
      <c r="C35" s="36">
        <v>11528473</v>
      </c>
    </row>
    <row r="36" spans="1:3" ht="13.5">
      <c r="A36" s="30" t="s">
        <v>205</v>
      </c>
      <c r="B36" s="36"/>
      <c r="C36" s="36"/>
    </row>
    <row r="37" spans="1:3" ht="13.5">
      <c r="A37" s="30"/>
      <c r="B37" s="36"/>
      <c r="C37" s="36"/>
    </row>
    <row r="38" spans="1:3" ht="13.5">
      <c r="A38" s="29" t="s">
        <v>206</v>
      </c>
      <c r="B38" s="35">
        <v>18385999</v>
      </c>
      <c r="C38" s="35">
        <f>C33+C34+C35+C36+C37</f>
        <v>11528473</v>
      </c>
    </row>
    <row r="39" spans="1:3" ht="13.5">
      <c r="A39" s="30"/>
      <c r="B39" s="36"/>
      <c r="C39" s="36"/>
    </row>
    <row r="40" spans="1:3" ht="13.5">
      <c r="A40" s="29" t="s">
        <v>207</v>
      </c>
      <c r="B40" s="35">
        <v>-6142254</v>
      </c>
      <c r="C40" s="35">
        <f>C21+C30+C38</f>
        <v>6701431</v>
      </c>
    </row>
    <row r="41" spans="1:3" ht="13.5">
      <c r="A41" s="29" t="s">
        <v>208</v>
      </c>
      <c r="B41" s="35">
        <v>8799721</v>
      </c>
      <c r="C41" s="35">
        <v>2098290</v>
      </c>
    </row>
    <row r="42" spans="1:3" ht="13.5">
      <c r="A42" s="29" t="s">
        <v>209</v>
      </c>
      <c r="B42" s="35">
        <v>2657467</v>
      </c>
      <c r="C42" s="35">
        <f>C40+C41</f>
        <v>8799721</v>
      </c>
    </row>
    <row r="43" spans="1:3" ht="12.75">
      <c r="A43" s="14"/>
      <c r="B43" s="77"/>
      <c r="C43" s="77"/>
    </row>
    <row r="44" spans="1:2" ht="12.75">
      <c r="A44" s="14"/>
      <c r="B44" s="10"/>
    </row>
    <row r="45" ht="12.75">
      <c r="B45" s="10"/>
    </row>
    <row r="46" spans="1:3" ht="12.75">
      <c r="A46" s="3" t="s">
        <v>244</v>
      </c>
      <c r="B46" s="78"/>
      <c r="C46" s="81" t="s">
        <v>24</v>
      </c>
    </row>
    <row r="47" spans="1:3" ht="12.75">
      <c r="A47" s="76"/>
      <c r="C47" s="79"/>
    </row>
    <row r="48" spans="1:3" ht="12.75">
      <c r="A48" s="91" t="s">
        <v>474</v>
      </c>
      <c r="B48" s="79"/>
      <c r="C48" s="33" t="s">
        <v>419</v>
      </c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</sheetData>
  <sheetProtection/>
  <mergeCells count="3">
    <mergeCell ref="B4:B5"/>
    <mergeCell ref="C4:C5"/>
    <mergeCell ref="A4:A5"/>
  </mergeCells>
  <printOptions/>
  <pageMargins left="0.55" right="0.19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3"/>
  <sheetViews>
    <sheetView zoomScalePageLayoutView="0" workbookViewId="0" topLeftCell="A37">
      <selection activeCell="G59" sqref="G59"/>
    </sheetView>
  </sheetViews>
  <sheetFormatPr defaultColWidth="9.140625" defaultRowHeight="12.75"/>
  <cols>
    <col min="1" max="1" width="3.57421875" style="0" customWidth="1"/>
    <col min="10" max="10" width="12.8515625" style="0" customWidth="1"/>
  </cols>
  <sheetData>
    <row r="3" spans="2:10" ht="13.5" thickBot="1">
      <c r="B3" s="41"/>
      <c r="C3" s="41"/>
      <c r="D3" s="41"/>
      <c r="E3" s="41"/>
      <c r="F3" s="41"/>
      <c r="G3" s="41"/>
      <c r="H3" s="41"/>
      <c r="I3" s="41"/>
      <c r="J3" s="41"/>
    </row>
    <row r="4" spans="2:10" ht="13.5">
      <c r="B4" s="42"/>
      <c r="C4" s="43"/>
      <c r="D4" s="43"/>
      <c r="E4" s="43"/>
      <c r="F4" s="43"/>
      <c r="G4" s="43"/>
      <c r="H4" s="43"/>
      <c r="I4" s="43"/>
      <c r="J4" s="44"/>
    </row>
    <row r="5" spans="2:10" ht="12.75">
      <c r="B5" s="45"/>
      <c r="C5" s="46" t="s">
        <v>224</v>
      </c>
      <c r="D5" s="46"/>
      <c r="E5" s="46"/>
      <c r="F5" s="47" t="s">
        <v>420</v>
      </c>
      <c r="G5" s="48"/>
      <c r="H5" s="49"/>
      <c r="I5" s="47"/>
      <c r="J5" s="50"/>
    </row>
    <row r="6" spans="2:10" ht="12.75">
      <c r="B6" s="45"/>
      <c r="C6" s="46" t="s">
        <v>225</v>
      </c>
      <c r="D6" s="46"/>
      <c r="E6" s="46"/>
      <c r="F6" s="49" t="s">
        <v>421</v>
      </c>
      <c r="G6" s="51"/>
      <c r="H6" s="52"/>
      <c r="I6" s="53"/>
      <c r="J6" s="54"/>
    </row>
    <row r="7" spans="2:10" ht="12.75">
      <c r="B7" s="45"/>
      <c r="C7" s="46" t="s">
        <v>226</v>
      </c>
      <c r="D7" s="46"/>
      <c r="E7" s="46"/>
      <c r="F7" s="55" t="s">
        <v>422</v>
      </c>
      <c r="G7" s="47"/>
      <c r="H7" s="47"/>
      <c r="I7" s="47"/>
      <c r="J7" s="56"/>
    </row>
    <row r="8" spans="2:10" ht="12.75">
      <c r="B8" s="45"/>
      <c r="C8" s="46"/>
      <c r="D8" s="46"/>
      <c r="E8" s="46"/>
      <c r="F8" s="57"/>
      <c r="G8" s="57"/>
      <c r="H8" s="58"/>
      <c r="I8" s="58"/>
      <c r="J8" s="54"/>
    </row>
    <row r="9" spans="2:10" ht="12.75">
      <c r="B9" s="45"/>
      <c r="C9" s="46" t="s">
        <v>227</v>
      </c>
      <c r="D9" s="46"/>
      <c r="E9" s="46"/>
      <c r="F9" s="47">
        <v>1993</v>
      </c>
      <c r="G9" s="59"/>
      <c r="H9" s="57"/>
      <c r="I9" s="57"/>
      <c r="J9" s="50"/>
    </row>
    <row r="10" spans="2:10" ht="12.75">
      <c r="B10" s="45"/>
      <c r="C10" s="46" t="s">
        <v>228</v>
      </c>
      <c r="D10" s="46"/>
      <c r="E10" s="46"/>
      <c r="F10" s="55">
        <v>2503011</v>
      </c>
      <c r="G10" s="60"/>
      <c r="H10" s="57"/>
      <c r="I10" s="57"/>
      <c r="J10" s="50"/>
    </row>
    <row r="11" spans="2:10" ht="12.75">
      <c r="B11" s="45"/>
      <c r="C11" s="46"/>
      <c r="D11" s="46"/>
      <c r="E11" s="46"/>
      <c r="F11" s="57"/>
      <c r="G11" s="57"/>
      <c r="H11" s="57"/>
      <c r="I11" s="57"/>
      <c r="J11" s="50"/>
    </row>
    <row r="12" spans="2:10" ht="12.75">
      <c r="B12" s="45"/>
      <c r="C12" s="46" t="s">
        <v>229</v>
      </c>
      <c r="D12" s="46"/>
      <c r="E12" s="46"/>
      <c r="F12" s="47" t="s">
        <v>402</v>
      </c>
      <c r="G12" s="47"/>
      <c r="H12" s="47"/>
      <c r="I12" s="47"/>
      <c r="J12" s="56"/>
    </row>
    <row r="13" spans="2:10" ht="12.75">
      <c r="B13" s="45"/>
      <c r="C13" s="46"/>
      <c r="D13" s="46"/>
      <c r="E13" s="46"/>
      <c r="F13" s="55" t="s">
        <v>423</v>
      </c>
      <c r="G13" s="55"/>
      <c r="H13" s="55"/>
      <c r="I13" s="55"/>
      <c r="J13" s="61"/>
    </row>
    <row r="14" spans="2:10" ht="12.75">
      <c r="B14" s="45"/>
      <c r="C14" s="46"/>
      <c r="D14" s="46"/>
      <c r="E14" s="46"/>
      <c r="F14" s="55"/>
      <c r="G14" s="55"/>
      <c r="H14" s="55"/>
      <c r="I14" s="55"/>
      <c r="J14" s="61"/>
    </row>
    <row r="15" spans="2:10" ht="13.5">
      <c r="B15" s="62"/>
      <c r="C15" s="63"/>
      <c r="D15" s="63"/>
      <c r="E15" s="63"/>
      <c r="F15" s="64"/>
      <c r="G15" s="64"/>
      <c r="H15" s="64"/>
      <c r="I15" s="64"/>
      <c r="J15" s="65"/>
    </row>
    <row r="16" spans="2:10" ht="13.5">
      <c r="B16" s="62"/>
      <c r="C16" s="63"/>
      <c r="D16" s="63"/>
      <c r="E16" s="63"/>
      <c r="F16" s="63"/>
      <c r="G16" s="63"/>
      <c r="H16" s="63"/>
      <c r="I16" s="63"/>
      <c r="J16" s="66"/>
    </row>
    <row r="17" spans="2:10" ht="13.5">
      <c r="B17" s="62"/>
      <c r="C17" s="63"/>
      <c r="D17" s="63"/>
      <c r="E17" s="63"/>
      <c r="F17" s="63"/>
      <c r="G17" s="63"/>
      <c r="H17" s="63"/>
      <c r="I17" s="63"/>
      <c r="J17" s="66"/>
    </row>
    <row r="18" spans="2:10" ht="13.5">
      <c r="B18" s="62"/>
      <c r="C18" s="63"/>
      <c r="D18" s="63"/>
      <c r="E18" s="63"/>
      <c r="F18" s="63"/>
      <c r="G18" s="63"/>
      <c r="H18" s="63"/>
      <c r="I18" s="63"/>
      <c r="J18" s="66"/>
    </row>
    <row r="19" spans="2:10" ht="13.5">
      <c r="B19" s="62"/>
      <c r="C19" s="63"/>
      <c r="D19" s="63"/>
      <c r="E19" s="63"/>
      <c r="F19" s="63"/>
      <c r="G19" s="63"/>
      <c r="H19" s="63"/>
      <c r="I19" s="63"/>
      <c r="J19" s="66"/>
    </row>
    <row r="20" spans="2:10" ht="13.5">
      <c r="B20" s="62"/>
      <c r="C20" s="63"/>
      <c r="D20" s="63"/>
      <c r="E20" s="63"/>
      <c r="F20" s="63"/>
      <c r="G20" s="63"/>
      <c r="H20" s="63"/>
      <c r="I20" s="63"/>
      <c r="J20" s="66"/>
    </row>
    <row r="21" spans="2:10" ht="13.5">
      <c r="B21" s="62"/>
      <c r="C21" s="63"/>
      <c r="D21" s="63"/>
      <c r="E21" s="63"/>
      <c r="F21" s="63"/>
      <c r="G21" s="63"/>
      <c r="H21" s="63"/>
      <c r="I21" s="63"/>
      <c r="J21" s="66"/>
    </row>
    <row r="22" spans="2:10" ht="13.5">
      <c r="B22" s="62"/>
      <c r="C22" s="63"/>
      <c r="D22" s="63"/>
      <c r="E22" s="63"/>
      <c r="F22" s="63"/>
      <c r="G22" s="63"/>
      <c r="H22" s="63"/>
      <c r="I22" s="63"/>
      <c r="J22" s="66"/>
    </row>
    <row r="23" spans="2:10" ht="13.5">
      <c r="B23" s="62"/>
      <c r="C23" s="63"/>
      <c r="D23" s="63"/>
      <c r="E23" s="63"/>
      <c r="F23" s="63"/>
      <c r="G23" s="63"/>
      <c r="H23" s="63"/>
      <c r="I23" s="63"/>
      <c r="J23" s="66"/>
    </row>
    <row r="24" spans="2:10" ht="13.5">
      <c r="B24" s="62"/>
      <c r="C24" s="63"/>
      <c r="D24" s="63"/>
      <c r="E24" s="63"/>
      <c r="F24" s="63"/>
      <c r="G24" s="63"/>
      <c r="H24" s="63"/>
      <c r="I24" s="63"/>
      <c r="J24" s="66"/>
    </row>
    <row r="25" spans="2:10" ht="13.5">
      <c r="B25" s="62"/>
      <c r="C25" s="63"/>
      <c r="D25" s="63"/>
      <c r="E25" s="63"/>
      <c r="F25" s="63"/>
      <c r="G25" s="63"/>
      <c r="H25" s="63"/>
      <c r="I25" s="63"/>
      <c r="J25" s="66"/>
    </row>
    <row r="26" spans="2:10" ht="13.5">
      <c r="B26" s="62"/>
      <c r="C26" s="63"/>
      <c r="D26" s="63"/>
      <c r="E26" s="63"/>
      <c r="F26" s="63"/>
      <c r="G26" s="63"/>
      <c r="H26" s="63"/>
      <c r="I26" s="63"/>
      <c r="J26" s="66"/>
    </row>
    <row r="27" spans="2:10" ht="32.25">
      <c r="B27" s="263" t="s">
        <v>230</v>
      </c>
      <c r="C27" s="264"/>
      <c r="D27" s="264"/>
      <c r="E27" s="264"/>
      <c r="F27" s="264"/>
      <c r="G27" s="264"/>
      <c r="H27" s="264"/>
      <c r="I27" s="264"/>
      <c r="J27" s="265"/>
    </row>
    <row r="28" spans="2:10" ht="13.5">
      <c r="B28" s="62"/>
      <c r="C28" s="266" t="s">
        <v>231</v>
      </c>
      <c r="D28" s="266"/>
      <c r="E28" s="266"/>
      <c r="F28" s="266"/>
      <c r="G28" s="266"/>
      <c r="H28" s="266"/>
      <c r="I28" s="266"/>
      <c r="J28" s="267"/>
    </row>
    <row r="29" spans="2:10" ht="13.5">
      <c r="B29" s="62"/>
      <c r="C29" s="266" t="s">
        <v>232</v>
      </c>
      <c r="D29" s="266"/>
      <c r="E29" s="266"/>
      <c r="F29" s="266"/>
      <c r="G29" s="266"/>
      <c r="H29" s="266"/>
      <c r="I29" s="266"/>
      <c r="J29" s="267"/>
    </row>
    <row r="30" spans="2:10" ht="13.5">
      <c r="B30" s="62"/>
      <c r="C30" s="63"/>
      <c r="D30" s="63"/>
      <c r="E30" s="63"/>
      <c r="F30" s="63"/>
      <c r="G30" s="63"/>
      <c r="H30" s="63"/>
      <c r="I30" s="63"/>
      <c r="J30" s="66"/>
    </row>
    <row r="31" spans="2:10" ht="13.5">
      <c r="B31" s="62"/>
      <c r="C31" s="63"/>
      <c r="D31" s="63"/>
      <c r="E31" s="63"/>
      <c r="F31" s="63"/>
      <c r="G31" s="63"/>
      <c r="H31" s="63"/>
      <c r="I31" s="63"/>
      <c r="J31" s="66"/>
    </row>
    <row r="32" spans="2:10" ht="32.25">
      <c r="B32" s="62"/>
      <c r="C32" s="63"/>
      <c r="D32" s="63"/>
      <c r="E32" s="63"/>
      <c r="F32" s="68" t="s">
        <v>478</v>
      </c>
      <c r="G32" s="63"/>
      <c r="H32" s="63"/>
      <c r="I32" s="63"/>
      <c r="J32" s="66"/>
    </row>
    <row r="33" spans="2:10" ht="13.5">
      <c r="B33" s="62"/>
      <c r="C33" s="63"/>
      <c r="D33" s="63"/>
      <c r="E33" s="63"/>
      <c r="F33" s="63"/>
      <c r="G33" s="63"/>
      <c r="H33" s="63"/>
      <c r="I33" s="63"/>
      <c r="J33" s="66"/>
    </row>
    <row r="34" spans="2:10" ht="13.5">
      <c r="B34" s="62"/>
      <c r="C34" s="63"/>
      <c r="D34" s="63"/>
      <c r="E34" s="63"/>
      <c r="F34" s="63"/>
      <c r="G34" s="63"/>
      <c r="H34" s="63"/>
      <c r="I34" s="63"/>
      <c r="J34" s="66"/>
    </row>
    <row r="35" spans="2:10" ht="13.5">
      <c r="B35" s="62"/>
      <c r="C35" s="63"/>
      <c r="D35" s="63"/>
      <c r="E35" s="63"/>
      <c r="F35" s="63"/>
      <c r="G35" s="63"/>
      <c r="H35" s="63"/>
      <c r="I35" s="63"/>
      <c r="J35" s="66"/>
    </row>
    <row r="36" spans="2:10" ht="13.5">
      <c r="B36" s="62"/>
      <c r="C36" s="63"/>
      <c r="D36" s="63"/>
      <c r="E36" s="63"/>
      <c r="F36" s="63"/>
      <c r="G36" s="63"/>
      <c r="H36" s="63"/>
      <c r="I36" s="63"/>
      <c r="J36" s="66"/>
    </row>
    <row r="37" spans="2:10" ht="13.5">
      <c r="B37" s="62"/>
      <c r="C37" s="63"/>
      <c r="D37" s="63"/>
      <c r="E37" s="63"/>
      <c r="F37" s="63"/>
      <c r="G37" s="63"/>
      <c r="H37" s="63"/>
      <c r="I37" s="63"/>
      <c r="J37" s="66"/>
    </row>
    <row r="38" spans="2:10" ht="13.5">
      <c r="B38" s="62"/>
      <c r="C38" s="63"/>
      <c r="D38" s="63"/>
      <c r="E38" s="63"/>
      <c r="F38" s="63"/>
      <c r="G38" s="63"/>
      <c r="H38" s="63"/>
      <c r="I38" s="63"/>
      <c r="J38" s="66"/>
    </row>
    <row r="39" spans="2:10" ht="13.5">
      <c r="B39" s="62"/>
      <c r="C39" s="63"/>
      <c r="D39" s="63"/>
      <c r="E39" s="63"/>
      <c r="F39" s="63"/>
      <c r="G39" s="63"/>
      <c r="H39" s="63"/>
      <c r="I39" s="63"/>
      <c r="J39" s="66"/>
    </row>
    <row r="40" spans="2:10" ht="13.5">
      <c r="B40" s="62"/>
      <c r="C40" s="63"/>
      <c r="D40" s="63"/>
      <c r="E40" s="63"/>
      <c r="F40" s="63"/>
      <c r="G40" s="63"/>
      <c r="H40" s="63"/>
      <c r="I40" s="63"/>
      <c r="J40" s="66"/>
    </row>
    <row r="41" spans="2:10" ht="13.5">
      <c r="B41" s="62"/>
      <c r="C41" s="63"/>
      <c r="D41" s="63"/>
      <c r="E41" s="63"/>
      <c r="F41" s="63"/>
      <c r="G41" s="63"/>
      <c r="H41" s="63"/>
      <c r="I41" s="63"/>
      <c r="J41" s="66"/>
    </row>
    <row r="42" spans="2:10" ht="13.5">
      <c r="B42" s="62"/>
      <c r="C42" s="63"/>
      <c r="D42" s="63"/>
      <c r="E42" s="63"/>
      <c r="F42" s="63"/>
      <c r="G42" s="63"/>
      <c r="H42" s="63"/>
      <c r="I42" s="63"/>
      <c r="J42" s="66"/>
    </row>
    <row r="43" spans="2:10" ht="13.5">
      <c r="B43" s="62"/>
      <c r="C43" s="63"/>
      <c r="D43" s="63"/>
      <c r="E43" s="63"/>
      <c r="F43" s="63"/>
      <c r="G43" s="63"/>
      <c r="H43" s="63"/>
      <c r="I43" s="63"/>
      <c r="J43" s="66"/>
    </row>
    <row r="44" spans="2:10" ht="12.75">
      <c r="B44" s="45"/>
      <c r="C44" s="46" t="s">
        <v>233</v>
      </c>
      <c r="D44" s="46"/>
      <c r="E44" s="46"/>
      <c r="F44" s="46"/>
      <c r="G44" s="46"/>
      <c r="H44" s="268" t="s">
        <v>234</v>
      </c>
      <c r="I44" s="268"/>
      <c r="J44" s="69"/>
    </row>
    <row r="45" spans="2:10" ht="12.75">
      <c r="B45" s="45"/>
      <c r="C45" s="46" t="s">
        <v>235</v>
      </c>
      <c r="D45" s="46"/>
      <c r="E45" s="46"/>
      <c r="F45" s="46"/>
      <c r="G45" s="46"/>
      <c r="H45" s="270" t="s">
        <v>236</v>
      </c>
      <c r="I45" s="270"/>
      <c r="J45" s="69"/>
    </row>
    <row r="46" spans="2:10" ht="12.75">
      <c r="B46" s="45"/>
      <c r="C46" s="46" t="s">
        <v>237</v>
      </c>
      <c r="D46" s="46"/>
      <c r="E46" s="46"/>
      <c r="F46" s="46"/>
      <c r="G46" s="46"/>
      <c r="H46" s="270" t="s">
        <v>238</v>
      </c>
      <c r="I46" s="270"/>
      <c r="J46" s="69"/>
    </row>
    <row r="47" spans="2:10" ht="12.75">
      <c r="B47" s="45"/>
      <c r="C47" s="46" t="s">
        <v>239</v>
      </c>
      <c r="D47" s="46"/>
      <c r="E47" s="46"/>
      <c r="F47" s="46"/>
      <c r="G47" s="46"/>
      <c r="H47" s="270" t="s">
        <v>236</v>
      </c>
      <c r="I47" s="270"/>
      <c r="J47" s="69"/>
    </row>
    <row r="48" spans="2:10" ht="13.5">
      <c r="B48" s="62"/>
      <c r="C48" s="63"/>
      <c r="D48" s="63"/>
      <c r="E48" s="63"/>
      <c r="F48" s="63"/>
      <c r="G48" s="63"/>
      <c r="H48" s="63"/>
      <c r="I48" s="63"/>
      <c r="J48" s="66"/>
    </row>
    <row r="49" spans="2:10" ht="15">
      <c r="B49" s="70"/>
      <c r="C49" s="46" t="s">
        <v>240</v>
      </c>
      <c r="D49" s="46"/>
      <c r="E49" s="46"/>
      <c r="F49" s="46"/>
      <c r="G49" s="67" t="s">
        <v>241</v>
      </c>
      <c r="H49" s="271" t="s">
        <v>479</v>
      </c>
      <c r="I49" s="266"/>
      <c r="J49" s="71"/>
    </row>
    <row r="50" spans="2:10" ht="15">
      <c r="B50" s="70"/>
      <c r="C50" s="46"/>
      <c r="D50" s="46"/>
      <c r="E50" s="46"/>
      <c r="F50" s="46"/>
      <c r="G50" s="67" t="s">
        <v>242</v>
      </c>
      <c r="H50" s="269" t="s">
        <v>480</v>
      </c>
      <c r="I50" s="266"/>
      <c r="J50" s="71"/>
    </row>
    <row r="51" spans="2:10" ht="15">
      <c r="B51" s="70"/>
      <c r="C51" s="46"/>
      <c r="D51" s="46"/>
      <c r="E51" s="46"/>
      <c r="F51" s="46"/>
      <c r="G51" s="67"/>
      <c r="H51" s="67"/>
      <c r="I51" s="67"/>
      <c r="J51" s="71"/>
    </row>
    <row r="52" spans="2:10" ht="15">
      <c r="B52" s="70"/>
      <c r="C52" s="46" t="s">
        <v>243</v>
      </c>
      <c r="D52" s="46"/>
      <c r="E52" s="46"/>
      <c r="F52" s="67"/>
      <c r="G52" s="46"/>
      <c r="H52" s="110" t="s">
        <v>12287</v>
      </c>
      <c r="I52" s="72"/>
      <c r="J52" s="71"/>
    </row>
    <row r="53" spans="2:10" ht="13.5" thickBot="1">
      <c r="B53" s="73"/>
      <c r="C53" s="74"/>
      <c r="D53" s="74"/>
      <c r="E53" s="74"/>
      <c r="F53" s="74"/>
      <c r="G53" s="74"/>
      <c r="H53" s="74"/>
      <c r="I53" s="74"/>
      <c r="J53" s="75"/>
    </row>
  </sheetData>
  <sheetProtection/>
  <mergeCells count="9">
    <mergeCell ref="B27:J27"/>
    <mergeCell ref="C28:J28"/>
    <mergeCell ref="C29:J29"/>
    <mergeCell ref="H44:I44"/>
    <mergeCell ref="H50:I50"/>
    <mergeCell ref="H45:I45"/>
    <mergeCell ref="H46:I46"/>
    <mergeCell ref="H47:I47"/>
    <mergeCell ref="H49:I49"/>
  </mergeCells>
  <printOptions/>
  <pageMargins left="0.75" right="0.75" top="0.24" bottom="0.19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9">
      <selection activeCell="I21" sqref="I21"/>
    </sheetView>
  </sheetViews>
  <sheetFormatPr defaultColWidth="9.140625" defaultRowHeight="12.75"/>
  <cols>
    <col min="1" max="1" width="46.00390625" style="0" customWidth="1"/>
    <col min="2" max="2" width="15.8515625" style="0" customWidth="1"/>
    <col min="3" max="3" width="14.7109375" style="0" customWidth="1"/>
    <col min="4" max="4" width="11.28125" style="0" customWidth="1"/>
    <col min="5" max="5" width="13.8515625" style="0" customWidth="1"/>
    <col min="6" max="6" width="16.7109375" style="0" customWidth="1"/>
    <col min="7" max="7" width="16.00390625" style="0" customWidth="1"/>
  </cols>
  <sheetData>
    <row r="2" spans="1:2" ht="13.5">
      <c r="A2" s="94" t="s">
        <v>417</v>
      </c>
      <c r="B2" s="94"/>
    </row>
    <row r="3" spans="1:7" ht="13.5">
      <c r="A3" s="94" t="s">
        <v>418</v>
      </c>
      <c r="B3" s="94"/>
      <c r="C3" s="15"/>
      <c r="D3" s="15"/>
      <c r="E3" s="15"/>
      <c r="F3" s="15"/>
      <c r="G3" s="15"/>
    </row>
    <row r="4" spans="1:7" ht="19.5">
      <c r="A4" s="272" t="s">
        <v>210</v>
      </c>
      <c r="B4" s="272"/>
      <c r="C4" s="272"/>
      <c r="D4" s="272"/>
      <c r="E4" s="272"/>
      <c r="F4" s="272"/>
      <c r="G4" s="272"/>
    </row>
    <row r="5" spans="1:7" ht="12.75">
      <c r="A5" s="15"/>
      <c r="B5" s="15"/>
      <c r="C5" s="15"/>
      <c r="D5" s="15"/>
      <c r="E5" s="15"/>
      <c r="F5" s="15"/>
      <c r="G5" s="15"/>
    </row>
    <row r="6" spans="1:7" ht="15.75" thickBot="1">
      <c r="A6" s="16"/>
      <c r="B6" s="15"/>
      <c r="C6" s="15"/>
      <c r="D6" s="15"/>
      <c r="E6" s="15"/>
      <c r="F6" s="15"/>
      <c r="G6" s="15"/>
    </row>
    <row r="7" spans="1:7" ht="54">
      <c r="A7" s="21"/>
      <c r="B7" s="22" t="s">
        <v>211</v>
      </c>
      <c r="C7" s="22" t="s">
        <v>212</v>
      </c>
      <c r="D7" s="22" t="s">
        <v>213</v>
      </c>
      <c r="E7" s="22" t="s">
        <v>214</v>
      </c>
      <c r="F7" s="22" t="s">
        <v>215</v>
      </c>
      <c r="G7" s="23" t="s">
        <v>216</v>
      </c>
    </row>
    <row r="8" spans="1:7" ht="17.25">
      <c r="A8" s="24"/>
      <c r="B8" s="17"/>
      <c r="C8" s="17"/>
      <c r="D8" s="17"/>
      <c r="E8" s="17"/>
      <c r="F8" s="17"/>
      <c r="G8" s="25"/>
    </row>
    <row r="9" spans="1:7" ht="18">
      <c r="A9" s="26" t="s">
        <v>246</v>
      </c>
      <c r="B9" s="18">
        <v>120000</v>
      </c>
      <c r="C9" s="18"/>
      <c r="D9" s="18">
        <v>242</v>
      </c>
      <c r="E9" s="18">
        <v>9097</v>
      </c>
      <c r="F9" s="18">
        <v>129339</v>
      </c>
      <c r="G9" s="27">
        <f>F9</f>
        <v>129339</v>
      </c>
    </row>
    <row r="10" spans="1:7" ht="34.5">
      <c r="A10" s="24" t="s">
        <v>217</v>
      </c>
      <c r="B10" s="19"/>
      <c r="C10" s="19"/>
      <c r="D10" s="19"/>
      <c r="E10" s="19"/>
      <c r="F10" s="20"/>
      <c r="G10" s="27"/>
    </row>
    <row r="11" spans="1:7" ht="18">
      <c r="A11" s="26" t="s">
        <v>218</v>
      </c>
      <c r="B11" s="18"/>
      <c r="C11" s="18"/>
      <c r="D11" s="18"/>
      <c r="E11" s="18"/>
      <c r="F11" s="18"/>
      <c r="G11" s="27"/>
    </row>
    <row r="12" spans="1:7" ht="18">
      <c r="A12" s="24" t="s">
        <v>219</v>
      </c>
      <c r="B12" s="19"/>
      <c r="C12" s="19"/>
      <c r="D12" s="19"/>
      <c r="E12" s="19">
        <v>9013</v>
      </c>
      <c r="F12" s="20">
        <v>9013</v>
      </c>
      <c r="G12" s="27">
        <f>F12</f>
        <v>9013</v>
      </c>
    </row>
    <row r="13" spans="1:7" ht="18">
      <c r="A13" s="24" t="s">
        <v>205</v>
      </c>
      <c r="B13" s="19"/>
      <c r="C13" s="19"/>
      <c r="D13" s="19"/>
      <c r="E13" s="19"/>
      <c r="F13" s="19"/>
      <c r="G13" s="27"/>
    </row>
    <row r="14" spans="1:7" ht="18">
      <c r="A14" s="24" t="s">
        <v>220</v>
      </c>
      <c r="B14" s="19"/>
      <c r="C14" s="19"/>
      <c r="D14" s="19"/>
      <c r="E14" s="20"/>
      <c r="F14" s="20"/>
      <c r="G14" s="27"/>
    </row>
    <row r="15" spans="1:7" ht="18">
      <c r="A15" s="24" t="s">
        <v>221</v>
      </c>
      <c r="B15" s="19"/>
      <c r="C15" s="19"/>
      <c r="D15" s="19">
        <v>9009</v>
      </c>
      <c r="E15" s="19">
        <v>-9009</v>
      </c>
      <c r="F15" s="19"/>
      <c r="G15" s="27">
        <v>0</v>
      </c>
    </row>
    <row r="16" spans="1:7" ht="18">
      <c r="A16" s="26" t="s">
        <v>416</v>
      </c>
      <c r="B16" s="18">
        <f>SUM(B9:B15)</f>
        <v>120000</v>
      </c>
      <c r="C16" s="18"/>
      <c r="D16" s="18">
        <v>9102</v>
      </c>
      <c r="E16" s="18">
        <v>9250</v>
      </c>
      <c r="F16" s="18">
        <f>B16+D16+E16</f>
        <v>138352</v>
      </c>
      <c r="G16" s="18">
        <f>F16</f>
        <v>138352</v>
      </c>
    </row>
    <row r="17" spans="1:7" ht="18">
      <c r="A17" s="24" t="s">
        <v>219</v>
      </c>
      <c r="B17" s="19"/>
      <c r="C17" s="19"/>
      <c r="D17" s="19">
        <v>3685</v>
      </c>
      <c r="E17" s="19"/>
      <c r="F17" s="20">
        <v>3685</v>
      </c>
      <c r="G17" s="27">
        <f>F17</f>
        <v>3685</v>
      </c>
    </row>
    <row r="18" spans="1:7" ht="18">
      <c r="A18" s="24" t="s">
        <v>205</v>
      </c>
      <c r="B18" s="19"/>
      <c r="C18" s="19"/>
      <c r="D18" s="19"/>
      <c r="E18" s="19"/>
      <c r="F18" s="19"/>
      <c r="G18" s="27"/>
    </row>
    <row r="19" spans="1:7" ht="18">
      <c r="A19" s="24" t="s">
        <v>222</v>
      </c>
      <c r="B19" s="20"/>
      <c r="C19" s="20"/>
      <c r="D19" s="19">
        <v>-9000</v>
      </c>
      <c r="E19" s="19">
        <v>9000</v>
      </c>
      <c r="F19" s="19"/>
      <c r="G19" s="27">
        <v>0</v>
      </c>
    </row>
    <row r="20" spans="1:7" ht="18">
      <c r="A20" s="24" t="s">
        <v>223</v>
      </c>
      <c r="B20" s="19"/>
      <c r="C20" s="19"/>
      <c r="D20" s="20"/>
      <c r="E20" s="19"/>
      <c r="F20" s="19"/>
      <c r="G20" s="27"/>
    </row>
    <row r="21" spans="1:7" ht="18">
      <c r="A21" s="26" t="s">
        <v>481</v>
      </c>
      <c r="B21" s="18"/>
      <c r="C21" s="18"/>
      <c r="D21" s="18"/>
      <c r="E21" s="18"/>
      <c r="F21" s="18"/>
      <c r="G21" s="27"/>
    </row>
    <row r="22" spans="1:7" ht="18" thickBot="1">
      <c r="A22" s="28"/>
      <c r="B22" s="119">
        <v>120000</v>
      </c>
      <c r="C22" s="119"/>
      <c r="D22" s="119">
        <f>SUM(D16:D21)</f>
        <v>3787</v>
      </c>
      <c r="E22" s="119">
        <f>SUM(E16:E21)</f>
        <v>18250</v>
      </c>
      <c r="F22" s="119">
        <f>SUM(F16:F21)</f>
        <v>142037</v>
      </c>
      <c r="G22" s="125">
        <f>F22</f>
        <v>142037</v>
      </c>
    </row>
    <row r="25" spans="2:4" ht="12.75">
      <c r="B25" s="3" t="s">
        <v>244</v>
      </c>
      <c r="C25" s="3"/>
      <c r="D25" s="32" t="s">
        <v>24</v>
      </c>
    </row>
    <row r="26" spans="2:4" ht="12.75">
      <c r="B26" s="76"/>
      <c r="D26" s="33"/>
    </row>
    <row r="27" spans="2:4" ht="12.75">
      <c r="B27" s="91" t="s">
        <v>474</v>
      </c>
      <c r="C27" s="33"/>
      <c r="D27" s="33" t="s">
        <v>419</v>
      </c>
    </row>
  </sheetData>
  <sheetProtection/>
  <mergeCells count="1">
    <mergeCell ref="A4:G4"/>
  </mergeCells>
  <printOptions/>
  <pageMargins left="0.27" right="0.11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87">
      <selection activeCell="K104" sqref="K104"/>
    </sheetView>
  </sheetViews>
  <sheetFormatPr defaultColWidth="9.140625" defaultRowHeight="12.75"/>
  <cols>
    <col min="1" max="1" width="3.7109375" style="0" customWidth="1"/>
    <col min="3" max="3" width="44.28125" style="0" customWidth="1"/>
    <col min="4" max="4" width="13.421875" style="0" customWidth="1"/>
    <col min="5" max="5" width="12.7109375" style="0" customWidth="1"/>
    <col min="6" max="6" width="8.28125" style="0" customWidth="1"/>
    <col min="7" max="7" width="9.57421875" style="0" customWidth="1"/>
  </cols>
  <sheetData>
    <row r="1" spans="1:7" ht="13.5">
      <c r="A1" s="93"/>
      <c r="B1" s="93"/>
      <c r="C1" s="93"/>
      <c r="D1" s="93"/>
      <c r="E1" s="93"/>
      <c r="F1" s="93"/>
      <c r="G1" s="93"/>
    </row>
    <row r="2" spans="1:7" ht="13.5">
      <c r="A2" s="93"/>
      <c r="B2" s="94" t="s">
        <v>417</v>
      </c>
      <c r="C2" s="94"/>
      <c r="D2" s="94"/>
      <c r="E2" s="94"/>
      <c r="F2" s="94"/>
      <c r="G2" s="94"/>
    </row>
    <row r="3" spans="1:7" ht="13.5">
      <c r="A3" s="93"/>
      <c r="B3" s="94" t="s">
        <v>418</v>
      </c>
      <c r="C3" s="94"/>
      <c r="D3" s="94"/>
      <c r="E3" s="94"/>
      <c r="F3" s="94"/>
      <c r="G3" s="94"/>
    </row>
    <row r="4" spans="1:7" ht="13.5">
      <c r="A4" s="93"/>
      <c r="B4" s="94"/>
      <c r="C4" s="94"/>
      <c r="D4" s="94"/>
      <c r="E4" s="94"/>
      <c r="F4" s="94" t="s">
        <v>247</v>
      </c>
      <c r="G4" s="94"/>
    </row>
    <row r="5" spans="1:7" ht="13.5">
      <c r="A5" s="93"/>
      <c r="B5" s="94"/>
      <c r="C5" s="94"/>
      <c r="D5" s="94"/>
      <c r="E5" s="94"/>
      <c r="F5" s="94"/>
      <c r="G5" s="94"/>
    </row>
    <row r="6" spans="1:7" ht="13.5">
      <c r="A6" s="93"/>
      <c r="B6" s="94"/>
      <c r="C6" s="94"/>
      <c r="D6" s="94"/>
      <c r="E6" s="94"/>
      <c r="F6" s="94" t="s">
        <v>248</v>
      </c>
      <c r="G6" s="94"/>
    </row>
    <row r="7" spans="1:7" ht="13.5">
      <c r="A7" s="99" t="s">
        <v>249</v>
      </c>
      <c r="B7" s="96"/>
      <c r="C7" s="96"/>
      <c r="D7" s="96"/>
      <c r="E7" s="96"/>
      <c r="F7" s="96"/>
      <c r="G7" s="97"/>
    </row>
    <row r="8" spans="1:7" ht="13.5">
      <c r="A8" s="98"/>
      <c r="B8" s="99" t="s">
        <v>250</v>
      </c>
      <c r="C8" s="96"/>
      <c r="D8" s="106" t="s">
        <v>251</v>
      </c>
      <c r="E8" s="106" t="s">
        <v>252</v>
      </c>
      <c r="F8" s="106" t="s">
        <v>477</v>
      </c>
      <c r="G8" s="106" t="s">
        <v>415</v>
      </c>
    </row>
    <row r="9" spans="1:7" ht="13.5">
      <c r="A9" s="101">
        <v>1</v>
      </c>
      <c r="B9" s="99" t="s">
        <v>253</v>
      </c>
      <c r="C9" s="102"/>
      <c r="D9" s="100">
        <v>70</v>
      </c>
      <c r="E9" s="103">
        <v>11100</v>
      </c>
      <c r="F9" s="113">
        <f>F10+F11+F12</f>
        <v>56002</v>
      </c>
      <c r="G9" s="113">
        <f>G10+G11+G12</f>
        <v>68601</v>
      </c>
    </row>
    <row r="10" spans="1:7" ht="13.5">
      <c r="A10" s="98" t="s">
        <v>254</v>
      </c>
      <c r="B10" s="95" t="s">
        <v>255</v>
      </c>
      <c r="C10" s="102"/>
      <c r="D10" s="104" t="s">
        <v>256</v>
      </c>
      <c r="E10" s="103">
        <v>11101</v>
      </c>
      <c r="F10" s="112"/>
      <c r="G10" s="112"/>
    </row>
    <row r="11" spans="1:7" ht="13.5">
      <c r="A11" s="98" t="s">
        <v>257</v>
      </c>
      <c r="B11" s="95" t="s">
        <v>258</v>
      </c>
      <c r="C11" s="102"/>
      <c r="D11" s="103">
        <v>704</v>
      </c>
      <c r="E11" s="103">
        <v>11102</v>
      </c>
      <c r="F11" s="112">
        <f>23017+14260</f>
        <v>37277</v>
      </c>
      <c r="G11" s="112">
        <v>59603</v>
      </c>
    </row>
    <row r="12" spans="1:7" ht="13.5">
      <c r="A12" s="98" t="s">
        <v>259</v>
      </c>
      <c r="B12" s="95" t="s">
        <v>260</v>
      </c>
      <c r="C12" s="102"/>
      <c r="D12" s="103">
        <v>705</v>
      </c>
      <c r="E12" s="103">
        <v>11103</v>
      </c>
      <c r="F12" s="112">
        <f>18725</f>
        <v>18725</v>
      </c>
      <c r="G12" s="112">
        <v>8998</v>
      </c>
    </row>
    <row r="13" spans="1:7" ht="13.5">
      <c r="A13" s="101">
        <v>2</v>
      </c>
      <c r="B13" s="99" t="s">
        <v>261</v>
      </c>
      <c r="C13" s="102"/>
      <c r="D13" s="103">
        <v>708</v>
      </c>
      <c r="E13" s="103">
        <v>11104</v>
      </c>
      <c r="F13" s="113">
        <f>F14+F15+F16</f>
        <v>12036</v>
      </c>
      <c r="G13" s="113">
        <f>G14+G15</f>
        <v>8501</v>
      </c>
    </row>
    <row r="14" spans="1:7" ht="13.5">
      <c r="A14" s="98" t="s">
        <v>254</v>
      </c>
      <c r="B14" s="95" t="s">
        <v>262</v>
      </c>
      <c r="C14" s="102"/>
      <c r="D14" s="103">
        <v>7081</v>
      </c>
      <c r="E14" s="103">
        <v>111041</v>
      </c>
      <c r="F14" s="112">
        <v>7658</v>
      </c>
      <c r="G14" s="112">
        <v>7581</v>
      </c>
    </row>
    <row r="15" spans="1:7" ht="13.5">
      <c r="A15" s="98" t="s">
        <v>263</v>
      </c>
      <c r="B15" s="95" t="s">
        <v>264</v>
      </c>
      <c r="C15" s="102"/>
      <c r="D15" s="103">
        <v>7082</v>
      </c>
      <c r="E15" s="103">
        <v>111042</v>
      </c>
      <c r="F15" s="112">
        <v>1006</v>
      </c>
      <c r="G15" s="112">
        <v>920</v>
      </c>
    </row>
    <row r="16" spans="1:7" ht="13.5">
      <c r="A16" s="98" t="s">
        <v>265</v>
      </c>
      <c r="B16" s="95" t="s">
        <v>266</v>
      </c>
      <c r="C16" s="102"/>
      <c r="D16" s="103">
        <v>7083</v>
      </c>
      <c r="E16" s="103">
        <v>111043</v>
      </c>
      <c r="F16" s="112">
        <v>3372</v>
      </c>
      <c r="G16" s="112"/>
    </row>
    <row r="17" spans="1:7" ht="13.5">
      <c r="A17" s="101">
        <v>3</v>
      </c>
      <c r="B17" s="99" t="s">
        <v>267</v>
      </c>
      <c r="C17" s="102"/>
      <c r="D17" s="100">
        <v>71</v>
      </c>
      <c r="E17" s="103">
        <v>11201</v>
      </c>
      <c r="F17" s="112"/>
      <c r="G17" s="112">
        <v>0</v>
      </c>
    </row>
    <row r="18" spans="1:7" ht="13.5">
      <c r="A18" s="98"/>
      <c r="B18" s="95" t="s">
        <v>268</v>
      </c>
      <c r="C18" s="102"/>
      <c r="D18" s="103"/>
      <c r="E18" s="103"/>
      <c r="F18" s="112"/>
      <c r="G18" s="112"/>
    </row>
    <row r="19" spans="1:7" ht="13.5">
      <c r="A19" s="98"/>
      <c r="B19" s="95" t="s">
        <v>269</v>
      </c>
      <c r="C19" s="102"/>
      <c r="D19" s="103"/>
      <c r="E19" s="103">
        <v>112011</v>
      </c>
      <c r="F19" s="112"/>
      <c r="G19" s="112"/>
    </row>
    <row r="20" spans="1:7" ht="13.5">
      <c r="A20" s="98"/>
      <c r="B20" s="95" t="s">
        <v>270</v>
      </c>
      <c r="C20" s="102"/>
      <c r="D20" s="103"/>
      <c r="E20" s="103">
        <v>112012</v>
      </c>
      <c r="F20" s="112"/>
      <c r="G20" s="112"/>
    </row>
    <row r="21" spans="1:7" ht="13.5">
      <c r="A21" s="101">
        <v>4</v>
      </c>
      <c r="B21" s="99" t="s">
        <v>271</v>
      </c>
      <c r="C21" s="102"/>
      <c r="D21" s="100">
        <v>72</v>
      </c>
      <c r="E21" s="103">
        <v>11300</v>
      </c>
      <c r="F21" s="112"/>
      <c r="G21" s="112">
        <v>0</v>
      </c>
    </row>
    <row r="22" spans="1:7" ht="13.5">
      <c r="A22" s="98"/>
      <c r="B22" s="95" t="s">
        <v>272</v>
      </c>
      <c r="C22" s="102"/>
      <c r="D22" s="103"/>
      <c r="E22" s="103">
        <v>11301</v>
      </c>
      <c r="F22" s="112"/>
      <c r="G22" s="112"/>
    </row>
    <row r="23" spans="1:7" ht="13.5">
      <c r="A23" s="101">
        <v>5</v>
      </c>
      <c r="B23" s="99" t="s">
        <v>273</v>
      </c>
      <c r="C23" s="102"/>
      <c r="D23" s="100">
        <v>73</v>
      </c>
      <c r="E23" s="103">
        <v>11400</v>
      </c>
      <c r="F23" s="113"/>
      <c r="G23" s="113">
        <v>0</v>
      </c>
    </row>
    <row r="24" spans="1:7" ht="13.5">
      <c r="A24" s="101">
        <v>6</v>
      </c>
      <c r="B24" s="99" t="s">
        <v>274</v>
      </c>
      <c r="C24" s="102"/>
      <c r="D24" s="100">
        <v>75</v>
      </c>
      <c r="E24" s="103">
        <v>11500</v>
      </c>
      <c r="F24" s="113"/>
      <c r="G24" s="113">
        <v>0</v>
      </c>
    </row>
    <row r="25" spans="1:7" ht="13.5">
      <c r="A25" s="101">
        <v>7</v>
      </c>
      <c r="B25" s="99" t="s">
        <v>275</v>
      </c>
      <c r="C25" s="102"/>
      <c r="D25" s="100">
        <v>77</v>
      </c>
      <c r="E25" s="103">
        <v>11600</v>
      </c>
      <c r="F25" s="113">
        <v>102</v>
      </c>
      <c r="G25" s="113">
        <v>0</v>
      </c>
    </row>
    <row r="26" spans="1:7" ht="13.5">
      <c r="A26" s="101" t="s">
        <v>276</v>
      </c>
      <c r="B26" s="99" t="s">
        <v>277</v>
      </c>
      <c r="C26" s="102"/>
      <c r="D26" s="103"/>
      <c r="E26" s="103">
        <v>11800</v>
      </c>
      <c r="F26" s="113">
        <f>F9+F13+F17+F21+F23+F24+F25</f>
        <v>68140</v>
      </c>
      <c r="G26" s="113">
        <f>G9+G13+G17+G21+G23+G24+G25</f>
        <v>77102</v>
      </c>
    </row>
    <row r="27" spans="1:7" ht="13.5">
      <c r="A27" s="93"/>
      <c r="B27" s="93"/>
      <c r="C27" s="93"/>
      <c r="D27" s="93"/>
      <c r="E27" s="93"/>
      <c r="F27" s="93"/>
      <c r="G27" s="93"/>
    </row>
    <row r="28" spans="1:7" ht="13.5">
      <c r="A28" s="93"/>
      <c r="B28" s="93"/>
      <c r="C28" s="93"/>
      <c r="D28" s="93"/>
      <c r="E28" s="93"/>
      <c r="F28" s="93"/>
      <c r="G28" s="93"/>
    </row>
    <row r="29" spans="1:7" ht="13.5">
      <c r="A29" s="93"/>
      <c r="B29" s="93"/>
      <c r="C29" s="93"/>
      <c r="D29" s="93"/>
      <c r="E29" s="93"/>
      <c r="F29" s="93"/>
      <c r="G29" s="93"/>
    </row>
    <row r="30" spans="1:7" ht="13.5">
      <c r="A30" s="93"/>
      <c r="B30" s="93"/>
      <c r="C30" s="111" t="s">
        <v>278</v>
      </c>
      <c r="D30" s="3" t="s">
        <v>244</v>
      </c>
      <c r="E30" s="93"/>
      <c r="F30" s="93"/>
      <c r="G30" s="93"/>
    </row>
    <row r="31" spans="1:7" ht="13.5">
      <c r="A31" s="93"/>
      <c r="B31" s="93"/>
      <c r="C31" s="33" t="s">
        <v>419</v>
      </c>
      <c r="D31" s="91" t="s">
        <v>474</v>
      </c>
      <c r="E31" s="93"/>
      <c r="F31" s="33"/>
      <c r="G31" s="33"/>
    </row>
    <row r="32" spans="1:7" ht="13.5">
      <c r="A32" s="93"/>
      <c r="B32" s="93"/>
      <c r="C32" s="93"/>
      <c r="D32" s="91"/>
      <c r="E32" s="93"/>
      <c r="F32" s="93"/>
      <c r="G32" s="93"/>
    </row>
    <row r="33" spans="1:7" ht="13.5">
      <c r="A33" s="93"/>
      <c r="B33" s="93"/>
      <c r="C33" s="93"/>
      <c r="D33" s="93"/>
      <c r="E33" s="93"/>
      <c r="F33" s="93"/>
      <c r="G33" s="93"/>
    </row>
    <row r="34" spans="1:7" ht="13.5">
      <c r="A34" s="93"/>
      <c r="B34" s="93"/>
      <c r="C34" s="93"/>
      <c r="D34" s="93"/>
      <c r="E34" s="93"/>
      <c r="F34" s="93"/>
      <c r="G34" s="93"/>
    </row>
    <row r="35" spans="1:7" ht="13.5">
      <c r="A35" s="93"/>
      <c r="B35" s="93"/>
      <c r="C35" s="93"/>
      <c r="D35" s="93"/>
      <c r="E35" s="93"/>
      <c r="F35" s="93"/>
      <c r="G35" s="93"/>
    </row>
    <row r="36" spans="1:7" ht="13.5">
      <c r="A36" s="93"/>
      <c r="B36" s="93"/>
      <c r="C36" s="93"/>
      <c r="D36" s="93"/>
      <c r="E36" s="93"/>
      <c r="F36" s="93"/>
      <c r="G36" s="93"/>
    </row>
    <row r="37" spans="1:7" ht="13.5">
      <c r="A37" s="93"/>
      <c r="B37" s="93"/>
      <c r="C37" s="93"/>
      <c r="D37" s="93"/>
      <c r="E37" s="93"/>
      <c r="F37" s="93"/>
      <c r="G37" s="93"/>
    </row>
    <row r="38" spans="1:7" ht="13.5">
      <c r="A38" s="93"/>
      <c r="B38" s="93"/>
      <c r="C38" s="93"/>
      <c r="D38" s="93"/>
      <c r="E38" s="93"/>
      <c r="F38" s="93"/>
      <c r="G38" s="93"/>
    </row>
    <row r="39" spans="1:7" ht="13.5">
      <c r="A39" s="93"/>
      <c r="B39" s="93"/>
      <c r="C39" s="93"/>
      <c r="D39" s="93"/>
      <c r="E39" s="93"/>
      <c r="F39" s="93"/>
      <c r="G39" s="93"/>
    </row>
    <row r="40" spans="1:7" ht="13.5">
      <c r="A40" s="93"/>
      <c r="B40" s="93"/>
      <c r="C40" s="93"/>
      <c r="D40" s="93"/>
      <c r="E40" s="93"/>
      <c r="F40" s="93"/>
      <c r="G40" s="93"/>
    </row>
    <row r="41" spans="1:7" ht="13.5">
      <c r="A41" s="93"/>
      <c r="B41" s="93"/>
      <c r="C41" s="93"/>
      <c r="D41" s="93"/>
      <c r="E41" s="93"/>
      <c r="F41" s="93"/>
      <c r="G41" s="93"/>
    </row>
    <row r="42" spans="1:7" ht="13.5">
      <c r="A42" s="93"/>
      <c r="B42" s="93"/>
      <c r="C42" s="93"/>
      <c r="D42" s="93"/>
      <c r="E42" s="93"/>
      <c r="F42" s="93"/>
      <c r="G42" s="93"/>
    </row>
    <row r="43" spans="1:7" ht="13.5">
      <c r="A43" s="93"/>
      <c r="B43" s="93"/>
      <c r="C43" s="93"/>
      <c r="D43" s="93"/>
      <c r="E43" s="93"/>
      <c r="F43" s="93"/>
      <c r="G43" s="93"/>
    </row>
    <row r="44" spans="1:7" ht="13.5">
      <c r="A44" s="93"/>
      <c r="B44" s="93"/>
      <c r="C44" s="93"/>
      <c r="D44" s="93"/>
      <c r="E44" s="93"/>
      <c r="F44" s="93"/>
      <c r="G44" s="93"/>
    </row>
    <row r="45" spans="1:7" ht="13.5">
      <c r="A45" s="93"/>
      <c r="B45" s="93"/>
      <c r="C45" s="93"/>
      <c r="D45" s="93"/>
      <c r="E45" s="93"/>
      <c r="F45" s="93"/>
      <c r="G45" s="93"/>
    </row>
    <row r="46" spans="1:7" ht="13.5">
      <c r="A46" s="93"/>
      <c r="B46" s="93"/>
      <c r="C46" s="93"/>
      <c r="D46" s="93"/>
      <c r="E46" s="93"/>
      <c r="F46" s="93"/>
      <c r="G46" s="93"/>
    </row>
    <row r="47" spans="1:7" ht="13.5">
      <c r="A47" s="93"/>
      <c r="B47" s="93"/>
      <c r="C47" s="93"/>
      <c r="D47" s="93"/>
      <c r="E47" s="93"/>
      <c r="F47" s="93"/>
      <c r="G47" s="93"/>
    </row>
    <row r="48" spans="1:7" ht="13.5">
      <c r="A48" s="93"/>
      <c r="B48" s="93"/>
      <c r="C48" s="93"/>
      <c r="D48" s="93"/>
      <c r="E48" s="93"/>
      <c r="F48" s="93"/>
      <c r="G48" s="93"/>
    </row>
    <row r="49" spans="1:7" ht="13.5">
      <c r="A49" s="93"/>
      <c r="B49" s="93"/>
      <c r="C49" s="93"/>
      <c r="D49" s="93"/>
      <c r="E49" s="93"/>
      <c r="F49" s="93"/>
      <c r="G49" s="93"/>
    </row>
    <row r="50" spans="1:7" ht="13.5">
      <c r="A50" s="93"/>
      <c r="B50" s="93"/>
      <c r="C50" s="93"/>
      <c r="D50" s="93"/>
      <c r="E50" s="93"/>
      <c r="F50" s="93"/>
      <c r="G50" s="93"/>
    </row>
    <row r="51" spans="1:7" ht="13.5">
      <c r="A51" s="93"/>
      <c r="B51" s="93"/>
      <c r="C51" s="93"/>
      <c r="D51" s="93"/>
      <c r="E51" s="93"/>
      <c r="F51" s="93"/>
      <c r="G51" s="93"/>
    </row>
    <row r="52" spans="1:7" ht="13.5">
      <c r="A52" s="93"/>
      <c r="B52" s="93"/>
      <c r="C52" s="93"/>
      <c r="D52" s="93"/>
      <c r="E52" s="93"/>
      <c r="F52" s="93"/>
      <c r="G52" s="93"/>
    </row>
    <row r="53" spans="1:7" ht="13.5">
      <c r="A53" s="93"/>
      <c r="B53" s="93"/>
      <c r="C53" s="93"/>
      <c r="D53" s="93"/>
      <c r="E53" s="93"/>
      <c r="F53" s="93"/>
      <c r="G53" s="93"/>
    </row>
    <row r="54" spans="1:7" ht="13.5">
      <c r="A54" s="93"/>
      <c r="B54" s="93"/>
      <c r="C54" s="93"/>
      <c r="D54" s="93"/>
      <c r="E54" s="93"/>
      <c r="F54" s="93"/>
      <c r="G54" s="93"/>
    </row>
    <row r="55" spans="1:7" ht="13.5">
      <c r="A55" s="93"/>
      <c r="B55" s="93"/>
      <c r="C55" s="93"/>
      <c r="D55" s="93"/>
      <c r="E55" s="93"/>
      <c r="F55" s="93"/>
      <c r="G55" s="93"/>
    </row>
    <row r="56" spans="1:7" ht="13.5">
      <c r="A56" s="93"/>
      <c r="B56" s="93"/>
      <c r="C56" s="93"/>
      <c r="D56" s="93"/>
      <c r="E56" s="93"/>
      <c r="F56" s="93"/>
      <c r="G56" s="93"/>
    </row>
    <row r="57" spans="1:7" ht="13.5">
      <c r="A57" s="93"/>
      <c r="B57" s="93"/>
      <c r="C57" s="93"/>
      <c r="D57" s="93"/>
      <c r="E57" s="93"/>
      <c r="F57" s="93"/>
      <c r="G57" s="93"/>
    </row>
    <row r="58" spans="1:7" ht="13.5">
      <c r="A58" s="93"/>
      <c r="B58" s="93"/>
      <c r="C58" s="93"/>
      <c r="D58" s="93"/>
      <c r="E58" s="93"/>
      <c r="F58" s="93"/>
      <c r="G58" s="93"/>
    </row>
    <row r="59" spans="1:7" ht="13.5">
      <c r="A59" s="93"/>
      <c r="B59" s="93"/>
      <c r="C59" s="93"/>
      <c r="D59" s="93"/>
      <c r="E59" s="93"/>
      <c r="F59" s="93"/>
      <c r="G59" s="93"/>
    </row>
    <row r="60" spans="1:7" ht="13.5">
      <c r="A60" s="93"/>
      <c r="B60" s="93"/>
      <c r="C60" s="93"/>
      <c r="D60" s="93"/>
      <c r="E60" s="93"/>
      <c r="F60" s="93"/>
      <c r="G60" s="93"/>
    </row>
    <row r="61" spans="1:7" ht="13.5">
      <c r="A61" s="93"/>
      <c r="B61" s="94" t="s">
        <v>417</v>
      </c>
      <c r="C61" s="94"/>
      <c r="D61" s="94"/>
      <c r="E61" s="94"/>
      <c r="F61" s="94"/>
      <c r="G61" s="93"/>
    </row>
    <row r="62" spans="1:7" ht="13.5">
      <c r="A62" s="93"/>
      <c r="B62" s="94" t="s">
        <v>418</v>
      </c>
      <c r="C62" s="94"/>
      <c r="D62" s="94"/>
      <c r="E62" s="94"/>
      <c r="F62" s="94"/>
      <c r="G62" s="93"/>
    </row>
    <row r="63" spans="1:7" ht="13.5">
      <c r="A63" s="93"/>
      <c r="B63" s="94"/>
      <c r="C63" s="94"/>
      <c r="D63" s="94"/>
      <c r="E63" s="94"/>
      <c r="F63" s="94" t="s">
        <v>279</v>
      </c>
      <c r="G63" s="93"/>
    </row>
    <row r="64" spans="1:7" ht="13.5">
      <c r="A64" s="93"/>
      <c r="B64" s="94"/>
      <c r="C64" s="94"/>
      <c r="D64" s="94"/>
      <c r="E64" s="94"/>
      <c r="F64" s="94" t="s">
        <v>248</v>
      </c>
      <c r="G64" s="93"/>
    </row>
    <row r="65" spans="1:7" ht="13.5">
      <c r="A65" s="99" t="s">
        <v>280</v>
      </c>
      <c r="B65" s="96"/>
      <c r="C65" s="102"/>
      <c r="D65" s="102"/>
      <c r="E65" s="102"/>
      <c r="F65" s="102"/>
      <c r="G65" s="105"/>
    </row>
    <row r="66" spans="1:7" ht="13.5">
      <c r="A66" s="98"/>
      <c r="B66" s="99" t="s">
        <v>281</v>
      </c>
      <c r="C66" s="96"/>
      <c r="D66" s="106" t="s">
        <v>251</v>
      </c>
      <c r="E66" s="106" t="s">
        <v>252</v>
      </c>
      <c r="F66" s="106" t="s">
        <v>477</v>
      </c>
      <c r="G66" s="106" t="s">
        <v>415</v>
      </c>
    </row>
    <row r="67" spans="1:7" ht="13.5">
      <c r="A67" s="101">
        <v>1</v>
      </c>
      <c r="B67" s="99" t="s">
        <v>282</v>
      </c>
      <c r="C67" s="102"/>
      <c r="D67" s="100">
        <v>60</v>
      </c>
      <c r="E67" s="103">
        <v>12100</v>
      </c>
      <c r="F67" s="113">
        <f>F68+F70</f>
        <v>46115</v>
      </c>
      <c r="G67" s="113">
        <f>G68+G70</f>
        <v>47369</v>
      </c>
    </row>
    <row r="68" spans="1:7" ht="13.5">
      <c r="A68" s="98" t="s">
        <v>283</v>
      </c>
      <c r="B68" s="95" t="s">
        <v>284</v>
      </c>
      <c r="C68" s="102"/>
      <c r="D68" s="103" t="s">
        <v>285</v>
      </c>
      <c r="E68" s="103">
        <v>12101</v>
      </c>
      <c r="F68" s="112">
        <v>27988</v>
      </c>
      <c r="G68" s="112">
        <v>39819</v>
      </c>
    </row>
    <row r="69" spans="1:7" ht="13.5">
      <c r="A69" s="98" t="s">
        <v>257</v>
      </c>
      <c r="B69" s="95" t="s">
        <v>286</v>
      </c>
      <c r="C69" s="102"/>
      <c r="D69" s="103"/>
      <c r="E69" s="103">
        <v>12102</v>
      </c>
      <c r="F69" s="112"/>
      <c r="G69" s="112"/>
    </row>
    <row r="70" spans="1:7" ht="13.5">
      <c r="A70" s="98" t="s">
        <v>259</v>
      </c>
      <c r="B70" s="95" t="s">
        <v>287</v>
      </c>
      <c r="C70" s="102"/>
      <c r="D70" s="103" t="s">
        <v>288</v>
      </c>
      <c r="E70" s="103">
        <v>12103</v>
      </c>
      <c r="F70" s="112">
        <v>18127</v>
      </c>
      <c r="G70" s="112">
        <v>7550</v>
      </c>
    </row>
    <row r="71" spans="1:7" ht="13.5">
      <c r="A71" s="98" t="s">
        <v>289</v>
      </c>
      <c r="B71" s="95" t="s">
        <v>290</v>
      </c>
      <c r="C71" s="102"/>
      <c r="D71" s="103"/>
      <c r="E71" s="103">
        <v>12104</v>
      </c>
      <c r="F71" s="112"/>
      <c r="G71" s="112"/>
    </row>
    <row r="72" spans="1:7" ht="13.5">
      <c r="A72" s="98" t="s">
        <v>291</v>
      </c>
      <c r="B72" s="95" t="s">
        <v>292</v>
      </c>
      <c r="C72" s="102"/>
      <c r="D72" s="103" t="s">
        <v>293</v>
      </c>
      <c r="E72" s="103">
        <v>12105</v>
      </c>
      <c r="F72" s="112"/>
      <c r="G72" s="112"/>
    </row>
    <row r="73" spans="1:7" ht="13.5">
      <c r="A73" s="101">
        <v>2</v>
      </c>
      <c r="B73" s="99" t="s">
        <v>294</v>
      </c>
      <c r="C73" s="102"/>
      <c r="D73" s="100">
        <v>64</v>
      </c>
      <c r="E73" s="103">
        <v>12200</v>
      </c>
      <c r="F73" s="113">
        <f>F74+F75</f>
        <v>8835</v>
      </c>
      <c r="G73" s="113">
        <f>G74+G75</f>
        <v>7225</v>
      </c>
    </row>
    <row r="74" spans="1:7" ht="13.5">
      <c r="A74" s="98" t="s">
        <v>295</v>
      </c>
      <c r="B74" s="95" t="s">
        <v>296</v>
      </c>
      <c r="C74" s="102"/>
      <c r="D74" s="103">
        <v>641</v>
      </c>
      <c r="E74" s="103">
        <v>12201</v>
      </c>
      <c r="F74" s="112">
        <v>7571</v>
      </c>
      <c r="G74" s="112">
        <v>6241</v>
      </c>
    </row>
    <row r="75" spans="1:7" ht="13.5">
      <c r="A75" s="98" t="s">
        <v>297</v>
      </c>
      <c r="B75" s="95" t="s">
        <v>298</v>
      </c>
      <c r="C75" s="102"/>
      <c r="D75" s="103">
        <v>644</v>
      </c>
      <c r="E75" s="103">
        <v>12202</v>
      </c>
      <c r="F75" s="112">
        <v>1264</v>
      </c>
      <c r="G75" s="112">
        <v>984</v>
      </c>
    </row>
    <row r="76" spans="1:7" ht="13.5">
      <c r="A76" s="101">
        <v>3</v>
      </c>
      <c r="B76" s="99" t="s">
        <v>299</v>
      </c>
      <c r="C76" s="102"/>
      <c r="D76" s="100">
        <v>68</v>
      </c>
      <c r="E76" s="103">
        <v>12300</v>
      </c>
      <c r="F76" s="113">
        <v>3665</v>
      </c>
      <c r="G76" s="113">
        <v>3876</v>
      </c>
    </row>
    <row r="77" spans="1:7" ht="13.5">
      <c r="A77" s="101">
        <v>4</v>
      </c>
      <c r="B77" s="99" t="s">
        <v>300</v>
      </c>
      <c r="C77" s="102"/>
      <c r="D77" s="100">
        <v>61</v>
      </c>
      <c r="E77" s="103">
        <v>12400</v>
      </c>
      <c r="F77" s="113">
        <f>F79+F80+F81+F82+F83+F84+F85+F86+F87+F88+F89+F90+F91+F92+F93+F94+F95+F96+F97</f>
        <v>5839</v>
      </c>
      <c r="G77" s="113">
        <f>G79+G80+G81+G82+G83+G84+G85+G86+G87+G88+G89+G90+G91+G92+G93+G94+G95+G96+G97</f>
        <v>8603</v>
      </c>
    </row>
    <row r="78" spans="1:7" ht="13.5">
      <c r="A78" s="98" t="s">
        <v>254</v>
      </c>
      <c r="B78" s="95" t="s">
        <v>301</v>
      </c>
      <c r="C78" s="102"/>
      <c r="D78" s="103"/>
      <c r="E78" s="103">
        <v>12401</v>
      </c>
      <c r="F78" s="112"/>
      <c r="G78" s="112"/>
    </row>
    <row r="79" spans="1:7" ht="13.5">
      <c r="A79" s="98" t="s">
        <v>263</v>
      </c>
      <c r="B79" s="95" t="s">
        <v>302</v>
      </c>
      <c r="C79" s="102"/>
      <c r="D79" s="103">
        <v>611</v>
      </c>
      <c r="E79" s="103">
        <v>12402</v>
      </c>
      <c r="F79" s="112">
        <v>2362</v>
      </c>
      <c r="G79" s="112">
        <v>255</v>
      </c>
    </row>
    <row r="80" spans="1:7" ht="13.5">
      <c r="A80" s="98" t="s">
        <v>265</v>
      </c>
      <c r="B80" s="95" t="s">
        <v>303</v>
      </c>
      <c r="C80" s="102"/>
      <c r="D80" s="103">
        <v>613</v>
      </c>
      <c r="E80" s="103">
        <v>12403</v>
      </c>
      <c r="F80" s="112"/>
      <c r="G80" s="112"/>
    </row>
    <row r="81" spans="1:7" ht="13.5">
      <c r="A81" s="98" t="s">
        <v>304</v>
      </c>
      <c r="B81" s="95" t="s">
        <v>305</v>
      </c>
      <c r="C81" s="102"/>
      <c r="D81" s="103">
        <v>615</v>
      </c>
      <c r="E81" s="103">
        <v>12404</v>
      </c>
      <c r="F81" s="112">
        <v>45</v>
      </c>
      <c r="G81" s="112">
        <v>85</v>
      </c>
    </row>
    <row r="82" spans="1:7" ht="13.5">
      <c r="A82" s="98" t="s">
        <v>306</v>
      </c>
      <c r="B82" s="95" t="s">
        <v>307</v>
      </c>
      <c r="C82" s="102"/>
      <c r="D82" s="103">
        <v>616</v>
      </c>
      <c r="E82" s="103">
        <v>12405</v>
      </c>
      <c r="F82" s="112">
        <v>827</v>
      </c>
      <c r="G82" s="112">
        <v>291</v>
      </c>
    </row>
    <row r="83" spans="1:7" ht="13.5">
      <c r="A83" s="98" t="s">
        <v>308</v>
      </c>
      <c r="B83" s="95" t="s">
        <v>309</v>
      </c>
      <c r="C83" s="102"/>
      <c r="D83" s="103">
        <v>617</v>
      </c>
      <c r="E83" s="103">
        <v>12406</v>
      </c>
      <c r="F83" s="112"/>
      <c r="G83" s="112">
        <v>212</v>
      </c>
    </row>
    <row r="84" spans="1:7" ht="13.5">
      <c r="A84" s="98" t="s">
        <v>310</v>
      </c>
      <c r="B84" s="95" t="s">
        <v>311</v>
      </c>
      <c r="C84" s="102"/>
      <c r="D84" s="103">
        <v>618</v>
      </c>
      <c r="E84" s="103">
        <v>12407</v>
      </c>
      <c r="F84" s="112">
        <f>1073+300</f>
        <v>1373</v>
      </c>
      <c r="G84" s="112">
        <v>1272</v>
      </c>
    </row>
    <row r="85" spans="1:7" ht="13.5">
      <c r="A85" s="98" t="s">
        <v>312</v>
      </c>
      <c r="B85" s="95" t="s">
        <v>313</v>
      </c>
      <c r="C85" s="102"/>
      <c r="D85" s="103">
        <v>623</v>
      </c>
      <c r="E85" s="103">
        <v>12408</v>
      </c>
      <c r="F85" s="112"/>
      <c r="G85" s="112"/>
    </row>
    <row r="86" spans="1:7" ht="13.5">
      <c r="A86" s="98" t="s">
        <v>314</v>
      </c>
      <c r="B86" s="95" t="s">
        <v>315</v>
      </c>
      <c r="C86" s="102"/>
      <c r="D86" s="103">
        <v>624</v>
      </c>
      <c r="E86" s="103">
        <v>12409</v>
      </c>
      <c r="F86" s="112"/>
      <c r="G86" s="112"/>
    </row>
    <row r="87" spans="1:7" ht="13.5">
      <c r="A87" s="98" t="s">
        <v>316</v>
      </c>
      <c r="B87" s="95" t="s">
        <v>317</v>
      </c>
      <c r="C87" s="102"/>
      <c r="D87" s="103">
        <v>625</v>
      </c>
      <c r="E87" s="103">
        <v>12410</v>
      </c>
      <c r="F87" s="112">
        <v>283</v>
      </c>
      <c r="G87" s="112">
        <v>1682</v>
      </c>
    </row>
    <row r="88" spans="1:7" ht="13.5">
      <c r="A88" s="98" t="s">
        <v>318</v>
      </c>
      <c r="B88" s="95" t="s">
        <v>319</v>
      </c>
      <c r="C88" s="102"/>
      <c r="D88" s="103">
        <v>626</v>
      </c>
      <c r="E88" s="103">
        <v>12411</v>
      </c>
      <c r="F88" s="112">
        <v>610</v>
      </c>
      <c r="G88" s="112">
        <v>708</v>
      </c>
    </row>
    <row r="89" spans="1:7" ht="13.5">
      <c r="A89" s="98" t="s">
        <v>320</v>
      </c>
      <c r="B89" s="95" t="s">
        <v>321</v>
      </c>
      <c r="C89" s="102"/>
      <c r="D89" s="103">
        <v>627</v>
      </c>
      <c r="E89" s="103">
        <v>12412</v>
      </c>
      <c r="F89" s="112"/>
      <c r="G89" s="112"/>
    </row>
    <row r="90" spans="1:7" ht="13.5">
      <c r="A90" s="98"/>
      <c r="B90" s="95" t="s">
        <v>322</v>
      </c>
      <c r="C90" s="102"/>
      <c r="D90" s="103">
        <v>6271</v>
      </c>
      <c r="E90" s="103">
        <v>124121</v>
      </c>
      <c r="F90" s="112"/>
      <c r="G90" s="112"/>
    </row>
    <row r="91" spans="1:7" ht="13.5">
      <c r="A91" s="98"/>
      <c r="B91" s="95" t="s">
        <v>323</v>
      </c>
      <c r="C91" s="102"/>
      <c r="D91" s="103">
        <v>6272</v>
      </c>
      <c r="E91" s="103">
        <v>124122</v>
      </c>
      <c r="F91" s="112"/>
      <c r="G91" s="112"/>
    </row>
    <row r="92" spans="1:7" ht="13.5">
      <c r="A92" s="98" t="s">
        <v>324</v>
      </c>
      <c r="B92" s="95" t="s">
        <v>325</v>
      </c>
      <c r="C92" s="102"/>
      <c r="D92" s="103">
        <v>628</v>
      </c>
      <c r="E92" s="103">
        <v>12413</v>
      </c>
      <c r="F92" s="112">
        <v>165</v>
      </c>
      <c r="G92" s="112">
        <v>2332</v>
      </c>
    </row>
    <row r="93" spans="1:7" ht="13.5">
      <c r="A93" s="101">
        <v>5</v>
      </c>
      <c r="B93" s="99" t="s">
        <v>326</v>
      </c>
      <c r="C93" s="102"/>
      <c r="D93" s="103">
        <v>63</v>
      </c>
      <c r="E93" s="103">
        <v>12500</v>
      </c>
      <c r="F93" s="113"/>
      <c r="G93" s="113"/>
    </row>
    <row r="94" spans="1:7" ht="13.5">
      <c r="A94" s="98" t="s">
        <v>254</v>
      </c>
      <c r="B94" s="95" t="s">
        <v>327</v>
      </c>
      <c r="C94" s="102"/>
      <c r="D94" s="103">
        <v>632</v>
      </c>
      <c r="E94" s="103">
        <v>12501</v>
      </c>
      <c r="F94" s="112"/>
      <c r="G94" s="112"/>
    </row>
    <row r="95" spans="1:7" ht="13.5">
      <c r="A95" s="98" t="s">
        <v>263</v>
      </c>
      <c r="B95" s="95" t="s">
        <v>328</v>
      </c>
      <c r="C95" s="102"/>
      <c r="D95" s="103">
        <v>633</v>
      </c>
      <c r="E95" s="103">
        <v>12502</v>
      </c>
      <c r="F95" s="112"/>
      <c r="G95" s="112"/>
    </row>
    <row r="96" spans="1:7" ht="13.5">
      <c r="A96" s="98" t="s">
        <v>265</v>
      </c>
      <c r="B96" s="95" t="s">
        <v>329</v>
      </c>
      <c r="C96" s="102"/>
      <c r="D96" s="103">
        <v>634</v>
      </c>
      <c r="E96" s="103">
        <v>12503</v>
      </c>
      <c r="F96" s="112">
        <v>174</v>
      </c>
      <c r="G96" s="112">
        <v>1625</v>
      </c>
    </row>
    <row r="97" spans="1:7" ht="13.5">
      <c r="A97" s="98" t="s">
        <v>304</v>
      </c>
      <c r="B97" s="95" t="s">
        <v>330</v>
      </c>
      <c r="C97" s="102"/>
      <c r="D97" s="103" t="s">
        <v>331</v>
      </c>
      <c r="E97" s="103">
        <v>12504</v>
      </c>
      <c r="F97" s="112"/>
      <c r="G97" s="112">
        <v>141</v>
      </c>
    </row>
    <row r="98" spans="1:7" ht="13.5">
      <c r="A98" s="98" t="s">
        <v>332</v>
      </c>
      <c r="B98" s="95" t="s">
        <v>333</v>
      </c>
      <c r="C98" s="102"/>
      <c r="D98" s="103"/>
      <c r="E98" s="103">
        <v>12600</v>
      </c>
      <c r="F98" s="113">
        <f>F67+F73+F76+F77</f>
        <v>64454</v>
      </c>
      <c r="G98" s="113">
        <f>G67+G73+G76+G77</f>
        <v>67073</v>
      </c>
    </row>
    <row r="99" spans="1:7" ht="13.5">
      <c r="A99" s="98"/>
      <c r="B99" s="99" t="s">
        <v>334</v>
      </c>
      <c r="C99" s="96"/>
      <c r="D99" s="100"/>
      <c r="E99" s="100"/>
      <c r="F99" s="188" t="s">
        <v>477</v>
      </c>
      <c r="G99" s="188" t="s">
        <v>415</v>
      </c>
    </row>
    <row r="100" spans="1:7" ht="13.5">
      <c r="A100" s="101">
        <v>1</v>
      </c>
      <c r="B100" s="99" t="s">
        <v>335</v>
      </c>
      <c r="C100" s="96"/>
      <c r="D100" s="100"/>
      <c r="E100" s="100">
        <v>14000</v>
      </c>
      <c r="F100" s="101">
        <v>22</v>
      </c>
      <c r="G100" s="101">
        <v>17</v>
      </c>
    </row>
    <row r="101" spans="1:7" ht="13.5">
      <c r="A101" s="101">
        <v>2</v>
      </c>
      <c r="B101" s="99" t="s">
        <v>336</v>
      </c>
      <c r="C101" s="96"/>
      <c r="D101" s="100"/>
      <c r="E101" s="100">
        <v>15000</v>
      </c>
      <c r="F101" s="113">
        <v>300</v>
      </c>
      <c r="G101" s="113">
        <v>6058</v>
      </c>
    </row>
    <row r="102" spans="1:7" ht="13.5">
      <c r="A102" s="98" t="s">
        <v>254</v>
      </c>
      <c r="B102" s="95" t="s">
        <v>337</v>
      </c>
      <c r="C102" s="102"/>
      <c r="D102" s="103"/>
      <c r="E102" s="103">
        <v>15001</v>
      </c>
      <c r="F102" s="112"/>
      <c r="G102" s="112">
        <v>6058</v>
      </c>
    </row>
    <row r="103" spans="1:7" ht="13.5">
      <c r="A103" s="98"/>
      <c r="B103" s="95" t="s">
        <v>338</v>
      </c>
      <c r="C103" s="102"/>
      <c r="D103" s="103"/>
      <c r="E103" s="103">
        <v>150011</v>
      </c>
      <c r="F103" s="103"/>
      <c r="G103" s="103"/>
    </row>
    <row r="104" spans="1:7" ht="13.5">
      <c r="A104" s="98" t="s">
        <v>263</v>
      </c>
      <c r="B104" s="95" t="s">
        <v>339</v>
      </c>
      <c r="C104" s="102"/>
      <c r="D104" s="103"/>
      <c r="E104" s="103">
        <v>15002</v>
      </c>
      <c r="F104" s="103"/>
      <c r="G104" s="103"/>
    </row>
    <row r="105" spans="1:7" ht="13.5">
      <c r="A105" s="98"/>
      <c r="B105" s="95" t="s">
        <v>340</v>
      </c>
      <c r="C105" s="102"/>
      <c r="D105" s="103"/>
      <c r="E105" s="103">
        <v>150021</v>
      </c>
      <c r="F105" s="103">
        <v>300</v>
      </c>
      <c r="G105" s="103"/>
    </row>
    <row r="106" spans="1:7" ht="13.5">
      <c r="A106" s="93"/>
      <c r="B106" s="93"/>
      <c r="C106" s="93"/>
      <c r="D106" s="93"/>
      <c r="E106" s="93"/>
      <c r="F106" s="93"/>
      <c r="G106" s="93"/>
    </row>
    <row r="108" ht="12.75">
      <c r="F108" s="34"/>
    </row>
    <row r="109" spans="3:5" ht="13.5">
      <c r="C109" s="124" t="s">
        <v>278</v>
      </c>
      <c r="D109" s="3" t="s">
        <v>244</v>
      </c>
      <c r="E109" s="93"/>
    </row>
    <row r="110" spans="3:4" ht="12.75">
      <c r="C110" s="33" t="s">
        <v>419</v>
      </c>
      <c r="D110" s="91" t="s">
        <v>474</v>
      </c>
    </row>
    <row r="111" spans="5:6" ht="12.75">
      <c r="E111" s="92"/>
      <c r="F111" s="3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8">
      <selection activeCell="H46" sqref="H46"/>
    </sheetView>
  </sheetViews>
  <sheetFormatPr defaultColWidth="9.140625" defaultRowHeight="12.75"/>
  <cols>
    <col min="3" max="3" width="38.57421875" style="0" customWidth="1"/>
    <col min="4" max="4" width="24.421875" style="0" customWidth="1"/>
  </cols>
  <sheetData>
    <row r="1" spans="1:4" ht="13.5">
      <c r="A1" s="93"/>
      <c r="B1" s="94" t="s">
        <v>417</v>
      </c>
      <c r="C1" s="94"/>
      <c r="D1" s="93"/>
    </row>
    <row r="2" spans="1:4" ht="13.5">
      <c r="A2" s="93"/>
      <c r="B2" s="94" t="s">
        <v>418</v>
      </c>
      <c r="C2" s="94"/>
      <c r="D2" s="93"/>
    </row>
    <row r="3" spans="1:4" ht="13.5">
      <c r="A3" s="93"/>
      <c r="B3" s="93"/>
      <c r="C3" s="93"/>
      <c r="D3" s="93" t="s">
        <v>341</v>
      </c>
    </row>
    <row r="4" spans="1:4" ht="13.5">
      <c r="A4" s="103"/>
      <c r="B4" s="103"/>
      <c r="C4" s="100" t="s">
        <v>342</v>
      </c>
      <c r="D4" s="100" t="s">
        <v>343</v>
      </c>
    </row>
    <row r="5" spans="1:4" ht="13.5">
      <c r="A5" s="98">
        <v>1</v>
      </c>
      <c r="B5" s="103" t="s">
        <v>344</v>
      </c>
      <c r="C5" s="103" t="s">
        <v>345</v>
      </c>
      <c r="D5" s="112">
        <v>15266</v>
      </c>
    </row>
    <row r="6" spans="1:4" ht="13.5">
      <c r="A6" s="98">
        <v>2</v>
      </c>
      <c r="B6" s="103" t="s">
        <v>344</v>
      </c>
      <c r="C6" s="103" t="s">
        <v>346</v>
      </c>
      <c r="D6" s="112">
        <v>18725</v>
      </c>
    </row>
    <row r="7" spans="1:4" ht="13.5">
      <c r="A7" s="98">
        <v>3</v>
      </c>
      <c r="B7" s="103" t="s">
        <v>344</v>
      </c>
      <c r="C7" s="103" t="s">
        <v>347</v>
      </c>
      <c r="D7" s="112"/>
    </row>
    <row r="8" spans="1:4" ht="13.5">
      <c r="A8" s="98">
        <v>4</v>
      </c>
      <c r="B8" s="103" t="s">
        <v>344</v>
      </c>
      <c r="C8" s="103" t="s">
        <v>348</v>
      </c>
      <c r="D8" s="112"/>
    </row>
    <row r="9" spans="1:4" ht="13.5">
      <c r="A9" s="98">
        <v>5</v>
      </c>
      <c r="B9" s="103" t="s">
        <v>344</v>
      </c>
      <c r="C9" s="103" t="s">
        <v>349</v>
      </c>
      <c r="D9" s="112"/>
    </row>
    <row r="10" spans="1:4" ht="13.5">
      <c r="A10" s="98">
        <v>6</v>
      </c>
      <c r="B10" s="103" t="s">
        <v>344</v>
      </c>
      <c r="C10" s="103" t="s">
        <v>350</v>
      </c>
      <c r="D10" s="112"/>
    </row>
    <row r="11" spans="1:4" ht="13.5">
      <c r="A11" s="98">
        <v>7</v>
      </c>
      <c r="B11" s="103" t="s">
        <v>344</v>
      </c>
      <c r="C11" s="103" t="s">
        <v>351</v>
      </c>
      <c r="D11" s="112"/>
    </row>
    <row r="12" spans="1:4" ht="13.5">
      <c r="A12" s="98">
        <v>8</v>
      </c>
      <c r="B12" s="103" t="s">
        <v>344</v>
      </c>
      <c r="C12" s="103" t="s">
        <v>352</v>
      </c>
      <c r="D12" s="112">
        <v>102</v>
      </c>
    </row>
    <row r="13" spans="1:4" ht="13.5">
      <c r="A13" s="101" t="s">
        <v>353</v>
      </c>
      <c r="B13" s="100"/>
      <c r="C13" s="100" t="s">
        <v>354</v>
      </c>
      <c r="D13" s="113">
        <f>SUM(D5:D12)</f>
        <v>34093</v>
      </c>
    </row>
    <row r="14" spans="1:4" ht="13.5">
      <c r="A14" s="98">
        <v>9</v>
      </c>
      <c r="B14" s="103" t="s">
        <v>355</v>
      </c>
      <c r="C14" s="103" t="s">
        <v>356</v>
      </c>
      <c r="D14" s="112"/>
    </row>
    <row r="15" spans="1:4" ht="13.5">
      <c r="A15" s="98">
        <v>10</v>
      </c>
      <c r="B15" s="103" t="s">
        <v>355</v>
      </c>
      <c r="C15" s="103" t="s">
        <v>357</v>
      </c>
      <c r="D15" s="112"/>
    </row>
    <row r="16" spans="1:4" ht="13.5">
      <c r="A16" s="98">
        <v>11</v>
      </c>
      <c r="B16" s="103" t="s">
        <v>355</v>
      </c>
      <c r="C16" s="103" t="s">
        <v>358</v>
      </c>
      <c r="D16" s="112">
        <v>22368</v>
      </c>
    </row>
    <row r="17" spans="1:4" ht="13.5">
      <c r="A17" s="101" t="s">
        <v>359</v>
      </c>
      <c r="B17" s="100"/>
      <c r="C17" s="100" t="s">
        <v>360</v>
      </c>
      <c r="D17" s="113">
        <f>SUM(D16)</f>
        <v>22368</v>
      </c>
    </row>
    <row r="18" spans="1:4" ht="13.5">
      <c r="A18" s="98">
        <v>12</v>
      </c>
      <c r="B18" s="103" t="s">
        <v>361</v>
      </c>
      <c r="C18" s="103" t="s">
        <v>362</v>
      </c>
      <c r="D18" s="112"/>
    </row>
    <row r="19" spans="1:4" ht="13.5">
      <c r="A19" s="98">
        <v>13</v>
      </c>
      <c r="B19" s="103" t="s">
        <v>361</v>
      </c>
      <c r="C19" s="103" t="s">
        <v>363</v>
      </c>
      <c r="D19" s="112"/>
    </row>
    <row r="20" spans="1:4" ht="13.5">
      <c r="A20" s="98">
        <v>14</v>
      </c>
      <c r="B20" s="103" t="s">
        <v>361</v>
      </c>
      <c r="C20" s="103" t="s">
        <v>364</v>
      </c>
      <c r="D20" s="112"/>
    </row>
    <row r="21" spans="1:4" ht="13.5">
      <c r="A21" s="98">
        <v>15</v>
      </c>
      <c r="B21" s="103" t="s">
        <v>361</v>
      </c>
      <c r="C21" s="103" t="s">
        <v>365</v>
      </c>
      <c r="D21" s="112"/>
    </row>
    <row r="22" spans="1:4" ht="13.5">
      <c r="A22" s="98">
        <v>16</v>
      </c>
      <c r="B22" s="103" t="s">
        <v>361</v>
      </c>
      <c r="C22" s="103" t="s">
        <v>366</v>
      </c>
      <c r="D22" s="112"/>
    </row>
    <row r="23" spans="1:4" ht="13.5">
      <c r="A23" s="98">
        <v>17</v>
      </c>
      <c r="B23" s="103" t="s">
        <v>361</v>
      </c>
      <c r="C23" s="103" t="s">
        <v>367</v>
      </c>
      <c r="D23" s="112"/>
    </row>
    <row r="24" spans="1:4" ht="13.5">
      <c r="A24" s="98">
        <v>18</v>
      </c>
      <c r="B24" s="103" t="s">
        <v>361</v>
      </c>
      <c r="C24" s="103" t="s">
        <v>368</v>
      </c>
      <c r="D24" s="112"/>
    </row>
    <row r="25" spans="1:4" ht="13.5">
      <c r="A25" s="98">
        <v>19</v>
      </c>
      <c r="B25" s="103" t="s">
        <v>361</v>
      </c>
      <c r="C25" s="103" t="s">
        <v>369</v>
      </c>
      <c r="D25" s="112"/>
    </row>
    <row r="26" spans="1:4" ht="13.5">
      <c r="A26" s="101" t="s">
        <v>370</v>
      </c>
      <c r="B26" s="100"/>
      <c r="C26" s="100" t="s">
        <v>371</v>
      </c>
      <c r="D26" s="112"/>
    </row>
    <row r="27" spans="1:4" ht="13.5">
      <c r="A27" s="98">
        <v>20</v>
      </c>
      <c r="B27" s="103" t="s">
        <v>372</v>
      </c>
      <c r="C27" s="103" t="s">
        <v>373</v>
      </c>
      <c r="D27" s="112">
        <v>3371</v>
      </c>
    </row>
    <row r="28" spans="1:4" ht="13.5">
      <c r="A28" s="98">
        <v>21</v>
      </c>
      <c r="B28" s="103" t="s">
        <v>372</v>
      </c>
      <c r="C28" s="103" t="s">
        <v>374</v>
      </c>
      <c r="D28" s="112"/>
    </row>
    <row r="29" spans="1:4" ht="13.5">
      <c r="A29" s="98">
        <v>22</v>
      </c>
      <c r="B29" s="103" t="s">
        <v>372</v>
      </c>
      <c r="C29" s="103" t="s">
        <v>375</v>
      </c>
      <c r="D29" s="112"/>
    </row>
    <row r="30" spans="1:4" ht="13.5">
      <c r="A30" s="98">
        <v>23</v>
      </c>
      <c r="B30" s="103" t="s">
        <v>372</v>
      </c>
      <c r="C30" s="103" t="s">
        <v>376</v>
      </c>
      <c r="D30" s="112"/>
    </row>
    <row r="31" spans="1:4" ht="13.5">
      <c r="A31" s="101" t="s">
        <v>377</v>
      </c>
      <c r="B31" s="100"/>
      <c r="C31" s="100" t="s">
        <v>378</v>
      </c>
      <c r="D31" s="113">
        <f>SUM(D27:D30)</f>
        <v>3371</v>
      </c>
    </row>
    <row r="32" spans="1:4" ht="13.5">
      <c r="A32" s="98">
        <v>24</v>
      </c>
      <c r="B32" s="103" t="s">
        <v>379</v>
      </c>
      <c r="C32" s="103" t="s">
        <v>380</v>
      </c>
      <c r="D32" s="112"/>
    </row>
    <row r="33" spans="1:4" ht="13.5">
      <c r="A33" s="98">
        <v>25</v>
      </c>
      <c r="B33" s="103" t="s">
        <v>379</v>
      </c>
      <c r="C33" s="103" t="s">
        <v>381</v>
      </c>
      <c r="D33" s="112"/>
    </row>
    <row r="34" spans="1:4" ht="13.5">
      <c r="A34" s="98">
        <v>26</v>
      </c>
      <c r="B34" s="103" t="s">
        <v>379</v>
      </c>
      <c r="C34" s="103" t="s">
        <v>382</v>
      </c>
      <c r="D34" s="112"/>
    </row>
    <row r="35" spans="1:4" ht="13.5">
      <c r="A35" s="98">
        <v>27</v>
      </c>
      <c r="B35" s="103" t="s">
        <v>379</v>
      </c>
      <c r="C35" s="103" t="s">
        <v>383</v>
      </c>
      <c r="D35" s="112"/>
    </row>
    <row r="36" spans="1:4" ht="13.5">
      <c r="A36" s="98">
        <v>28</v>
      </c>
      <c r="B36" s="103" t="s">
        <v>379</v>
      </c>
      <c r="C36" s="103" t="s">
        <v>384</v>
      </c>
      <c r="D36" s="112"/>
    </row>
    <row r="37" spans="1:4" ht="13.5">
      <c r="A37" s="98">
        <v>29</v>
      </c>
      <c r="B37" s="103" t="s">
        <v>379</v>
      </c>
      <c r="C37" s="103" t="s">
        <v>385</v>
      </c>
      <c r="D37" s="112"/>
    </row>
    <row r="38" spans="1:4" ht="13.5">
      <c r="A38" s="98">
        <v>30</v>
      </c>
      <c r="B38" s="103" t="s">
        <v>379</v>
      </c>
      <c r="C38" s="103" t="s">
        <v>386</v>
      </c>
      <c r="D38" s="112"/>
    </row>
    <row r="39" spans="1:4" ht="13.5">
      <c r="A39" s="98">
        <v>31</v>
      </c>
      <c r="B39" s="103" t="s">
        <v>379</v>
      </c>
      <c r="C39" s="103" t="s">
        <v>387</v>
      </c>
      <c r="D39" s="112"/>
    </row>
    <row r="40" spans="1:4" ht="13.5">
      <c r="A40" s="98">
        <v>32</v>
      </c>
      <c r="B40" s="103" t="s">
        <v>379</v>
      </c>
      <c r="C40" s="103" t="s">
        <v>388</v>
      </c>
      <c r="D40" s="112"/>
    </row>
    <row r="41" spans="1:4" ht="13.5">
      <c r="A41" s="98">
        <v>33</v>
      </c>
      <c r="B41" s="103" t="s">
        <v>379</v>
      </c>
      <c r="C41" s="103" t="s">
        <v>389</v>
      </c>
      <c r="D41" s="112"/>
    </row>
    <row r="42" spans="1:4" ht="13.5">
      <c r="A42" s="98">
        <v>34</v>
      </c>
      <c r="B42" s="103" t="s">
        <v>379</v>
      </c>
      <c r="C42" s="103" t="s">
        <v>390</v>
      </c>
      <c r="D42" s="112">
        <f>650+7658</f>
        <v>8308</v>
      </c>
    </row>
    <row r="43" spans="1:4" ht="13.5">
      <c r="A43" s="101" t="s">
        <v>391</v>
      </c>
      <c r="B43" s="100"/>
      <c r="C43" s="100" t="s">
        <v>392</v>
      </c>
      <c r="D43" s="113">
        <f>SUM(D42)</f>
        <v>8308</v>
      </c>
    </row>
    <row r="44" spans="1:4" ht="13.5">
      <c r="A44" s="100"/>
      <c r="B44" s="100"/>
      <c r="C44" s="100" t="s">
        <v>393</v>
      </c>
      <c r="D44" s="113">
        <f>D13+D17+D31+D43</f>
        <v>68140</v>
      </c>
    </row>
    <row r="45" spans="1:4" ht="13.5">
      <c r="A45" s="93"/>
      <c r="B45" s="93"/>
      <c r="C45" s="93"/>
      <c r="D45" s="93"/>
    </row>
    <row r="46" spans="1:4" ht="13.5">
      <c r="A46" s="103"/>
      <c r="B46" s="107" t="s">
        <v>12313</v>
      </c>
      <c r="C46" s="107"/>
      <c r="D46" s="100" t="s">
        <v>394</v>
      </c>
    </row>
    <row r="47" spans="1:4" ht="13.5">
      <c r="A47" s="95"/>
      <c r="B47" s="103" t="s">
        <v>456</v>
      </c>
      <c r="C47" s="103"/>
      <c r="D47" s="105"/>
    </row>
    <row r="48" spans="1:4" ht="13.5">
      <c r="A48" s="103"/>
      <c r="B48" s="103" t="s">
        <v>457</v>
      </c>
      <c r="C48" s="103"/>
      <c r="D48" s="98">
        <v>17</v>
      </c>
    </row>
    <row r="49" spans="1:4" ht="13.5">
      <c r="A49" s="103"/>
      <c r="B49" s="103" t="s">
        <v>395</v>
      </c>
      <c r="C49" s="103"/>
      <c r="D49" s="98">
        <v>3</v>
      </c>
    </row>
    <row r="50" spans="1:4" ht="13.5">
      <c r="A50" s="103"/>
      <c r="B50" s="103" t="s">
        <v>454</v>
      </c>
      <c r="C50" s="103"/>
      <c r="D50" s="98"/>
    </row>
    <row r="51" spans="1:4" ht="13.5">
      <c r="A51" s="103"/>
      <c r="B51" s="108" t="s">
        <v>455</v>
      </c>
      <c r="C51" s="108"/>
      <c r="D51" s="98">
        <v>2</v>
      </c>
    </row>
    <row r="52" spans="1:4" ht="13.5">
      <c r="A52" s="95"/>
      <c r="B52" s="95"/>
      <c r="C52" s="97" t="s">
        <v>396</v>
      </c>
      <c r="D52" s="189"/>
    </row>
    <row r="53" spans="1:4" ht="13.5">
      <c r="A53" s="93"/>
      <c r="B53" s="93"/>
      <c r="C53" s="93"/>
      <c r="D53" s="93"/>
    </row>
    <row r="54" spans="1:4" ht="13.5">
      <c r="A54" s="93"/>
      <c r="B54" s="93"/>
      <c r="C54" s="3" t="s">
        <v>244</v>
      </c>
      <c r="D54" s="124" t="s">
        <v>278</v>
      </c>
    </row>
    <row r="55" spans="1:4" ht="13.5">
      <c r="A55" s="93"/>
      <c r="B55" s="93"/>
      <c r="C55" s="91" t="s">
        <v>474</v>
      </c>
      <c r="D55" s="33" t="s">
        <v>419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55"/>
  <sheetViews>
    <sheetView zoomScalePageLayoutView="0" workbookViewId="0" topLeftCell="A33">
      <selection activeCell="H56" sqref="H56"/>
    </sheetView>
  </sheetViews>
  <sheetFormatPr defaultColWidth="9.140625" defaultRowHeight="12.75"/>
  <cols>
    <col min="1" max="1" width="4.28125" style="0" customWidth="1"/>
    <col min="3" max="3" width="11.421875" style="0" customWidth="1"/>
    <col min="4" max="5" width="12.421875" style="0" customWidth="1"/>
    <col min="6" max="6" width="13.140625" style="0" customWidth="1"/>
    <col min="7" max="7" width="11.57421875" style="0" customWidth="1"/>
    <col min="8" max="8" width="14.00390625" style="0" customWidth="1"/>
  </cols>
  <sheetData>
    <row r="3" spans="1:8" ht="13.5">
      <c r="A3" s="93"/>
      <c r="B3" s="94" t="s">
        <v>417</v>
      </c>
      <c r="C3" s="94"/>
      <c r="D3" s="94"/>
      <c r="E3" s="94"/>
      <c r="F3" s="94"/>
      <c r="G3" s="94"/>
      <c r="H3" s="93"/>
    </row>
    <row r="4" spans="1:8" ht="13.5">
      <c r="A4" s="93"/>
      <c r="B4" s="94" t="s">
        <v>418</v>
      </c>
      <c r="C4" s="94"/>
      <c r="D4" s="94"/>
      <c r="E4" s="94"/>
      <c r="F4" s="94"/>
      <c r="G4" s="94"/>
      <c r="H4" s="93"/>
    </row>
    <row r="5" spans="1:8" ht="13.5">
      <c r="A5" s="93"/>
      <c r="B5" s="94"/>
      <c r="C5" s="94"/>
      <c r="D5" s="94"/>
      <c r="E5" s="94"/>
      <c r="F5" s="94"/>
      <c r="G5" s="94"/>
      <c r="H5" s="93"/>
    </row>
    <row r="6" spans="1:8" ht="13.5">
      <c r="A6" s="93"/>
      <c r="B6" s="94" t="s">
        <v>484</v>
      </c>
      <c r="C6" s="94"/>
      <c r="D6" s="94"/>
      <c r="E6" s="94"/>
      <c r="F6" s="94"/>
      <c r="G6" s="94"/>
      <c r="H6" s="93"/>
    </row>
    <row r="7" spans="1:8" ht="13.5">
      <c r="A7" s="93"/>
      <c r="B7" s="93"/>
      <c r="C7" s="93"/>
      <c r="D7" s="93"/>
      <c r="E7" s="93"/>
      <c r="F7" s="93"/>
      <c r="G7" s="93"/>
      <c r="H7" s="93"/>
    </row>
    <row r="8" spans="1:8" ht="13.5">
      <c r="A8" s="100" t="s">
        <v>397</v>
      </c>
      <c r="B8" s="99" t="s">
        <v>1</v>
      </c>
      <c r="C8" s="97" t="s">
        <v>398</v>
      </c>
      <c r="D8" s="99" t="s">
        <v>399</v>
      </c>
      <c r="E8" s="107" t="s">
        <v>482</v>
      </c>
      <c r="F8" s="97" t="s">
        <v>400</v>
      </c>
      <c r="G8" s="100" t="s">
        <v>401</v>
      </c>
      <c r="H8" s="100" t="s">
        <v>399</v>
      </c>
    </row>
    <row r="9" spans="1:8" ht="13.5">
      <c r="A9" s="100"/>
      <c r="B9" s="99"/>
      <c r="C9" s="97"/>
      <c r="D9" s="127">
        <v>40909</v>
      </c>
      <c r="E9" s="129" t="s">
        <v>483</v>
      </c>
      <c r="F9" s="97"/>
      <c r="G9" s="100"/>
      <c r="H9" s="109">
        <v>41274</v>
      </c>
    </row>
    <row r="10" spans="1:8" ht="13.5">
      <c r="A10" s="103">
        <v>1</v>
      </c>
      <c r="B10" s="95" t="s">
        <v>84</v>
      </c>
      <c r="C10" s="105"/>
      <c r="D10" s="103"/>
      <c r="E10" s="128"/>
      <c r="F10" s="103"/>
      <c r="G10" s="103"/>
      <c r="H10" s="103"/>
    </row>
    <row r="11" spans="1:8" ht="13.5">
      <c r="A11" s="103">
        <v>2</v>
      </c>
      <c r="B11" s="95" t="s">
        <v>402</v>
      </c>
      <c r="C11" s="105"/>
      <c r="D11" s="112">
        <v>35475909</v>
      </c>
      <c r="E11" s="112"/>
      <c r="F11" s="103"/>
      <c r="G11" s="103"/>
      <c r="H11" s="117">
        <f>D11+F11-G11</f>
        <v>35475909</v>
      </c>
    </row>
    <row r="12" spans="1:8" ht="13.5">
      <c r="A12" s="103">
        <v>3</v>
      </c>
      <c r="B12" s="95" t="s">
        <v>403</v>
      </c>
      <c r="C12" s="105"/>
      <c r="D12" s="112">
        <v>29301367</v>
      </c>
      <c r="E12" s="112"/>
      <c r="F12" s="112">
        <v>296396</v>
      </c>
      <c r="G12" s="103"/>
      <c r="H12" s="117">
        <f aca="true" t="shared" si="0" ref="H12:H18">D12+F12-G12</f>
        <v>29597763</v>
      </c>
    </row>
    <row r="13" spans="1:8" ht="13.5">
      <c r="A13" s="103">
        <v>4</v>
      </c>
      <c r="B13" s="95" t="s">
        <v>404</v>
      </c>
      <c r="C13" s="105"/>
      <c r="D13" s="112">
        <v>13511634</v>
      </c>
      <c r="E13" s="112"/>
      <c r="F13" s="103"/>
      <c r="G13" s="112">
        <v>300000</v>
      </c>
      <c r="H13" s="117">
        <f t="shared" si="0"/>
        <v>13211634</v>
      </c>
    </row>
    <row r="14" spans="1:8" ht="13.5">
      <c r="A14" s="103">
        <v>5</v>
      </c>
      <c r="B14" s="95" t="s">
        <v>405</v>
      </c>
      <c r="C14" s="105"/>
      <c r="D14" s="112">
        <v>3736253</v>
      </c>
      <c r="E14" s="112"/>
      <c r="F14" s="112"/>
      <c r="G14" s="103"/>
      <c r="H14" s="117">
        <f t="shared" si="0"/>
        <v>3736253</v>
      </c>
    </row>
    <row r="15" spans="1:8" ht="13.5">
      <c r="A15" s="103">
        <v>6</v>
      </c>
      <c r="B15" s="95" t="s">
        <v>406</v>
      </c>
      <c r="C15" s="105"/>
      <c r="D15" s="112">
        <v>12760412</v>
      </c>
      <c r="E15" s="112"/>
      <c r="F15" s="112">
        <v>634174</v>
      </c>
      <c r="G15" s="103"/>
      <c r="H15" s="117">
        <f t="shared" si="0"/>
        <v>13394586</v>
      </c>
    </row>
    <row r="16" spans="1:8" ht="13.5">
      <c r="A16" s="103"/>
      <c r="B16" s="95"/>
      <c r="C16" s="105"/>
      <c r="D16" s="112"/>
      <c r="E16" s="112"/>
      <c r="F16" s="103"/>
      <c r="G16" s="103"/>
      <c r="H16" s="117">
        <f t="shared" si="0"/>
        <v>0</v>
      </c>
    </row>
    <row r="17" spans="1:8" ht="13.5">
      <c r="A17" s="103"/>
      <c r="B17" s="95"/>
      <c r="C17" s="105"/>
      <c r="D17" s="112"/>
      <c r="E17" s="112"/>
      <c r="F17" s="103"/>
      <c r="G17" s="103"/>
      <c r="H17" s="117">
        <f t="shared" si="0"/>
        <v>0</v>
      </c>
    </row>
    <row r="18" spans="1:8" ht="13.5">
      <c r="A18" s="103"/>
      <c r="B18" s="95"/>
      <c r="C18" s="105"/>
      <c r="D18" s="112"/>
      <c r="E18" s="112"/>
      <c r="F18" s="103"/>
      <c r="G18" s="103"/>
      <c r="H18" s="117">
        <f t="shared" si="0"/>
        <v>0</v>
      </c>
    </row>
    <row r="19" spans="1:8" ht="13.5">
      <c r="A19" s="103"/>
      <c r="B19" s="95"/>
      <c r="C19" s="97" t="s">
        <v>407</v>
      </c>
      <c r="D19" s="113">
        <f>SUM(D11:D18)</f>
        <v>94785575</v>
      </c>
      <c r="E19" s="113"/>
      <c r="F19" s="118">
        <f>SUM(F12:F18)</f>
        <v>930570</v>
      </c>
      <c r="G19" s="100"/>
      <c r="H19" s="118">
        <f>SUM(H11:H18)</f>
        <v>95416145</v>
      </c>
    </row>
    <row r="20" spans="1:8" ht="13.5">
      <c r="A20" s="93"/>
      <c r="B20" s="93"/>
      <c r="C20" s="93"/>
      <c r="D20" s="93"/>
      <c r="E20" s="93"/>
      <c r="F20" s="93"/>
      <c r="G20" s="93"/>
      <c r="H20" s="93"/>
    </row>
    <row r="21" spans="1:8" ht="13.5">
      <c r="A21" s="93"/>
      <c r="B21" s="94" t="s">
        <v>485</v>
      </c>
      <c r="C21" s="94"/>
      <c r="D21" s="94"/>
      <c r="E21" s="94"/>
      <c r="F21" s="93"/>
      <c r="G21" s="93"/>
      <c r="H21" s="93"/>
    </row>
    <row r="22" spans="1:8" ht="13.5">
      <c r="A22" s="93"/>
      <c r="B22" s="93"/>
      <c r="C22" s="93"/>
      <c r="D22" s="93"/>
      <c r="E22" s="93"/>
      <c r="F22" s="93"/>
      <c r="G22" s="93"/>
      <c r="H22" s="93"/>
    </row>
    <row r="23" spans="1:8" ht="13.5">
      <c r="A23" s="100" t="s">
        <v>397</v>
      </c>
      <c r="B23" s="99" t="s">
        <v>1</v>
      </c>
      <c r="C23" s="97" t="s">
        <v>398</v>
      </c>
      <c r="D23" s="100" t="s">
        <v>399</v>
      </c>
      <c r="E23" s="107" t="s">
        <v>482</v>
      </c>
      <c r="F23" s="100" t="s">
        <v>400</v>
      </c>
      <c r="G23" s="100" t="s">
        <v>401</v>
      </c>
      <c r="H23" s="100" t="s">
        <v>399</v>
      </c>
    </row>
    <row r="24" spans="1:8" ht="13.5">
      <c r="A24" s="100"/>
      <c r="B24" s="99"/>
      <c r="C24" s="97"/>
      <c r="D24" s="109">
        <v>40909</v>
      </c>
      <c r="E24" s="129" t="s">
        <v>483</v>
      </c>
      <c r="F24" s="100"/>
      <c r="G24" s="100"/>
      <c r="H24" s="109">
        <v>41274</v>
      </c>
    </row>
    <row r="25" spans="1:8" ht="13.5">
      <c r="A25" s="103">
        <v>1</v>
      </c>
      <c r="B25" s="95" t="s">
        <v>84</v>
      </c>
      <c r="C25" s="105"/>
      <c r="D25" s="103"/>
      <c r="E25" s="103"/>
      <c r="F25" s="103"/>
      <c r="G25" s="103"/>
      <c r="H25" s="103"/>
    </row>
    <row r="26" spans="1:8" ht="13.5">
      <c r="A26" s="103">
        <v>2</v>
      </c>
      <c r="B26" s="95" t="s">
        <v>402</v>
      </c>
      <c r="C26" s="105"/>
      <c r="D26" s="112">
        <v>20859525</v>
      </c>
      <c r="E26" s="112"/>
      <c r="F26" s="112">
        <v>730819</v>
      </c>
      <c r="G26" s="103"/>
      <c r="H26" s="117">
        <f>D26+F26-G26</f>
        <v>21590344</v>
      </c>
    </row>
    <row r="27" spans="1:8" ht="13.5">
      <c r="A27" s="103">
        <v>3</v>
      </c>
      <c r="B27" s="95" t="s">
        <v>408</v>
      </c>
      <c r="C27" s="105"/>
      <c r="D27" s="112">
        <v>16229125</v>
      </c>
      <c r="E27" s="112"/>
      <c r="F27" s="112">
        <v>1336864</v>
      </c>
      <c r="G27" s="103"/>
      <c r="H27" s="117">
        <f aca="true" t="shared" si="1" ref="H27:H33">D27+F27-G27</f>
        <v>17565989</v>
      </c>
    </row>
    <row r="28" spans="1:8" ht="13.5">
      <c r="A28" s="103">
        <v>4</v>
      </c>
      <c r="B28" s="95" t="s">
        <v>404</v>
      </c>
      <c r="C28" s="105"/>
      <c r="D28" s="112">
        <v>8634880</v>
      </c>
      <c r="E28" s="112"/>
      <c r="F28" s="112">
        <v>463375</v>
      </c>
      <c r="G28" s="112">
        <v>57000</v>
      </c>
      <c r="H28" s="117">
        <f t="shared" si="1"/>
        <v>9041255</v>
      </c>
    </row>
    <row r="29" spans="1:8" ht="13.5">
      <c r="A29" s="103">
        <v>5</v>
      </c>
      <c r="B29" s="95" t="s">
        <v>405</v>
      </c>
      <c r="C29" s="105"/>
      <c r="D29" s="112"/>
      <c r="E29" s="112"/>
      <c r="F29" s="112"/>
      <c r="G29" s="112"/>
      <c r="H29" s="117">
        <f t="shared" si="1"/>
        <v>0</v>
      </c>
    </row>
    <row r="30" spans="1:8" ht="13.5">
      <c r="A30" s="103">
        <v>6</v>
      </c>
      <c r="B30" s="95" t="s">
        <v>406</v>
      </c>
      <c r="C30" s="105"/>
      <c r="D30" s="112">
        <v>5656911</v>
      </c>
      <c r="E30" s="112"/>
      <c r="F30" s="112">
        <v>1134085</v>
      </c>
      <c r="G30" s="112"/>
      <c r="H30" s="117">
        <f t="shared" si="1"/>
        <v>6790996</v>
      </c>
    </row>
    <row r="31" spans="1:8" ht="13.5">
      <c r="A31" s="103"/>
      <c r="B31" s="95"/>
      <c r="C31" s="105"/>
      <c r="D31" s="112"/>
      <c r="E31" s="112"/>
      <c r="F31" s="103"/>
      <c r="G31" s="112"/>
      <c r="H31" s="117">
        <f t="shared" si="1"/>
        <v>0</v>
      </c>
    </row>
    <row r="32" spans="1:8" ht="13.5">
      <c r="A32" s="103"/>
      <c r="B32" s="95"/>
      <c r="C32" s="105"/>
      <c r="D32" s="112"/>
      <c r="E32" s="112"/>
      <c r="F32" s="103"/>
      <c r="G32" s="112"/>
      <c r="H32" s="117">
        <f t="shared" si="1"/>
        <v>0</v>
      </c>
    </row>
    <row r="33" spans="1:8" ht="13.5">
      <c r="A33" s="103"/>
      <c r="B33" s="95"/>
      <c r="C33" s="105"/>
      <c r="D33" s="112"/>
      <c r="E33" s="112"/>
      <c r="F33" s="103"/>
      <c r="G33" s="112"/>
      <c r="H33" s="117">
        <f t="shared" si="1"/>
        <v>0</v>
      </c>
    </row>
    <row r="34" spans="1:8" ht="13.5">
      <c r="A34" s="103"/>
      <c r="B34" s="99" t="s">
        <v>409</v>
      </c>
      <c r="C34" s="97"/>
      <c r="D34" s="113">
        <f>SUM(D26:D33)</f>
        <v>51380441</v>
      </c>
      <c r="E34" s="113"/>
      <c r="F34" s="118">
        <f>SUM(F26:F33)</f>
        <v>3665143</v>
      </c>
      <c r="G34" s="113">
        <f>SUM(G28:G33)</f>
        <v>57000</v>
      </c>
      <c r="H34" s="118">
        <f>SUM(H26:H33)</f>
        <v>54988584</v>
      </c>
    </row>
    <row r="35" spans="1:8" ht="13.5">
      <c r="A35" s="93"/>
      <c r="B35" s="93"/>
      <c r="C35" s="93"/>
      <c r="D35" s="93"/>
      <c r="E35" s="93"/>
      <c r="F35" s="93"/>
      <c r="G35" s="93"/>
      <c r="H35" s="93"/>
    </row>
    <row r="36" spans="1:8" ht="13.5">
      <c r="A36" s="93"/>
      <c r="B36" s="93"/>
      <c r="C36" s="93"/>
      <c r="D36" s="93"/>
      <c r="E36" s="93"/>
      <c r="F36" s="93"/>
      <c r="G36" s="93"/>
      <c r="H36" s="93"/>
    </row>
    <row r="37" spans="1:8" ht="13.5">
      <c r="A37" s="94"/>
      <c r="B37" s="94" t="s">
        <v>486</v>
      </c>
      <c r="C37" s="94"/>
      <c r="D37" s="94"/>
      <c r="E37" s="94"/>
      <c r="F37" s="94"/>
      <c r="G37" s="94"/>
      <c r="H37" s="94"/>
    </row>
    <row r="38" spans="1:8" ht="13.5">
      <c r="A38" s="94"/>
      <c r="B38" s="94"/>
      <c r="C38" s="94"/>
      <c r="D38" s="94"/>
      <c r="E38" s="94"/>
      <c r="F38" s="94"/>
      <c r="G38" s="94"/>
      <c r="H38" s="94"/>
    </row>
    <row r="39" spans="1:8" ht="13.5">
      <c r="A39" s="100" t="s">
        <v>397</v>
      </c>
      <c r="B39" s="99" t="s">
        <v>1</v>
      </c>
      <c r="C39" s="97" t="s">
        <v>398</v>
      </c>
      <c r="D39" s="100" t="s">
        <v>399</v>
      </c>
      <c r="E39" s="107" t="s">
        <v>482</v>
      </c>
      <c r="F39" s="100" t="s">
        <v>400</v>
      </c>
      <c r="G39" s="100" t="s">
        <v>401</v>
      </c>
      <c r="H39" s="100" t="s">
        <v>399</v>
      </c>
    </row>
    <row r="40" spans="1:8" ht="13.5">
      <c r="A40" s="100"/>
      <c r="B40" s="99"/>
      <c r="C40" s="97"/>
      <c r="D40" s="109">
        <v>40909</v>
      </c>
      <c r="E40" s="129" t="s">
        <v>483</v>
      </c>
      <c r="F40" s="100"/>
      <c r="G40" s="100"/>
      <c r="H40" s="109">
        <v>41274</v>
      </c>
    </row>
    <row r="41" spans="1:8" ht="13.5">
      <c r="A41" s="103">
        <v>1</v>
      </c>
      <c r="B41" s="95" t="s">
        <v>84</v>
      </c>
      <c r="C41" s="105"/>
      <c r="D41" s="103"/>
      <c r="E41" s="103"/>
      <c r="F41" s="103"/>
      <c r="G41" s="103"/>
      <c r="H41" s="103"/>
    </row>
    <row r="42" spans="1:8" ht="13.5">
      <c r="A42" s="103">
        <v>2</v>
      </c>
      <c r="B42" s="95" t="s">
        <v>402</v>
      </c>
      <c r="C42" s="105"/>
      <c r="D42" s="112">
        <f>D11-D26</f>
        <v>14616384</v>
      </c>
      <c r="E42" s="112"/>
      <c r="F42" s="103"/>
      <c r="G42" s="112">
        <f>F26</f>
        <v>730819</v>
      </c>
      <c r="H42" s="117">
        <f>D42+F42-G42</f>
        <v>13885565</v>
      </c>
    </row>
    <row r="43" spans="1:8" ht="13.5">
      <c r="A43" s="103">
        <v>3</v>
      </c>
      <c r="B43" s="95" t="s">
        <v>408</v>
      </c>
      <c r="C43" s="105"/>
      <c r="D43" s="112">
        <f>D12-D27</f>
        <v>13072242</v>
      </c>
      <c r="E43" s="112"/>
      <c r="F43" s="112">
        <v>296396</v>
      </c>
      <c r="G43" s="112">
        <f>F27</f>
        <v>1336864</v>
      </c>
      <c r="H43" s="117">
        <f aca="true" t="shared" si="2" ref="H43:H49">D43+F43-G43</f>
        <v>12031774</v>
      </c>
    </row>
    <row r="44" spans="1:8" ht="13.5">
      <c r="A44" s="103">
        <v>4</v>
      </c>
      <c r="B44" s="95" t="s">
        <v>404</v>
      </c>
      <c r="C44" s="105"/>
      <c r="D44" s="112">
        <f>D13-D28</f>
        <v>4876754</v>
      </c>
      <c r="E44" s="112"/>
      <c r="F44" s="103"/>
      <c r="G44" s="112">
        <f>G13+F28-G28</f>
        <v>706375</v>
      </c>
      <c r="H44" s="117">
        <f t="shared" si="2"/>
        <v>4170379</v>
      </c>
    </row>
    <row r="45" spans="1:8" ht="13.5">
      <c r="A45" s="103">
        <v>5</v>
      </c>
      <c r="B45" s="95" t="s">
        <v>405</v>
      </c>
      <c r="C45" s="105"/>
      <c r="D45" s="112"/>
      <c r="E45" s="112"/>
      <c r="F45" s="112"/>
      <c r="G45" s="112"/>
      <c r="H45" s="117">
        <f t="shared" si="2"/>
        <v>0</v>
      </c>
    </row>
    <row r="46" spans="1:8" ht="13.5">
      <c r="A46" s="103">
        <v>6</v>
      </c>
      <c r="B46" s="95" t="s">
        <v>406</v>
      </c>
      <c r="C46" s="105"/>
      <c r="D46" s="112">
        <f>D14+D15+-D30</f>
        <v>10839754</v>
      </c>
      <c r="E46" s="112"/>
      <c r="F46" s="112">
        <v>634174</v>
      </c>
      <c r="G46" s="112">
        <f>F30</f>
        <v>1134085</v>
      </c>
      <c r="H46" s="117">
        <f t="shared" si="2"/>
        <v>10339843</v>
      </c>
    </row>
    <row r="47" spans="1:8" ht="13.5">
      <c r="A47" s="103"/>
      <c r="B47" s="95"/>
      <c r="C47" s="105"/>
      <c r="D47" s="112"/>
      <c r="E47" s="112"/>
      <c r="F47" s="103"/>
      <c r="G47" s="103"/>
      <c r="H47" s="117">
        <f t="shared" si="2"/>
        <v>0</v>
      </c>
    </row>
    <row r="48" spans="1:8" ht="13.5">
      <c r="A48" s="103"/>
      <c r="B48" s="95"/>
      <c r="C48" s="105"/>
      <c r="D48" s="112"/>
      <c r="E48" s="112"/>
      <c r="F48" s="103"/>
      <c r="G48" s="103"/>
      <c r="H48" s="117">
        <f t="shared" si="2"/>
        <v>0</v>
      </c>
    </row>
    <row r="49" spans="1:8" ht="13.5">
      <c r="A49" s="103"/>
      <c r="B49" s="95"/>
      <c r="C49" s="105"/>
      <c r="D49" s="112"/>
      <c r="E49" s="112"/>
      <c r="F49" s="103"/>
      <c r="G49" s="103"/>
      <c r="H49" s="117">
        <f t="shared" si="2"/>
        <v>0</v>
      </c>
    </row>
    <row r="50" spans="1:8" ht="13.5">
      <c r="A50" s="103"/>
      <c r="B50" s="99" t="s">
        <v>409</v>
      </c>
      <c r="C50" s="97"/>
      <c r="D50" s="113">
        <f>SUM(D42:D49)</f>
        <v>43405134</v>
      </c>
      <c r="E50" s="113"/>
      <c r="F50" s="113">
        <f>SUM(F42:F49)</f>
        <v>930570</v>
      </c>
      <c r="G50" s="118">
        <f>SUM(G42:G49)</f>
        <v>3908143</v>
      </c>
      <c r="H50" s="118">
        <f>SUM(H42:H49)</f>
        <v>40427561</v>
      </c>
    </row>
    <row r="51" spans="1:8" ht="13.5">
      <c r="A51" s="93"/>
      <c r="B51" s="93"/>
      <c r="C51" s="93"/>
      <c r="D51" s="93"/>
      <c r="E51" s="93"/>
      <c r="F51" s="93"/>
      <c r="G51" s="93"/>
      <c r="H51" s="93"/>
    </row>
    <row r="52" spans="1:8" ht="13.5">
      <c r="A52" s="93"/>
      <c r="B52" s="93"/>
      <c r="C52" s="93"/>
      <c r="D52" s="93"/>
      <c r="E52" s="93"/>
      <c r="F52" s="93"/>
      <c r="G52" s="93"/>
      <c r="H52" s="93"/>
    </row>
    <row r="53" spans="1:8" ht="13.5">
      <c r="A53" s="93"/>
      <c r="B53" s="93"/>
      <c r="C53" s="93"/>
      <c r="D53" s="93"/>
      <c r="E53" s="93"/>
      <c r="F53" s="93"/>
      <c r="G53" s="93"/>
      <c r="H53" s="93"/>
    </row>
    <row r="54" spans="1:8" ht="13.5">
      <c r="A54" s="93"/>
      <c r="B54" s="3" t="s">
        <v>244</v>
      </c>
      <c r="C54" s="93"/>
      <c r="D54" s="93"/>
      <c r="E54" s="93"/>
      <c r="F54" s="124" t="s">
        <v>278</v>
      </c>
      <c r="G54" s="93"/>
      <c r="H54" s="93"/>
    </row>
    <row r="55" spans="1:8" ht="13.5">
      <c r="A55" s="93"/>
      <c r="B55" s="91" t="s">
        <v>474</v>
      </c>
      <c r="C55" s="93"/>
      <c r="D55" s="93"/>
      <c r="E55" s="93"/>
      <c r="F55" s="33" t="s">
        <v>419</v>
      </c>
      <c r="G55" s="93"/>
      <c r="H55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J30"/>
  <sheetViews>
    <sheetView zoomScalePageLayoutView="0" workbookViewId="0" topLeftCell="A9">
      <selection activeCell="I29" sqref="I29"/>
    </sheetView>
  </sheetViews>
  <sheetFormatPr defaultColWidth="9.140625" defaultRowHeight="12.75"/>
  <cols>
    <col min="2" max="2" width="27.8515625" style="0" customWidth="1"/>
    <col min="3" max="4" width="11.140625" style="0" customWidth="1"/>
    <col min="5" max="5" width="15.7109375" style="0" customWidth="1"/>
    <col min="6" max="6" width="14.140625" style="0" customWidth="1"/>
  </cols>
  <sheetData>
    <row r="5" spans="1:6" ht="13.5">
      <c r="A5" s="94" t="s">
        <v>417</v>
      </c>
      <c r="B5" s="94"/>
      <c r="C5" s="94"/>
      <c r="D5" s="94"/>
      <c r="E5" s="94"/>
      <c r="F5" s="93"/>
    </row>
    <row r="6" spans="1:6" ht="13.5">
      <c r="A6" s="94" t="s">
        <v>418</v>
      </c>
      <c r="B6" s="94"/>
      <c r="C6" s="94"/>
      <c r="D6" s="94"/>
      <c r="E6" s="94"/>
      <c r="F6" s="93"/>
    </row>
    <row r="7" spans="1:6" ht="13.5">
      <c r="A7" s="93"/>
      <c r="B7" s="93"/>
      <c r="C7" s="93"/>
      <c r="D7" s="93"/>
      <c r="E7" s="93"/>
      <c r="F7" s="93"/>
    </row>
    <row r="8" spans="1:6" ht="13.5">
      <c r="A8" s="93"/>
      <c r="B8" s="93"/>
      <c r="C8" s="93"/>
      <c r="D8" s="93"/>
      <c r="E8" s="93"/>
      <c r="F8" s="93"/>
    </row>
    <row r="9" spans="1:6" ht="13.5">
      <c r="A9" s="94" t="s">
        <v>487</v>
      </c>
      <c r="B9" s="94"/>
      <c r="C9" s="94"/>
      <c r="D9" s="93"/>
      <c r="E9" s="93"/>
      <c r="F9" s="93"/>
    </row>
    <row r="10" spans="1:6" ht="13.5">
      <c r="A10" s="93"/>
      <c r="B10" s="93"/>
      <c r="C10" s="93"/>
      <c r="D10" s="93"/>
      <c r="E10" s="93"/>
      <c r="F10" s="93"/>
    </row>
    <row r="11" spans="1:6" ht="13.5">
      <c r="A11" s="93"/>
      <c r="B11" s="93"/>
      <c r="C11" s="93"/>
      <c r="D11" s="93"/>
      <c r="E11" s="93"/>
      <c r="F11" s="93"/>
    </row>
    <row r="12" spans="1:6" ht="13.5">
      <c r="A12" s="93"/>
      <c r="B12" s="93"/>
      <c r="C12" s="93"/>
      <c r="D12" s="93"/>
      <c r="E12" s="93"/>
      <c r="F12" s="93"/>
    </row>
    <row r="13" spans="1:6" ht="21" customHeight="1">
      <c r="A13" s="100" t="s">
        <v>410</v>
      </c>
      <c r="B13" s="100" t="s">
        <v>411</v>
      </c>
      <c r="C13" s="101" t="s">
        <v>412</v>
      </c>
      <c r="D13" s="101" t="s">
        <v>398</v>
      </c>
      <c r="E13" s="101" t="s">
        <v>413</v>
      </c>
      <c r="F13" s="101" t="s">
        <v>414</v>
      </c>
    </row>
    <row r="14" spans="1:6" ht="13.5">
      <c r="A14" s="98">
        <v>1</v>
      </c>
      <c r="B14" s="144" t="s">
        <v>432</v>
      </c>
      <c r="C14" s="144" t="s">
        <v>468</v>
      </c>
      <c r="D14" s="145">
        <v>1</v>
      </c>
      <c r="E14" s="145" t="s">
        <v>433</v>
      </c>
      <c r="F14" s="146">
        <v>1600000</v>
      </c>
    </row>
    <row r="15" spans="1:6" ht="13.5">
      <c r="A15" s="98">
        <v>2</v>
      </c>
      <c r="B15" s="144" t="s">
        <v>434</v>
      </c>
      <c r="C15" s="144" t="s">
        <v>469</v>
      </c>
      <c r="D15" s="145">
        <v>1</v>
      </c>
      <c r="E15" s="145" t="s">
        <v>435</v>
      </c>
      <c r="F15" s="146">
        <v>1028800</v>
      </c>
    </row>
    <row r="16" spans="1:6" ht="13.5">
      <c r="A16" s="98">
        <v>3</v>
      </c>
      <c r="B16" s="103" t="s">
        <v>436</v>
      </c>
      <c r="C16" s="103" t="s">
        <v>470</v>
      </c>
      <c r="D16" s="98">
        <v>1</v>
      </c>
      <c r="E16" s="98" t="s">
        <v>437</v>
      </c>
      <c r="F16" s="112">
        <v>500000</v>
      </c>
    </row>
    <row r="17" spans="1:7" ht="13.5">
      <c r="A17" s="98">
        <v>4</v>
      </c>
      <c r="B17" s="103" t="s">
        <v>438</v>
      </c>
      <c r="C17" s="103" t="s">
        <v>471</v>
      </c>
      <c r="D17" s="98">
        <v>1</v>
      </c>
      <c r="E17" s="98" t="s">
        <v>439</v>
      </c>
      <c r="F17" s="112">
        <v>1400000</v>
      </c>
      <c r="G17" s="92" t="s">
        <v>12316</v>
      </c>
    </row>
    <row r="18" spans="1:6" ht="13.5">
      <c r="A18" s="98">
        <v>5</v>
      </c>
      <c r="B18" s="103" t="s">
        <v>440</v>
      </c>
      <c r="C18" s="103" t="s">
        <v>472</v>
      </c>
      <c r="D18" s="98">
        <v>1</v>
      </c>
      <c r="E18" s="98" t="s">
        <v>441</v>
      </c>
      <c r="F18" s="112">
        <v>1300000</v>
      </c>
    </row>
    <row r="19" spans="1:7" ht="13.5">
      <c r="A19" s="98">
        <v>6</v>
      </c>
      <c r="B19" s="103" t="s">
        <v>442</v>
      </c>
      <c r="C19" s="103" t="s">
        <v>473</v>
      </c>
      <c r="D19" s="98">
        <v>1</v>
      </c>
      <c r="E19" s="98" t="s">
        <v>443</v>
      </c>
      <c r="F19" s="112">
        <v>820012</v>
      </c>
      <c r="G19" s="92" t="s">
        <v>12316</v>
      </c>
    </row>
    <row r="20" spans="1:6" ht="13.5">
      <c r="A20" s="98">
        <v>7</v>
      </c>
      <c r="B20" s="103" t="s">
        <v>444</v>
      </c>
      <c r="C20" s="103"/>
      <c r="D20" s="98">
        <v>1</v>
      </c>
      <c r="E20" s="98" t="s">
        <v>445</v>
      </c>
      <c r="F20" s="112">
        <v>391251</v>
      </c>
    </row>
    <row r="21" spans="1:9" ht="13.5">
      <c r="A21" s="191">
        <v>8</v>
      </c>
      <c r="B21" s="192" t="s">
        <v>446</v>
      </c>
      <c r="C21" s="192"/>
      <c r="D21" s="191">
        <v>1</v>
      </c>
      <c r="E21" s="191" t="s">
        <v>447</v>
      </c>
      <c r="F21" s="193">
        <v>2820811</v>
      </c>
      <c r="G21" s="194" t="s">
        <v>12314</v>
      </c>
      <c r="H21" s="195"/>
      <c r="I21" s="195"/>
    </row>
    <row r="22" spans="1:6" ht="13.5">
      <c r="A22" s="98">
        <v>9</v>
      </c>
      <c r="B22" s="103" t="s">
        <v>448</v>
      </c>
      <c r="C22" s="103"/>
      <c r="D22" s="98">
        <v>1</v>
      </c>
      <c r="E22" s="98" t="s">
        <v>449</v>
      </c>
      <c r="F22" s="112">
        <v>350000</v>
      </c>
    </row>
    <row r="23" spans="1:10" ht="13.5">
      <c r="A23" s="191">
        <v>10</v>
      </c>
      <c r="B23" s="192" t="s">
        <v>450</v>
      </c>
      <c r="C23" s="192"/>
      <c r="D23" s="191">
        <v>1</v>
      </c>
      <c r="E23" s="191" t="s">
        <v>451</v>
      </c>
      <c r="F23" s="193">
        <v>916510</v>
      </c>
      <c r="G23" s="194" t="s">
        <v>12315</v>
      </c>
      <c r="H23" s="195"/>
      <c r="I23" s="195"/>
      <c r="J23" s="195"/>
    </row>
    <row r="24" spans="1:6" ht="13.5">
      <c r="A24" s="98">
        <v>11</v>
      </c>
      <c r="B24" s="103" t="s">
        <v>452</v>
      </c>
      <c r="C24" s="103"/>
      <c r="D24" s="98">
        <v>1</v>
      </c>
      <c r="E24" s="98" t="s">
        <v>453</v>
      </c>
      <c r="F24" s="112">
        <v>2084250</v>
      </c>
    </row>
    <row r="25" spans="1:6" ht="13.5">
      <c r="A25" s="103"/>
      <c r="B25" s="103"/>
      <c r="C25" s="103"/>
      <c r="D25" s="103"/>
      <c r="E25" s="126" t="s">
        <v>475</v>
      </c>
      <c r="F25" s="118">
        <f>SUM(F14:F24)</f>
        <v>13211634</v>
      </c>
    </row>
    <row r="26" spans="1:6" ht="13.5">
      <c r="A26" s="93"/>
      <c r="B26" s="93"/>
      <c r="C26" s="93"/>
      <c r="D26" s="93"/>
      <c r="E26" s="93"/>
      <c r="F26" s="93"/>
    </row>
    <row r="27" spans="1:6" ht="13.5">
      <c r="A27" s="93"/>
      <c r="B27" s="93"/>
      <c r="C27" s="93"/>
      <c r="D27" s="93"/>
      <c r="E27" s="93"/>
      <c r="F27" s="93"/>
    </row>
    <row r="28" spans="1:6" ht="13.5">
      <c r="A28" s="93"/>
      <c r="B28" s="93"/>
      <c r="C28" s="93"/>
      <c r="D28" s="93"/>
      <c r="E28" s="93"/>
      <c r="F28" s="93"/>
    </row>
    <row r="29" spans="1:6" ht="13.5">
      <c r="A29" s="93"/>
      <c r="B29" s="3" t="s">
        <v>244</v>
      </c>
      <c r="C29" s="93"/>
      <c r="D29" s="93"/>
      <c r="E29" s="124" t="s">
        <v>278</v>
      </c>
      <c r="F29" s="93"/>
    </row>
    <row r="30" spans="1:6" ht="13.5">
      <c r="A30" s="93"/>
      <c r="B30" s="91" t="s">
        <v>474</v>
      </c>
      <c r="C30" s="93"/>
      <c r="D30" s="93"/>
      <c r="E30" s="33" t="s">
        <v>419</v>
      </c>
      <c r="F30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rovena</dc:creator>
  <cp:keywords/>
  <dc:description/>
  <cp:lastModifiedBy>user</cp:lastModifiedBy>
  <cp:lastPrinted>2013-06-08T07:43:44Z</cp:lastPrinted>
  <dcterms:created xsi:type="dcterms:W3CDTF">2008-02-17T11:39:43Z</dcterms:created>
  <dcterms:modified xsi:type="dcterms:W3CDTF">2013-06-08T07:56:59Z</dcterms:modified>
  <cp:category/>
  <cp:version/>
  <cp:contentType/>
  <cp:contentStatus/>
</cp:coreProperties>
</file>