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tabRatio="1000" activeTab="4"/>
  </bookViews>
  <sheets>
    <sheet name="Kapaku" sheetId="1" r:id="rId1"/>
    <sheet name="Aktiv +Pasiv" sheetId="2" r:id="rId2"/>
    <sheet name="Te ardh+shpenz" sheetId="3" r:id="rId3"/>
    <sheet name="Cash flow" sheetId="4" r:id="rId4"/>
    <sheet name="Levizja kapitalit" sheetId="5" r:id="rId5"/>
  </sheets>
  <definedNames/>
  <calcPr fullCalcOnLoad="1"/>
</workbook>
</file>

<file path=xl/sharedStrings.xml><?xml version="1.0" encoding="utf-8"?>
<sst xmlns="http://schemas.openxmlformats.org/spreadsheetml/2006/main" count="259" uniqueCount="218">
  <si>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</si>
  <si>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</si>
  <si>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</si>
  <si>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</si>
  <si>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</si>
  <si>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</si>
  <si>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</si>
  <si>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</si>
  <si>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</si>
  <si>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</si>
  <si>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</si>
  <si>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</si>
  <si>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</si>
  <si>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</si>
  <si>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</si>
  <si>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</si>
  <si>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</si>
  <si>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</si>
  <si>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</si>
  <si>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</si>
  <si>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</si>
  <si>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</si>
  <si>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</si>
  <si>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</si>
  <si>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</si>
  <si>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</si>
  <si>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</si>
  <si>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</si>
  <si>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</si>
  <si>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</si>
  <si>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</si>
  <si>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</si>
  <si>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</si>
  <si>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</si>
  <si>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</si>
  <si>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</si>
  <si>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</si>
  <si>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</si>
  <si>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</si>
  <si>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</si>
  <si>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</si>
  <si>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</si>
  <si>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</si>
  <si>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</si>
  <si>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</si>
  <si>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</si>
  <si>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</si>
  <si>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</si>
  <si>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</si>
  <si>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</si>
  <si>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</si>
  <si>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</si>
  <si>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</si>
  <si>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</si>
  <si>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</si>
  <si>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</si>
  <si>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</si>
  <si>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</si>
  <si>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</si>
  <si>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</si>
  <si>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</si>
  <si>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</si>
  <si>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</si>
  <si>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</si>
  <si>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</si>
  <si>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</si>
  <si>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</si>
  <si>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</si>
  <si>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</si>
  <si>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</si>
  <si>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</si>
  <si>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</si>
  <si>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</si>
  <si>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</si>
  <si>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</si>
  <si>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</si>
  <si>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</si>
  <si>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</si>
  <si>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</si>
  <si>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</si>
  <si>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</si>
  <si>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</si>
  <si>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</si>
  <si>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</si>
  <si>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</si>
  <si>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</si>
  <si>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</si>
  <si>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</si>
  <si>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</si>
  <si>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</si>
  <si>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</si>
  <si>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</si>
  <si>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</si>
  <si>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</si>
  <si>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>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</si>
  <si>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</si>
  <si>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</si>
  <si>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</si>
  <si>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</si>
  <si>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</si>
  <si>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</si>
  <si>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</si>
  <si>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</si>
  <si>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</si>
  <si>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</si>
  <si>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</si>
  <si>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</si>
  <si>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</si>
  <si>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</si>
  <si>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</si>
  <si>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</si>
  <si>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 xml:space="preserve">Të ardhurat dhe shpenzimet financiare 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</si>
  <si>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</si>
  <si>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</si>
  <si>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</si>
  <si>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</si>
  <si>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</si>
  <si>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</si>
  <si>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</si>
  <si>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Totali i të Ardhurave dhe shpenzimeve financiare(10+11+12.1+12.2+12.3+12.4)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</si>
  <si>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</si>
  <si>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</si>
  <si>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</si>
  <si>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</si>
  <si>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Kapitali Aksioner që i përket aksionerëve të shoqërisë mëmë</t>
  </si>
  <si>
    <t xml:space="preserve">Primi i </t>
  </si>
  <si>
    <t xml:space="preserve">Aksionet e </t>
  </si>
  <si>
    <t xml:space="preserve">Rezerva </t>
  </si>
  <si>
    <t xml:space="preserve">Rezerva të </t>
  </si>
  <si>
    <t xml:space="preserve">Fitimi i </t>
  </si>
  <si>
    <t>Totali</t>
  </si>
  <si>
    <t>Zoterimet e</t>
  </si>
  <si>
    <t>Aksioner</t>
  </si>
  <si>
    <t>Aksionit</t>
  </si>
  <si>
    <t>Thesarir</t>
  </si>
  <si>
    <t>Statusore dhe</t>
  </si>
  <si>
    <t xml:space="preserve">Konvertimit të </t>
  </si>
  <si>
    <t>pashper</t>
  </si>
  <si>
    <t xml:space="preserve"> Aksionereve </t>
  </si>
  <si>
    <t>Ligjore</t>
  </si>
  <si>
    <t xml:space="preserve">Monedhave të </t>
  </si>
  <si>
    <t>ndare</t>
  </si>
  <si>
    <t>të Pakicës</t>
  </si>
  <si>
    <t>Huaja</t>
  </si>
  <si>
    <t>Efekti i ndryshimeve në politikat Kontabël</t>
  </si>
  <si>
    <t>Pozicioni i rregulluar</t>
  </si>
  <si>
    <t xml:space="preserve">Efektet e ndryshimit të kurseve të këmbimit </t>
  </si>
  <si>
    <t>gjatë konsolidimit</t>
  </si>
  <si>
    <t>Totali i të ardhurave apo i shpenzimeve, që nuk</t>
  </si>
  <si>
    <t>janë njohur në pasqyrën e të Ardhurave dhe Shpenzimeve</t>
  </si>
  <si>
    <t>Fitimi neto i Vitit  Financiar</t>
  </si>
  <si>
    <t>Dividentët e paguar</t>
  </si>
  <si>
    <t>Transferime në rezervën e detyrueshme statutore</t>
  </si>
  <si>
    <t>Emetim i Kapitali Aksioner</t>
  </si>
  <si>
    <t>ADMINISTRATORI</t>
  </si>
  <si>
    <t>Pasqyra e Fluksit monetar - Metoda Direkte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</si>
  <si>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</si>
  <si>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</si>
  <si>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</si>
  <si>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</si>
  <si>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</si>
  <si>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</si>
  <si>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</si>
  <si>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</si>
  <si>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</si>
  <si>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</si>
  <si>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</si>
  <si>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</si>
  <si>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</si>
  <si>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</si>
  <si>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</si>
  <si>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</si>
  <si>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</si>
  <si>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</si>
  <si>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</si>
  <si>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</si>
  <si>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</si>
  <si>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</si>
  <si>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PASQYRAT  FINANCIARE </t>
  </si>
  <si>
    <t xml:space="preserve">(Mbeshtetur ne Ligjin nr. 9228, datë 29.04.2004 "Për Kontabilitetin dhe </t>
  </si>
  <si>
    <t xml:space="preserve"> 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</si>
  <si>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</si>
  <si>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</si>
  <si>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</si>
  <si>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</si>
  <si>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</si>
  <si>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</si>
  <si>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</si>
  <si>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</si>
  <si>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</si>
  <si>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</si>
  <si>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</si>
  <si>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</si>
  <si>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</si>
  <si>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</si>
  <si>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</si>
  <si>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</si>
  <si>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Data e plotësimit të PF</t>
  </si>
  <si>
    <t>Hartuesi</t>
  </si>
  <si>
    <t>Kontabel Miratuar</t>
  </si>
  <si>
    <t>Milo  RIZO</t>
  </si>
  <si>
    <t>Tatimi mbi fitimin i paguar</t>
  </si>
  <si>
    <t xml:space="preserve">                         BILANCI PER VITIN 2013</t>
  </si>
  <si>
    <t>Pozicioni më 31 Dhjetor 2013</t>
  </si>
  <si>
    <t>PALMAS CASINO</t>
  </si>
  <si>
    <t>L32021002B</t>
  </si>
  <si>
    <t>Rr"28 Nendori"</t>
  </si>
  <si>
    <t>28.08.2013</t>
  </si>
  <si>
    <t>LOJRA FATI</t>
  </si>
  <si>
    <r>
      <t xml:space="preserve">  Nga</t>
    </r>
    <r>
      <rPr>
        <b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28.08.2013 </t>
    </r>
    <r>
      <rPr>
        <sz val="12"/>
        <rFont val="Garamond"/>
        <family val="1"/>
      </rPr>
      <t>Deri</t>
    </r>
    <r>
      <rPr>
        <b/>
        <i/>
        <sz val="14"/>
        <rFont val="Garamond"/>
        <family val="1"/>
      </rPr>
      <t xml:space="preserve"> 31.12.2013</t>
    </r>
  </si>
  <si>
    <t>25.03.2014</t>
  </si>
  <si>
    <t xml:space="preserve">                                      PALMAS CASINO</t>
  </si>
  <si>
    <t>PALMAS CASINO 2013</t>
  </si>
  <si>
    <t>"PALMAS CASINO" viti 2013</t>
  </si>
  <si>
    <t>"PALMAS CASINO" Viti 2013</t>
  </si>
  <si>
    <t>"PALMAS CASINO" 2013</t>
  </si>
  <si>
    <t>Admirim SPAHO</t>
  </si>
  <si>
    <t xml:space="preserve">Pozicioni më 28.08.2013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</si>
</sst>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2"/>
      <name val="Garamond"/>
      <family val="1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6" xfId="0" applyFont="1" applyBorder="1" applyAlignment="1">
      <alignment/>
    </xf>
    <xf numFmtId="0" fontId="0" fillId="0" borderId="36" xfId="0" applyBorder="1" applyAlignment="1">
      <alignment/>
    </xf>
    <xf numFmtId="0" fontId="14" fillId="0" borderId="35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1" xfId="42" applyFont="1" applyFill="1" applyBorder="1" applyAlignment="1">
      <alignment horizontal="right"/>
    </xf>
    <xf numFmtId="43" fontId="2" fillId="33" borderId="11" xfId="42" applyFont="1" applyFill="1" applyBorder="1" applyAlignment="1">
      <alignment/>
    </xf>
    <xf numFmtId="43" fontId="2" fillId="33" borderId="11" xfId="42" applyFont="1" applyFill="1" applyBorder="1" applyAlignment="1">
      <alignment horizontal="right"/>
    </xf>
    <xf numFmtId="43" fontId="1" fillId="33" borderId="13" xfId="42" applyFont="1" applyFill="1" applyBorder="1" applyAlignment="1">
      <alignment/>
    </xf>
    <xf numFmtId="43" fontId="2" fillId="0" borderId="11" xfId="42" applyFont="1" applyBorder="1" applyAlignment="1">
      <alignment/>
    </xf>
    <xf numFmtId="43" fontId="2" fillId="0" borderId="23" xfId="42" applyFont="1" applyBorder="1" applyAlignment="1">
      <alignment/>
    </xf>
    <xf numFmtId="43" fontId="1" fillId="34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33" borderId="43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D21" sqref="D21"/>
    </sheetView>
  </sheetViews>
  <sheetFormatPr defaultColWidth="9.140625" defaultRowHeight="12.75"/>
  <cols>
    <col min="1" max="1" width="5.7109375" style="0" customWidth="1"/>
    <col min="2" max="5" width="8.7109375" style="0" customWidth="1"/>
    <col min="6" max="6" width="5.7109375" style="0" customWidth="1"/>
    <col min="7" max="10" width="8.7109375" style="0" customWidth="1"/>
  </cols>
  <sheetData>
    <row r="1" spans="1:11" ht="15.75">
      <c r="A1" s="76"/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5.75">
      <c r="A2" s="79"/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5.75">
      <c r="A3" s="79"/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15.75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ht="26.25">
      <c r="A5" s="79"/>
      <c r="B5" s="82"/>
      <c r="C5" s="108" t="s">
        <v>178</v>
      </c>
      <c r="D5" s="108"/>
      <c r="E5" s="108"/>
      <c r="F5" s="108"/>
      <c r="G5" s="108"/>
      <c r="H5" s="108"/>
      <c r="I5" s="82"/>
      <c r="J5" s="82"/>
      <c r="K5" s="81"/>
    </row>
    <row r="6" spans="1:11" ht="15.75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5.75">
      <c r="A7" s="79"/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1" ht="15.75">
      <c r="A8" s="79"/>
      <c r="B8" s="109" t="s">
        <v>179</v>
      </c>
      <c r="C8" s="109"/>
      <c r="D8" s="109"/>
      <c r="E8" s="109"/>
      <c r="F8" s="109"/>
      <c r="G8" s="109"/>
      <c r="H8" s="109"/>
      <c r="I8" s="109"/>
      <c r="J8" s="109"/>
      <c r="K8" s="81"/>
    </row>
    <row r="9" spans="1:11" ht="15.75">
      <c r="A9" s="79"/>
      <c r="B9" s="109" t="s">
        <v>180</v>
      </c>
      <c r="C9" s="109"/>
      <c r="D9" s="109"/>
      <c r="E9" s="109"/>
      <c r="F9" s="109"/>
      <c r="G9" s="109"/>
      <c r="H9" s="109"/>
      <c r="I9" s="109"/>
      <c r="J9" s="109"/>
      <c r="K9" s="81"/>
    </row>
    <row r="10" spans="1:11" ht="15.75">
      <c r="A10" s="79"/>
      <c r="B10" s="83"/>
      <c r="C10" s="83"/>
      <c r="D10" s="83"/>
      <c r="E10" s="83"/>
      <c r="F10" s="84" t="s">
        <v>181</v>
      </c>
      <c r="G10" s="83"/>
      <c r="H10" s="83"/>
      <c r="I10" s="83"/>
      <c r="J10" s="83"/>
      <c r="K10" s="81"/>
    </row>
    <row r="11" spans="1:11" ht="15.75">
      <c r="A11" s="79"/>
      <c r="B11" s="83"/>
      <c r="C11" s="83"/>
      <c r="D11" s="83"/>
      <c r="E11" s="83"/>
      <c r="F11" s="83"/>
      <c r="G11" s="83"/>
      <c r="H11" s="83"/>
      <c r="I11" s="83"/>
      <c r="J11" s="83"/>
      <c r="K11" s="81"/>
    </row>
    <row r="12" spans="1:11" ht="15.75">
      <c r="A12" s="79"/>
      <c r="B12" s="83"/>
      <c r="C12" s="83"/>
      <c r="D12" s="83"/>
      <c r="E12" s="83"/>
      <c r="F12" s="83"/>
      <c r="G12" s="83"/>
      <c r="H12" s="83"/>
      <c r="I12" s="83"/>
      <c r="J12" s="83"/>
      <c r="K12" s="81"/>
    </row>
    <row r="13" spans="1:11" ht="15.75">
      <c r="A13" s="79"/>
      <c r="B13" s="83"/>
      <c r="C13" s="83"/>
      <c r="D13" s="83"/>
      <c r="E13" s="83"/>
      <c r="F13" s="83"/>
      <c r="G13" s="83"/>
      <c r="H13" s="83"/>
      <c r="I13" s="83"/>
      <c r="J13" s="83"/>
      <c r="K13" s="81"/>
    </row>
    <row r="14" spans="1:11" ht="15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15.7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1" ht="15.7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6.5" thickBo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5.75">
      <c r="A18" s="79"/>
      <c r="B18" s="110" t="s">
        <v>182</v>
      </c>
      <c r="C18" s="111"/>
      <c r="D18" s="111"/>
      <c r="E18" s="112"/>
      <c r="F18" s="80"/>
      <c r="G18" s="110" t="s">
        <v>183</v>
      </c>
      <c r="H18" s="111"/>
      <c r="I18" s="111"/>
      <c r="J18" s="112"/>
      <c r="K18" s="81"/>
    </row>
    <row r="19" spans="1:11" ht="15.75">
      <c r="A19" s="79"/>
      <c r="B19" s="79"/>
      <c r="C19" s="80"/>
      <c r="D19" s="80"/>
      <c r="E19" s="81"/>
      <c r="F19" s="80"/>
      <c r="G19" s="79"/>
      <c r="H19" s="80"/>
      <c r="I19" s="80"/>
      <c r="J19" s="81"/>
      <c r="K19" s="81"/>
    </row>
    <row r="20" spans="1:11" ht="18.75">
      <c r="A20" s="79"/>
      <c r="B20" s="79" t="s">
        <v>184</v>
      </c>
      <c r="C20" s="85" t="s">
        <v>204</v>
      </c>
      <c r="D20" s="86"/>
      <c r="E20" s="87"/>
      <c r="F20" s="80"/>
      <c r="G20" s="79"/>
      <c r="H20" s="80"/>
      <c r="I20" s="80" t="s">
        <v>185</v>
      </c>
      <c r="J20" s="81"/>
      <c r="K20" s="81"/>
    </row>
    <row r="21" spans="1:11" ht="15.75">
      <c r="A21" s="79"/>
      <c r="B21" s="79"/>
      <c r="C21" s="80"/>
      <c r="D21" s="80"/>
      <c r="E21" s="81"/>
      <c r="F21" s="80"/>
      <c r="G21" s="79" t="s">
        <v>186</v>
      </c>
      <c r="H21" s="80"/>
      <c r="I21" s="80"/>
      <c r="J21" s="81"/>
      <c r="K21" s="81"/>
    </row>
    <row r="22" spans="1:11" ht="18.75">
      <c r="A22" s="79"/>
      <c r="B22" s="79" t="s">
        <v>187</v>
      </c>
      <c r="C22" s="85" t="s">
        <v>205</v>
      </c>
      <c r="D22" s="85"/>
      <c r="E22" s="88"/>
      <c r="F22" s="80"/>
      <c r="G22" s="79"/>
      <c r="H22" s="80"/>
      <c r="I22" s="80" t="s">
        <v>188</v>
      </c>
      <c r="J22" s="81"/>
      <c r="K22" s="81"/>
    </row>
    <row r="23" spans="1:11" ht="15.75">
      <c r="A23" s="79"/>
      <c r="B23" s="79"/>
      <c r="C23" s="80"/>
      <c r="D23" s="80"/>
      <c r="E23" s="81"/>
      <c r="F23" s="80"/>
      <c r="G23" s="79"/>
      <c r="H23" s="80"/>
      <c r="I23" s="80"/>
      <c r="J23" s="81"/>
      <c r="K23" s="81"/>
    </row>
    <row r="24" spans="1:11" ht="18.75">
      <c r="A24" s="79"/>
      <c r="B24" s="79" t="s">
        <v>189</v>
      </c>
      <c r="C24" s="85" t="s">
        <v>206</v>
      </c>
      <c r="D24" s="85"/>
      <c r="E24" s="88"/>
      <c r="F24" s="80"/>
      <c r="G24" s="79" t="s">
        <v>190</v>
      </c>
      <c r="H24" s="80"/>
      <c r="I24" s="85" t="s">
        <v>191</v>
      </c>
      <c r="J24" s="81"/>
      <c r="K24" s="81"/>
    </row>
    <row r="25" spans="1:11" ht="18.75">
      <c r="A25" s="79"/>
      <c r="B25" s="79"/>
      <c r="C25" s="85"/>
      <c r="D25" s="85"/>
      <c r="E25" s="81"/>
      <c r="F25" s="80"/>
      <c r="G25" s="79"/>
      <c r="H25" s="80"/>
      <c r="I25" s="80"/>
      <c r="J25" s="81"/>
      <c r="K25" s="81"/>
    </row>
    <row r="26" spans="1:11" ht="18.75">
      <c r="A26" s="79"/>
      <c r="B26" s="79" t="s">
        <v>192</v>
      </c>
      <c r="C26" s="80"/>
      <c r="D26" s="85" t="s">
        <v>207</v>
      </c>
      <c r="E26" s="88"/>
      <c r="F26" s="80"/>
      <c r="G26" s="79" t="s">
        <v>193</v>
      </c>
      <c r="H26" s="80"/>
      <c r="I26" s="80"/>
      <c r="J26" s="81"/>
      <c r="K26" s="81"/>
    </row>
    <row r="27" spans="1:11" ht="15.75">
      <c r="A27" s="79"/>
      <c r="B27" s="79"/>
      <c r="C27" s="80"/>
      <c r="D27" s="80"/>
      <c r="E27" s="81"/>
      <c r="F27" s="80"/>
      <c r="G27" s="79"/>
      <c r="H27" s="80"/>
      <c r="I27" s="80"/>
      <c r="J27" s="81"/>
      <c r="K27" s="81"/>
    </row>
    <row r="28" spans="1:11" ht="15.75">
      <c r="A28" s="79"/>
      <c r="B28" s="79" t="s">
        <v>194</v>
      </c>
      <c r="C28" s="80"/>
      <c r="D28" s="89"/>
      <c r="E28" s="90"/>
      <c r="F28" s="80"/>
      <c r="G28" s="79" t="s">
        <v>195</v>
      </c>
      <c r="H28" s="80"/>
      <c r="I28" s="80"/>
      <c r="J28" s="81"/>
      <c r="K28" s="81"/>
    </row>
    <row r="29" spans="1:11" ht="18.75">
      <c r="A29" s="79"/>
      <c r="B29" s="79"/>
      <c r="C29" s="80"/>
      <c r="D29" s="80"/>
      <c r="E29" s="81"/>
      <c r="F29" s="80"/>
      <c r="G29" s="79" t="s">
        <v>209</v>
      </c>
      <c r="H29" s="80"/>
      <c r="I29" s="81"/>
      <c r="J29" s="91"/>
      <c r="K29" s="81"/>
    </row>
    <row r="30" spans="1:11" ht="15.75">
      <c r="A30" s="79"/>
      <c r="B30" s="79" t="s">
        <v>196</v>
      </c>
      <c r="C30" s="80"/>
      <c r="D30" s="80"/>
      <c r="E30" s="81"/>
      <c r="F30" s="80"/>
      <c r="G30" s="79"/>
      <c r="H30" s="80"/>
      <c r="I30" s="80"/>
      <c r="J30" s="81"/>
      <c r="K30" s="81"/>
    </row>
    <row r="31" spans="1:11" ht="15.75">
      <c r="A31" s="79"/>
      <c r="B31" s="79"/>
      <c r="C31" s="80"/>
      <c r="D31" s="80"/>
      <c r="E31" s="81"/>
      <c r="F31" s="80"/>
      <c r="G31" s="79"/>
      <c r="H31" s="80"/>
      <c r="I31" s="80"/>
      <c r="J31" s="81"/>
      <c r="K31" s="81"/>
    </row>
    <row r="32" spans="1:11" ht="18.75">
      <c r="A32" s="79"/>
      <c r="B32" s="92"/>
      <c r="C32" s="85" t="s">
        <v>208</v>
      </c>
      <c r="D32" s="85"/>
      <c r="E32" s="88"/>
      <c r="F32" s="80"/>
      <c r="G32" s="79" t="s">
        <v>197</v>
      </c>
      <c r="H32" s="80"/>
      <c r="I32" s="80"/>
      <c r="J32" s="81"/>
      <c r="K32" s="81"/>
    </row>
    <row r="33" spans="1:11" ht="18.75">
      <c r="A33" s="79"/>
      <c r="B33" s="79"/>
      <c r="C33" s="80"/>
      <c r="D33" s="80"/>
      <c r="E33" s="81"/>
      <c r="F33" s="80"/>
      <c r="G33" s="79"/>
      <c r="H33" s="85" t="s">
        <v>210</v>
      </c>
      <c r="I33" s="85"/>
      <c r="J33" s="81"/>
      <c r="K33" s="81"/>
    </row>
    <row r="34" spans="1:11" ht="16.5" thickBot="1">
      <c r="A34" s="79"/>
      <c r="B34" s="93"/>
      <c r="C34" s="94"/>
      <c r="D34" s="94"/>
      <c r="E34" s="95"/>
      <c r="F34" s="80"/>
      <c r="G34" s="93"/>
      <c r="H34" s="94"/>
      <c r="I34" s="94"/>
      <c r="J34" s="95"/>
      <c r="K34" s="81"/>
    </row>
    <row r="35" spans="1:11" ht="15.7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1"/>
    </row>
    <row r="36" spans="1:11" ht="15.7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</row>
    <row r="37" spans="1:11" ht="16.5" thickBo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5"/>
    </row>
  </sheetData>
  <sheetProtection/>
  <mergeCells count="5">
    <mergeCell ref="C5:H5"/>
    <mergeCell ref="B8:J8"/>
    <mergeCell ref="B9:J9"/>
    <mergeCell ref="B18:E18"/>
    <mergeCell ref="G18:J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F51">
      <selection activeCell="H67" sqref="H67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5.28125" style="0" customWidth="1"/>
    <col min="4" max="4" width="55.7109375" style="0" customWidth="1"/>
    <col min="5" max="6" width="13.7109375" style="0" customWidth="1"/>
  </cols>
  <sheetData>
    <row r="1" spans="1:6" ht="12.75">
      <c r="A1" s="1"/>
      <c r="B1" s="1"/>
      <c r="C1" s="2"/>
      <c r="D1" s="3"/>
      <c r="E1" s="3"/>
      <c r="F1" s="3"/>
    </row>
    <row r="2" spans="1:6" ht="13.5">
      <c r="A2" s="4"/>
      <c r="B2" s="4"/>
      <c r="C2" s="4"/>
      <c r="D2" s="123" t="s">
        <v>0</v>
      </c>
      <c r="E2" s="123"/>
      <c r="F2" s="3"/>
    </row>
    <row r="3" spans="1:6" ht="13.5">
      <c r="A3" s="4"/>
      <c r="B3" s="4"/>
      <c r="C3" s="4"/>
      <c r="D3" s="5"/>
      <c r="E3" s="3"/>
      <c r="F3" s="3"/>
    </row>
    <row r="4" spans="1:6" ht="12.75">
      <c r="A4" s="123" t="s">
        <v>202</v>
      </c>
      <c r="B4" s="123"/>
      <c r="C4" s="123"/>
      <c r="D4" s="123"/>
      <c r="E4" s="123"/>
      <c r="F4" s="123"/>
    </row>
    <row r="5" spans="1:6" ht="13.5" thickBot="1">
      <c r="A5" s="1"/>
      <c r="B5" s="1" t="s">
        <v>211</v>
      </c>
      <c r="C5" s="1"/>
      <c r="D5" s="1"/>
      <c r="E5" s="1"/>
      <c r="F5" s="1"/>
    </row>
    <row r="6" spans="1:6" ht="12.75">
      <c r="A6" s="113" t="s">
        <v>1</v>
      </c>
      <c r="B6" s="114"/>
      <c r="C6" s="114"/>
      <c r="D6" s="115"/>
      <c r="E6" s="119" t="s">
        <v>2</v>
      </c>
      <c r="F6" s="121" t="s">
        <v>3</v>
      </c>
    </row>
    <row r="7" spans="1:6" ht="12.75">
      <c r="A7" s="116"/>
      <c r="B7" s="117"/>
      <c r="C7" s="117"/>
      <c r="D7" s="118"/>
      <c r="E7" s="120"/>
      <c r="F7" s="122"/>
    </row>
    <row r="8" spans="1:6" ht="12.75">
      <c r="A8" s="6" t="s">
        <v>4</v>
      </c>
      <c r="B8" s="7"/>
      <c r="C8" s="7"/>
      <c r="D8" s="8" t="s">
        <v>5</v>
      </c>
      <c r="E8" s="96">
        <f>E9+E10+E13+E18+E24+E25+E26</f>
        <v>9893907</v>
      </c>
      <c r="F8" s="96">
        <f>F9+F10+F13+F18+F24+F25+F26</f>
        <v>0</v>
      </c>
    </row>
    <row r="9" spans="1:6" ht="12.75">
      <c r="A9" s="6"/>
      <c r="B9" s="7">
        <v>1</v>
      </c>
      <c r="C9" s="7"/>
      <c r="D9" s="8" t="s">
        <v>6</v>
      </c>
      <c r="E9" s="97">
        <v>8569797</v>
      </c>
      <c r="F9" s="97">
        <v>0</v>
      </c>
    </row>
    <row r="10" spans="1:6" ht="12.75">
      <c r="A10" s="6"/>
      <c r="B10" s="7">
        <v>2</v>
      </c>
      <c r="C10" s="7"/>
      <c r="D10" s="8" t="s">
        <v>7</v>
      </c>
      <c r="E10" s="96">
        <f>E11+E12</f>
        <v>0</v>
      </c>
      <c r="F10" s="96">
        <f>F11+F12</f>
        <v>0</v>
      </c>
    </row>
    <row r="11" spans="1:6" ht="12.75">
      <c r="A11" s="6"/>
      <c r="B11" s="7"/>
      <c r="C11" s="9" t="s">
        <v>8</v>
      </c>
      <c r="D11" s="10" t="s">
        <v>9</v>
      </c>
      <c r="E11" s="98">
        <v>0</v>
      </c>
      <c r="F11" s="98">
        <v>0</v>
      </c>
    </row>
    <row r="12" spans="1:6" ht="12.75">
      <c r="A12" s="6"/>
      <c r="B12" s="7"/>
      <c r="C12" s="9" t="s">
        <v>10</v>
      </c>
      <c r="D12" s="10" t="s">
        <v>11</v>
      </c>
      <c r="E12" s="98">
        <v>0</v>
      </c>
      <c r="F12" s="98">
        <v>0</v>
      </c>
    </row>
    <row r="13" spans="1:6" ht="12.75">
      <c r="A13" s="6"/>
      <c r="B13" s="7">
        <v>3</v>
      </c>
      <c r="C13" s="9"/>
      <c r="D13" s="8" t="s">
        <v>12</v>
      </c>
      <c r="E13" s="96">
        <f>E14+E15+E16+E17</f>
        <v>1324110</v>
      </c>
      <c r="F13" s="96">
        <f>F14+F15+F16+F17</f>
        <v>0</v>
      </c>
    </row>
    <row r="14" spans="1:7" ht="12.75">
      <c r="A14" s="6"/>
      <c r="B14" s="7"/>
      <c r="C14" s="9" t="s">
        <v>8</v>
      </c>
      <c r="D14" s="10" t="s">
        <v>13</v>
      </c>
      <c r="E14" s="98">
        <v>0</v>
      </c>
      <c r="F14" s="98">
        <v>0</v>
      </c>
      <c r="G14" s="106"/>
    </row>
    <row r="15" spans="1:7" ht="12.75">
      <c r="A15" s="6"/>
      <c r="B15" s="7"/>
      <c r="C15" s="9" t="s">
        <v>10</v>
      </c>
      <c r="D15" s="10" t="s">
        <v>14</v>
      </c>
      <c r="E15" s="98">
        <v>750000</v>
      </c>
      <c r="F15" s="98">
        <v>0</v>
      </c>
      <c r="G15" s="106"/>
    </row>
    <row r="16" spans="1:7" ht="12.75">
      <c r="A16" s="6"/>
      <c r="B16" s="7"/>
      <c r="C16" s="9" t="s">
        <v>15</v>
      </c>
      <c r="D16" s="10" t="s">
        <v>16</v>
      </c>
      <c r="E16" s="98">
        <v>574110</v>
      </c>
      <c r="F16" s="98">
        <v>0</v>
      </c>
      <c r="G16" s="106"/>
    </row>
    <row r="17" spans="1:6" ht="12.75">
      <c r="A17" s="6"/>
      <c r="B17" s="7"/>
      <c r="C17" s="9" t="s">
        <v>17</v>
      </c>
      <c r="D17" s="10" t="s">
        <v>18</v>
      </c>
      <c r="E17" s="99">
        <v>0</v>
      </c>
      <c r="F17" s="99">
        <v>0</v>
      </c>
    </row>
    <row r="18" spans="1:6" ht="12.75">
      <c r="A18" s="6"/>
      <c r="B18" s="7">
        <v>4</v>
      </c>
      <c r="C18" s="9"/>
      <c r="D18" s="8" t="s">
        <v>19</v>
      </c>
      <c r="E18" s="96">
        <f>E19+E20+E21+E22+E23</f>
        <v>0</v>
      </c>
      <c r="F18" s="96">
        <f>F19+F20+F21+F22+F23</f>
        <v>0</v>
      </c>
    </row>
    <row r="19" spans="1:6" ht="12.75">
      <c r="A19" s="6"/>
      <c r="B19" s="7"/>
      <c r="C19" s="9" t="s">
        <v>8</v>
      </c>
      <c r="D19" s="10" t="s">
        <v>20</v>
      </c>
      <c r="E19" s="98">
        <v>0</v>
      </c>
      <c r="F19" s="98">
        <v>0</v>
      </c>
    </row>
    <row r="20" spans="1:6" ht="12.75">
      <c r="A20" s="6"/>
      <c r="B20" s="7"/>
      <c r="C20" s="9" t="s">
        <v>10</v>
      </c>
      <c r="D20" s="10" t="s">
        <v>21</v>
      </c>
      <c r="E20" s="98">
        <v>0</v>
      </c>
      <c r="F20" s="98">
        <v>0</v>
      </c>
    </row>
    <row r="21" spans="1:6" ht="12.75">
      <c r="A21" s="6"/>
      <c r="B21" s="7"/>
      <c r="C21" s="9" t="s">
        <v>15</v>
      </c>
      <c r="D21" s="10" t="s">
        <v>22</v>
      </c>
      <c r="E21" s="98">
        <v>0</v>
      </c>
      <c r="F21" s="98">
        <v>0</v>
      </c>
    </row>
    <row r="22" spans="1:6" ht="12.75">
      <c r="A22" s="6"/>
      <c r="B22" s="7"/>
      <c r="C22" s="9" t="s">
        <v>17</v>
      </c>
      <c r="D22" s="10" t="s">
        <v>23</v>
      </c>
      <c r="E22" s="98">
        <v>0</v>
      </c>
      <c r="F22" s="98">
        <v>0</v>
      </c>
    </row>
    <row r="23" spans="1:6" ht="12.75">
      <c r="A23" s="6"/>
      <c r="B23" s="7"/>
      <c r="C23" s="9" t="s">
        <v>24</v>
      </c>
      <c r="D23" s="10" t="s">
        <v>25</v>
      </c>
      <c r="E23" s="98">
        <v>0</v>
      </c>
      <c r="F23" s="98">
        <v>0</v>
      </c>
    </row>
    <row r="24" spans="1:6" ht="12.75">
      <c r="A24" s="6"/>
      <c r="B24" s="7">
        <v>5</v>
      </c>
      <c r="C24" s="7"/>
      <c r="D24" s="8" t="s">
        <v>26</v>
      </c>
      <c r="E24" s="96">
        <v>0</v>
      </c>
      <c r="F24" s="96">
        <v>0</v>
      </c>
    </row>
    <row r="25" spans="1:6" ht="12.75">
      <c r="A25" s="6"/>
      <c r="B25" s="7">
        <v>6</v>
      </c>
      <c r="C25" s="7"/>
      <c r="D25" s="8" t="s">
        <v>27</v>
      </c>
      <c r="E25" s="96">
        <v>0</v>
      </c>
      <c r="F25" s="96">
        <v>0</v>
      </c>
    </row>
    <row r="26" spans="1:6" ht="12.75">
      <c r="A26" s="6"/>
      <c r="B26" s="7">
        <v>7</v>
      </c>
      <c r="C26" s="7"/>
      <c r="D26" s="8" t="s">
        <v>28</v>
      </c>
      <c r="E26" s="96">
        <v>0</v>
      </c>
      <c r="F26" s="96">
        <v>0</v>
      </c>
    </row>
    <row r="27" spans="1:6" ht="12.75">
      <c r="A27" s="6" t="s">
        <v>29</v>
      </c>
      <c r="B27" s="7"/>
      <c r="C27" s="7"/>
      <c r="D27" s="8" t="s">
        <v>30</v>
      </c>
      <c r="E27" s="96">
        <f>E28+E33+E38+E39+E43+E44</f>
        <v>5203572</v>
      </c>
      <c r="F27" s="96">
        <f>F28+F33+F38+F39+F43+F44</f>
        <v>0</v>
      </c>
    </row>
    <row r="28" spans="1:6" ht="12.75">
      <c r="A28" s="6"/>
      <c r="B28" s="7">
        <v>1</v>
      </c>
      <c r="C28" s="7"/>
      <c r="D28" s="8" t="s">
        <v>31</v>
      </c>
      <c r="E28" s="96">
        <f>E29+E30+E31+E32</f>
        <v>0</v>
      </c>
      <c r="F28" s="96">
        <f>F29+F30+F31+F32</f>
        <v>0</v>
      </c>
    </row>
    <row r="29" spans="1:6" ht="12.75">
      <c r="A29" s="6"/>
      <c r="B29" s="7"/>
      <c r="C29" s="9" t="s">
        <v>8</v>
      </c>
      <c r="D29" s="11" t="s">
        <v>32</v>
      </c>
      <c r="E29" s="99">
        <v>0</v>
      </c>
      <c r="F29" s="99">
        <v>0</v>
      </c>
    </row>
    <row r="30" spans="1:6" ht="12.75">
      <c r="A30" s="6"/>
      <c r="B30" s="7"/>
      <c r="C30" s="9" t="s">
        <v>10</v>
      </c>
      <c r="D30" s="11" t="s">
        <v>33</v>
      </c>
      <c r="E30" s="98">
        <v>0</v>
      </c>
      <c r="F30" s="98">
        <v>0</v>
      </c>
    </row>
    <row r="31" spans="1:6" ht="12.75">
      <c r="A31" s="6"/>
      <c r="B31" s="7"/>
      <c r="C31" s="9" t="s">
        <v>15</v>
      </c>
      <c r="D31" s="10" t="s">
        <v>34</v>
      </c>
      <c r="E31" s="98">
        <v>0</v>
      </c>
      <c r="F31" s="98">
        <v>0</v>
      </c>
    </row>
    <row r="32" spans="1:6" ht="12.75">
      <c r="A32" s="6"/>
      <c r="B32" s="7"/>
      <c r="C32" s="9" t="s">
        <v>17</v>
      </c>
      <c r="D32" s="10" t="s">
        <v>35</v>
      </c>
      <c r="E32" s="98">
        <v>0</v>
      </c>
      <c r="F32" s="98">
        <v>0</v>
      </c>
    </row>
    <row r="33" spans="1:6" ht="12.75">
      <c r="A33" s="6"/>
      <c r="B33" s="7">
        <v>2</v>
      </c>
      <c r="C33" s="7"/>
      <c r="D33" s="8" t="s">
        <v>36</v>
      </c>
      <c r="E33" s="96">
        <f>E34+E35+E36+E37</f>
        <v>5203572</v>
      </c>
      <c r="F33" s="96">
        <f>F34+F35+F36+F37</f>
        <v>0</v>
      </c>
    </row>
    <row r="34" spans="1:6" ht="12.75">
      <c r="A34" s="6"/>
      <c r="B34" s="7"/>
      <c r="C34" s="9" t="s">
        <v>8</v>
      </c>
      <c r="D34" s="10" t="s">
        <v>37</v>
      </c>
      <c r="E34" s="98">
        <v>0</v>
      </c>
      <c r="F34" s="98">
        <v>0</v>
      </c>
    </row>
    <row r="35" spans="1:6" ht="12.75">
      <c r="A35" s="6"/>
      <c r="B35" s="7"/>
      <c r="C35" s="9" t="s">
        <v>10</v>
      </c>
      <c r="D35" s="10" t="s">
        <v>38</v>
      </c>
      <c r="E35" s="98">
        <v>0</v>
      </c>
      <c r="F35" s="98">
        <v>0</v>
      </c>
    </row>
    <row r="36" spans="1:6" ht="12.75">
      <c r="A36" s="6"/>
      <c r="B36" s="7"/>
      <c r="C36" s="9" t="s">
        <v>15</v>
      </c>
      <c r="D36" s="10" t="s">
        <v>39</v>
      </c>
      <c r="E36" s="99">
        <v>5203572</v>
      </c>
      <c r="F36" s="99">
        <v>0</v>
      </c>
    </row>
    <row r="37" spans="1:6" ht="12.75">
      <c r="A37" s="6"/>
      <c r="B37" s="7"/>
      <c r="C37" s="9" t="s">
        <v>17</v>
      </c>
      <c r="D37" s="10" t="s">
        <v>40</v>
      </c>
      <c r="E37" s="99">
        <v>0</v>
      </c>
      <c r="F37" s="99">
        <v>0</v>
      </c>
    </row>
    <row r="38" spans="1:6" ht="12.75">
      <c r="A38" s="6"/>
      <c r="B38" s="7">
        <v>3</v>
      </c>
      <c r="C38" s="7"/>
      <c r="D38" s="8" t="s">
        <v>41</v>
      </c>
      <c r="E38" s="97">
        <v>0</v>
      </c>
      <c r="F38" s="97">
        <v>0</v>
      </c>
    </row>
    <row r="39" spans="1:6" ht="12.75">
      <c r="A39" s="6"/>
      <c r="B39" s="7">
        <v>4</v>
      </c>
      <c r="C39" s="7"/>
      <c r="D39" s="8" t="s">
        <v>42</v>
      </c>
      <c r="E39" s="97">
        <f>E40+E41+E42</f>
        <v>0</v>
      </c>
      <c r="F39" s="97">
        <f>F40+F41+F42</f>
        <v>0</v>
      </c>
    </row>
    <row r="40" spans="1:6" ht="12.75">
      <c r="A40" s="6"/>
      <c r="B40" s="7"/>
      <c r="C40" s="9" t="s">
        <v>8</v>
      </c>
      <c r="D40" s="10" t="s">
        <v>43</v>
      </c>
      <c r="E40" s="99">
        <v>0</v>
      </c>
      <c r="F40" s="99">
        <v>0</v>
      </c>
    </row>
    <row r="41" spans="1:6" ht="12.75">
      <c r="A41" s="6"/>
      <c r="B41" s="7"/>
      <c r="C41" s="9" t="s">
        <v>10</v>
      </c>
      <c r="D41" s="10" t="s">
        <v>44</v>
      </c>
      <c r="E41" s="99">
        <v>0</v>
      </c>
      <c r="F41" s="99">
        <v>0</v>
      </c>
    </row>
    <row r="42" spans="1:6" ht="12.75">
      <c r="A42" s="6"/>
      <c r="B42" s="7"/>
      <c r="C42" s="9" t="s">
        <v>15</v>
      </c>
      <c r="D42" s="10" t="s">
        <v>45</v>
      </c>
      <c r="E42" s="99">
        <v>0</v>
      </c>
      <c r="F42" s="99">
        <v>0</v>
      </c>
    </row>
    <row r="43" spans="1:6" ht="12.75">
      <c r="A43" s="6"/>
      <c r="B43" s="7">
        <v>5</v>
      </c>
      <c r="C43" s="7"/>
      <c r="D43" s="8" t="s">
        <v>46</v>
      </c>
      <c r="E43" s="97">
        <v>0</v>
      </c>
      <c r="F43" s="97">
        <v>0</v>
      </c>
    </row>
    <row r="44" spans="1:6" ht="12.75">
      <c r="A44" s="6"/>
      <c r="B44" s="7">
        <v>6</v>
      </c>
      <c r="C44" s="7"/>
      <c r="D44" s="8" t="s">
        <v>47</v>
      </c>
      <c r="E44" s="96">
        <v>0</v>
      </c>
      <c r="F44" s="96">
        <v>0</v>
      </c>
    </row>
    <row r="45" spans="1:6" ht="16.5" thickBot="1">
      <c r="A45" s="12"/>
      <c r="B45" s="13"/>
      <c r="C45" s="13"/>
      <c r="D45" s="14" t="s">
        <v>48</v>
      </c>
      <c r="E45" s="100">
        <f>E27+E8</f>
        <v>15097479</v>
      </c>
      <c r="F45" s="100">
        <f>F27+F8</f>
        <v>0</v>
      </c>
    </row>
    <row r="46" spans="1:6" ht="12.75">
      <c r="A46" s="15"/>
      <c r="B46" s="15"/>
      <c r="C46" s="16"/>
      <c r="D46" s="17"/>
      <c r="E46" s="17">
        <f>E45-E88</f>
        <v>0</v>
      </c>
      <c r="F46" s="18"/>
    </row>
    <row r="47" spans="1:6" ht="12.75">
      <c r="A47" s="15"/>
      <c r="B47" s="15"/>
      <c r="C47" s="16"/>
      <c r="D47" s="17"/>
      <c r="E47" s="17"/>
      <c r="F47" s="18"/>
    </row>
    <row r="48" spans="1:6" ht="12.75">
      <c r="A48" s="15"/>
      <c r="B48" s="15"/>
      <c r="C48" s="16"/>
      <c r="D48" s="17"/>
      <c r="E48" s="17"/>
      <c r="F48" s="18"/>
    </row>
    <row r="49" spans="1:6" ht="12.75">
      <c r="A49" s="15"/>
      <c r="B49" s="15"/>
      <c r="C49" s="16"/>
      <c r="D49" s="17"/>
      <c r="E49" s="17"/>
      <c r="F49" s="18"/>
    </row>
    <row r="50" spans="1:6" ht="12.75">
      <c r="A50" s="15"/>
      <c r="B50" s="15"/>
      <c r="C50" s="16"/>
      <c r="D50" s="17"/>
      <c r="E50" s="17"/>
      <c r="F50" s="18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3.5" thickBot="1">
      <c r="A53" s="15"/>
      <c r="B53" s="15"/>
      <c r="C53" s="16"/>
      <c r="D53" s="19" t="s">
        <v>212</v>
      </c>
      <c r="E53" s="17"/>
      <c r="F53" s="18"/>
    </row>
    <row r="54" spans="1:6" ht="12.75">
      <c r="A54" s="113" t="s">
        <v>49</v>
      </c>
      <c r="B54" s="114"/>
      <c r="C54" s="114"/>
      <c r="D54" s="115"/>
      <c r="E54" s="119" t="s">
        <v>2</v>
      </c>
      <c r="F54" s="121" t="s">
        <v>3</v>
      </c>
    </row>
    <row r="55" spans="1:6" ht="12.75">
      <c r="A55" s="116"/>
      <c r="B55" s="117"/>
      <c r="C55" s="117"/>
      <c r="D55" s="118"/>
      <c r="E55" s="120"/>
      <c r="F55" s="122"/>
    </row>
    <row r="56" spans="1:6" ht="12.75">
      <c r="A56" s="6" t="s">
        <v>4</v>
      </c>
      <c r="B56" s="7"/>
      <c r="C56" s="7"/>
      <c r="D56" s="8" t="s">
        <v>50</v>
      </c>
      <c r="E56" s="96">
        <f>E57+E58+E62+E68+E69</f>
        <v>5101919</v>
      </c>
      <c r="F56" s="96">
        <f>F57+F58+F62+F68+F69</f>
        <v>0</v>
      </c>
    </row>
    <row r="57" spans="1:6" ht="12.75">
      <c r="A57" s="6"/>
      <c r="B57" s="7">
        <v>1</v>
      </c>
      <c r="C57" s="7"/>
      <c r="D57" s="8" t="s">
        <v>9</v>
      </c>
      <c r="E57" s="97">
        <v>0</v>
      </c>
      <c r="F57" s="97">
        <v>0</v>
      </c>
    </row>
    <row r="58" spans="1:6" ht="12.75">
      <c r="A58" s="6"/>
      <c r="B58" s="7">
        <v>2</v>
      </c>
      <c r="C58" s="7"/>
      <c r="D58" s="8" t="s">
        <v>51</v>
      </c>
      <c r="E58" s="96">
        <f>E59+E60+E61</f>
        <v>0</v>
      </c>
      <c r="F58" s="96">
        <f>F59+F60+F61</f>
        <v>0</v>
      </c>
    </row>
    <row r="59" spans="1:6" ht="12.75">
      <c r="A59" s="6"/>
      <c r="B59" s="7"/>
      <c r="C59" s="9" t="s">
        <v>8</v>
      </c>
      <c r="D59" s="10" t="s">
        <v>52</v>
      </c>
      <c r="E59" s="98">
        <v>0</v>
      </c>
      <c r="F59" s="98">
        <v>0</v>
      </c>
    </row>
    <row r="60" spans="1:6" ht="12.75">
      <c r="A60" s="6"/>
      <c r="B60" s="7"/>
      <c r="C60" s="9" t="s">
        <v>10</v>
      </c>
      <c r="D60" s="10" t="s">
        <v>53</v>
      </c>
      <c r="E60" s="98">
        <v>0</v>
      </c>
      <c r="F60" s="98">
        <v>0</v>
      </c>
    </row>
    <row r="61" spans="1:6" ht="12.75">
      <c r="A61" s="6"/>
      <c r="B61" s="7"/>
      <c r="C61" s="9" t="s">
        <v>15</v>
      </c>
      <c r="D61" s="10" t="s">
        <v>54</v>
      </c>
      <c r="E61" s="98">
        <v>0</v>
      </c>
      <c r="F61" s="98">
        <v>0</v>
      </c>
    </row>
    <row r="62" spans="1:6" ht="12.75">
      <c r="A62" s="6"/>
      <c r="B62" s="7">
        <v>3</v>
      </c>
      <c r="C62" s="7"/>
      <c r="D62" s="8" t="s">
        <v>55</v>
      </c>
      <c r="E62" s="96">
        <f>E63+E64+E65+E66+E67</f>
        <v>5101919</v>
      </c>
      <c r="F62" s="96">
        <f>F63+F64+F65+F66+F67</f>
        <v>0</v>
      </c>
    </row>
    <row r="63" spans="1:6" ht="12.75">
      <c r="A63" s="6"/>
      <c r="B63" s="7"/>
      <c r="C63" s="9" t="s">
        <v>8</v>
      </c>
      <c r="D63" s="10" t="s">
        <v>56</v>
      </c>
      <c r="E63" s="98">
        <v>4797821</v>
      </c>
      <c r="F63" s="98">
        <v>0</v>
      </c>
    </row>
    <row r="64" spans="1:6" ht="12.75">
      <c r="A64" s="6"/>
      <c r="B64" s="7"/>
      <c r="C64" s="9" t="s">
        <v>10</v>
      </c>
      <c r="D64" s="10" t="s">
        <v>57</v>
      </c>
      <c r="E64" s="98">
        <v>241536</v>
      </c>
      <c r="F64" s="98">
        <v>0</v>
      </c>
    </row>
    <row r="65" spans="1:6" ht="12.75">
      <c r="A65" s="6"/>
      <c r="B65" s="7"/>
      <c r="C65" s="9" t="s">
        <v>15</v>
      </c>
      <c r="D65" s="10" t="s">
        <v>58</v>
      </c>
      <c r="E65" s="98">
        <v>62562</v>
      </c>
      <c r="F65" s="98">
        <v>0</v>
      </c>
    </row>
    <row r="66" spans="1:6" ht="12.75">
      <c r="A66" s="6"/>
      <c r="B66" s="7"/>
      <c r="C66" s="9" t="s">
        <v>17</v>
      </c>
      <c r="D66" s="10" t="s">
        <v>59</v>
      </c>
      <c r="E66" s="99">
        <v>0</v>
      </c>
      <c r="F66" s="99">
        <v>0</v>
      </c>
    </row>
    <row r="67" spans="1:6" ht="12.75">
      <c r="A67" s="6"/>
      <c r="B67" s="7"/>
      <c r="C67" s="9" t="s">
        <v>24</v>
      </c>
      <c r="D67" s="10" t="s">
        <v>60</v>
      </c>
      <c r="E67" s="99">
        <v>0</v>
      </c>
      <c r="F67" s="99">
        <v>0</v>
      </c>
    </row>
    <row r="68" spans="1:7" ht="12.75">
      <c r="A68" s="6"/>
      <c r="B68" s="7">
        <v>4</v>
      </c>
      <c r="C68" s="9"/>
      <c r="D68" s="8" t="s">
        <v>61</v>
      </c>
      <c r="E68" s="96">
        <v>0</v>
      </c>
      <c r="F68" s="96">
        <v>0</v>
      </c>
      <c r="G68" s="107"/>
    </row>
    <row r="69" spans="1:6" ht="12.75">
      <c r="A69" s="6"/>
      <c r="B69" s="7">
        <v>5</v>
      </c>
      <c r="C69" s="9"/>
      <c r="D69" s="8" t="s">
        <v>62</v>
      </c>
      <c r="E69" s="96">
        <v>0</v>
      </c>
      <c r="F69" s="96">
        <v>0</v>
      </c>
    </row>
    <row r="70" spans="1:6" ht="12.75">
      <c r="A70" s="6" t="s">
        <v>29</v>
      </c>
      <c r="B70" s="7"/>
      <c r="C70" s="7"/>
      <c r="D70" s="8" t="s">
        <v>63</v>
      </c>
      <c r="E70" s="96">
        <v>0</v>
      </c>
      <c r="F70" s="96">
        <v>0</v>
      </c>
    </row>
    <row r="71" spans="1:6" ht="12.75">
      <c r="A71" s="6"/>
      <c r="B71" s="7">
        <v>1</v>
      </c>
      <c r="C71" s="7"/>
      <c r="D71" s="8" t="s">
        <v>64</v>
      </c>
      <c r="E71" s="96">
        <f>E72+E73</f>
        <v>0</v>
      </c>
      <c r="F71" s="96">
        <f>F72+F73</f>
        <v>0</v>
      </c>
    </row>
    <row r="72" spans="1:6" ht="12.75">
      <c r="A72" s="6"/>
      <c r="B72" s="7"/>
      <c r="C72" s="9" t="s">
        <v>8</v>
      </c>
      <c r="D72" s="10" t="s">
        <v>65</v>
      </c>
      <c r="E72" s="98">
        <v>0</v>
      </c>
      <c r="F72" s="98">
        <v>0</v>
      </c>
    </row>
    <row r="73" spans="1:6" ht="12.75">
      <c r="A73" s="6"/>
      <c r="B73" s="7"/>
      <c r="C73" s="9" t="s">
        <v>10</v>
      </c>
      <c r="D73" s="10" t="s">
        <v>66</v>
      </c>
      <c r="E73" s="98">
        <v>0</v>
      </c>
      <c r="F73" s="98">
        <v>0</v>
      </c>
    </row>
    <row r="74" spans="1:7" ht="12.75">
      <c r="A74" s="6"/>
      <c r="B74" s="7">
        <v>2</v>
      </c>
      <c r="C74" s="7"/>
      <c r="D74" s="8" t="s">
        <v>67</v>
      </c>
      <c r="E74" s="96">
        <v>0</v>
      </c>
      <c r="F74" s="96">
        <v>0</v>
      </c>
      <c r="G74" s="105"/>
    </row>
    <row r="75" spans="1:6" ht="12.75">
      <c r="A75" s="6"/>
      <c r="B75" s="7">
        <v>3</v>
      </c>
      <c r="C75" s="7"/>
      <c r="D75" s="8" t="s">
        <v>68</v>
      </c>
      <c r="E75" s="96">
        <v>0</v>
      </c>
      <c r="F75" s="96">
        <v>0</v>
      </c>
    </row>
    <row r="76" spans="1:6" ht="12.75">
      <c r="A76" s="6"/>
      <c r="B76" s="7">
        <v>4</v>
      </c>
      <c r="C76" s="7"/>
      <c r="D76" s="8" t="s">
        <v>61</v>
      </c>
      <c r="E76" s="96">
        <v>0</v>
      </c>
      <c r="F76" s="96">
        <v>0</v>
      </c>
    </row>
    <row r="77" spans="1:6" ht="12.75">
      <c r="A77" s="6" t="s">
        <v>69</v>
      </c>
      <c r="B77" s="7"/>
      <c r="C77" s="7"/>
      <c r="D77" s="8" t="s">
        <v>70</v>
      </c>
      <c r="E77" s="96">
        <f>E78+E79+E80+E81+E82+E83+E84+E85+E86+E87</f>
        <v>9995560</v>
      </c>
      <c r="F77" s="96">
        <f>F78+F79+F80+F81+F82+F83+F84+F85+F86+F87</f>
        <v>0</v>
      </c>
    </row>
    <row r="78" spans="1:6" ht="12.75">
      <c r="A78" s="6"/>
      <c r="B78" s="7">
        <v>1</v>
      </c>
      <c r="C78" s="7"/>
      <c r="D78" s="8" t="s">
        <v>71</v>
      </c>
      <c r="E78" s="96">
        <v>0</v>
      </c>
      <c r="F78" s="96">
        <v>0</v>
      </c>
    </row>
    <row r="79" spans="1:6" ht="12.75">
      <c r="A79" s="6"/>
      <c r="B79" s="7">
        <v>2</v>
      </c>
      <c r="C79" s="7"/>
      <c r="D79" s="20" t="s">
        <v>72</v>
      </c>
      <c r="E79" s="97">
        <v>0</v>
      </c>
      <c r="F79" s="97">
        <v>0</v>
      </c>
    </row>
    <row r="80" spans="1:6" ht="12.75">
      <c r="A80" s="6"/>
      <c r="B80" s="7">
        <v>3</v>
      </c>
      <c r="C80" s="7"/>
      <c r="D80" s="20" t="s">
        <v>73</v>
      </c>
      <c r="E80" s="96">
        <v>10000000</v>
      </c>
      <c r="F80" s="96">
        <v>0</v>
      </c>
    </row>
    <row r="81" spans="1:6" ht="12.75">
      <c r="A81" s="6"/>
      <c r="B81" s="7">
        <v>4</v>
      </c>
      <c r="C81" s="7"/>
      <c r="D81" s="8" t="s">
        <v>74</v>
      </c>
      <c r="E81" s="96">
        <v>0</v>
      </c>
      <c r="F81" s="96">
        <v>0</v>
      </c>
    </row>
    <row r="82" spans="1:6" ht="12.75">
      <c r="A82" s="6"/>
      <c r="B82" s="7">
        <v>5</v>
      </c>
      <c r="C82" s="7"/>
      <c r="D82" s="8" t="s">
        <v>75</v>
      </c>
      <c r="E82" s="96">
        <v>0</v>
      </c>
      <c r="F82" s="96">
        <v>0</v>
      </c>
    </row>
    <row r="83" spans="1:6" ht="12.75">
      <c r="A83" s="6"/>
      <c r="B83" s="7">
        <v>6</v>
      </c>
      <c r="C83" s="7"/>
      <c r="D83" s="8" t="s">
        <v>76</v>
      </c>
      <c r="E83" s="96">
        <v>0</v>
      </c>
      <c r="F83" s="96">
        <v>0</v>
      </c>
    </row>
    <row r="84" spans="1:6" ht="12.75">
      <c r="A84" s="6"/>
      <c r="B84" s="7">
        <v>7</v>
      </c>
      <c r="C84" s="7"/>
      <c r="D84" s="8" t="s">
        <v>77</v>
      </c>
      <c r="E84" s="96">
        <v>0</v>
      </c>
      <c r="F84" s="96">
        <v>0</v>
      </c>
    </row>
    <row r="85" spans="1:6" ht="12.75">
      <c r="A85" s="6"/>
      <c r="B85" s="7">
        <v>8</v>
      </c>
      <c r="C85" s="7"/>
      <c r="D85" s="8" t="s">
        <v>78</v>
      </c>
      <c r="E85" s="96">
        <v>0</v>
      </c>
      <c r="F85" s="96">
        <v>0</v>
      </c>
    </row>
    <row r="86" spans="1:9" ht="12.75">
      <c r="A86" s="6"/>
      <c r="B86" s="7">
        <v>9</v>
      </c>
      <c r="C86" s="7"/>
      <c r="D86" s="8" t="s">
        <v>79</v>
      </c>
      <c r="E86" s="97">
        <v>0</v>
      </c>
      <c r="F86" s="97">
        <v>0</v>
      </c>
      <c r="G86" s="107"/>
      <c r="H86" s="107"/>
      <c r="I86" s="107"/>
    </row>
    <row r="87" spans="1:6" ht="12.75">
      <c r="A87" s="6"/>
      <c r="B87" s="7">
        <v>10</v>
      </c>
      <c r="C87" s="7"/>
      <c r="D87" s="8" t="s">
        <v>80</v>
      </c>
      <c r="E87" s="97">
        <v>-4440</v>
      </c>
      <c r="F87" s="97">
        <v>0</v>
      </c>
    </row>
    <row r="88" spans="1:6" ht="16.5" thickBot="1">
      <c r="A88" s="12"/>
      <c r="B88" s="13"/>
      <c r="C88" s="13"/>
      <c r="D88" s="14" t="s">
        <v>81</v>
      </c>
      <c r="E88" s="100">
        <f>E56+E70+E77</f>
        <v>15097479</v>
      </c>
      <c r="F88" s="100">
        <f>F56+F70+F77</f>
        <v>0</v>
      </c>
    </row>
    <row r="89" spans="1:6" ht="13.5" thickBot="1">
      <c r="A89" s="1"/>
      <c r="B89" s="1"/>
      <c r="C89" s="2"/>
      <c r="D89" s="3"/>
      <c r="E89" s="3"/>
      <c r="F89" s="3"/>
    </row>
    <row r="90" spans="1:6" ht="12.75">
      <c r="A90" s="113" t="s">
        <v>82</v>
      </c>
      <c r="B90" s="114"/>
      <c r="C90" s="114"/>
      <c r="D90" s="115"/>
      <c r="E90" s="119" t="s">
        <v>2</v>
      </c>
      <c r="F90" s="121" t="s">
        <v>3</v>
      </c>
    </row>
    <row r="91" spans="1:6" ht="12.75">
      <c r="A91" s="116"/>
      <c r="B91" s="117"/>
      <c r="C91" s="117"/>
      <c r="D91" s="118"/>
      <c r="E91" s="120"/>
      <c r="F91" s="122"/>
    </row>
    <row r="92" spans="1:6" ht="12.75">
      <c r="A92" s="6"/>
      <c r="B92" s="7"/>
      <c r="C92" s="7"/>
      <c r="D92" s="8" t="s">
        <v>83</v>
      </c>
      <c r="E92" s="10"/>
      <c r="F92" s="21"/>
    </row>
    <row r="93" spans="1:6" ht="12.75">
      <c r="A93" s="22"/>
      <c r="B93" s="9"/>
      <c r="C93" s="9" t="s">
        <v>84</v>
      </c>
      <c r="D93" s="10" t="s">
        <v>85</v>
      </c>
      <c r="E93" s="9"/>
      <c r="F93" s="23"/>
    </row>
    <row r="94" spans="1:6" ht="12.75">
      <c r="A94" s="1"/>
      <c r="B94" s="1"/>
      <c r="C94" s="2"/>
      <c r="D94" s="3"/>
      <c r="E94" s="3"/>
      <c r="F94" s="3"/>
    </row>
    <row r="95" spans="1:6" ht="12.75">
      <c r="A95" s="24" t="s">
        <v>48</v>
      </c>
      <c r="B95" s="25"/>
      <c r="C95" s="25"/>
      <c r="D95" s="26"/>
      <c r="E95" s="27"/>
      <c r="F95" s="28"/>
    </row>
    <row r="96" spans="1:6" ht="12.75">
      <c r="A96" s="24" t="s">
        <v>86</v>
      </c>
      <c r="B96" s="25"/>
      <c r="C96" s="25"/>
      <c r="D96" s="26"/>
      <c r="E96" s="27"/>
      <c r="F96" s="28"/>
    </row>
    <row r="97" spans="1:6" ht="12.75">
      <c r="A97" s="24" t="s">
        <v>87</v>
      </c>
      <c r="B97" s="25"/>
      <c r="C97" s="25"/>
      <c r="D97" s="26"/>
      <c r="E97" s="27"/>
      <c r="F97" s="28"/>
    </row>
    <row r="98" spans="1:6" ht="12.75">
      <c r="A98" s="24" t="s">
        <v>82</v>
      </c>
      <c r="B98" s="25"/>
      <c r="C98" s="25"/>
      <c r="D98" s="26"/>
      <c r="E98" s="27"/>
      <c r="F98" s="28"/>
    </row>
    <row r="99" spans="1:6" ht="12.75">
      <c r="A99" s="29"/>
      <c r="B99" s="29"/>
      <c r="C99" s="30"/>
      <c r="D99" s="31"/>
      <c r="E99" s="31"/>
      <c r="F99" s="31"/>
    </row>
    <row r="100" spans="1:6" ht="12.75">
      <c r="A100" s="29"/>
      <c r="B100" s="29"/>
      <c r="C100" s="30"/>
      <c r="D100" s="31"/>
      <c r="E100" s="31"/>
      <c r="F100" s="31"/>
    </row>
    <row r="101" spans="1:6" ht="12.75">
      <c r="A101" s="29"/>
      <c r="B101" s="29"/>
      <c r="C101" s="30"/>
      <c r="D101" s="31"/>
      <c r="E101" s="31"/>
      <c r="F101" s="31"/>
    </row>
    <row r="102" spans="1:6" ht="12.75">
      <c r="A102" s="29"/>
      <c r="B102" s="29"/>
      <c r="C102" s="30"/>
      <c r="D102" s="31"/>
      <c r="E102" s="31"/>
      <c r="F102" s="31"/>
    </row>
    <row r="103" spans="1:6" ht="12.75">
      <c r="A103" s="29"/>
      <c r="B103" s="29"/>
      <c r="C103" s="30"/>
      <c r="D103" s="31"/>
      <c r="E103" s="31"/>
      <c r="F103" s="31"/>
    </row>
    <row r="104" spans="1:6" ht="12.75">
      <c r="A104" s="29"/>
      <c r="B104" s="29"/>
      <c r="C104" s="30"/>
      <c r="D104" s="31"/>
      <c r="E104" s="31"/>
      <c r="F104" s="31"/>
    </row>
    <row r="105" spans="1:6" ht="12.75">
      <c r="A105" s="29"/>
      <c r="B105" s="29"/>
      <c r="C105" s="30"/>
      <c r="D105" s="31"/>
      <c r="E105" s="31"/>
      <c r="F105" s="31"/>
    </row>
    <row r="106" spans="1:6" ht="12.75">
      <c r="A106" s="29"/>
      <c r="B106" s="29"/>
      <c r="C106" s="30"/>
      <c r="D106" s="31"/>
      <c r="E106" s="31"/>
      <c r="F106" s="31"/>
    </row>
    <row r="107" spans="1:6" ht="12.75">
      <c r="A107" s="29"/>
      <c r="B107" s="29"/>
      <c r="C107" s="30"/>
      <c r="D107" s="31"/>
      <c r="E107" s="31"/>
      <c r="F107" s="31"/>
    </row>
    <row r="108" spans="1:6" ht="12.75">
      <c r="A108" s="29"/>
      <c r="B108" s="29"/>
      <c r="C108" s="30"/>
      <c r="D108" s="31"/>
      <c r="E108" s="31"/>
      <c r="F108" s="31"/>
    </row>
  </sheetData>
  <sheetProtection/>
  <mergeCells count="11">
    <mergeCell ref="F54:F55"/>
    <mergeCell ref="A90:D91"/>
    <mergeCell ref="E90:E91"/>
    <mergeCell ref="F90:F91"/>
    <mergeCell ref="A54:D55"/>
    <mergeCell ref="E54:E55"/>
    <mergeCell ref="D2:E2"/>
    <mergeCell ref="A4:F4"/>
    <mergeCell ref="A6:D7"/>
    <mergeCell ref="E6:E7"/>
    <mergeCell ref="F6:F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E12" sqref="E12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51.57421875" style="0" customWidth="1"/>
    <col min="4" max="4" width="18.28125" style="0" customWidth="1"/>
    <col min="5" max="5" width="15.00390625" style="0" customWidth="1"/>
    <col min="6" max="6" width="13.7109375" style="0" customWidth="1"/>
  </cols>
  <sheetData>
    <row r="1" spans="1:6" ht="13.5" thickBot="1">
      <c r="A1" s="31"/>
      <c r="B1" s="32"/>
      <c r="C1" s="33" t="s">
        <v>213</v>
      </c>
      <c r="D1" s="30"/>
      <c r="E1" s="31"/>
      <c r="F1" s="31"/>
    </row>
    <row r="2" spans="1:6" ht="13.5" thickBot="1">
      <c r="A2" s="31"/>
      <c r="B2" s="124" t="s">
        <v>88</v>
      </c>
      <c r="C2" s="125"/>
      <c r="D2" s="125"/>
      <c r="E2" s="125"/>
      <c r="F2" s="34"/>
    </row>
    <row r="3" spans="1:6" ht="12.75">
      <c r="A3" s="31"/>
      <c r="B3" s="126" t="s">
        <v>89</v>
      </c>
      <c r="C3" s="126"/>
      <c r="D3" s="126"/>
      <c r="E3" s="126"/>
      <c r="F3" s="35"/>
    </row>
    <row r="4" spans="1:6" ht="13.5" thickBot="1">
      <c r="A4" s="31"/>
      <c r="B4" s="32"/>
      <c r="C4" s="31"/>
      <c r="D4" s="30"/>
      <c r="E4" s="31"/>
      <c r="F4" s="31"/>
    </row>
    <row r="5" spans="1:6" ht="12.75">
      <c r="A5" s="31"/>
      <c r="B5" s="36" t="s">
        <v>90</v>
      </c>
      <c r="C5" s="37" t="s">
        <v>91</v>
      </c>
      <c r="D5" s="37" t="s">
        <v>92</v>
      </c>
      <c r="E5" s="37" t="s">
        <v>93</v>
      </c>
      <c r="F5" s="38" t="s">
        <v>94</v>
      </c>
    </row>
    <row r="6" spans="1:6" ht="12.75">
      <c r="A6" s="31"/>
      <c r="B6" s="39">
        <v>1</v>
      </c>
      <c r="C6" s="40" t="s">
        <v>95</v>
      </c>
      <c r="D6" s="41">
        <v>701705</v>
      </c>
      <c r="E6" s="101">
        <v>0</v>
      </c>
      <c r="F6" s="101">
        <v>0</v>
      </c>
    </row>
    <row r="7" spans="1:6" ht="12.75">
      <c r="A7" s="31"/>
      <c r="B7" s="39">
        <v>2</v>
      </c>
      <c r="C7" s="40" t="s">
        <v>96</v>
      </c>
      <c r="D7" s="43" t="s">
        <v>97</v>
      </c>
      <c r="E7" s="101">
        <v>1000000</v>
      </c>
      <c r="F7" s="101">
        <v>0</v>
      </c>
    </row>
    <row r="8" spans="1:6" ht="12.75">
      <c r="A8" s="31"/>
      <c r="B8" s="44">
        <v>3</v>
      </c>
      <c r="C8" s="45" t="s">
        <v>98</v>
      </c>
      <c r="D8" s="46">
        <v>71</v>
      </c>
      <c r="E8" s="102">
        <v>0</v>
      </c>
      <c r="F8" s="102">
        <v>0</v>
      </c>
    </row>
    <row r="9" spans="1:6" ht="12.75">
      <c r="A9" s="31"/>
      <c r="B9" s="39">
        <v>4</v>
      </c>
      <c r="C9" s="40" t="s">
        <v>99</v>
      </c>
      <c r="D9" s="43" t="s">
        <v>100</v>
      </c>
      <c r="E9" s="101">
        <v>0</v>
      </c>
      <c r="F9" s="101">
        <v>0</v>
      </c>
    </row>
    <row r="10" spans="1:6" ht="12.75">
      <c r="A10" s="31"/>
      <c r="B10" s="39">
        <v>5</v>
      </c>
      <c r="C10" s="40" t="s">
        <v>101</v>
      </c>
      <c r="D10" s="43" t="s">
        <v>102</v>
      </c>
      <c r="E10" s="101">
        <v>317424</v>
      </c>
      <c r="F10" s="101">
        <v>0</v>
      </c>
    </row>
    <row r="11" spans="1:6" ht="12.75">
      <c r="A11" s="31"/>
      <c r="B11" s="39">
        <v>6</v>
      </c>
      <c r="C11" s="40" t="s">
        <v>103</v>
      </c>
      <c r="D11" s="43" t="s">
        <v>104</v>
      </c>
      <c r="E11" s="101">
        <v>157980</v>
      </c>
      <c r="F11" s="101">
        <v>0</v>
      </c>
    </row>
    <row r="12" spans="1:7" ht="12.75">
      <c r="A12" s="31"/>
      <c r="B12" s="39">
        <v>7</v>
      </c>
      <c r="C12" s="40" t="s">
        <v>105</v>
      </c>
      <c r="D12" s="43" t="s">
        <v>106</v>
      </c>
      <c r="E12" s="101">
        <v>529036</v>
      </c>
      <c r="F12" s="101">
        <v>0</v>
      </c>
      <c r="G12" s="105"/>
    </row>
    <row r="13" spans="1:6" ht="12.75">
      <c r="A13" s="31"/>
      <c r="B13" s="48">
        <v>8</v>
      </c>
      <c r="C13" s="49" t="s">
        <v>107</v>
      </c>
      <c r="D13" s="50"/>
      <c r="E13" s="103">
        <f>SUM(E9:E12)</f>
        <v>1004440</v>
      </c>
      <c r="F13" s="103">
        <f>SUM(F9:F12)</f>
        <v>0</v>
      </c>
    </row>
    <row r="14" spans="1:6" ht="12.75">
      <c r="A14" s="33"/>
      <c r="B14" s="48">
        <v>9</v>
      </c>
      <c r="C14" s="49" t="s">
        <v>108</v>
      </c>
      <c r="D14" s="51"/>
      <c r="E14" s="103">
        <f>E6+E7-E8-E13</f>
        <v>-4440</v>
      </c>
      <c r="F14" s="103">
        <f>F6+F7-F8-F13</f>
        <v>0</v>
      </c>
    </row>
    <row r="15" spans="1:6" ht="12.75">
      <c r="A15" s="31"/>
      <c r="B15" s="39">
        <v>10</v>
      </c>
      <c r="C15" s="40" t="s">
        <v>109</v>
      </c>
      <c r="D15" s="41">
        <v>761661</v>
      </c>
      <c r="E15" s="101">
        <v>0</v>
      </c>
      <c r="F15" s="101">
        <v>0</v>
      </c>
    </row>
    <row r="16" spans="1:6" ht="12.75">
      <c r="A16" s="31"/>
      <c r="B16" s="39">
        <v>11</v>
      </c>
      <c r="C16" s="40" t="s">
        <v>110</v>
      </c>
      <c r="D16" s="41">
        <v>762662</v>
      </c>
      <c r="E16" s="101">
        <v>0</v>
      </c>
      <c r="F16" s="101">
        <v>0</v>
      </c>
    </row>
    <row r="17" spans="1:6" ht="12.75">
      <c r="A17" s="31"/>
      <c r="B17" s="39">
        <v>12</v>
      </c>
      <c r="C17" s="40" t="s">
        <v>111</v>
      </c>
      <c r="D17" s="43"/>
      <c r="E17" s="101">
        <v>0</v>
      </c>
      <c r="F17" s="101">
        <v>0</v>
      </c>
    </row>
    <row r="18" spans="1:6" ht="12.75">
      <c r="A18" s="31"/>
      <c r="B18" s="39">
        <v>12.1</v>
      </c>
      <c r="C18" s="40" t="s">
        <v>112</v>
      </c>
      <c r="D18" s="43" t="s">
        <v>113</v>
      </c>
      <c r="E18" s="101">
        <v>0</v>
      </c>
      <c r="F18" s="101">
        <v>0</v>
      </c>
    </row>
    <row r="19" spans="1:6" ht="12.75">
      <c r="A19" s="31"/>
      <c r="B19" s="39">
        <v>12.2</v>
      </c>
      <c r="C19" s="40" t="s">
        <v>114</v>
      </c>
      <c r="D19" s="43" t="s">
        <v>115</v>
      </c>
      <c r="E19" s="101">
        <v>0</v>
      </c>
      <c r="F19" s="101">
        <v>0</v>
      </c>
    </row>
    <row r="20" spans="1:6" ht="12.75">
      <c r="A20" s="31"/>
      <c r="B20" s="39">
        <v>12.3</v>
      </c>
      <c r="C20" s="40" t="s">
        <v>116</v>
      </c>
      <c r="D20" s="41">
        <v>769669</v>
      </c>
      <c r="E20" s="101">
        <v>0</v>
      </c>
      <c r="F20" s="101">
        <v>0</v>
      </c>
    </row>
    <row r="21" spans="1:6" ht="12.75">
      <c r="A21" s="31"/>
      <c r="B21" s="39">
        <v>12.4</v>
      </c>
      <c r="C21" s="40" t="s">
        <v>117</v>
      </c>
      <c r="D21" s="43" t="s">
        <v>118</v>
      </c>
      <c r="E21" s="101">
        <v>0</v>
      </c>
      <c r="F21" s="101">
        <v>0</v>
      </c>
    </row>
    <row r="22" spans="1:6" ht="12.75">
      <c r="A22" s="33"/>
      <c r="B22" s="48">
        <v>13</v>
      </c>
      <c r="C22" s="49" t="s">
        <v>119</v>
      </c>
      <c r="D22" s="50"/>
      <c r="E22" s="103">
        <f>SUM(E15:E21)</f>
        <v>0</v>
      </c>
      <c r="F22" s="103">
        <f>SUM(F15:F21)</f>
        <v>0</v>
      </c>
    </row>
    <row r="23" spans="1:6" ht="12.75">
      <c r="A23" s="31"/>
      <c r="B23" s="39">
        <v>14</v>
      </c>
      <c r="C23" s="40" t="s">
        <v>120</v>
      </c>
      <c r="D23" s="43"/>
      <c r="E23" s="101">
        <f>E14-E22</f>
        <v>-4440</v>
      </c>
      <c r="F23" s="101">
        <f>F14-F22</f>
        <v>0</v>
      </c>
    </row>
    <row r="24" spans="1:6" ht="12.75">
      <c r="A24" s="31"/>
      <c r="B24" s="39">
        <v>15</v>
      </c>
      <c r="C24" s="40" t="s">
        <v>121</v>
      </c>
      <c r="D24" s="43">
        <v>69</v>
      </c>
      <c r="E24" s="101">
        <v>0</v>
      </c>
      <c r="F24" s="101">
        <v>0</v>
      </c>
    </row>
    <row r="25" spans="1:6" ht="12.75">
      <c r="A25" s="33"/>
      <c r="B25" s="48">
        <v>16</v>
      </c>
      <c r="C25" s="49" t="s">
        <v>122</v>
      </c>
      <c r="D25" s="50"/>
      <c r="E25" s="103">
        <f>E23-E24</f>
        <v>-4440</v>
      </c>
      <c r="F25" s="103">
        <f>F23-F24</f>
        <v>0</v>
      </c>
    </row>
    <row r="26" spans="1:6" ht="13.5" thickBot="1">
      <c r="A26" s="31"/>
      <c r="B26" s="52">
        <v>17</v>
      </c>
      <c r="C26" s="53" t="s">
        <v>123</v>
      </c>
      <c r="D26" s="54"/>
      <c r="E26" s="104"/>
      <c r="F26" s="104"/>
    </row>
    <row r="27" spans="1:6" ht="12.75">
      <c r="A27" s="31"/>
      <c r="B27" s="32"/>
      <c r="C27" s="31"/>
      <c r="D27" s="30"/>
      <c r="E27" s="31"/>
      <c r="F27" s="31"/>
    </row>
    <row r="28" spans="1:6" ht="12.75">
      <c r="A28" s="31"/>
      <c r="B28" s="32"/>
      <c r="C28" s="31"/>
      <c r="D28" s="30"/>
      <c r="E28" s="31"/>
      <c r="F28" s="31"/>
    </row>
    <row r="29" spans="1:6" ht="12.75">
      <c r="A29" s="31"/>
      <c r="B29" s="32"/>
      <c r="C29" s="31"/>
      <c r="D29" s="30"/>
      <c r="E29" s="31"/>
      <c r="F29" s="31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6">
      <selection activeCell="B8" sqref="B8"/>
    </sheetView>
  </sheetViews>
  <sheetFormatPr defaultColWidth="9.140625" defaultRowHeight="12.75"/>
  <cols>
    <col min="1" max="1" width="56.7109375" style="0" customWidth="1"/>
    <col min="2" max="3" width="13.7109375" style="0" customWidth="1"/>
  </cols>
  <sheetData>
    <row r="1" spans="1:3" ht="12.75">
      <c r="A1" s="31"/>
      <c r="B1" s="31"/>
      <c r="C1" s="31"/>
    </row>
    <row r="2" spans="1:3" ht="12.75">
      <c r="A2" s="31"/>
      <c r="B2" s="31"/>
      <c r="C2" s="31"/>
    </row>
    <row r="3" spans="1:3" ht="12.75">
      <c r="A3" s="33" t="s">
        <v>214</v>
      </c>
      <c r="B3" s="31"/>
      <c r="C3" s="31"/>
    </row>
    <row r="4" spans="1:3" ht="15.75">
      <c r="A4" s="72" t="s">
        <v>155</v>
      </c>
      <c r="B4" s="73" t="s">
        <v>93</v>
      </c>
      <c r="C4" s="73" t="s">
        <v>94</v>
      </c>
    </row>
    <row r="5" spans="1:3" ht="15.75">
      <c r="A5" s="74" t="s">
        <v>156</v>
      </c>
      <c r="B5" s="75">
        <f>B6+B8+B11-B10-B9-B7</f>
        <v>-1430203</v>
      </c>
      <c r="C5" s="75">
        <f>C6+C8+C11-C10-C9-C7</f>
        <v>0</v>
      </c>
    </row>
    <row r="6" spans="1:3" ht="15.75">
      <c r="A6" s="75" t="s">
        <v>157</v>
      </c>
      <c r="B6" s="75">
        <v>0</v>
      </c>
      <c r="C6" s="75">
        <v>0</v>
      </c>
    </row>
    <row r="7" spans="1:3" ht="15.75">
      <c r="A7" s="75" t="s">
        <v>158</v>
      </c>
      <c r="B7" s="75">
        <v>2430203</v>
      </c>
      <c r="C7" s="75">
        <v>0</v>
      </c>
    </row>
    <row r="8" spans="1:3" ht="15.75">
      <c r="A8" s="75" t="s">
        <v>159</v>
      </c>
      <c r="B8" s="75">
        <v>1000000</v>
      </c>
      <c r="C8" s="75"/>
    </row>
    <row r="9" spans="1:3" ht="15.75">
      <c r="A9" s="75" t="s">
        <v>160</v>
      </c>
      <c r="B9" s="75"/>
      <c r="C9" s="75"/>
    </row>
    <row r="10" spans="1:3" ht="15.75">
      <c r="A10" s="75" t="s">
        <v>201</v>
      </c>
      <c r="B10" s="75">
        <v>0</v>
      </c>
      <c r="C10" s="75">
        <v>0</v>
      </c>
    </row>
    <row r="11" spans="1:3" ht="15.75">
      <c r="A11" s="75" t="s">
        <v>161</v>
      </c>
      <c r="B11" s="75"/>
      <c r="C11" s="75"/>
    </row>
    <row r="12" spans="1:3" ht="15.75">
      <c r="A12" s="75"/>
      <c r="B12" s="75"/>
      <c r="C12" s="75"/>
    </row>
    <row r="13" spans="1:3" ht="15.75">
      <c r="A13" s="74" t="s">
        <v>162</v>
      </c>
      <c r="B13" s="75"/>
      <c r="C13" s="75"/>
    </row>
    <row r="14" spans="1:3" ht="15.75">
      <c r="A14" s="75" t="s">
        <v>163</v>
      </c>
      <c r="B14" s="75"/>
      <c r="C14" s="75"/>
    </row>
    <row r="15" spans="1:3" ht="15.75">
      <c r="A15" s="75" t="s">
        <v>164</v>
      </c>
      <c r="B15" s="75"/>
      <c r="C15" s="75"/>
    </row>
    <row r="16" spans="1:3" ht="15.75">
      <c r="A16" s="75" t="s">
        <v>165</v>
      </c>
      <c r="B16" s="75"/>
      <c r="C16" s="75"/>
    </row>
    <row r="17" spans="1:3" ht="15.75">
      <c r="A17" s="75" t="s">
        <v>166</v>
      </c>
      <c r="B17" s="75"/>
      <c r="C17" s="75"/>
    </row>
    <row r="18" spans="1:3" ht="15.75">
      <c r="A18" s="75" t="s">
        <v>167</v>
      </c>
      <c r="B18" s="75"/>
      <c r="C18" s="75"/>
    </row>
    <row r="19" spans="1:3" ht="15.75">
      <c r="A19" s="75" t="s">
        <v>168</v>
      </c>
      <c r="B19" s="75"/>
      <c r="C19" s="75"/>
    </row>
    <row r="20" spans="1:3" ht="15.75">
      <c r="A20" s="75"/>
      <c r="B20" s="75"/>
      <c r="C20" s="75"/>
    </row>
    <row r="21" spans="1:3" ht="15.75">
      <c r="A21" s="74" t="s">
        <v>169</v>
      </c>
      <c r="B21" s="75">
        <v>0</v>
      </c>
      <c r="C21" s="75">
        <v>0</v>
      </c>
    </row>
    <row r="22" spans="1:3" ht="15.75">
      <c r="A22" s="75" t="s">
        <v>170</v>
      </c>
      <c r="B22" s="75"/>
      <c r="C22" s="75"/>
    </row>
    <row r="23" spans="1:3" ht="15.75">
      <c r="A23" s="75" t="s">
        <v>171</v>
      </c>
      <c r="B23" s="75">
        <v>0</v>
      </c>
      <c r="C23" s="75">
        <v>0</v>
      </c>
    </row>
    <row r="24" spans="1:3" ht="15.75">
      <c r="A24" s="75" t="s">
        <v>172</v>
      </c>
      <c r="B24" s="75"/>
      <c r="C24" s="75"/>
    </row>
    <row r="25" spans="1:3" ht="15.75">
      <c r="A25" s="75" t="s">
        <v>173</v>
      </c>
      <c r="B25" s="75"/>
      <c r="C25" s="75"/>
    </row>
    <row r="26" spans="1:3" ht="15.75">
      <c r="A26" s="75" t="s">
        <v>174</v>
      </c>
      <c r="B26" s="75"/>
      <c r="C26" s="75"/>
    </row>
    <row r="27" spans="1:3" ht="15.75">
      <c r="A27" s="75"/>
      <c r="B27" s="75"/>
      <c r="C27" s="75"/>
    </row>
    <row r="28" spans="1:3" ht="15.75">
      <c r="A28" s="74" t="s">
        <v>175</v>
      </c>
      <c r="B28" s="75">
        <f>B30-B29</f>
        <v>-1430203</v>
      </c>
      <c r="C28" s="75">
        <v>0</v>
      </c>
    </row>
    <row r="29" spans="1:3" ht="15.75">
      <c r="A29" s="74" t="s">
        <v>176</v>
      </c>
      <c r="B29" s="75">
        <v>10000000</v>
      </c>
      <c r="C29" s="75">
        <v>0</v>
      </c>
    </row>
    <row r="30" spans="1:3" ht="15.75">
      <c r="A30" s="74" t="s">
        <v>177</v>
      </c>
      <c r="B30" s="75">
        <v>8569797</v>
      </c>
      <c r="C30" s="75">
        <v>0</v>
      </c>
    </row>
    <row r="31" spans="1:3" ht="12.75">
      <c r="A31" s="31"/>
      <c r="B31" s="31"/>
      <c r="C31" s="31"/>
    </row>
    <row r="32" spans="1:3" ht="12.75">
      <c r="A32" s="31"/>
      <c r="B32" s="31"/>
      <c r="C32" s="31"/>
    </row>
    <row r="33" spans="1:3" ht="12.75">
      <c r="A33" s="31"/>
      <c r="B33" s="31"/>
      <c r="C33" s="31"/>
    </row>
    <row r="34" spans="1:3" ht="12.75">
      <c r="A34" s="31"/>
      <c r="B34" s="31"/>
      <c r="C34" s="31"/>
    </row>
    <row r="35" spans="1:3" ht="12.75">
      <c r="A35" s="31"/>
      <c r="B35" s="31"/>
      <c r="C35" s="31"/>
    </row>
    <row r="36" spans="1:3" ht="12.75">
      <c r="A36" s="31"/>
      <c r="B36" s="31"/>
      <c r="C36" s="31"/>
    </row>
    <row r="37" spans="1:3" ht="12.75">
      <c r="A37" s="31"/>
      <c r="B37" s="31"/>
      <c r="C37" s="31"/>
    </row>
    <row r="38" spans="1:3" ht="12.75">
      <c r="A38" s="31"/>
      <c r="B38" s="31"/>
      <c r="C38" s="31"/>
    </row>
    <row r="39" spans="1:3" ht="12.75">
      <c r="A39" s="31"/>
      <c r="B39" s="31"/>
      <c r="C39" s="31"/>
    </row>
    <row r="40" spans="1:3" ht="12.75">
      <c r="A40" s="31"/>
      <c r="B40" s="31"/>
      <c r="C40" s="31"/>
    </row>
    <row r="41" spans="1:3" ht="12.75">
      <c r="A41" s="31"/>
      <c r="B41" s="31"/>
      <c r="C41" s="31"/>
    </row>
    <row r="42" spans="1:3" ht="12.75">
      <c r="A42" s="31"/>
      <c r="B42" s="31"/>
      <c r="C42" s="31"/>
    </row>
    <row r="43" spans="1:3" ht="12.75">
      <c r="A43" s="31"/>
      <c r="B43" s="31"/>
      <c r="C43" s="31"/>
    </row>
    <row r="44" spans="1:3" ht="12.75">
      <c r="A44" s="31"/>
      <c r="B44" s="31"/>
      <c r="C44" s="31"/>
    </row>
    <row r="45" spans="1:3" ht="12.75">
      <c r="A45" s="31"/>
      <c r="B45" s="31"/>
      <c r="C45" s="31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39.28125" style="0" customWidth="1"/>
    <col min="2" max="3" width="7.7109375" style="0" customWidth="1"/>
    <col min="4" max="4" width="6.8515625" style="0" customWidth="1"/>
    <col min="5" max="10" width="7.7109375" style="0" customWidth="1"/>
  </cols>
  <sheetData>
    <row r="1" ht="13.5" thickBot="1"/>
    <row r="2" spans="1:10" ht="12.75">
      <c r="A2" s="56" t="s">
        <v>215</v>
      </c>
      <c r="B2" s="127" t="s">
        <v>124</v>
      </c>
      <c r="C2" s="128"/>
      <c r="D2" s="128"/>
      <c r="E2" s="128"/>
      <c r="F2" s="128"/>
      <c r="G2" s="128"/>
      <c r="H2" s="129"/>
      <c r="I2" s="57"/>
      <c r="J2" s="58"/>
    </row>
    <row r="3" spans="1:10" ht="12.75">
      <c r="A3" s="59"/>
      <c r="B3" s="45" t="s">
        <v>70</v>
      </c>
      <c r="C3" s="45" t="s">
        <v>125</v>
      </c>
      <c r="D3" s="45" t="s">
        <v>126</v>
      </c>
      <c r="E3" s="45" t="s">
        <v>127</v>
      </c>
      <c r="F3" s="45" t="s">
        <v>128</v>
      </c>
      <c r="G3" s="45" t="s">
        <v>129</v>
      </c>
      <c r="H3" s="45" t="s">
        <v>130</v>
      </c>
      <c r="I3" s="45" t="s">
        <v>131</v>
      </c>
      <c r="J3" s="47" t="s">
        <v>130</v>
      </c>
    </row>
    <row r="4" spans="1:10" ht="12.75">
      <c r="A4" s="60"/>
      <c r="B4" s="61" t="s">
        <v>132</v>
      </c>
      <c r="C4" s="61" t="s">
        <v>133</v>
      </c>
      <c r="D4" s="61" t="s">
        <v>134</v>
      </c>
      <c r="E4" s="61" t="s">
        <v>135</v>
      </c>
      <c r="F4" s="61" t="s">
        <v>136</v>
      </c>
      <c r="G4" s="61" t="s">
        <v>137</v>
      </c>
      <c r="H4" s="61"/>
      <c r="I4" s="61" t="s">
        <v>138</v>
      </c>
      <c r="J4" s="62"/>
    </row>
    <row r="5" spans="1:10" ht="12.75">
      <c r="A5" s="60"/>
      <c r="B5" s="61"/>
      <c r="C5" s="61"/>
      <c r="D5" s="61"/>
      <c r="E5" s="61" t="s">
        <v>139</v>
      </c>
      <c r="F5" s="61" t="s">
        <v>140</v>
      </c>
      <c r="G5" s="61" t="s">
        <v>141</v>
      </c>
      <c r="H5" s="61"/>
      <c r="I5" s="61" t="s">
        <v>142</v>
      </c>
      <c r="J5" s="62"/>
    </row>
    <row r="6" spans="1:10" ht="12.75">
      <c r="A6" s="63"/>
      <c r="B6" s="64"/>
      <c r="C6" s="64"/>
      <c r="D6" s="64"/>
      <c r="E6" s="64"/>
      <c r="F6" s="64" t="s">
        <v>143</v>
      </c>
      <c r="G6" s="64"/>
      <c r="H6" s="64"/>
      <c r="I6" s="64"/>
      <c r="J6" s="65"/>
    </row>
    <row r="7" spans="1:10" ht="12.75">
      <c r="A7" s="66" t="s">
        <v>217</v>
      </c>
      <c r="B7" s="40">
        <v>10000000</v>
      </c>
      <c r="C7" s="40">
        <v>0</v>
      </c>
      <c r="D7" s="40"/>
      <c r="E7" s="40">
        <v>0</v>
      </c>
      <c r="F7" s="40"/>
      <c r="G7" s="40">
        <v>0</v>
      </c>
      <c r="H7" s="40"/>
      <c r="I7" s="40"/>
      <c r="J7" s="42">
        <f aca="true" t="shared" si="0" ref="J7:J18">B7+G7+C7+E7</f>
        <v>10000000</v>
      </c>
    </row>
    <row r="8" spans="1:10" ht="12.75">
      <c r="A8" s="67" t="s">
        <v>144</v>
      </c>
      <c r="B8" s="40"/>
      <c r="C8" s="40"/>
      <c r="D8" s="40"/>
      <c r="E8" s="40"/>
      <c r="F8" s="40"/>
      <c r="G8" s="40"/>
      <c r="H8" s="40"/>
      <c r="I8" s="40"/>
      <c r="J8" s="42">
        <f t="shared" si="0"/>
        <v>0</v>
      </c>
    </row>
    <row r="9" spans="1:10" ht="12.75">
      <c r="A9" s="67" t="s">
        <v>145</v>
      </c>
      <c r="B9" s="40"/>
      <c r="C9" s="40"/>
      <c r="D9" s="40"/>
      <c r="E9" s="40"/>
      <c r="F9" s="40"/>
      <c r="G9" s="40"/>
      <c r="H9" s="40"/>
      <c r="I9" s="40"/>
      <c r="J9" s="42">
        <f t="shared" si="0"/>
        <v>0</v>
      </c>
    </row>
    <row r="10" spans="1:10" ht="12.75">
      <c r="A10" s="67" t="s">
        <v>146</v>
      </c>
      <c r="B10" s="40"/>
      <c r="C10" s="40"/>
      <c r="D10" s="40"/>
      <c r="E10" s="40"/>
      <c r="F10" s="40"/>
      <c r="G10" s="40"/>
      <c r="H10" s="40"/>
      <c r="I10" s="40"/>
      <c r="J10" s="42">
        <f t="shared" si="0"/>
        <v>0</v>
      </c>
    </row>
    <row r="11" spans="1:10" ht="12.75">
      <c r="A11" s="67" t="s">
        <v>147</v>
      </c>
      <c r="B11" s="40"/>
      <c r="C11" s="40"/>
      <c r="D11" s="40"/>
      <c r="E11" s="40"/>
      <c r="F11" s="40"/>
      <c r="G11" s="40"/>
      <c r="H11" s="40"/>
      <c r="I11" s="40"/>
      <c r="J11" s="42">
        <f t="shared" si="0"/>
        <v>0</v>
      </c>
    </row>
    <row r="12" spans="1:10" ht="12.75">
      <c r="A12" s="68" t="s">
        <v>148</v>
      </c>
      <c r="B12" s="40"/>
      <c r="C12" s="40"/>
      <c r="D12" s="40"/>
      <c r="E12" s="40"/>
      <c r="F12" s="40"/>
      <c r="G12" s="40"/>
      <c r="H12" s="40"/>
      <c r="I12" s="40"/>
      <c r="J12" s="42">
        <f t="shared" si="0"/>
        <v>0</v>
      </c>
    </row>
    <row r="13" spans="1:10" ht="12.75">
      <c r="A13" s="68" t="s">
        <v>149</v>
      </c>
      <c r="B13" s="40"/>
      <c r="C13" s="40"/>
      <c r="D13" s="40"/>
      <c r="E13" s="40"/>
      <c r="F13" s="40"/>
      <c r="G13" s="40"/>
      <c r="H13" s="40"/>
      <c r="I13" s="40"/>
      <c r="J13" s="42">
        <f t="shared" si="0"/>
        <v>0</v>
      </c>
    </row>
    <row r="14" spans="1:10" ht="12.75">
      <c r="A14" s="68" t="s">
        <v>150</v>
      </c>
      <c r="B14" s="40"/>
      <c r="C14" s="40"/>
      <c r="D14" s="40"/>
      <c r="E14" s="40"/>
      <c r="F14" s="40"/>
      <c r="G14" s="40">
        <v>-4440</v>
      </c>
      <c r="H14" s="40"/>
      <c r="I14" s="40"/>
      <c r="J14" s="42">
        <f t="shared" si="0"/>
        <v>-4440</v>
      </c>
    </row>
    <row r="15" spans="1:10" ht="12.75">
      <c r="A15" s="68" t="s">
        <v>151</v>
      </c>
      <c r="B15" s="40"/>
      <c r="C15" s="40"/>
      <c r="D15" s="40"/>
      <c r="E15" s="40"/>
      <c r="F15" s="40"/>
      <c r="G15" s="40"/>
      <c r="H15" s="40"/>
      <c r="I15" s="40"/>
      <c r="J15" s="42">
        <f t="shared" si="0"/>
        <v>0</v>
      </c>
    </row>
    <row r="16" spans="1:10" ht="12.75">
      <c r="A16" s="68" t="s">
        <v>152</v>
      </c>
      <c r="B16" s="40"/>
      <c r="C16" s="40"/>
      <c r="D16" s="40"/>
      <c r="E16" s="40"/>
      <c r="F16" s="40"/>
      <c r="G16" s="40"/>
      <c r="H16" s="40"/>
      <c r="I16" s="40"/>
      <c r="J16" s="42">
        <f t="shared" si="0"/>
        <v>0</v>
      </c>
    </row>
    <row r="17" spans="1:10" ht="12.75">
      <c r="A17" s="68" t="s">
        <v>153</v>
      </c>
      <c r="B17" s="40"/>
      <c r="C17" s="40"/>
      <c r="D17" s="40"/>
      <c r="E17" s="40"/>
      <c r="F17" s="40"/>
      <c r="G17" s="40"/>
      <c r="H17" s="40"/>
      <c r="I17" s="40"/>
      <c r="J17" s="42">
        <f t="shared" si="0"/>
        <v>0</v>
      </c>
    </row>
    <row r="18" spans="1:10" ht="12.75">
      <c r="A18" s="69" t="s">
        <v>203</v>
      </c>
      <c r="B18" s="40">
        <f aca="true" t="shared" si="1" ref="B18:I18">B7+B14</f>
        <v>10000000</v>
      </c>
      <c r="C18" s="40">
        <f t="shared" si="1"/>
        <v>0</v>
      </c>
      <c r="D18" s="40">
        <f t="shared" si="1"/>
        <v>0</v>
      </c>
      <c r="E18" s="40">
        <f t="shared" si="1"/>
        <v>0</v>
      </c>
      <c r="F18" s="40">
        <f t="shared" si="1"/>
        <v>0</v>
      </c>
      <c r="G18" s="40">
        <f t="shared" si="1"/>
        <v>-4440</v>
      </c>
      <c r="H18" s="40">
        <f t="shared" si="1"/>
        <v>0</v>
      </c>
      <c r="I18" s="40">
        <f t="shared" si="1"/>
        <v>0</v>
      </c>
      <c r="J18" s="42">
        <f t="shared" si="0"/>
        <v>9995560</v>
      </c>
    </row>
    <row r="19" spans="1:10" ht="13.5" thickBot="1">
      <c r="A19" s="70"/>
      <c r="B19" s="53"/>
      <c r="C19" s="53"/>
      <c r="D19" s="53"/>
      <c r="E19" s="53"/>
      <c r="F19" s="53"/>
      <c r="G19" s="53"/>
      <c r="H19" s="53"/>
      <c r="I19" s="53"/>
      <c r="J19" s="55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2:10" ht="15.75">
      <c r="B24" s="71"/>
      <c r="C24" s="71" t="s">
        <v>198</v>
      </c>
      <c r="D24" s="71"/>
      <c r="E24" s="71"/>
      <c r="F24" s="71"/>
      <c r="G24" s="71" t="s">
        <v>154</v>
      </c>
      <c r="H24" s="71"/>
      <c r="I24" s="71"/>
      <c r="J24" s="31"/>
    </row>
    <row r="25" spans="2:10" ht="15.75">
      <c r="B25" s="71"/>
      <c r="C25" s="71" t="s">
        <v>199</v>
      </c>
      <c r="D25" s="71"/>
      <c r="E25" s="71"/>
      <c r="F25" s="71"/>
      <c r="G25" s="71"/>
      <c r="H25" s="71"/>
      <c r="I25" s="71"/>
      <c r="J25" s="31"/>
    </row>
    <row r="26" spans="2:10" ht="15.75">
      <c r="B26" s="71"/>
      <c r="C26" s="71" t="s">
        <v>200</v>
      </c>
      <c r="D26" s="71"/>
      <c r="E26" s="71"/>
      <c r="F26" s="71"/>
      <c r="G26" s="71" t="s">
        <v>216</v>
      </c>
      <c r="H26" s="71"/>
      <c r="I26" s="71"/>
      <c r="J26" s="31"/>
    </row>
    <row r="27" spans="1:10" ht="15.75">
      <c r="A27" s="71"/>
      <c r="B27" s="71"/>
      <c r="C27" s="71"/>
      <c r="D27" s="71"/>
      <c r="E27" s="71"/>
      <c r="F27" s="71"/>
      <c r="G27" s="71"/>
      <c r="H27" s="71"/>
      <c r="I27" s="7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2012-02-11T19:33:40Z</cp:lastPrinted>
  <dcterms:created xsi:type="dcterms:W3CDTF">2011-03-13T22:47:02Z</dcterms:created>
  <dcterms:modified xsi:type="dcterms:W3CDTF">2014-05-24T18:01:28Z</dcterms:modified>
  <cp:category/>
  <cp:version/>
  <cp:contentType/>
  <cp:contentStatus/>
</cp:coreProperties>
</file>