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12"/>
  <c r="B17" s="1"/>
  <c r="B25" s="1"/>
  <c r="B27" s="1"/>
  <c r="B23"/>
  <c r="C16"/>
  <c r="C12"/>
  <c r="C17" s="1"/>
  <c r="C25" s="1"/>
  <c r="C27" s="1"/>
  <c r="C23"/>
  <c r="M11"/>
  <c r="M10"/>
  <c r="N12"/>
  <c r="N14"/>
  <c r="N16"/>
  <c r="N8"/>
  <c r="N9"/>
  <c r="M17"/>
  <c r="N10"/>
  <c r="N25"/>
  <c r="M15"/>
  <c r="M20"/>
  <c r="M21"/>
  <c r="M24"/>
  <c r="M18"/>
  <c r="N6"/>
  <c r="N27"/>
  <c r="N15"/>
  <c r="N18"/>
  <c r="M23"/>
  <c r="N19"/>
  <c r="M19"/>
  <c r="N7"/>
  <c r="M26"/>
  <c r="M7"/>
  <c r="M27"/>
  <c r="M12"/>
  <c r="N22"/>
  <c r="N13"/>
  <c r="N11"/>
  <c r="N17"/>
  <c r="M16"/>
  <c r="N26"/>
  <c r="N21"/>
  <c r="M13"/>
  <c r="N24"/>
  <c r="M22"/>
  <c r="M8"/>
  <c r="M25"/>
  <c r="N23"/>
  <c r="M6"/>
  <c r="M9"/>
  <c r="N20"/>
  <c r="M1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<sst xmlns="http://schemas.openxmlformats.org/spreadsheetml/2006/main" count="28" uniqueCount="27">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</sst>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7" sqref="G17"/>
    </sheetView>
  </sheetViews>
  <sheetFormatPr defaultRowHeight="15"/>
  <cols>
    <col min="1" max="1" width="72.28515625" customWidth="1"/>
    <col min="2" max="2" width="12.42578125" customWidth="1"/>
    <col min="3" max="3" width="10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1455205</v>
      </c>
      <c r="C6" s="4">
        <v>2087750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>
      <c r="A10" s="10" t="s">
        <v>15</v>
      </c>
      <c r="B10" s="9">
        <v>0</v>
      </c>
      <c r="C10" s="9">
        <v>0</v>
      </c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>
      <c r="A11" s="10" t="s">
        <v>14</v>
      </c>
      <c r="B11" s="9">
        <v>0</v>
      </c>
      <c r="C11" s="9">
        <v>0</v>
      </c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>
      <c r="A12" s="10" t="s">
        <v>13</v>
      </c>
      <c r="B12" s="16">
        <f>SUM(B13:B14)</f>
        <v>-1082904</v>
      </c>
      <c r="C12" s="16">
        <f>SUM(C13:C14)</f>
        <v>-339060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>
      <c r="A13" s="15" t="s">
        <v>12</v>
      </c>
      <c r="B13" s="9">
        <v>-826632</v>
      </c>
      <c r="C13" s="9">
        <v>-258000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>
      <c r="A14" s="15" t="s">
        <v>11</v>
      </c>
      <c r="B14" s="9">
        <v>-256272</v>
      </c>
      <c r="C14" s="9">
        <v>-81060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>
      <c r="A15" s="10" t="s">
        <v>10</v>
      </c>
      <c r="B15" s="14"/>
      <c r="C15" s="14"/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>
      <c r="A16" s="10" t="s">
        <v>9</v>
      </c>
      <c r="B16" s="14">
        <f>-197930-31086</f>
        <v>-229016</v>
      </c>
      <c r="C16" s="14">
        <f>-(7000+274458+31901+5000)</f>
        <v>-318359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>
      <c r="A17" s="11" t="s">
        <v>8</v>
      </c>
      <c r="B17" s="7">
        <f>SUM(B6:B12,B15:B16)</f>
        <v>143285</v>
      </c>
      <c r="C17" s="7">
        <f>SUM(C6:C12,C15:C16)</f>
        <v>1430331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>
      <c r="A19" s="12" t="s">
        <v>7</v>
      </c>
      <c r="B19" s="11"/>
      <c r="C19" s="1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>
      <c r="A20" s="9" t="s">
        <v>6</v>
      </c>
      <c r="B20" s="11">
        <v>0</v>
      </c>
      <c r="C20" s="11">
        <v>0</v>
      </c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>
      <c r="A22" s="10" t="s">
        <v>4</v>
      </c>
      <c r="B22" s="9">
        <v>0</v>
      </c>
      <c r="C22" s="9">
        <v>0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>
      <c r="A24" s="3"/>
      <c r="B24" s="5"/>
      <c r="C24" s="5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>
      <c r="A25" s="3" t="s">
        <v>2</v>
      </c>
      <c r="B25" s="6">
        <f>+B17+B23</f>
        <v>143285</v>
      </c>
      <c r="C25" s="6">
        <f>+C17+C23</f>
        <v>1430331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>
      <c r="A26" s="5" t="s">
        <v>1</v>
      </c>
      <c r="B26" s="4"/>
      <c r="C26" s="4"/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>
      <c r="A27" s="3" t="s">
        <v>0</v>
      </c>
      <c r="B27" s="2">
        <f>+B25-B26</f>
        <v>143285</v>
      </c>
      <c r="C27" s="2">
        <f>+C25-C26</f>
        <v>1430331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2020-08-04T17:08:08Z</dcterms:modified>
</cp:coreProperties>
</file>