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\Desktop\Pasqyra 2019\Bilanci lead gen 2019\"/>
    </mc:Choice>
  </mc:AlternateContent>
  <xr:revisionPtr revIDLastSave="0" documentId="13_ncr:1_{3A53150C-E30F-4880-96A6-AD85784CDF78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8" l="1"/>
  <c r="B39" i="18"/>
  <c r="B27" i="18"/>
  <c r="B19" i="18"/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<sst xmlns="http://schemas.openxmlformats.org/spreadsheetml/2006/main" count="410" uniqueCount="269">
  <si>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</si>
  <si>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</si>
  <si>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</si>
  <si>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</si>
  <si>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</si>
  <si>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</si>
  <si>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</si>
  <si>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</si>
  <si>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</si>
  <si>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</si>
  <si>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</si>
  <si>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</si>
  <si>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</si>
  <si>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</si>
  <si>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</si>
  <si>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</si>
  <si>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</si>
  <si>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</si>
  <si>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</si>
  <si>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</si>
  <si>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</si>
  <si>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</si>
  <si>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</si>
  <si>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</si>
  <si>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</si>
  <si>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</si>
  <si>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</si>
  <si>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</si>
  <si>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</si>
  <si>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</si>
  <si>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</si>
  <si>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</si>
  <si>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</si>
  <si>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</si>
  <si>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</si>
  <si>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</si>
  <si>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</si>
  <si>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</si>
  <si>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</si>
  <si>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</si>
  <si>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</si>
  <si>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</si>
  <si>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</si>
  <si>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</si>
  <si>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</si>
  <si>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</si>
  <si>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</si>
  <si>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</si>
  <si>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</si>
  <si>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</si>
  <si>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</si>
  <si>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</si>
  <si>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</si>
  <si>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</si>
  <si>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</si>
  <si>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</si>
  <si>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</si>
  <si>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</si>
  <si>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</si>
  <si>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</si>
  <si>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</si>
  <si>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</si>
  <si>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</si>
  <si>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</si>
  <si>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</si>
  <si>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</si>
  <si>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</si>
  <si>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</si>
  <si>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</si>
  <si>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</si>
  <si>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</si>
  <si>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</si>
  <si>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</si>
  <si>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</si>
  <si>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</si>
  <si>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</si>
  <si>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</si>
  <si>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</si>
  <si>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</si>
  <si>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</si>
  <si>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</si>
  <si>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</si>
  <si>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</si>
  <si>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</si>
  <si>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</si>
  <si>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</si>
  <si>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</si>
  <si>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</si>
  <si>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</si>
  <si>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</si>
  <si>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</si>
  <si>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</si>
  <si>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</si>
  <si>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</si>
  <si>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</si>
  <si>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</si>
  <si>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</si>
  <si>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</si>
  <si>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</si>
  <si>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</si>
  <si>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</si>
  <si>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</si>
  <si>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</si>
  <si>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</si>
  <si>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</si>
  <si>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</si>
  <si>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</si>
  <si>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</si>
  <si>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</si>
  <si>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</si>
  <si>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</si>
  <si>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</si>
  <si>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</si>
  <si>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</si>
  <si>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</si>
  <si>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</si>
  <si>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</si>
  <si>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</si>
  <si>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</si>
  <si>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</si>
  <si>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</si>
  <si>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</si>
  <si>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</si>
  <si>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</si>
  <si>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</si>
  <si>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</si>
  <si>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</si>
  <si>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</si>
  <si>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</si>
  <si>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</si>
  <si>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</si>
  <si>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</si>
  <si>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</si>
  <si>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</si>
  <si>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</si>
  <si>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</si>
  <si>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</si>
  <si>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</si>
  <si>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</si>
  <si>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</si>
  <si>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</si>
  <si>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</si>
  <si>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</si>
  <si>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</si>
  <si>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</si>
  <si>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</si>
  <si>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</si>
  <si>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</si>
  <si>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</si>
  <si>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</si>
  <si>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</si>
  <si>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</si>
  <si>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</si>
  <si>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</si>
  <si>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</si>
  <si>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</si>
  <si>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</si>
  <si>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</si>
  <si>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</si>
  <si>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</si>
  <si>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</si>
  <si>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</si>
  <si>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</si>
  <si>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</si>
  <si>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</si>
  <si>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</si>
  <si>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</si>
  <si>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</si>
  <si>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</si>
  <si>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</si>
  <si>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</si>
  <si>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</si>
  <si>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</si>
  <si>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</si>
  <si>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</si>
  <si>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</si>
  <si>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</si>
  <si>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</si>
  <si>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</si>
  <si>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</si>
  <si>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</si>
  <si>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</si>
  <si>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</si>
  <si>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</si>
  <si>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</si>
  <si>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</si>
  <si>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</si>
  <si>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</si>
  <si>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</si>
  <si>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</si>
  <si>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</si>
  <si>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</si>
  <si>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</si>
  <si>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</si>
  <si>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</si>
  <si>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</si>
  <si>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</si>
  <si>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</si>
  <si>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</si>
  <si>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</si>
  <si>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</si>
  <si>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</si>
  <si>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</si>
  <si>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</si>
  <si>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</si>
  <si>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</si>
  <si>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</si>
  <si>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</si>
  <si>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</si>
  <si>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</si>
  <si>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</si>
  <si>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</si>
  <si>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</si>
  <si>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</si>
  <si>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</si>
  <si>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</si>
  <si>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</si>
  <si>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</si>
  <si>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</si>
  <si>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</si>
  <si>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</si>
  <si>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</si>
  <si>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</si>
  <si>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</si>
  <si>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</si>
  <si>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</si>
  <si>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</si>
  <si>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</si>
  <si>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</si>
  <si>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</si>
  <si>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</si>
  <si>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</si>
  <si>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</si>
  <si>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</si>
  <si>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</si>
  <si>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</si>
  <si>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</si>
  <si>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</si>
  <si>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</si>
  <si>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</si>
  <si>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</si>
  <si>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</si>
  <si>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</si>
  <si>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</si>
  <si>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</si>
  <si>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</si>
  <si>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</si>
  <si>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</si>
  <si>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</si>
  <si>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</si>
  <si>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</si>
  <si>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</si>
  <si>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</si>
  <si>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</si>
  <si>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</si>
  <si>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</si>
  <si>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</si>
  <si>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</si>
  <si>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</si>
  <si>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</si>
  <si>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</si>
  <si>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</si>
  <si>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</si>
  <si>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</si>
  <si>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LeadGen shpk</t>
  </si>
  <si>
    <t>L71925017F</t>
  </si>
  <si>
    <t>N8220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</si>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</sst>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1" sqref="B51"/>
    </sheetView>
  </sheetViews>
  <sheetFormatPr defaultColWidth="9.140625" defaultRowHeight="15"/>
  <cols>
    <col min="1" max="1" width="96.42578125" style="42" customWidth="1"/>
    <col min="2" max="2" width="12.28515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36920418</v>
      </c>
      <c r="C10" s="52"/>
      <c r="D10" s="64">
        <v>16088935</v>
      </c>
      <c r="E10" s="51"/>
      <c r="F10" s="83" t="s">
        <v>266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84"/>
    </row>
    <row r="16" spans="1:6">
      <c r="A16" s="45" t="s">
        <v>217</v>
      </c>
      <c r="B16" s="64"/>
      <c r="C16" s="52"/>
      <c r="D16" s="64"/>
      <c r="E16" s="51"/>
      <c r="F16" s="84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(333671+14354)*-1</f>
        <v>-348025</v>
      </c>
      <c r="C19" s="52"/>
      <c r="D19" s="64"/>
      <c r="E19" s="51"/>
      <c r="F19" s="42"/>
    </row>
    <row r="20" spans="1:6">
      <c r="A20" s="63" t="s">
        <v>243</v>
      </c>
      <c r="B20" s="64">
        <f>(53227+171002+39780+27800+4164612+30000+103608+6283595)*-1</f>
        <v>-10873624</v>
      </c>
      <c r="C20" s="52"/>
      <c r="D20" s="64">
        <v>-9631415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-24685690</v>
      </c>
      <c r="C22" s="52"/>
      <c r="D22" s="64">
        <v>-2867378</v>
      </c>
      <c r="E22" s="51"/>
      <c r="F22" s="42"/>
    </row>
    <row r="23" spans="1:6">
      <c r="A23" s="63" t="s">
        <v>245</v>
      </c>
      <c r="B23" s="64">
        <v>-4060944</v>
      </c>
      <c r="C23" s="52"/>
      <c r="D23" s="64">
        <v>-482914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-96462</v>
      </c>
      <c r="C26" s="52"/>
      <c r="D26" s="64">
        <v>-12917</v>
      </c>
      <c r="E26" s="51"/>
      <c r="F26" s="42"/>
    </row>
    <row r="27" spans="1:6">
      <c r="A27" s="45" t="s">
        <v>221</v>
      </c>
      <c r="B27" s="64">
        <f>(86440+114021+565+1980+40600)*-1</f>
        <v>-243606</v>
      </c>
      <c r="C27" s="52"/>
      <c r="D27" s="64">
        <v>-2061459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(72218+203791)*-1</f>
        <v>-276009</v>
      </c>
      <c r="C39" s="52"/>
      <c r="D39" s="64">
        <v>-346537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-3663942</v>
      </c>
      <c r="C42" s="55"/>
      <c r="D42" s="54">
        <f>SUM(D9:D41)</f>
        <v>686315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-104715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-3663942</v>
      </c>
      <c r="C47" s="58"/>
      <c r="D47" s="67">
        <f>SUM(D42:D46)</f>
        <v>581600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B47+B55</f>
        <v>-3663942</v>
      </c>
      <c r="C57" s="77"/>
      <c r="D57" s="76">
        <f>D47+D55</f>
        <v>581600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2020-07-25T12:12:41Z</dcterms:modified>
</cp:coreProperties>
</file>