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3" activeTab="3"/>
  </bookViews>
  <sheets>
    <sheet name="faqja e pare" sheetId="1" r:id="rId1"/>
    <sheet name="AKTIVET" sheetId="2" r:id="rId2"/>
    <sheet name="DETYRMET DHE KAPITALI" sheetId="3" r:id="rId3"/>
    <sheet name="Pasq. te ardhura shpenzime" sheetId="4" r:id="rId4"/>
    <sheet name="Pasq Fluks Mon Direkte" sheetId="5" r:id="rId5"/>
    <sheet name="Pasqyra e Ndrysh.te Kapitalit" sheetId="6" r:id="rId6"/>
    <sheet name="Pasqyra e Fluks Mon  Indirekte" sheetId="7" r:id="rId7"/>
  </sheets>
  <definedNames>
    <definedName name="_xlnm.Print_Area" localSheetId="1">'AKTIVET'!$A$1:$E$52</definedName>
    <definedName name="_xlnm.Print_Area" localSheetId="2">'DETYRMET DHE KAPITALI'!$A$1:$E$49</definedName>
    <definedName name="_xlnm.Print_Area" localSheetId="0">'faqja e pare'!$A$1:$A$42</definedName>
    <definedName name="_xlnm.Print_Area" localSheetId="4">'Pasq Fluks Mon Direkte'!$A$1:$E$34</definedName>
    <definedName name="_xlnm.Print_Area" localSheetId="3">'Pasq. te ardhura shpenzime'!$A$1:$E$34</definedName>
    <definedName name="_xlnm.Print_Area" localSheetId="5">'Pasqyra e Ndrysh.te Kapitalit'!$A$1:$J$23</definedName>
  </definedNames>
  <calcPr fullCalcOnLoad="1"/>
</workbook>
</file>

<file path=xl/sharedStrings.xml><?xml version="1.0" encoding="utf-8"?>
<sst xmlns="http://schemas.openxmlformats.org/spreadsheetml/2006/main" count="306" uniqueCount="229">
  <si>
    <t>Shumat shprehen ne leke, perndryshe shkruhet</t>
  </si>
  <si>
    <t>TIRANE - ALBANIA</t>
  </si>
  <si>
    <t>AKTIVET</t>
  </si>
  <si>
    <t>Shenime</t>
  </si>
  <si>
    <t>I</t>
  </si>
  <si>
    <t>Aktivet Afatshkurtera</t>
  </si>
  <si>
    <t>Aktivet Monetare</t>
  </si>
  <si>
    <t>Derivative dhe aktive te mbajtura per tregtim</t>
  </si>
  <si>
    <t>i</t>
  </si>
  <si>
    <t>ii</t>
  </si>
  <si>
    <t>Totali  2</t>
  </si>
  <si>
    <t>Aktive te tjera financiare afat-shkurtera</t>
  </si>
  <si>
    <t>iii</t>
  </si>
  <si>
    <t>iv</t>
  </si>
  <si>
    <t>Investime te tjera financiare</t>
  </si>
  <si>
    <t>Totali  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</si>
  <si>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</si>
  <si>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</si>
  <si>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</si>
  <si>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</si>
  <si>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</si>
  <si>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</si>
  <si>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</si>
  <si>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Totali 4</t>
  </si>
  <si>
    <t>Aktivet biologjike afat-shkurtera</t>
  </si>
  <si>
    <t>Aktivet afatshkurtera te mbajtura per shitje</t>
  </si>
  <si>
    <t>Parapagimet dhe shpenzimet e shtyra</t>
  </si>
  <si>
    <t>II</t>
  </si>
  <si>
    <t>Aktivet afatgjata</t>
  </si>
  <si>
    <t>Investimet financiare afatgjata</t>
  </si>
  <si>
    <t>Pjesemarrje te tjera ne njesi te kontrolluara</t>
  </si>
  <si>
    <t>Aksione dhe investime te tjera ne pjesemarrje</t>
  </si>
  <si>
    <t>Aksione dhe letra te tjera me vlere</t>
  </si>
  <si>
    <t>Totali  1</t>
  </si>
  <si>
    <t>Aktivet afatgjata materiale</t>
  </si>
  <si>
    <t>Toka</t>
  </si>
  <si>
    <t>Ndertesa</t>
  </si>
  <si>
    <t>Makineri dhe paisje</t>
  </si>
  <si>
    <t>Aktive te tjera afatgjata materiale (me vlere kontabile)</t>
  </si>
  <si>
    <t>Aktivet biologjike afat-gjata</t>
  </si>
  <si>
    <t>Aktivet afatgjata jomateriale</t>
  </si>
  <si>
    <t>Emri i mire</t>
  </si>
  <si>
    <t>Shpenzimet e zhvillimit</t>
  </si>
  <si>
    <t>Aktive te tjera afatgjata jomateriale</t>
  </si>
  <si>
    <t>Totali  4</t>
  </si>
  <si>
    <t>Kapital aksionar i papaguar</t>
  </si>
  <si>
    <t>Aktive te tjera afatgjata</t>
  </si>
  <si>
    <t>Totali i Aktiveve Afatshkurtera  (I)  (1-7)</t>
  </si>
  <si>
    <t>Totali i Aktiveve Afatgjata  (II)  (1-6)</t>
  </si>
  <si>
    <t>Derivativet</t>
  </si>
  <si>
    <t>Aktivet e mbajtura per tregtim</t>
  </si>
  <si>
    <t>TOTALI I AKTIVEVE ( I + II )</t>
  </si>
  <si>
    <t>DETYRIMET DHE KAPITALI</t>
  </si>
  <si>
    <t>Detyrimet Afatshkurtera</t>
  </si>
  <si>
    <t>Derivative</t>
  </si>
  <si>
    <t>Huamarrjet</t>
  </si>
  <si>
    <t>Huat dhe obligacionet afatshkurtera</t>
  </si>
  <si>
    <t>Kthimet/Ripagesat e huave afatgjata</t>
  </si>
  <si>
    <t>Bono te konvertueshme</t>
  </si>
  <si>
    <t>Huat dhe parapagimet</t>
  </si>
  <si>
    <t>Parapagimet e arketuara</t>
  </si>
  <si>
    <t>Grantet dhe te ardhurat e shtyra</t>
  </si>
  <si>
    <t>Provizionet afatshkurtera</t>
  </si>
  <si>
    <t>Totali i detyrimeve afatshkurtera  (I) (1-5)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</si>
  <si>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</si>
  <si>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</si>
  <si>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</si>
  <si>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</si>
  <si>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</si>
  <si>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 afatgjata</t>
  </si>
  <si>
    <t>Totali i detyrimeve Afatgjata  (II)  (1-4)</t>
  </si>
  <si>
    <t>III</t>
  </si>
  <si>
    <t>Kapitali</t>
  </si>
  <si>
    <t>Aksionet e pakices (perdoret vetem per pasqyrat financiare te konsoliduara)</t>
  </si>
  <si>
    <t>Kapitali qe i perket aksionereve te shoqerise meme (perdoret vetem ne PF te konsiliduara)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</si>
  <si>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</si>
  <si>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</si>
  <si>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</si>
  <si>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</si>
  <si>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</si>
  <si>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</si>
  <si>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</si>
  <si>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</si>
  <si>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(III)</t>
  </si>
  <si>
    <t>TOTALI I DETYRIMEVE KAPITALIT (I+II+III)</t>
  </si>
  <si>
    <t>TOTALI I DETYRIMEVE</t>
  </si>
  <si>
    <t>Pasqyrat Financiare lexohen sebashku me shenimet shpjeguese 1-XX</t>
  </si>
  <si>
    <t>nr</t>
  </si>
  <si>
    <t>Pershkrimi i elementeve</t>
  </si>
  <si>
    <t>Viti ushtrimor</t>
  </si>
  <si>
    <t>Viti paraardhes</t>
  </si>
  <si>
    <t>Shitjet neto</t>
  </si>
  <si>
    <t>Te ardhurat e tjera nga veprimtarite e shfrytezimit</t>
  </si>
  <si>
    <t>Ndryshimet ne inventarin e produkteve te gatshme dhe prodhimit ne proces.</t>
  </si>
  <si>
    <t>Materialet e konsumuara</t>
  </si>
  <si>
    <t>Pagat e personelit</t>
  </si>
  <si>
    <t>Tjera personeli</t>
  </si>
  <si>
    <t>Shpenzimet per sigurimet shoqerore dhe shendetsore</t>
  </si>
  <si>
    <t>Amortizimi dhe zhvleresimet</t>
  </si>
  <si>
    <t>Totali i Shpenzimeve (4-7)</t>
  </si>
  <si>
    <t>Fitimi apo humbja nga veprimtaria kryesore (1+2+3-8)</t>
  </si>
  <si>
    <t>Te ardhurat dhe shpenzimet nga pjesemarrjet</t>
  </si>
  <si>
    <t>Te ardhurat dhe shpenzimet financiare:</t>
  </si>
  <si>
    <t>Te ardhura dhe shpenzime financiare nga investime te tjera financiare afatgjata</t>
  </si>
  <si>
    <t>Fitimet (humbjet) nga kursi i kembimit</t>
  </si>
  <si>
    <t>Te ardhura dhe shpenzime te tjera financiare</t>
  </si>
  <si>
    <t>Totali i te ardhurave dhe shpenzimeve (12.1+12.2+12.3+12.4)</t>
  </si>
  <si>
    <t>Shpenzimet e tatimit mbi fitimin</t>
  </si>
  <si>
    <t>Fitimi (humbja) neto i vitit financiar  (14+15)</t>
  </si>
  <si>
    <t>Elementet e pasqyrave te konsoliduara</t>
  </si>
  <si>
    <t>Fitimi (humbja) para tatimit  (9+11+13)</t>
  </si>
  <si>
    <t>Fluksi monetar nga veprimtarite e shfrytezimit</t>
  </si>
  <si>
    <t>Fitimi para tatimit</t>
  </si>
  <si>
    <t>Rregullime per:</t>
  </si>
  <si>
    <t>Kosto e punes (i+ii+iii)</t>
  </si>
  <si>
    <t>Te ardhura nga invesitmet</t>
  </si>
  <si>
    <t>Rritje/renie ne tepricen e inventarit</t>
  </si>
  <si>
    <t>Emetimi i kapitalit aksionar</t>
  </si>
  <si>
    <t>Rritja/renia neto e mjeteve monetare</t>
  </si>
  <si>
    <t>Mjetet monetare ne fillim te periudhes kontabel</t>
  </si>
  <si>
    <t>Kapitali aksionar qe i perket aksionareve te shoqerise meme</t>
  </si>
  <si>
    <t>Rezerva statutore dhe ligjore</t>
  </si>
  <si>
    <t>Rezerva te konvertimit te monedhave te huaja</t>
  </si>
  <si>
    <t>fitimi i pashperndare</t>
  </si>
  <si>
    <t>shuma te parashikuara per rreziqe</t>
  </si>
  <si>
    <t>Totali</t>
  </si>
  <si>
    <t>Efekti i ndryshimeve ne politikat kontabel</t>
  </si>
  <si>
    <t>Pozicioni i rregulluar</t>
  </si>
  <si>
    <t>Fitimi neto i periudhes kontabel</t>
  </si>
  <si>
    <t>Dividentet e paguar/deklaruar</t>
  </si>
  <si>
    <t>Transferime ne rezerven e detyrueshme ligjore</t>
  </si>
  <si>
    <t>Transferime ne rezerven e detyrueshme statutore</t>
  </si>
  <si>
    <t>Transferime ne rezerva te tjera</t>
  </si>
  <si>
    <t>Rezerva rivleresimi i AAGJ</t>
  </si>
  <si>
    <t>Transferim ne detyrimet</t>
  </si>
  <si>
    <t>Blerje aksionesh thesari</t>
  </si>
  <si>
    <t>Terheqje kapitali per zvogelim</t>
  </si>
  <si>
    <t>Aksionet e thesarit</t>
  </si>
  <si>
    <t>A</t>
  </si>
  <si>
    <t>Fluksi parave nga veprimtarite e shfrytezimit</t>
  </si>
  <si>
    <t>Parate e arketuara nga klientet</t>
  </si>
  <si>
    <t>Parate e paguara ndaj furnitoreve dhe punonjesve</t>
  </si>
  <si>
    <t>Interesi I paguar</t>
  </si>
  <si>
    <t>Tatim fitimi I paguar</t>
  </si>
  <si>
    <t>Paraja neto nga veprimtarite e shfrytezimit</t>
  </si>
  <si>
    <t>B</t>
  </si>
  <si>
    <t>Fluksi I parave nga veprimtarite investuese</t>
  </si>
  <si>
    <t>Blerja e komp se kontroll X minus parate e arketuar</t>
  </si>
  <si>
    <t>Blerja e Aktiveve afatgjata materiale</t>
  </si>
  <si>
    <t>Te Ardhura nga shitja e pajisjeve</t>
  </si>
  <si>
    <t>Interesi I arketuar</t>
  </si>
  <si>
    <t>Dividente te arketuar</t>
  </si>
  <si>
    <t>Paraja neto e perdorur nga veprimtar investuese</t>
  </si>
  <si>
    <t>C</t>
  </si>
  <si>
    <t>Fluksi parave nga veprimtarite investuese</t>
  </si>
  <si>
    <t>Te Ardhura nga emetimi kapitalit aksioner</t>
  </si>
  <si>
    <t>Te  Ardhura nga Huamrrjet afatgjata</t>
  </si>
  <si>
    <t>Pagesat e detyrimeve afatgjata</t>
  </si>
  <si>
    <t>Dividente te paguar</t>
  </si>
  <si>
    <t>Mjetet monetare ne fund te periudhes kontabel</t>
  </si>
  <si>
    <t>Paraja neto e perdorur ne veprimtar financiare</t>
  </si>
  <si>
    <t>PASQYRA E FLUKSIT TE PARASE                                         Metoda Direkte</t>
  </si>
  <si>
    <t>Amortizimin</t>
  </si>
  <si>
    <t>Humbje nga kembimet valutore</t>
  </si>
  <si>
    <t>Shpenzime per inetresa</t>
  </si>
  <si>
    <t>Rritje/renie ne tepricen e kerkesave te arketueshme nga aktiviteti si dhe kerkesave te arket te tjera</t>
  </si>
  <si>
    <t>Rritje/renie ne tepricen e detyrimeve</t>
  </si>
  <si>
    <t>M M neto nga aktiviteti I shfrytezimit</t>
  </si>
  <si>
    <r>
      <t xml:space="preserve">PASQYRA E FLUKSIT TE PARASE                      </t>
    </r>
    <r>
      <rPr>
        <b/>
        <sz val="10"/>
        <color indexed="10"/>
        <rFont val="Arial"/>
        <family val="2"/>
      </rPr>
      <t>METODA INDIREKTE</t>
    </r>
  </si>
  <si>
    <t>Fluksi parave nga veprimtarite financiare</t>
  </si>
  <si>
    <t>Shpenzime te tjera TAKSA LOK + FURNIT</t>
  </si>
  <si>
    <t>1PARSH</t>
  </si>
  <si>
    <t>2 PARSH</t>
  </si>
  <si>
    <t>1MD</t>
  </si>
  <si>
    <t>Pasqyrat financiare per periudhen ushtrimore qe mbyllet me 31.12.2009 dhe shenimet shpjeguese</t>
  </si>
  <si>
    <t>3. Pasqyra e Flukseve Monetare per Periudhen 1 Janar deri me 31 Dhjetor 2009</t>
  </si>
  <si>
    <t>Hua te tjera ORTAKU</t>
  </si>
  <si>
    <t>ADMINISTRATOR</t>
  </si>
  <si>
    <t xml:space="preserve"> … shpk</t>
  </si>
  <si>
    <t>Parate e ardhura nga veprimtarite   ORTAKU</t>
  </si>
  <si>
    <t>Llogari/Kerkesa te tjera te arketueshme 445</t>
  </si>
  <si>
    <t xml:space="preserve">Llogari/Kerkesa te arketueshme afatgjata </t>
  </si>
  <si>
    <t>Te pagueshme ndaj furnitoreve 401</t>
  </si>
  <si>
    <t>2MD</t>
  </si>
  <si>
    <t>31.12.2010</t>
  </si>
  <si>
    <t>Pozicioni me 31 Dhjetor 2010</t>
  </si>
  <si>
    <t>Pasqyrat financiare per periudhen ushtrimore qe mbyllet me 31.12.2010 dhe shenimet shpjeguese</t>
  </si>
  <si>
    <t>Pasqyra e ndryshimit te Kapitalit gjate periudhes 1 Janar 2011 deri me 31 Dhjetor 2011</t>
  </si>
  <si>
    <t>Pasqyrat financiare per periudhen ushtrimore qe mbyllet me 31.12.2011  dhe shenimet shpjeguese</t>
  </si>
  <si>
    <t>Pasqyrat financiare per periudhen ushtrimore qe mbyllet me 31.12.2011 dhe shenimet shpjeguese</t>
  </si>
  <si>
    <t>2. Pasqyra e te Ardhurave dhe Shpenzimeve te Periudhes 1 Janar deri me 31 Dhjetor 2011</t>
  </si>
  <si>
    <t>31.12.2011</t>
  </si>
  <si>
    <t>1. Pasqyra e Bilancit Kontabel me 31 Dhjetor 2011</t>
  </si>
  <si>
    <t>Per periudhen kontabel te mbyllur me 31 Dhjetor 2011</t>
  </si>
  <si>
    <t>TIRANE  2012</t>
  </si>
  <si>
    <t>GLOBAL    ELECRONICS  shpk</t>
  </si>
  <si>
    <t>GLOBAL ELECTRONICS shpk</t>
  </si>
  <si>
    <t>NIPTI : L12206017A</t>
  </si>
  <si>
    <t>ZAVILA  VELIAJ</t>
  </si>
  <si>
    <t xml:space="preserve">TREGETI  SHERBIM   IMPORT  EXPORT </t>
  </si>
  <si>
    <t>GLOBAL  ELECTRONICS  shpk</t>
  </si>
  <si>
    <t>GLOBAL ELECTRONICS</t>
  </si>
  <si>
    <t>GLOBAL ELECTRONICS  shpk</t>
  </si>
  <si>
    <t>GLOBAL EECTRONICS</t>
  </si>
  <si>
    <t>REZULTATI TATIMOR</t>
  </si>
  <si>
    <t>NE LEKE</t>
  </si>
  <si>
    <t>SHUMA</t>
  </si>
  <si>
    <t>Humbje e mbartur</t>
  </si>
  <si>
    <t>a) nga viti</t>
  </si>
  <si>
    <t>b) nga viti</t>
  </si>
  <si>
    <t>FITIMI I USHTRIMIT kontabel</t>
  </si>
  <si>
    <t>SHPENZIME TE PA ZBRITSHME (+)</t>
  </si>
  <si>
    <t>a) Amortizime tej normave tatimore</t>
  </si>
  <si>
    <t>b) Shpenzime pritje e dhurime tej kufirit tatimor</t>
  </si>
  <si>
    <t>c) Gjoba, penalitete, demshperblime</t>
  </si>
  <si>
    <t xml:space="preserve">d) Provizione qe nuk njihen nga dispozitat </t>
  </si>
  <si>
    <t>e) Te tjera</t>
  </si>
  <si>
    <t>FITIMI TATIMOR I USHTRIMIT (2 +3)</t>
  </si>
  <si>
    <t>PJESA E HUMBJES MARTUR (-)</t>
  </si>
  <si>
    <t>FITIMI I TATUESHEM (4 - 5)</t>
  </si>
  <si>
    <t>perqindja e tatimit mbi fitimin</t>
  </si>
  <si>
    <t>SHUMA E TATIMIT TE LLOGARITUR</t>
  </si>
  <si>
    <t xml:space="preserve">FITIMI  NETO  </t>
  </si>
  <si>
    <t>Pozicioni me   mars  2010</t>
  </si>
  <si>
    <t>Te pagueshme ndaj punonjesve 431</t>
  </si>
  <si>
    <t>Detyrime tatimore 442</t>
  </si>
  <si>
    <t>Llogari/Kerkesa te arketueshme 411</t>
  </si>
  <si>
    <t>Instrumente te tjera borxhi 4461 418</t>
  </si>
  <si>
    <t>Te ardhura dhe shpenzime te panjohura</t>
  </si>
</sst>
</file>

<file path=xl/styles.xml><?xml version="1.0" encoding="utf-8"?>
<styleSheet xmlns="http://schemas.openxmlformats.org/spreadsheetml/2006/main">
  <numFmts count="29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_-* #,##0.0_-;\-* #,##0.0_-;_-* &quot;-&quot;??_-;_-@_-"/>
    <numFmt numFmtId="184" formatCode="_-* #,##0_-;\-* #,##0_-;_-* &quot;-&quot;??_-;_-@_-"/>
  </numFmts>
  <fonts count="6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u val="single"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0"/>
      <name val="Arial"/>
      <family val="2"/>
    </font>
    <font>
      <i/>
      <u val="single"/>
      <sz val="11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b/>
      <i/>
      <sz val="12"/>
      <name val="Arial"/>
      <family val="2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4FAF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double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vertical="center"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33" borderId="19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1" fillId="0" borderId="15" xfId="0" applyFont="1" applyBorder="1" applyAlignment="1">
      <alignment vertical="center"/>
    </xf>
    <xf numFmtId="0" fontId="0" fillId="0" borderId="31" xfId="0" applyBorder="1" applyAlignment="1">
      <alignment/>
    </xf>
    <xf numFmtId="3" fontId="1" fillId="0" borderId="11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80" fontId="13" fillId="0" borderId="15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3" fontId="13" fillId="0" borderId="1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 vertical="center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vertical="center" wrapText="1"/>
    </xf>
    <xf numFmtId="0" fontId="4" fillId="0" borderId="26" xfId="0" applyFont="1" applyBorder="1" applyAlignment="1">
      <alignment/>
    </xf>
    <xf numFmtId="180" fontId="13" fillId="0" borderId="23" xfId="0" applyNumberFormat="1" applyFont="1" applyBorder="1" applyAlignment="1">
      <alignment vertical="center"/>
    </xf>
    <xf numFmtId="0" fontId="13" fillId="0" borderId="24" xfId="0" applyFont="1" applyBorder="1" applyAlignment="1">
      <alignment vertical="center" wrapText="1"/>
    </xf>
    <xf numFmtId="0" fontId="13" fillId="0" borderId="24" xfId="0" applyFont="1" applyBorder="1" applyAlignment="1">
      <alignment/>
    </xf>
    <xf numFmtId="3" fontId="13" fillId="0" borderId="2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vertical="center" wrapText="1"/>
    </xf>
    <xf numFmtId="0" fontId="1" fillId="0" borderId="36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34" borderId="25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0" fontId="0" fillId="0" borderId="10" xfId="0" applyFont="1" applyBorder="1" applyAlignment="1">
      <alignment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 wrapText="1"/>
    </xf>
    <xf numFmtId="0" fontId="14" fillId="34" borderId="42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0" fontId="0" fillId="0" borderId="40" xfId="0" applyFont="1" applyBorder="1" applyAlignment="1">
      <alignment horizontal="left" vertical="center" wrapText="1"/>
    </xf>
    <xf numFmtId="3" fontId="16" fillId="0" borderId="11" xfId="0" applyNumberFormat="1" applyFont="1" applyFill="1" applyBorder="1" applyAlignment="1">
      <alignment vertical="center"/>
    </xf>
    <xf numFmtId="3" fontId="16" fillId="0" borderId="44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45" xfId="0" applyBorder="1" applyAlignment="1">
      <alignment/>
    </xf>
    <xf numFmtId="0" fontId="1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15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0" borderId="49" xfId="0" applyNumberFormat="1" applyBorder="1" applyAlignment="1">
      <alignment vertical="center"/>
    </xf>
    <xf numFmtId="3" fontId="1" fillId="0" borderId="0" xfId="0" applyNumberFormat="1" applyFont="1" applyAlignment="1">
      <alignment/>
    </xf>
    <xf numFmtId="3" fontId="16" fillId="0" borderId="10" xfId="0" applyNumberFormat="1" applyFont="1" applyBorder="1" applyAlignment="1">
      <alignment vertical="center"/>
    </xf>
    <xf numFmtId="0" fontId="1" fillId="0" borderId="50" xfId="0" applyFont="1" applyBorder="1" applyAlignment="1">
      <alignment vertical="center" wrapText="1"/>
    </xf>
    <xf numFmtId="3" fontId="1" fillId="0" borderId="51" xfId="0" applyNumberFormat="1" applyFont="1" applyBorder="1" applyAlignment="1">
      <alignment vertical="center"/>
    </xf>
    <xf numFmtId="3" fontId="15" fillId="0" borderId="51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3" fontId="1" fillId="0" borderId="22" xfId="0" applyNumberFormat="1" applyFont="1" applyBorder="1" applyAlignment="1">
      <alignment vertical="center"/>
    </xf>
    <xf numFmtId="0" fontId="0" fillId="0" borderId="19" xfId="0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0" fontId="0" fillId="0" borderId="52" xfId="0" applyFont="1" applyBorder="1" applyAlignment="1">
      <alignment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0" fillId="0" borderId="39" xfId="0" applyFont="1" applyBorder="1" applyAlignment="1">
      <alignment vertical="center" wrapText="1"/>
    </xf>
    <xf numFmtId="0" fontId="23" fillId="0" borderId="53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0" fontId="21" fillId="0" borderId="23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3" fillId="0" borderId="39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53" xfId="0" applyFont="1" applyBorder="1" applyAlignment="1">
      <alignment vertical="center" wrapText="1"/>
    </xf>
    <xf numFmtId="3" fontId="16" fillId="0" borderId="36" xfId="0" applyNumberFormat="1" applyFont="1" applyFill="1" applyBorder="1" applyAlignment="1">
      <alignment vertical="center"/>
    </xf>
    <xf numFmtId="3" fontId="16" fillId="0" borderId="43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3" fontId="1" fillId="0" borderId="44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0" fontId="0" fillId="0" borderId="5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55" xfId="0" applyFont="1" applyBorder="1" applyAlignment="1">
      <alignment vertical="center" wrapText="1"/>
    </xf>
    <xf numFmtId="0" fontId="0" fillId="0" borderId="55" xfId="0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0" fillId="0" borderId="40" xfId="0" applyFont="1" applyBorder="1" applyAlignment="1">
      <alignment vertical="center" wrapText="1"/>
    </xf>
    <xf numFmtId="180" fontId="21" fillId="0" borderId="10" xfId="0" applyNumberFormat="1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0" fillId="0" borderId="57" xfId="0" applyFont="1" applyBorder="1" applyAlignment="1">
      <alignment vertical="center" wrapText="1"/>
    </xf>
    <xf numFmtId="3" fontId="0" fillId="0" borderId="16" xfId="0" applyNumberFormat="1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" fillId="0" borderId="44" xfId="0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0" fontId="1" fillId="0" borderId="58" xfId="0" applyFont="1" applyBorder="1" applyAlignment="1">
      <alignment vertical="center" wrapText="1"/>
    </xf>
    <xf numFmtId="0" fontId="16" fillId="0" borderId="42" xfId="0" applyFont="1" applyBorder="1" applyAlignment="1">
      <alignment horizontal="center" vertical="center"/>
    </xf>
    <xf numFmtId="3" fontId="0" fillId="0" borderId="26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3" fontId="16" fillId="0" borderId="26" xfId="0" applyNumberFormat="1" applyFont="1" applyFill="1" applyBorder="1" applyAlignment="1">
      <alignment vertical="center"/>
    </xf>
    <xf numFmtId="3" fontId="21" fillId="0" borderId="24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1" fillId="0" borderId="26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23" fillId="0" borderId="18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58" xfId="0" applyFont="1" applyBorder="1" applyAlignment="1">
      <alignment horizontal="left" vertical="center" wrapText="1"/>
    </xf>
    <xf numFmtId="0" fontId="15" fillId="0" borderId="59" xfId="0" applyFont="1" applyBorder="1" applyAlignment="1">
      <alignment horizontal="center" vertical="center"/>
    </xf>
    <xf numFmtId="3" fontId="15" fillId="0" borderId="22" xfId="0" applyNumberFormat="1" applyFont="1" applyFill="1" applyBorder="1" applyAlignment="1">
      <alignment vertical="center"/>
    </xf>
    <xf numFmtId="3" fontId="15" fillId="0" borderId="32" xfId="0" applyNumberFormat="1" applyFont="1" applyFill="1" applyBorder="1" applyAlignment="1">
      <alignment vertical="center"/>
    </xf>
    <xf numFmtId="3" fontId="1" fillId="35" borderId="16" xfId="0" applyNumberFormat="1" applyFont="1" applyFill="1" applyBorder="1" applyAlignment="1">
      <alignment vertical="center"/>
    </xf>
    <xf numFmtId="0" fontId="1" fillId="35" borderId="16" xfId="0" applyFont="1" applyFill="1" applyBorder="1" applyAlignment="1">
      <alignment vertical="center"/>
    </xf>
    <xf numFmtId="0" fontId="1" fillId="35" borderId="55" xfId="0" applyFont="1" applyFill="1" applyBorder="1" applyAlignment="1">
      <alignment vertical="center"/>
    </xf>
    <xf numFmtId="0" fontId="1" fillId="35" borderId="60" xfId="0" applyFont="1" applyFill="1" applyBorder="1" applyAlignment="1">
      <alignment vertical="center"/>
    </xf>
    <xf numFmtId="3" fontId="16" fillId="0" borderId="49" xfId="0" applyNumberFormat="1" applyFont="1" applyFill="1" applyBorder="1" applyAlignment="1">
      <alignment vertical="center"/>
    </xf>
    <xf numFmtId="3" fontId="16" fillId="0" borderId="1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33" borderId="42" xfId="0" applyFont="1" applyFill="1" applyBorder="1" applyAlignment="1">
      <alignment vertical="center"/>
    </xf>
    <xf numFmtId="3" fontId="16" fillId="0" borderId="61" xfId="0" applyNumberFormat="1" applyFont="1" applyFill="1" applyBorder="1" applyAlignment="1">
      <alignment vertical="center"/>
    </xf>
    <xf numFmtId="3" fontId="16" fillId="0" borderId="28" xfId="0" applyNumberFormat="1" applyFont="1" applyFill="1" applyBorder="1" applyAlignment="1">
      <alignment vertical="center"/>
    </xf>
    <xf numFmtId="3" fontId="16" fillId="0" borderId="62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3" fillId="0" borderId="61" xfId="0" applyFont="1" applyBorder="1" applyAlignment="1">
      <alignment vertical="center" wrapText="1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80" fontId="21" fillId="0" borderId="59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20" fillId="0" borderId="28" xfId="0" applyFont="1" applyBorder="1" applyAlignment="1">
      <alignment vertical="center" wrapText="1"/>
    </xf>
    <xf numFmtId="3" fontId="0" fillId="0" borderId="62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3" fontId="0" fillId="0" borderId="3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6" fillId="35" borderId="36" xfId="0" applyNumberFormat="1" applyFont="1" applyFill="1" applyBorder="1" applyAlignment="1">
      <alignment vertical="center"/>
    </xf>
    <xf numFmtId="3" fontId="16" fillId="35" borderId="43" xfId="0" applyNumberFormat="1" applyFont="1" applyFill="1" applyBorder="1" applyAlignment="1">
      <alignment vertical="center"/>
    </xf>
    <xf numFmtId="3" fontId="16" fillId="35" borderId="18" xfId="0" applyNumberFormat="1" applyFont="1" applyFill="1" applyBorder="1" applyAlignment="1">
      <alignment vertical="center"/>
    </xf>
    <xf numFmtId="3" fontId="16" fillId="35" borderId="61" xfId="0" applyNumberFormat="1" applyFont="1" applyFill="1" applyBorder="1" applyAlignment="1">
      <alignment vertical="center"/>
    </xf>
    <xf numFmtId="3" fontId="1" fillId="0" borderId="51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1" fillId="0" borderId="69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18" fontId="15" fillId="0" borderId="41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5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53" xfId="0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184" fontId="1" fillId="0" borderId="11" xfId="42" applyNumberFormat="1" applyFont="1" applyFill="1" applyBorder="1" applyAlignment="1">
      <alignment vertical="center"/>
    </xf>
    <xf numFmtId="184" fontId="1" fillId="0" borderId="10" xfId="42" applyNumberFormat="1" applyFont="1" applyFill="1" applyBorder="1" applyAlignment="1">
      <alignment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15" fillId="0" borderId="0" xfId="0" applyFont="1" applyAlignment="1">
      <alignment vertical="center"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/>
    </xf>
    <xf numFmtId="0" fontId="1" fillId="0" borderId="5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36" borderId="36" xfId="0" applyNumberFormat="1" applyFont="1" applyFill="1" applyBorder="1" applyAlignment="1">
      <alignment vertical="center"/>
    </xf>
    <xf numFmtId="3" fontId="23" fillId="36" borderId="22" xfId="0" applyNumberFormat="1" applyFont="1" applyFill="1" applyBorder="1" applyAlignment="1">
      <alignment vertical="center"/>
    </xf>
    <xf numFmtId="3" fontId="1" fillId="36" borderId="16" xfId="0" applyNumberFormat="1" applyFont="1" applyFill="1" applyBorder="1" applyAlignment="1">
      <alignment vertical="center"/>
    </xf>
    <xf numFmtId="3" fontId="1" fillId="36" borderId="55" xfId="0" applyNumberFormat="1" applyFont="1" applyFill="1" applyBorder="1" applyAlignment="1">
      <alignment vertical="center"/>
    </xf>
    <xf numFmtId="184" fontId="1" fillId="36" borderId="55" xfId="42" applyNumberFormat="1" applyFont="1" applyFill="1" applyBorder="1" applyAlignment="1">
      <alignment vertical="center"/>
    </xf>
    <xf numFmtId="3" fontId="15" fillId="36" borderId="51" xfId="0" applyNumberFormat="1" applyFont="1" applyFill="1" applyBorder="1" applyAlignment="1">
      <alignment vertical="center"/>
    </xf>
    <xf numFmtId="3" fontId="1" fillId="36" borderId="69" xfId="0" applyNumberFormat="1" applyFont="1" applyFill="1" applyBorder="1" applyAlignment="1">
      <alignment vertical="center"/>
    </xf>
    <xf numFmtId="3" fontId="15" fillId="36" borderId="70" xfId="0" applyNumberFormat="1" applyFont="1" applyFill="1" applyBorder="1" applyAlignment="1">
      <alignment vertical="center"/>
    </xf>
    <xf numFmtId="3" fontId="0" fillId="36" borderId="11" xfId="0" applyNumberFormat="1" applyFill="1" applyBorder="1" applyAlignment="1">
      <alignment vertical="center"/>
    </xf>
    <xf numFmtId="3" fontId="1" fillId="36" borderId="44" xfId="0" applyNumberFormat="1" applyFont="1" applyFill="1" applyBorder="1" applyAlignment="1">
      <alignment vertical="center"/>
    </xf>
    <xf numFmtId="3" fontId="0" fillId="36" borderId="10" xfId="0" applyNumberFormat="1" applyFill="1" applyBorder="1" applyAlignment="1">
      <alignment vertical="center"/>
    </xf>
    <xf numFmtId="3" fontId="1" fillId="36" borderId="22" xfId="0" applyNumberFormat="1" applyFont="1" applyFill="1" applyBorder="1" applyAlignment="1">
      <alignment vertical="center"/>
    </xf>
    <xf numFmtId="3" fontId="0" fillId="36" borderId="10" xfId="0" applyNumberFormat="1" applyFont="1" applyFill="1" applyBorder="1" applyAlignment="1">
      <alignment vertical="center"/>
    </xf>
    <xf numFmtId="3" fontId="1" fillId="36" borderId="32" xfId="0" applyNumberFormat="1" applyFont="1" applyFill="1" applyBorder="1" applyAlignment="1">
      <alignment vertical="center"/>
    </xf>
    <xf numFmtId="3" fontId="0" fillId="36" borderId="10" xfId="0" applyNumberFormat="1" applyFont="1" applyFill="1" applyBorder="1" applyAlignment="1">
      <alignment vertical="center"/>
    </xf>
    <xf numFmtId="3" fontId="15" fillId="36" borderId="11" xfId="0" applyNumberFormat="1" applyFont="1" applyFill="1" applyBorder="1" applyAlignment="1">
      <alignment/>
    </xf>
    <xf numFmtId="3" fontId="4" fillId="36" borderId="22" xfId="0" applyNumberFormat="1" applyFont="1" applyFill="1" applyBorder="1" applyAlignment="1">
      <alignment/>
    </xf>
    <xf numFmtId="3" fontId="4" fillId="36" borderId="12" xfId="0" applyNumberFormat="1" applyFont="1" applyFill="1" applyBorder="1" applyAlignment="1">
      <alignment/>
    </xf>
    <xf numFmtId="0" fontId="4" fillId="36" borderId="71" xfId="0" applyFont="1" applyFill="1" applyBorder="1" applyAlignment="1">
      <alignment horizontal="center" vertical="center"/>
    </xf>
    <xf numFmtId="0" fontId="4" fillId="36" borderId="72" xfId="0" applyFont="1" applyFill="1" applyBorder="1" applyAlignment="1">
      <alignment horizontal="center" vertical="center"/>
    </xf>
    <xf numFmtId="3" fontId="1" fillId="36" borderId="10" xfId="0" applyNumberFormat="1" applyFont="1" applyFill="1" applyBorder="1" applyAlignment="1">
      <alignment vertical="center"/>
    </xf>
    <xf numFmtId="3" fontId="1" fillId="36" borderId="36" xfId="0" applyNumberFormat="1" applyFont="1" applyFill="1" applyBorder="1" applyAlignment="1">
      <alignment/>
    </xf>
    <xf numFmtId="3" fontId="0" fillId="36" borderId="34" xfId="0" applyNumberFormat="1" applyFont="1" applyFill="1" applyBorder="1" applyAlignment="1">
      <alignment/>
    </xf>
    <xf numFmtId="3" fontId="4" fillId="36" borderId="26" xfId="0" applyNumberFormat="1" applyFont="1" applyFill="1" applyBorder="1" applyAlignment="1">
      <alignment/>
    </xf>
    <xf numFmtId="0" fontId="3" fillId="36" borderId="25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0" fontId="14" fillId="36" borderId="26" xfId="0" applyFont="1" applyFill="1" applyBorder="1" applyAlignment="1">
      <alignment horizontal="center"/>
    </xf>
    <xf numFmtId="0" fontId="3" fillId="36" borderId="48" xfId="0" applyFont="1" applyFill="1" applyBorder="1" applyAlignment="1">
      <alignment horizontal="center"/>
    </xf>
    <xf numFmtId="3" fontId="1" fillId="36" borderId="16" xfId="0" applyNumberFormat="1" applyFont="1" applyFill="1" applyBorder="1" applyAlignment="1">
      <alignment/>
    </xf>
    <xf numFmtId="3" fontId="1" fillId="36" borderId="57" xfId="0" applyNumberFormat="1" applyFont="1" applyFill="1" applyBorder="1" applyAlignment="1">
      <alignment/>
    </xf>
    <xf numFmtId="3" fontId="4" fillId="36" borderId="30" xfId="0" applyNumberFormat="1" applyFont="1" applyFill="1" applyBorder="1" applyAlignment="1">
      <alignment/>
    </xf>
    <xf numFmtId="3" fontId="4" fillId="36" borderId="18" xfId="0" applyNumberFormat="1" applyFont="1" applyFill="1" applyBorder="1" applyAlignment="1">
      <alignment/>
    </xf>
    <xf numFmtId="3" fontId="4" fillId="36" borderId="16" xfId="0" applyNumberFormat="1" applyFont="1" applyFill="1" applyBorder="1" applyAlignment="1">
      <alignment/>
    </xf>
    <xf numFmtId="3" fontId="3" fillId="36" borderId="22" xfId="0" applyNumberFormat="1" applyFont="1" applyFill="1" applyBorder="1" applyAlignment="1">
      <alignment/>
    </xf>
    <xf numFmtId="0" fontId="1" fillId="36" borderId="26" xfId="0" applyFont="1" applyFill="1" applyBorder="1" applyAlignment="1">
      <alignment horizontal="center"/>
    </xf>
    <xf numFmtId="0" fontId="4" fillId="36" borderId="13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3" fontId="4" fillId="36" borderId="24" xfId="0" applyNumberFormat="1" applyFont="1" applyFill="1" applyBorder="1" applyAlignment="1">
      <alignment/>
    </xf>
    <xf numFmtId="3" fontId="3" fillId="36" borderId="26" xfId="0" applyNumberFormat="1" applyFont="1" applyFill="1" applyBorder="1" applyAlignment="1">
      <alignment/>
    </xf>
    <xf numFmtId="3" fontId="1" fillId="36" borderId="11" xfId="0" applyNumberFormat="1" applyFont="1" applyFill="1" applyBorder="1" applyAlignment="1">
      <alignment/>
    </xf>
    <xf numFmtId="0" fontId="2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8" fillId="0" borderId="10" xfId="0" applyFont="1" applyFill="1" applyBorder="1" applyAlignment="1">
      <alignment/>
    </xf>
    <xf numFmtId="0" fontId="22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4" fillId="36" borderId="46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74" xfId="0" applyFont="1" applyFill="1" applyBorder="1" applyAlignment="1">
      <alignment horizontal="center" vertical="center"/>
    </xf>
    <xf numFmtId="0" fontId="4" fillId="36" borderId="58" xfId="0" applyFont="1" applyFill="1" applyBorder="1" applyAlignment="1">
      <alignment horizontal="center" vertical="center"/>
    </xf>
    <xf numFmtId="0" fontId="4" fillId="36" borderId="45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33" borderId="75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7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:A42"/>
    </sheetView>
  </sheetViews>
  <sheetFormatPr defaultColWidth="9.140625" defaultRowHeight="12.75"/>
  <cols>
    <col min="1" max="1" width="110.8515625" style="0" customWidth="1"/>
  </cols>
  <sheetData>
    <row r="1" ht="20.25">
      <c r="A1" s="302" t="s">
        <v>195</v>
      </c>
    </row>
    <row r="2" ht="12.75">
      <c r="A2" s="4"/>
    </row>
    <row r="3" ht="12.75">
      <c r="A3" s="7" t="s">
        <v>189</v>
      </c>
    </row>
    <row r="4" ht="29.25" customHeight="1">
      <c r="A4" s="5" t="s">
        <v>0</v>
      </c>
    </row>
    <row r="5" ht="12.75">
      <c r="A5" s="4"/>
    </row>
    <row r="6" ht="12.75">
      <c r="A6" s="4"/>
    </row>
    <row r="7" ht="18.75">
      <c r="A7" s="6" t="s">
        <v>196</v>
      </c>
    </row>
    <row r="8" ht="12.75">
      <c r="A8" s="7" t="s">
        <v>197</v>
      </c>
    </row>
    <row r="9" ht="12.75">
      <c r="A9" s="7" t="s">
        <v>177</v>
      </c>
    </row>
    <row r="10" ht="12.75">
      <c r="A10" s="7" t="s">
        <v>198</v>
      </c>
    </row>
    <row r="11" ht="12.75">
      <c r="A11" s="7" t="s">
        <v>199</v>
      </c>
    </row>
    <row r="12" ht="12.75">
      <c r="A12" s="7"/>
    </row>
    <row r="13" ht="12.75">
      <c r="A13" s="7" t="s">
        <v>1</v>
      </c>
    </row>
    <row r="14" ht="12.75">
      <c r="A14" s="4"/>
    </row>
    <row r="15" ht="12.75">
      <c r="A15" s="4"/>
    </row>
    <row r="16" ht="12.75">
      <c r="A16" s="7"/>
    </row>
    <row r="17" ht="12.75">
      <c r="A17" s="7"/>
    </row>
    <row r="18" ht="12.75">
      <c r="A18" s="7" t="s">
        <v>193</v>
      </c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4" ht="12.75">
      <c r="A24" s="1"/>
    </row>
    <row r="29" ht="31.5" customHeight="1"/>
    <row r="30" ht="12.75">
      <c r="A30" s="62"/>
    </row>
    <row r="37" ht="18.75">
      <c r="A37" s="6" t="s">
        <v>194</v>
      </c>
    </row>
  </sheetData>
  <sheetProtection/>
  <printOptions/>
  <pageMargins left="0.45" right="0.6" top="1.87" bottom="1" header="0.5" footer="0.5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2">
      <selection activeCell="A1" sqref="A1:E52"/>
    </sheetView>
  </sheetViews>
  <sheetFormatPr defaultColWidth="9.140625" defaultRowHeight="12.75"/>
  <cols>
    <col min="1" max="1" width="8.28125" style="0" customWidth="1"/>
    <col min="2" max="2" width="51.421875" style="0" customWidth="1"/>
    <col min="4" max="4" width="20.00390625" style="0" customWidth="1"/>
    <col min="5" max="5" width="17.7109375" style="0" customWidth="1"/>
    <col min="7" max="7" width="12.7109375" style="0" bestFit="1" customWidth="1"/>
    <col min="8" max="8" width="13.7109375" style="0" bestFit="1" customWidth="1"/>
  </cols>
  <sheetData>
    <row r="1" spans="1:5" ht="20.25">
      <c r="A1" s="380" t="s">
        <v>200</v>
      </c>
      <c r="B1" s="380"/>
      <c r="C1" s="380"/>
      <c r="D1" s="380"/>
      <c r="E1" s="380"/>
    </row>
    <row r="2" spans="1:5" ht="20.25">
      <c r="A2" s="303"/>
      <c r="B2" s="304"/>
      <c r="C2" s="304"/>
      <c r="D2" s="304"/>
      <c r="E2" s="304"/>
    </row>
    <row r="3" spans="1:5" ht="15.75">
      <c r="A3" s="379" t="s">
        <v>188</v>
      </c>
      <c r="B3" s="379"/>
      <c r="C3" s="379"/>
      <c r="D3" s="379"/>
      <c r="E3" s="379"/>
    </row>
    <row r="4" ht="19.5" customHeight="1">
      <c r="A4" s="5" t="s">
        <v>0</v>
      </c>
    </row>
    <row r="5" ht="36" customHeight="1" thickBot="1">
      <c r="B5" s="10" t="s">
        <v>192</v>
      </c>
    </row>
    <row r="6" spans="1:5" s="2" customFormat="1" ht="18.75" thickBot="1">
      <c r="A6" s="352"/>
      <c r="B6" s="353" t="s">
        <v>2</v>
      </c>
      <c r="C6" s="362" t="s">
        <v>3</v>
      </c>
      <c r="D6" s="353">
        <v>2011</v>
      </c>
      <c r="E6" s="355">
        <v>2010</v>
      </c>
    </row>
    <row r="7" spans="1:5" s="14" customFormat="1" ht="16.5" thickBot="1">
      <c r="A7" s="363" t="s">
        <v>4</v>
      </c>
      <c r="B7" s="364" t="s">
        <v>5</v>
      </c>
      <c r="C7" s="364"/>
      <c r="D7" s="364"/>
      <c r="E7" s="365"/>
    </row>
    <row r="8" spans="1:5" ht="14.25" thickBot="1" thickTop="1">
      <c r="A8" s="23">
        <v>1</v>
      </c>
      <c r="B8" s="24" t="s">
        <v>6</v>
      </c>
      <c r="C8" s="24"/>
      <c r="D8" s="319">
        <f>+'Pasq Fluks Mon Direkte'!D31</f>
        <v>1757243</v>
      </c>
      <c r="E8" s="319"/>
    </row>
    <row r="9" spans="1:5" ht="13.5" thickTop="1">
      <c r="A9" s="20">
        <v>2</v>
      </c>
      <c r="B9" s="15" t="s">
        <v>7</v>
      </c>
      <c r="C9" s="15"/>
      <c r="D9" s="16"/>
      <c r="E9" s="16"/>
    </row>
    <row r="10" spans="1:5" s="30" customFormat="1" ht="12.75">
      <c r="A10" s="27" t="s">
        <v>8</v>
      </c>
      <c r="B10" s="28" t="s">
        <v>49</v>
      </c>
      <c r="C10" s="28"/>
      <c r="D10" s="29"/>
      <c r="E10" s="29"/>
    </row>
    <row r="11" spans="1:5" s="30" customFormat="1" ht="12.75">
      <c r="A11" s="27" t="s">
        <v>9</v>
      </c>
      <c r="B11" s="28" t="s">
        <v>50</v>
      </c>
      <c r="C11" s="28"/>
      <c r="D11" s="29"/>
      <c r="E11" s="29"/>
    </row>
    <row r="12" spans="1:5" s="8" customFormat="1" ht="13.5" thickBot="1">
      <c r="A12" s="26"/>
      <c r="B12" s="22" t="s">
        <v>10</v>
      </c>
      <c r="C12" s="22"/>
      <c r="D12" s="356">
        <f>+D8</f>
        <v>1757243</v>
      </c>
      <c r="E12" s="356"/>
    </row>
    <row r="13" spans="1:5" s="8" customFormat="1" ht="13.5" thickTop="1">
      <c r="A13" s="20">
        <v>3</v>
      </c>
      <c r="B13" s="15" t="s">
        <v>11</v>
      </c>
      <c r="C13" s="15"/>
      <c r="D13" s="16"/>
      <c r="E13" s="16"/>
    </row>
    <row r="14" spans="1:7" s="30" customFormat="1" ht="12.75">
      <c r="A14" s="27" t="s">
        <v>8</v>
      </c>
      <c r="B14" s="28" t="s">
        <v>226</v>
      </c>
      <c r="C14" s="28"/>
      <c r="D14" s="29">
        <v>942053</v>
      </c>
      <c r="E14" s="29"/>
      <c r="G14" s="327"/>
    </row>
    <row r="15" spans="1:5" s="30" customFormat="1" ht="12.75">
      <c r="A15" s="27" t="s">
        <v>9</v>
      </c>
      <c r="B15" s="28" t="s">
        <v>180</v>
      </c>
      <c r="C15" s="28"/>
      <c r="D15" s="29">
        <v>1600688</v>
      </c>
      <c r="E15" s="29"/>
    </row>
    <row r="16" spans="1:5" s="30" customFormat="1" ht="12.75">
      <c r="A16" s="27" t="s">
        <v>12</v>
      </c>
      <c r="B16" s="28" t="s">
        <v>227</v>
      </c>
      <c r="C16" s="28"/>
      <c r="D16" s="29">
        <v>64089</v>
      </c>
      <c r="E16" s="29"/>
    </row>
    <row r="17" spans="1:7" s="30" customFormat="1" ht="12.75">
      <c r="A17" s="27" t="s">
        <v>13</v>
      </c>
      <c r="B17" s="28" t="s">
        <v>14</v>
      </c>
      <c r="C17" s="28"/>
      <c r="D17" s="29"/>
      <c r="E17" s="29"/>
      <c r="G17" s="327"/>
    </row>
    <row r="18" spans="1:5" s="8" customFormat="1" ht="13.5" thickBot="1">
      <c r="A18" s="26"/>
      <c r="B18" s="22" t="s">
        <v>15</v>
      </c>
      <c r="C18" s="22"/>
      <c r="D18" s="356">
        <f>D14+D15+D16+D17</f>
        <v>2606830</v>
      </c>
      <c r="E18" s="356"/>
    </row>
    <row r="19" spans="1:5" s="8" customFormat="1" ht="13.5" thickTop="1">
      <c r="A19" s="20">
        <v>4</v>
      </c>
      <c r="B19" s="15" t="s">
        <v>16</v>
      </c>
      <c r="C19" s="15"/>
      <c r="D19" s="16"/>
      <c r="E19" s="16"/>
    </row>
    <row r="20" spans="1:5" s="30" customFormat="1" ht="12.75">
      <c r="A20" s="27" t="s">
        <v>8</v>
      </c>
      <c r="B20" s="28" t="s">
        <v>17</v>
      </c>
      <c r="C20" s="28"/>
      <c r="D20" s="29"/>
      <c r="E20" s="29"/>
    </row>
    <row r="21" spans="1:5" s="30" customFormat="1" ht="12.75">
      <c r="A21" s="27" t="s">
        <v>9</v>
      </c>
      <c r="B21" s="28" t="s">
        <v>18</v>
      </c>
      <c r="C21" s="28"/>
      <c r="D21" s="29"/>
      <c r="E21" s="29"/>
    </row>
    <row r="22" spans="1:5" s="30" customFormat="1" ht="12.75">
      <c r="A22" s="27" t="s">
        <v>12</v>
      </c>
      <c r="B22" s="28" t="s">
        <v>19</v>
      </c>
      <c r="C22" s="28"/>
      <c r="D22" s="29"/>
      <c r="E22" s="29"/>
    </row>
    <row r="23" spans="1:5" s="30" customFormat="1" ht="12.75">
      <c r="A23" s="27" t="s">
        <v>13</v>
      </c>
      <c r="B23" s="28" t="s">
        <v>20</v>
      </c>
      <c r="C23" s="28"/>
      <c r="D23" s="29">
        <v>7064641</v>
      </c>
      <c r="E23" s="29"/>
    </row>
    <row r="24" spans="1:5" s="30" customFormat="1" ht="12.75">
      <c r="A24" s="27" t="s">
        <v>21</v>
      </c>
      <c r="B24" s="28" t="s">
        <v>22</v>
      </c>
      <c r="C24" s="28"/>
      <c r="D24" s="29"/>
      <c r="E24" s="29"/>
    </row>
    <row r="25" spans="1:5" s="8" customFormat="1" ht="13.5" thickBot="1">
      <c r="A25" s="26"/>
      <c r="B25" s="22" t="s">
        <v>23</v>
      </c>
      <c r="C25" s="22"/>
      <c r="D25" s="356">
        <f>D20+D21+D22+D23+D24</f>
        <v>7064641</v>
      </c>
      <c r="E25" s="356"/>
    </row>
    <row r="26" spans="1:8" s="8" customFormat="1" ht="14.25" thickBot="1" thickTop="1">
      <c r="A26" s="23">
        <v>5</v>
      </c>
      <c r="B26" s="24" t="s">
        <v>24</v>
      </c>
      <c r="C26" s="24"/>
      <c r="D26" s="25"/>
      <c r="E26" s="25"/>
      <c r="H26" s="154"/>
    </row>
    <row r="27" spans="1:5" s="8" customFormat="1" ht="14.25" thickBot="1" thickTop="1">
      <c r="A27" s="23">
        <v>6</v>
      </c>
      <c r="B27" s="24" t="s">
        <v>25</v>
      </c>
      <c r="C27" s="24"/>
      <c r="D27" s="25"/>
      <c r="E27" s="25"/>
    </row>
    <row r="28" spans="1:5" s="8" customFormat="1" ht="14.25" thickBot="1" thickTop="1">
      <c r="A28" s="23">
        <v>7</v>
      </c>
      <c r="B28" s="24" t="s">
        <v>26</v>
      </c>
      <c r="C28" s="24"/>
      <c r="D28" s="25"/>
      <c r="E28" s="25"/>
    </row>
    <row r="29" spans="1:7" s="13" customFormat="1" ht="17.25" thickBot="1" thickTop="1">
      <c r="A29" s="31"/>
      <c r="B29" s="32" t="s">
        <v>47</v>
      </c>
      <c r="C29" s="32"/>
      <c r="D29" s="344">
        <f>D12+D18+D25</f>
        <v>11428714</v>
      </c>
      <c r="E29" s="344"/>
      <c r="G29" s="323"/>
    </row>
    <row r="30" spans="1:5" s="13" customFormat="1" ht="16.5" thickBot="1">
      <c r="A30" s="18" t="s">
        <v>27</v>
      </c>
      <c r="B30" s="17" t="s">
        <v>28</v>
      </c>
      <c r="C30" s="17"/>
      <c r="D30" s="21"/>
      <c r="E30" s="21"/>
    </row>
    <row r="31" spans="1:5" s="8" customFormat="1" ht="13.5" thickTop="1">
      <c r="A31" s="20">
        <v>1</v>
      </c>
      <c r="B31" s="15" t="s">
        <v>29</v>
      </c>
      <c r="C31" s="15"/>
      <c r="D31" s="16"/>
      <c r="E31" s="16"/>
    </row>
    <row r="32" spans="1:5" s="30" customFormat="1" ht="12.75">
      <c r="A32" s="27" t="s">
        <v>8</v>
      </c>
      <c r="B32" s="28" t="s">
        <v>30</v>
      </c>
      <c r="C32" s="28"/>
      <c r="D32" s="29"/>
      <c r="E32" s="29"/>
    </row>
    <row r="33" spans="1:5" s="30" customFormat="1" ht="12.75">
      <c r="A33" s="27" t="s">
        <v>9</v>
      </c>
      <c r="B33" s="28" t="s">
        <v>31</v>
      </c>
      <c r="C33" s="28"/>
      <c r="D33" s="29"/>
      <c r="E33" s="29"/>
    </row>
    <row r="34" spans="1:5" s="30" customFormat="1" ht="12.75">
      <c r="A34" s="27" t="s">
        <v>12</v>
      </c>
      <c r="B34" s="28" t="s">
        <v>32</v>
      </c>
      <c r="C34" s="28"/>
      <c r="D34" s="29"/>
      <c r="E34" s="29"/>
    </row>
    <row r="35" spans="1:5" s="30" customFormat="1" ht="12.75">
      <c r="A35" s="27" t="s">
        <v>13</v>
      </c>
      <c r="B35" s="28" t="s">
        <v>181</v>
      </c>
      <c r="C35" s="299"/>
      <c r="D35" s="29"/>
      <c r="E35" s="29"/>
    </row>
    <row r="36" spans="1:5" s="8" customFormat="1" ht="13.5" thickBot="1">
      <c r="A36" s="26"/>
      <c r="B36" s="22" t="s">
        <v>33</v>
      </c>
      <c r="C36" s="22"/>
      <c r="D36" s="356">
        <f>D31+D32+D33+D34+D35</f>
        <v>0</v>
      </c>
      <c r="E36" s="356"/>
    </row>
    <row r="37" spans="1:5" s="8" customFormat="1" ht="13.5" thickTop="1">
      <c r="A37" s="20">
        <v>2</v>
      </c>
      <c r="B37" s="15" t="s">
        <v>34</v>
      </c>
      <c r="C37" s="15"/>
      <c r="D37" s="16"/>
      <c r="E37" s="16"/>
    </row>
    <row r="38" spans="1:5" s="30" customFormat="1" ht="12.75">
      <c r="A38" s="27" t="s">
        <v>8</v>
      </c>
      <c r="B38" s="28" t="s">
        <v>35</v>
      </c>
      <c r="C38" s="28"/>
      <c r="D38" s="29"/>
      <c r="E38" s="29"/>
    </row>
    <row r="39" spans="1:5" s="30" customFormat="1" ht="12.75">
      <c r="A39" s="27" t="s">
        <v>9</v>
      </c>
      <c r="B39" s="28" t="s">
        <v>36</v>
      </c>
      <c r="C39" s="28"/>
      <c r="D39" s="29"/>
      <c r="E39" s="29"/>
    </row>
    <row r="40" spans="1:5" s="30" customFormat="1" ht="12.75">
      <c r="A40" s="27" t="s">
        <v>12</v>
      </c>
      <c r="B40" s="28" t="s">
        <v>37</v>
      </c>
      <c r="C40" s="299"/>
      <c r="D40" s="29">
        <v>892135</v>
      </c>
      <c r="E40" s="29"/>
    </row>
    <row r="41" spans="1:5" s="30" customFormat="1" ht="12.75">
      <c r="A41" s="27" t="s">
        <v>13</v>
      </c>
      <c r="B41" s="28" t="s">
        <v>38</v>
      </c>
      <c r="C41" s="28"/>
      <c r="D41" s="29"/>
      <c r="E41" s="29"/>
    </row>
    <row r="42" spans="1:5" s="8" customFormat="1" ht="13.5" thickBot="1">
      <c r="A42" s="26"/>
      <c r="B42" s="22" t="s">
        <v>10</v>
      </c>
      <c r="C42" s="22"/>
      <c r="D42" s="356">
        <f>SUM(D37:D41)</f>
        <v>892135</v>
      </c>
      <c r="E42" s="356"/>
    </row>
    <row r="43" spans="1:5" s="8" customFormat="1" ht="14.25" thickBot="1" thickTop="1">
      <c r="A43" s="23">
        <v>3</v>
      </c>
      <c r="B43" s="24" t="s">
        <v>39</v>
      </c>
      <c r="C43" s="24"/>
      <c r="D43" s="24"/>
      <c r="E43" s="24"/>
    </row>
    <row r="44" spans="1:5" s="8" customFormat="1" ht="13.5" thickTop="1">
      <c r="A44" s="20">
        <v>4</v>
      </c>
      <c r="B44" s="15" t="s">
        <v>40</v>
      </c>
      <c r="C44" s="15"/>
      <c r="D44" s="15"/>
      <c r="E44" s="15"/>
    </row>
    <row r="45" spans="1:5" s="30" customFormat="1" ht="12.75">
      <c r="A45" s="27" t="s">
        <v>8</v>
      </c>
      <c r="B45" s="28" t="s">
        <v>41</v>
      </c>
      <c r="C45" s="28"/>
      <c r="D45" s="29"/>
      <c r="E45" s="29"/>
    </row>
    <row r="46" spans="1:5" s="30" customFormat="1" ht="12.75">
      <c r="A46" s="27" t="s">
        <v>9</v>
      </c>
      <c r="B46" s="28" t="s">
        <v>42</v>
      </c>
      <c r="C46" s="28"/>
      <c r="D46" s="29"/>
      <c r="E46" s="29"/>
    </row>
    <row r="47" spans="1:5" s="30" customFormat="1" ht="12.75">
      <c r="A47" s="27" t="s">
        <v>12</v>
      </c>
      <c r="B47" s="28" t="s">
        <v>43</v>
      </c>
      <c r="C47" s="28"/>
      <c r="D47" s="29"/>
      <c r="E47" s="29"/>
    </row>
    <row r="48" spans="1:5" s="8" customFormat="1" ht="13.5" thickBot="1">
      <c r="A48" s="26"/>
      <c r="B48" s="22" t="s">
        <v>44</v>
      </c>
      <c r="C48" s="22"/>
      <c r="D48" s="356"/>
      <c r="E48" s="356"/>
    </row>
    <row r="49" spans="1:5" s="8" customFormat="1" ht="14.25" thickBot="1" thickTop="1">
      <c r="A49" s="23">
        <v>5</v>
      </c>
      <c r="B49" s="24" t="s">
        <v>45</v>
      </c>
      <c r="C49" s="24"/>
      <c r="D49" s="25"/>
      <c r="E49" s="25"/>
    </row>
    <row r="50" spans="1:5" s="8" customFormat="1" ht="14.25" thickBot="1" thickTop="1">
      <c r="A50" s="23">
        <v>6</v>
      </c>
      <c r="B50" s="24" t="s">
        <v>46</v>
      </c>
      <c r="C50" s="24"/>
      <c r="D50" s="25"/>
      <c r="E50" s="25"/>
    </row>
    <row r="51" spans="1:5" s="13" customFormat="1" ht="17.25" thickBot="1" thickTop="1">
      <c r="A51" s="33"/>
      <c r="B51" s="34" t="s">
        <v>48</v>
      </c>
      <c r="C51" s="34"/>
      <c r="D51" s="366">
        <f>D36+D42+D48+D49+D50</f>
        <v>892135</v>
      </c>
      <c r="E51" s="366"/>
    </row>
    <row r="52" spans="1:5" s="12" customFormat="1" ht="18.75" thickBot="1">
      <c r="A52" s="35"/>
      <c r="B52" s="36" t="s">
        <v>51</v>
      </c>
      <c r="C52" s="36"/>
      <c r="D52" s="367">
        <f>D29+D51</f>
        <v>12320849</v>
      </c>
      <c r="E52" s="367"/>
    </row>
    <row r="54" ht="12.75">
      <c r="D54" s="306"/>
    </row>
    <row r="55" ht="12.75">
      <c r="D55" s="306"/>
    </row>
  </sheetData>
  <sheetProtection/>
  <mergeCells count="2">
    <mergeCell ref="A3:E3"/>
    <mergeCell ref="A1:E1"/>
  </mergeCells>
  <printOptions/>
  <pageMargins left="0.55" right="0.75" top="0.78" bottom="1" header="0.5" footer="0.5"/>
  <pageSetup horizontalDpi="600" verticalDpi="600" orientation="portrait" paperSize="9" scale="8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6">
      <selection activeCell="A1" sqref="A1:E49"/>
    </sheetView>
  </sheetViews>
  <sheetFormatPr defaultColWidth="9.140625" defaultRowHeight="12.75"/>
  <cols>
    <col min="1" max="1" width="4.28125" style="0" customWidth="1"/>
    <col min="2" max="2" width="56.28125" style="0" customWidth="1"/>
    <col min="3" max="3" width="9.8515625" style="0" customWidth="1"/>
    <col min="4" max="5" width="19.421875" style="0" bestFit="1" customWidth="1"/>
    <col min="6" max="6" width="11.57421875" style="0" bestFit="1" customWidth="1"/>
    <col min="7" max="7" width="9.7109375" style="0" bestFit="1" customWidth="1"/>
  </cols>
  <sheetData>
    <row r="1" spans="1:5" ht="20.25">
      <c r="A1" s="380" t="s">
        <v>201</v>
      </c>
      <c r="B1" s="380"/>
      <c r="C1" s="380"/>
      <c r="D1" s="380"/>
      <c r="E1" s="380"/>
    </row>
    <row r="2" ht="12.75">
      <c r="A2" s="4"/>
    </row>
    <row r="3" spans="1:5" ht="15.75">
      <c r="A3" s="379" t="s">
        <v>186</v>
      </c>
      <c r="B3" s="379"/>
      <c r="C3" s="379"/>
      <c r="D3" s="379"/>
      <c r="E3" s="379"/>
    </row>
    <row r="4" ht="19.5" customHeight="1" thickBot="1">
      <c r="A4" s="5" t="s">
        <v>0</v>
      </c>
    </row>
    <row r="5" spans="1:5" s="2" customFormat="1" ht="18.75" thickBot="1">
      <c r="A5" s="352"/>
      <c r="B5" s="353" t="s">
        <v>52</v>
      </c>
      <c r="C5" s="354" t="s">
        <v>3</v>
      </c>
      <c r="D5" s="353">
        <v>2011</v>
      </c>
      <c r="E5" s="355">
        <v>2010</v>
      </c>
    </row>
    <row r="6" spans="1:5" s="14" customFormat="1" ht="16.5" thickBot="1">
      <c r="A6" s="18" t="s">
        <v>4</v>
      </c>
      <c r="B6" s="17" t="s">
        <v>53</v>
      </c>
      <c r="C6" s="17"/>
      <c r="D6" s="17"/>
      <c r="E6" s="19"/>
    </row>
    <row r="7" spans="1:5" ht="14.25" thickBot="1" thickTop="1">
      <c r="A7" s="23">
        <v>1</v>
      </c>
      <c r="B7" s="24" t="s">
        <v>54</v>
      </c>
      <c r="C7" s="24"/>
      <c r="D7" s="25"/>
      <c r="E7" s="25"/>
    </row>
    <row r="8" spans="1:5" ht="13.5" thickTop="1">
      <c r="A8" s="20">
        <v>2</v>
      </c>
      <c r="B8" s="15" t="s">
        <v>55</v>
      </c>
      <c r="C8" s="15"/>
      <c r="D8" s="16"/>
      <c r="E8" s="16"/>
    </row>
    <row r="9" spans="1:5" s="30" customFormat="1" ht="12.75">
      <c r="A9" s="27" t="s">
        <v>8</v>
      </c>
      <c r="B9" s="28" t="s">
        <v>56</v>
      </c>
      <c r="C9" s="28"/>
      <c r="D9" s="29"/>
      <c r="E9" s="29"/>
    </row>
    <row r="10" spans="1:5" s="30" customFormat="1" ht="12.75">
      <c r="A10" s="27" t="s">
        <v>9</v>
      </c>
      <c r="B10" s="28" t="s">
        <v>57</v>
      </c>
      <c r="C10" s="28"/>
      <c r="D10" s="29"/>
      <c r="E10" s="29"/>
    </row>
    <row r="11" spans="1:5" s="30" customFormat="1" ht="12.75">
      <c r="A11" s="37" t="s">
        <v>12</v>
      </c>
      <c r="B11" s="38" t="s">
        <v>58</v>
      </c>
      <c r="C11" s="38"/>
      <c r="D11" s="39"/>
      <c r="E11" s="39"/>
    </row>
    <row r="12" spans="1:5" s="8" customFormat="1" ht="13.5" thickBot="1">
      <c r="A12" s="26"/>
      <c r="B12" s="22" t="s">
        <v>10</v>
      </c>
      <c r="C12" s="22"/>
      <c r="D12" s="356">
        <f>D9+D10+D11</f>
        <v>0</v>
      </c>
      <c r="E12" s="356"/>
    </row>
    <row r="13" spans="1:5" s="8" customFormat="1" ht="13.5" thickTop="1">
      <c r="A13" s="20">
        <v>3</v>
      </c>
      <c r="B13" s="15" t="s">
        <v>59</v>
      </c>
      <c r="C13" s="15"/>
      <c r="D13" s="16"/>
      <c r="E13" s="16"/>
    </row>
    <row r="14" spans="1:7" s="30" customFormat="1" ht="12.75">
      <c r="A14" s="27" t="s">
        <v>8</v>
      </c>
      <c r="B14" s="28" t="s">
        <v>182</v>
      </c>
      <c r="C14" s="299"/>
      <c r="D14" s="29">
        <v>1179931</v>
      </c>
      <c r="E14" s="310"/>
      <c r="F14" s="307"/>
      <c r="G14" s="308"/>
    </row>
    <row r="15" spans="1:7" s="30" customFormat="1" ht="12.75">
      <c r="A15" s="27" t="s">
        <v>9</v>
      </c>
      <c r="B15" s="28" t="s">
        <v>224</v>
      </c>
      <c r="C15" s="28"/>
      <c r="D15" s="29">
        <v>18793</v>
      </c>
      <c r="E15" s="310"/>
      <c r="F15" s="307"/>
      <c r="G15" s="308"/>
    </row>
    <row r="16" spans="1:7" s="30" customFormat="1" ht="12.75">
      <c r="A16" s="27" t="s">
        <v>12</v>
      </c>
      <c r="B16" s="28" t="s">
        <v>225</v>
      </c>
      <c r="C16" s="299"/>
      <c r="D16" s="29">
        <v>5700</v>
      </c>
      <c r="E16" s="310"/>
      <c r="F16" s="313"/>
      <c r="G16" s="308"/>
    </row>
    <row r="17" spans="1:7" s="30" customFormat="1" ht="12.75">
      <c r="A17" s="27" t="s">
        <v>13</v>
      </c>
      <c r="B17" s="28" t="s">
        <v>176</v>
      </c>
      <c r="C17" s="28"/>
      <c r="D17" s="29">
        <v>11169396</v>
      </c>
      <c r="E17" s="310"/>
      <c r="F17" s="313"/>
      <c r="G17" s="326"/>
    </row>
    <row r="18" spans="1:7" s="30" customFormat="1" ht="12.75">
      <c r="A18" s="37" t="s">
        <v>21</v>
      </c>
      <c r="B18" s="38" t="s">
        <v>60</v>
      </c>
      <c r="C18" s="38"/>
      <c r="D18" s="39"/>
      <c r="E18" s="311"/>
      <c r="F18" s="307"/>
      <c r="G18" s="308"/>
    </row>
    <row r="19" spans="1:7" s="8" customFormat="1" ht="13.5" thickBot="1">
      <c r="A19" s="26"/>
      <c r="B19" s="22" t="s">
        <v>15</v>
      </c>
      <c r="C19" s="22"/>
      <c r="D19" s="356">
        <f>SUM(D14:D18)</f>
        <v>12373820</v>
      </c>
      <c r="E19" s="357"/>
      <c r="F19" s="309"/>
      <c r="G19" s="87"/>
    </row>
    <row r="20" spans="1:7" s="8" customFormat="1" ht="14.25" thickBot="1" thickTop="1">
      <c r="A20" s="20">
        <v>4</v>
      </c>
      <c r="B20" s="15" t="s">
        <v>61</v>
      </c>
      <c r="C20" s="15"/>
      <c r="D20" s="16"/>
      <c r="E20" s="312"/>
      <c r="F20" s="309"/>
      <c r="G20" s="87"/>
    </row>
    <row r="21" spans="1:5" s="8" customFormat="1" ht="14.25" thickBot="1" thickTop="1">
      <c r="A21" s="23">
        <v>5</v>
      </c>
      <c r="B21" s="24" t="s">
        <v>62</v>
      </c>
      <c r="C21" s="24"/>
      <c r="D21" s="25"/>
      <c r="E21" s="25"/>
    </row>
    <row r="22" spans="1:5" s="13" customFormat="1" ht="17.25" thickBot="1" thickTop="1">
      <c r="A22" s="48"/>
      <c r="B22" s="49" t="s">
        <v>63</v>
      </c>
      <c r="C22" s="49"/>
      <c r="D22" s="358">
        <f>D7+D12+D19+D20+D21</f>
        <v>12373820</v>
      </c>
      <c r="E22" s="358"/>
    </row>
    <row r="23" spans="1:5" s="13" customFormat="1" ht="16.5" thickBot="1">
      <c r="A23" s="18" t="s">
        <v>27</v>
      </c>
      <c r="B23" s="17" t="s">
        <v>64</v>
      </c>
      <c r="C23" s="17"/>
      <c r="D23" s="21"/>
      <c r="E23" s="21"/>
    </row>
    <row r="24" spans="1:5" s="8" customFormat="1" ht="13.5" thickTop="1">
      <c r="A24" s="20">
        <v>1</v>
      </c>
      <c r="B24" s="15" t="s">
        <v>65</v>
      </c>
      <c r="C24" s="15"/>
      <c r="D24" s="16"/>
      <c r="E24" s="16"/>
    </row>
    <row r="25" spans="1:5" s="30" customFormat="1" ht="12.75">
      <c r="A25" s="27" t="s">
        <v>8</v>
      </c>
      <c r="B25" s="28" t="s">
        <v>66</v>
      </c>
      <c r="C25" s="28"/>
      <c r="D25" s="29"/>
      <c r="E25" s="29"/>
    </row>
    <row r="26" spans="1:5" s="30" customFormat="1" ht="12.75">
      <c r="A26" s="27" t="s">
        <v>9</v>
      </c>
      <c r="B26" s="28" t="s">
        <v>67</v>
      </c>
      <c r="C26" s="28"/>
      <c r="D26" s="29"/>
      <c r="E26" s="29"/>
    </row>
    <row r="27" spans="1:5" s="8" customFormat="1" ht="13.5" thickBot="1">
      <c r="A27" s="26"/>
      <c r="B27" s="22" t="s">
        <v>33</v>
      </c>
      <c r="C27" s="22"/>
      <c r="D27" s="356">
        <f>D25+D26</f>
        <v>0</v>
      </c>
      <c r="E27" s="356"/>
    </row>
    <row r="28" spans="1:6" s="8" customFormat="1" ht="14.25" thickBot="1" thickTop="1">
      <c r="A28" s="20">
        <v>2</v>
      </c>
      <c r="B28" s="15" t="s">
        <v>68</v>
      </c>
      <c r="C28" s="15"/>
      <c r="D28" s="29"/>
      <c r="E28" s="25"/>
      <c r="F28" s="154"/>
    </row>
    <row r="29" spans="1:5" s="8" customFormat="1" ht="14.25" thickBot="1" thickTop="1">
      <c r="A29" s="23">
        <v>3</v>
      </c>
      <c r="B29" s="24" t="s">
        <v>69</v>
      </c>
      <c r="C29" s="24"/>
      <c r="D29" s="25"/>
      <c r="E29" s="25"/>
    </row>
    <row r="30" spans="1:5" s="8" customFormat="1" ht="14.25" thickBot="1" thickTop="1">
      <c r="A30" s="23">
        <v>4</v>
      </c>
      <c r="B30" s="24" t="s">
        <v>61</v>
      </c>
      <c r="C30" s="24"/>
      <c r="D30" s="24"/>
      <c r="E30" s="24"/>
    </row>
    <row r="31" spans="1:5" s="13" customFormat="1" ht="17.25" thickBot="1" thickTop="1">
      <c r="A31" s="50"/>
      <c r="B31" s="51" t="s">
        <v>70</v>
      </c>
      <c r="C31" s="51"/>
      <c r="D31" s="359">
        <f>D27+D28+D29+D30</f>
        <v>0</v>
      </c>
      <c r="E31" s="359"/>
    </row>
    <row r="32" spans="1:5" s="13" customFormat="1" ht="17.25" thickBot="1" thickTop="1">
      <c r="A32" s="31"/>
      <c r="B32" s="32" t="s">
        <v>85</v>
      </c>
      <c r="C32" s="32"/>
      <c r="D32" s="344"/>
      <c r="E32" s="344"/>
    </row>
    <row r="33" spans="1:5" s="13" customFormat="1" ht="16.5" thickBot="1">
      <c r="A33" s="18" t="s">
        <v>71</v>
      </c>
      <c r="B33" s="17" t="s">
        <v>72</v>
      </c>
      <c r="C33" s="17"/>
      <c r="D33" s="21"/>
      <c r="E33" s="21"/>
    </row>
    <row r="34" spans="1:5" s="13" customFormat="1" ht="26.25" thickTop="1">
      <c r="A34" s="56">
        <v>1</v>
      </c>
      <c r="B34" s="45" t="s">
        <v>73</v>
      </c>
      <c r="C34" s="15"/>
      <c r="D34" s="16"/>
      <c r="E34" s="16"/>
    </row>
    <row r="35" spans="1:5" s="13" customFormat="1" ht="25.5">
      <c r="A35" s="47">
        <v>2</v>
      </c>
      <c r="B35" s="44" t="s">
        <v>74</v>
      </c>
      <c r="C35" s="44"/>
      <c r="D35" s="11"/>
      <c r="E35" s="11"/>
    </row>
    <row r="36" spans="1:5" s="13" customFormat="1" ht="15.75">
      <c r="A36" s="47">
        <v>3</v>
      </c>
      <c r="B36" s="44" t="s">
        <v>75</v>
      </c>
      <c r="C36" s="44"/>
      <c r="D36" s="11">
        <v>100000</v>
      </c>
      <c r="E36" s="11"/>
    </row>
    <row r="37" spans="1:5" s="13" customFormat="1" ht="15.75">
      <c r="A37" s="47">
        <v>4</v>
      </c>
      <c r="B37" s="44" t="s">
        <v>76</v>
      </c>
      <c r="C37" s="44"/>
      <c r="D37" s="11"/>
      <c r="E37" s="11"/>
    </row>
    <row r="38" spans="1:5" s="13" customFormat="1" ht="15.75">
      <c r="A38" s="47">
        <v>5</v>
      </c>
      <c r="B38" s="44" t="s">
        <v>77</v>
      </c>
      <c r="C38" s="44"/>
      <c r="D38" s="11"/>
      <c r="E38" s="11"/>
    </row>
    <row r="39" spans="1:5" s="13" customFormat="1" ht="15.75">
      <c r="A39" s="47">
        <v>6</v>
      </c>
      <c r="B39" s="44" t="s">
        <v>78</v>
      </c>
      <c r="C39" s="44"/>
      <c r="D39" s="11"/>
      <c r="E39" s="11"/>
    </row>
    <row r="40" spans="1:5" s="13" customFormat="1" ht="15.75">
      <c r="A40" s="47">
        <v>7</v>
      </c>
      <c r="B40" s="44" t="s">
        <v>79</v>
      </c>
      <c r="C40" s="44"/>
      <c r="D40" s="11"/>
      <c r="E40" s="11"/>
    </row>
    <row r="41" spans="1:5" s="13" customFormat="1" ht="15.75">
      <c r="A41" s="47">
        <v>8</v>
      </c>
      <c r="B41" s="44" t="s">
        <v>80</v>
      </c>
      <c r="C41" s="44"/>
      <c r="D41" s="11"/>
      <c r="E41" s="11"/>
    </row>
    <row r="42" spans="1:5" s="13" customFormat="1" ht="15.75">
      <c r="A42" s="47">
        <v>9</v>
      </c>
      <c r="B42" s="44" t="s">
        <v>81</v>
      </c>
      <c r="C42" s="44"/>
      <c r="D42" s="11"/>
      <c r="E42" s="11"/>
    </row>
    <row r="43" spans="1:5" s="13" customFormat="1" ht="15.75">
      <c r="A43" s="47">
        <v>10</v>
      </c>
      <c r="B43" s="44" t="s">
        <v>82</v>
      </c>
      <c r="C43" s="44"/>
      <c r="D43" s="11">
        <f>+'Pasq. te ardhura shpenzime'!C58</f>
        <v>-152971</v>
      </c>
      <c r="E43" s="11"/>
    </row>
    <row r="44" spans="1:5" s="13" customFormat="1" ht="16.5" thickBot="1">
      <c r="A44" s="54"/>
      <c r="B44" s="55" t="s">
        <v>83</v>
      </c>
      <c r="C44" s="55"/>
      <c r="D44" s="360">
        <f>D34+D35+D36++D37+D38+D39+D40+D41+D42+D43</f>
        <v>-52971</v>
      </c>
      <c r="E44" s="360">
        <f>E34+E35+E36+E37+E38+E39+E40+E41+E42+E43</f>
        <v>0</v>
      </c>
    </row>
    <row r="45" spans="1:5" s="13" customFormat="1" ht="19.5" thickBot="1" thickTop="1">
      <c r="A45" s="52"/>
      <c r="B45" s="53" t="s">
        <v>84</v>
      </c>
      <c r="C45" s="53"/>
      <c r="D45" s="361">
        <f>D22+D31+D44</f>
        <v>12320849</v>
      </c>
      <c r="E45" s="361">
        <f>E22+E31+E44</f>
        <v>0</v>
      </c>
    </row>
    <row r="46" ht="12.75">
      <c r="D46" s="306"/>
    </row>
    <row r="47" spans="1:5" ht="12.75">
      <c r="A47" s="57"/>
      <c r="B47" s="57"/>
      <c r="C47" s="57"/>
      <c r="D47" s="57"/>
      <c r="E47" s="57"/>
    </row>
    <row r="48" spans="2:4" ht="12.75">
      <c r="B48" t="s">
        <v>86</v>
      </c>
      <c r="D48" s="306"/>
    </row>
  </sheetData>
  <sheetProtection/>
  <mergeCells count="2">
    <mergeCell ref="A3:E3"/>
    <mergeCell ref="A1:E1"/>
  </mergeCells>
  <printOptions/>
  <pageMargins left="0.75" right="0.75" top="1" bottom="1" header="0.5" footer="0.5"/>
  <pageSetup fitToHeight="1" fitToWidth="1" horizontalDpi="600" verticalDpi="600" orientation="portrait" paperSize="9" scale="80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8"/>
  <sheetViews>
    <sheetView tabSelected="1" zoomScalePageLayoutView="0" workbookViewId="0" topLeftCell="A7">
      <selection activeCell="G20" sqref="G20"/>
    </sheetView>
  </sheetViews>
  <sheetFormatPr defaultColWidth="9.140625" defaultRowHeight="12.75"/>
  <cols>
    <col min="1" max="1" width="4.28125" style="0" customWidth="1"/>
    <col min="2" max="2" width="43.421875" style="62" customWidth="1"/>
    <col min="3" max="3" width="11.421875" style="0" customWidth="1"/>
    <col min="4" max="4" width="17.8515625" style="0" customWidth="1"/>
    <col min="5" max="5" width="17.7109375" style="0" customWidth="1"/>
    <col min="6" max="6" width="10.28125" style="0" bestFit="1" customWidth="1"/>
    <col min="8" max="8" width="12.00390625" style="0" bestFit="1" customWidth="1"/>
    <col min="9" max="9" width="12.28125" style="0" bestFit="1" customWidth="1"/>
  </cols>
  <sheetData>
    <row r="1" spans="1:5" ht="20.25">
      <c r="A1" s="380" t="s">
        <v>201</v>
      </c>
      <c r="B1" s="380"/>
      <c r="C1" s="380"/>
      <c r="D1" s="380"/>
      <c r="E1" s="380"/>
    </row>
    <row r="2" ht="12.75">
      <c r="A2" s="4"/>
    </row>
    <row r="3" spans="1:5" ht="15.75">
      <c r="A3" s="379" t="s">
        <v>189</v>
      </c>
      <c r="B3" s="379"/>
      <c r="C3" s="379"/>
      <c r="D3" s="379"/>
      <c r="E3" s="379"/>
    </row>
    <row r="4" ht="24" customHeight="1">
      <c r="A4" s="5" t="s">
        <v>0</v>
      </c>
    </row>
    <row r="5" spans="2:5" ht="41.25" customHeight="1" thickBot="1">
      <c r="B5" s="382" t="s">
        <v>190</v>
      </c>
      <c r="C5" s="382"/>
      <c r="D5" s="382"/>
      <c r="E5" s="382"/>
    </row>
    <row r="6" spans="1:5" s="3" customFormat="1" ht="15.75">
      <c r="A6" s="387" t="s">
        <v>87</v>
      </c>
      <c r="B6" s="383" t="s">
        <v>88</v>
      </c>
      <c r="C6" s="385" t="s">
        <v>3</v>
      </c>
      <c r="D6" s="346" t="s">
        <v>89</v>
      </c>
      <c r="E6" s="346" t="s">
        <v>90</v>
      </c>
    </row>
    <row r="7" spans="1:5" s="3" customFormat="1" ht="16.5" thickBot="1">
      <c r="A7" s="388"/>
      <c r="B7" s="384"/>
      <c r="C7" s="386"/>
      <c r="D7" s="347" t="s">
        <v>191</v>
      </c>
      <c r="E7" s="347" t="s">
        <v>184</v>
      </c>
    </row>
    <row r="8" spans="1:5" s="14" customFormat="1" ht="17.25" thickBot="1" thickTop="1">
      <c r="A8" s="40">
        <v>1</v>
      </c>
      <c r="B8" s="91" t="s">
        <v>91</v>
      </c>
      <c r="C8" s="41"/>
      <c r="D8" s="42">
        <v>1177020</v>
      </c>
      <c r="E8" s="42"/>
    </row>
    <row r="9" spans="1:5" ht="26.25" thickTop="1">
      <c r="A9" s="20">
        <v>2</v>
      </c>
      <c r="B9" s="45" t="s">
        <v>92</v>
      </c>
      <c r="C9" s="15"/>
      <c r="D9" s="16">
        <v>44502</v>
      </c>
      <c r="E9" s="16"/>
    </row>
    <row r="10" spans="1:5" s="8" customFormat="1" ht="25.5">
      <c r="A10" s="59">
        <v>3</v>
      </c>
      <c r="B10" s="45" t="s">
        <v>93</v>
      </c>
      <c r="C10" s="15"/>
      <c r="D10" s="58"/>
      <c r="E10" s="58"/>
    </row>
    <row r="11" spans="1:5" s="8" customFormat="1" ht="12.75">
      <c r="A11" s="20">
        <v>4</v>
      </c>
      <c r="B11" s="45" t="s">
        <v>94</v>
      </c>
      <c r="C11" s="15"/>
      <c r="D11" s="16">
        <v>-1012689</v>
      </c>
      <c r="E11" s="16"/>
    </row>
    <row r="12" spans="1:5" s="8" customFormat="1" ht="12.75">
      <c r="A12" s="20">
        <v>5</v>
      </c>
      <c r="B12" s="45" t="s">
        <v>114</v>
      </c>
      <c r="C12" s="15"/>
      <c r="D12" s="368">
        <f>D13+D15</f>
        <v>-208993</v>
      </c>
      <c r="E12" s="343"/>
    </row>
    <row r="13" spans="1:5" s="30" customFormat="1" ht="12.75">
      <c r="A13" s="27" t="s">
        <v>8</v>
      </c>
      <c r="B13" s="60" t="s">
        <v>95</v>
      </c>
      <c r="C13" s="28"/>
      <c r="D13" s="29">
        <v>-179000</v>
      </c>
      <c r="E13" s="29"/>
    </row>
    <row r="14" spans="1:5" s="30" customFormat="1" ht="12.75">
      <c r="A14" s="27" t="s">
        <v>9</v>
      </c>
      <c r="B14" s="60" t="s">
        <v>96</v>
      </c>
      <c r="C14" s="28"/>
      <c r="D14" s="29"/>
      <c r="E14" s="29"/>
    </row>
    <row r="15" spans="1:5" s="30" customFormat="1" ht="26.25" thickBot="1">
      <c r="A15" s="27" t="s">
        <v>12</v>
      </c>
      <c r="B15" s="60" t="s">
        <v>97</v>
      </c>
      <c r="C15" s="28"/>
      <c r="D15" s="29">
        <v>-29993</v>
      </c>
      <c r="E15" s="29"/>
    </row>
    <row r="16" spans="1:5" s="8" customFormat="1" ht="14.25" thickBot="1" thickTop="1">
      <c r="A16" s="23">
        <v>6</v>
      </c>
      <c r="B16" s="61" t="s">
        <v>98</v>
      </c>
      <c r="C16" s="300"/>
      <c r="D16" s="25"/>
      <c r="E16" s="25"/>
    </row>
    <row r="17" spans="1:5" s="8" customFormat="1" ht="14.25" thickBot="1" thickTop="1">
      <c r="A17" s="23">
        <v>7</v>
      </c>
      <c r="B17" s="61" t="s">
        <v>170</v>
      </c>
      <c r="C17" s="300" t="s">
        <v>171</v>
      </c>
      <c r="D17" s="25">
        <v>-152810</v>
      </c>
      <c r="E17" s="25"/>
    </row>
    <row r="18" spans="1:5" s="13" customFormat="1" ht="17.25" thickBot="1" thickTop="1">
      <c r="A18" s="31">
        <v>8</v>
      </c>
      <c r="B18" s="53" t="s">
        <v>99</v>
      </c>
      <c r="C18" s="32"/>
      <c r="D18" s="344">
        <f>D11+D12+D16+D17</f>
        <v>-1374492</v>
      </c>
      <c r="E18" s="344"/>
    </row>
    <row r="19" spans="1:5" s="13" customFormat="1" ht="32.25" thickBot="1">
      <c r="A19" s="18">
        <v>9</v>
      </c>
      <c r="B19" s="89" t="s">
        <v>100</v>
      </c>
      <c r="C19" s="17"/>
      <c r="D19" s="345">
        <f>D8+D9+D11+D12+D17</f>
        <v>-152970</v>
      </c>
      <c r="E19" s="345"/>
    </row>
    <row r="20" spans="1:5" s="8" customFormat="1" ht="13.5" thickTop="1">
      <c r="A20" s="20">
        <v>10</v>
      </c>
      <c r="B20" s="45" t="s">
        <v>29</v>
      </c>
      <c r="C20" s="15"/>
      <c r="D20" s="16"/>
      <c r="E20" s="16"/>
    </row>
    <row r="21" spans="1:5" s="8" customFormat="1" ht="25.5">
      <c r="A21" s="20">
        <v>11</v>
      </c>
      <c r="B21" s="45" t="s">
        <v>101</v>
      </c>
      <c r="C21" s="15"/>
      <c r="D21" s="16"/>
      <c r="E21" s="16"/>
    </row>
    <row r="22" spans="1:5" s="8" customFormat="1" ht="12.75">
      <c r="A22" s="20">
        <v>12</v>
      </c>
      <c r="B22" s="45" t="s">
        <v>102</v>
      </c>
      <c r="C22" s="15"/>
      <c r="D22" s="11"/>
      <c r="E22" s="11"/>
    </row>
    <row r="23" spans="1:5" s="67" customFormat="1" ht="24">
      <c r="A23" s="63">
        <v>12.1</v>
      </c>
      <c r="B23" s="64" t="s">
        <v>103</v>
      </c>
      <c r="C23" s="65"/>
      <c r="D23" s="66"/>
      <c r="E23" s="66"/>
    </row>
    <row r="24" spans="1:5" s="67" customFormat="1" ht="12">
      <c r="A24" s="63">
        <v>12.2</v>
      </c>
      <c r="B24" s="378" t="s">
        <v>228</v>
      </c>
      <c r="C24" s="65"/>
      <c r="D24" s="68"/>
      <c r="E24" s="68"/>
    </row>
    <row r="25" spans="1:5" s="67" customFormat="1" ht="12">
      <c r="A25" s="63">
        <v>12.3</v>
      </c>
      <c r="B25" s="64" t="s">
        <v>104</v>
      </c>
      <c r="C25" s="65"/>
      <c r="D25" s="68"/>
      <c r="E25" s="68"/>
    </row>
    <row r="26" spans="1:5" s="67" customFormat="1" ht="12">
      <c r="A26" s="79">
        <v>12.4</v>
      </c>
      <c r="B26" s="80" t="s">
        <v>105</v>
      </c>
      <c r="C26" s="81"/>
      <c r="D26" s="82"/>
      <c r="E26" s="82"/>
    </row>
    <row r="27" spans="1:253" s="88" customFormat="1" ht="25.5">
      <c r="A27" s="46">
        <v>13</v>
      </c>
      <c r="B27" s="44" t="s">
        <v>106</v>
      </c>
      <c r="C27" s="43"/>
      <c r="D27" s="348">
        <v>0</v>
      </c>
      <c r="E27" s="348"/>
      <c r="F27" s="87"/>
      <c r="G27" s="87"/>
      <c r="H27" s="87"/>
      <c r="I27" s="86"/>
      <c r="J27" s="87"/>
      <c r="K27" s="87"/>
      <c r="L27" s="87"/>
      <c r="M27" s="87"/>
      <c r="N27" s="86"/>
      <c r="O27" s="87"/>
      <c r="P27" s="87"/>
      <c r="Q27" s="87"/>
      <c r="R27" s="87"/>
      <c r="S27" s="86"/>
      <c r="T27" s="87"/>
      <c r="U27" s="87"/>
      <c r="V27" s="87"/>
      <c r="W27" s="87"/>
      <c r="X27" s="86"/>
      <c r="Y27" s="87"/>
      <c r="Z27" s="87"/>
      <c r="AA27" s="87"/>
      <c r="AB27" s="87"/>
      <c r="AC27" s="86"/>
      <c r="AD27" s="87"/>
      <c r="AE27" s="87"/>
      <c r="AF27" s="87"/>
      <c r="AG27" s="87"/>
      <c r="AH27" s="86"/>
      <c r="AI27" s="87"/>
      <c r="AJ27" s="87"/>
      <c r="AK27" s="87"/>
      <c r="AL27" s="87"/>
      <c r="AM27" s="86"/>
      <c r="AN27" s="87"/>
      <c r="AO27" s="87"/>
      <c r="AP27" s="87"/>
      <c r="AQ27" s="87"/>
      <c r="AR27" s="86"/>
      <c r="AS27" s="87"/>
      <c r="AT27" s="87"/>
      <c r="AU27" s="87"/>
      <c r="AV27" s="87"/>
      <c r="AW27" s="86"/>
      <c r="AX27" s="87"/>
      <c r="AY27" s="87"/>
      <c r="AZ27" s="87"/>
      <c r="BA27" s="87"/>
      <c r="BB27" s="86"/>
      <c r="BC27" s="87"/>
      <c r="BD27" s="87"/>
      <c r="BE27" s="87"/>
      <c r="BF27" s="87"/>
      <c r="BG27" s="86"/>
      <c r="BH27" s="87"/>
      <c r="BI27" s="87"/>
      <c r="BJ27" s="87"/>
      <c r="BK27" s="87"/>
      <c r="BL27" s="86"/>
      <c r="BM27" s="87"/>
      <c r="BN27" s="87"/>
      <c r="BO27" s="87"/>
      <c r="BP27" s="87"/>
      <c r="BQ27" s="86"/>
      <c r="BR27" s="87"/>
      <c r="BS27" s="87"/>
      <c r="BT27" s="87"/>
      <c r="BU27" s="87"/>
      <c r="BV27" s="86"/>
      <c r="BW27" s="87"/>
      <c r="BX27" s="87"/>
      <c r="BY27" s="87"/>
      <c r="BZ27" s="87"/>
      <c r="CA27" s="86"/>
      <c r="CB27" s="87"/>
      <c r="CC27" s="87"/>
      <c r="CD27" s="87"/>
      <c r="CE27" s="87"/>
      <c r="CF27" s="86"/>
      <c r="CG27" s="87"/>
      <c r="CH27" s="87"/>
      <c r="CI27" s="87"/>
      <c r="CJ27" s="87"/>
      <c r="CK27" s="86"/>
      <c r="CL27" s="87"/>
      <c r="CM27" s="87"/>
      <c r="CN27" s="87"/>
      <c r="CO27" s="87"/>
      <c r="CP27" s="86"/>
      <c r="CQ27" s="87"/>
      <c r="CR27" s="87"/>
      <c r="CS27" s="87"/>
      <c r="CT27" s="87"/>
      <c r="CU27" s="86"/>
      <c r="CV27" s="87"/>
      <c r="CW27" s="87"/>
      <c r="CX27" s="87"/>
      <c r="CY27" s="87"/>
      <c r="CZ27" s="86"/>
      <c r="DA27" s="87"/>
      <c r="DB27" s="87"/>
      <c r="DC27" s="87"/>
      <c r="DD27" s="87"/>
      <c r="DE27" s="86"/>
      <c r="DF27" s="87"/>
      <c r="DG27" s="87"/>
      <c r="DH27" s="87"/>
      <c r="DI27" s="87"/>
      <c r="DJ27" s="86"/>
      <c r="DK27" s="87"/>
      <c r="DL27" s="87"/>
      <c r="DM27" s="87"/>
      <c r="DN27" s="87"/>
      <c r="DO27" s="86"/>
      <c r="DP27" s="87"/>
      <c r="DQ27" s="87"/>
      <c r="DR27" s="87"/>
      <c r="DS27" s="87"/>
      <c r="DT27" s="86"/>
      <c r="DU27" s="87"/>
      <c r="DV27" s="87"/>
      <c r="DW27" s="87"/>
      <c r="DX27" s="87"/>
      <c r="DY27" s="86"/>
      <c r="DZ27" s="87"/>
      <c r="EA27" s="87"/>
      <c r="EB27" s="87"/>
      <c r="EC27" s="87"/>
      <c r="ED27" s="86"/>
      <c r="EE27" s="87"/>
      <c r="EF27" s="87"/>
      <c r="EG27" s="87"/>
      <c r="EH27" s="87"/>
      <c r="EI27" s="86"/>
      <c r="EJ27" s="87"/>
      <c r="EK27" s="87"/>
      <c r="EL27" s="87"/>
      <c r="EM27" s="87"/>
      <c r="EN27" s="86"/>
      <c r="EO27" s="87"/>
      <c r="EP27" s="87"/>
      <c r="EQ27" s="87"/>
      <c r="ER27" s="87"/>
      <c r="ES27" s="86"/>
      <c r="ET27" s="87"/>
      <c r="EU27" s="87"/>
      <c r="EV27" s="87"/>
      <c r="EW27" s="87"/>
      <c r="EX27" s="86"/>
      <c r="EY27" s="87"/>
      <c r="EZ27" s="87"/>
      <c r="FA27" s="87"/>
      <c r="FB27" s="87"/>
      <c r="FC27" s="86"/>
      <c r="FD27" s="87"/>
      <c r="FE27" s="87"/>
      <c r="FF27" s="87"/>
      <c r="FG27" s="87"/>
      <c r="FH27" s="86"/>
      <c r="FI27" s="87"/>
      <c r="FJ27" s="87"/>
      <c r="FK27" s="87"/>
      <c r="FL27" s="87"/>
      <c r="FM27" s="86"/>
      <c r="FN27" s="87"/>
      <c r="FO27" s="87"/>
      <c r="FP27" s="87"/>
      <c r="FQ27" s="87"/>
      <c r="FR27" s="86"/>
      <c r="FS27" s="87"/>
      <c r="FT27" s="87"/>
      <c r="FU27" s="87"/>
      <c r="FV27" s="87"/>
      <c r="FW27" s="86"/>
      <c r="FX27" s="87"/>
      <c r="FY27" s="87"/>
      <c r="FZ27" s="87"/>
      <c r="GA27" s="87"/>
      <c r="GB27" s="86"/>
      <c r="GC27" s="87"/>
      <c r="GD27" s="87"/>
      <c r="GE27" s="87"/>
      <c r="GF27" s="87"/>
      <c r="GG27" s="86"/>
      <c r="GH27" s="87"/>
      <c r="GI27" s="87"/>
      <c r="GJ27" s="87"/>
      <c r="GK27" s="87"/>
      <c r="GL27" s="86"/>
      <c r="GM27" s="87"/>
      <c r="GN27" s="87"/>
      <c r="GO27" s="87"/>
      <c r="GP27" s="87"/>
      <c r="GQ27" s="86"/>
      <c r="GR27" s="87"/>
      <c r="GS27" s="87"/>
      <c r="GT27" s="87"/>
      <c r="GU27" s="87"/>
      <c r="GV27" s="86"/>
      <c r="GW27" s="87"/>
      <c r="GX27" s="87"/>
      <c r="GY27" s="87"/>
      <c r="GZ27" s="87"/>
      <c r="HA27" s="86"/>
      <c r="HB27" s="87"/>
      <c r="HC27" s="87"/>
      <c r="HD27" s="87"/>
      <c r="HE27" s="87"/>
      <c r="HF27" s="86"/>
      <c r="HG27" s="87"/>
      <c r="HH27" s="87"/>
      <c r="HI27" s="87"/>
      <c r="HJ27" s="87"/>
      <c r="HK27" s="86"/>
      <c r="HL27" s="87"/>
      <c r="HM27" s="87"/>
      <c r="HN27" s="87"/>
      <c r="HO27" s="87"/>
      <c r="HP27" s="86"/>
      <c r="HQ27" s="87"/>
      <c r="HR27" s="87"/>
      <c r="HS27" s="87"/>
      <c r="HT27" s="87"/>
      <c r="HU27" s="86"/>
      <c r="HV27" s="87"/>
      <c r="HW27" s="87"/>
      <c r="HX27" s="87"/>
      <c r="HY27" s="87"/>
      <c r="HZ27" s="86"/>
      <c r="IA27" s="87"/>
      <c r="IB27" s="87"/>
      <c r="IC27" s="87"/>
      <c r="ID27" s="87"/>
      <c r="IE27" s="86"/>
      <c r="IF27" s="87"/>
      <c r="IG27" s="87"/>
      <c r="IH27" s="87"/>
      <c r="II27" s="87"/>
      <c r="IJ27" s="86"/>
      <c r="IK27" s="87"/>
      <c r="IL27" s="87"/>
      <c r="IM27" s="87"/>
      <c r="IN27" s="87"/>
      <c r="IO27" s="86"/>
      <c r="IP27" s="87"/>
      <c r="IQ27" s="87"/>
      <c r="IR27" s="87"/>
      <c r="IS27" s="87"/>
    </row>
    <row r="28" spans="1:5" s="8" customFormat="1" ht="13.5" thickBot="1">
      <c r="A28" s="83">
        <v>14</v>
      </c>
      <c r="B28" s="84" t="s">
        <v>110</v>
      </c>
      <c r="C28" s="85"/>
      <c r="D28" s="349">
        <f>D19+D21+D27</f>
        <v>-152970</v>
      </c>
      <c r="E28" s="349"/>
    </row>
    <row r="29" spans="1:8" s="9" customFormat="1" ht="14.25" thickBot="1" thickTop="1">
      <c r="A29" s="74">
        <v>15</v>
      </c>
      <c r="B29" s="75" t="s">
        <v>107</v>
      </c>
      <c r="C29" s="301" t="s">
        <v>172</v>
      </c>
      <c r="D29" s="350"/>
      <c r="E29" s="350"/>
      <c r="G29" s="94"/>
      <c r="H29" s="94"/>
    </row>
    <row r="30" spans="1:5" s="13" customFormat="1" ht="32.25" thickBot="1">
      <c r="A30" s="76">
        <v>16</v>
      </c>
      <c r="B30" s="77" t="s">
        <v>108</v>
      </c>
      <c r="C30" s="78"/>
      <c r="D30" s="351">
        <f>D28-D29</f>
        <v>-152970</v>
      </c>
      <c r="E30" s="351"/>
    </row>
    <row r="31" spans="1:5" s="9" customFormat="1" ht="13.5" thickBot="1">
      <c r="A31" s="69">
        <v>17</v>
      </c>
      <c r="B31" s="70" t="s">
        <v>109</v>
      </c>
      <c r="C31" s="71"/>
      <c r="D31" s="72"/>
      <c r="E31" s="73"/>
    </row>
    <row r="33" spans="1:5" ht="12.75">
      <c r="A33" s="322"/>
      <c r="B33" s="381" t="s">
        <v>86</v>
      </c>
      <c r="C33" s="381"/>
      <c r="D33" s="381"/>
      <c r="E33" s="322"/>
    </row>
    <row r="34" spans="1:5" ht="12.75">
      <c r="A34" s="322"/>
      <c r="B34" s="137"/>
      <c r="C34" s="322"/>
      <c r="D34" s="322"/>
      <c r="E34" s="322"/>
    </row>
    <row r="35" spans="2:4" ht="25.5" customHeight="1">
      <c r="B35" s="381"/>
      <c r="C35" s="381"/>
      <c r="D35" s="381"/>
    </row>
    <row r="38" spans="2:3" ht="15">
      <c r="B38" s="369" t="s">
        <v>204</v>
      </c>
      <c r="C38" s="370" t="s">
        <v>205</v>
      </c>
    </row>
    <row r="39" spans="2:3" ht="12.75">
      <c r="B39" s="371"/>
      <c r="C39" s="372" t="s">
        <v>206</v>
      </c>
    </row>
    <row r="40" spans="2:3" ht="12.75">
      <c r="B40" s="371" t="s">
        <v>207</v>
      </c>
      <c r="C40" s="373">
        <f>C41+C42</f>
        <v>0</v>
      </c>
    </row>
    <row r="41" spans="2:3" ht="12.75">
      <c r="B41" s="371" t="s">
        <v>208</v>
      </c>
      <c r="C41" s="373"/>
    </row>
    <row r="42" spans="2:3" ht="12.75">
      <c r="B42" s="371" t="s">
        <v>209</v>
      </c>
      <c r="C42" s="373"/>
    </row>
    <row r="43" spans="2:3" ht="12.75">
      <c r="B43" s="374" t="s">
        <v>210</v>
      </c>
      <c r="C43" s="375">
        <v>-152971</v>
      </c>
    </row>
    <row r="44" spans="2:3" ht="12.75">
      <c r="B44" s="374" t="s">
        <v>211</v>
      </c>
      <c r="C44" s="375"/>
    </row>
    <row r="45" spans="2:3" ht="12.75">
      <c r="B45" s="371" t="s">
        <v>212</v>
      </c>
      <c r="C45" s="373"/>
    </row>
    <row r="46" spans="2:3" ht="12.75">
      <c r="B46" s="371" t="s">
        <v>213</v>
      </c>
      <c r="C46" s="373"/>
    </row>
    <row r="47" spans="2:3" ht="12.75">
      <c r="B47" s="371" t="s">
        <v>214</v>
      </c>
      <c r="C47" s="11"/>
    </row>
    <row r="48" spans="2:3" ht="12.75">
      <c r="B48" s="371" t="s">
        <v>215</v>
      </c>
      <c r="C48" s="373"/>
    </row>
    <row r="49" spans="2:3" ht="12.75">
      <c r="B49" s="371" t="s">
        <v>216</v>
      </c>
      <c r="C49" s="373"/>
    </row>
    <row r="50" spans="2:3" ht="12.75">
      <c r="B50" s="371"/>
      <c r="C50" s="373"/>
    </row>
    <row r="51" spans="2:3" ht="12.75">
      <c r="B51" s="374" t="s">
        <v>217</v>
      </c>
      <c r="C51" s="375">
        <f>C43+C44</f>
        <v>-152971</v>
      </c>
    </row>
    <row r="52" spans="2:3" ht="12.75">
      <c r="B52" s="374" t="s">
        <v>218</v>
      </c>
      <c r="C52" s="375"/>
    </row>
    <row r="53" spans="2:3" ht="12.75">
      <c r="B53" s="374" t="s">
        <v>219</v>
      </c>
      <c r="C53" s="375">
        <f>C51</f>
        <v>-152971</v>
      </c>
    </row>
    <row r="54" spans="2:3" ht="12.75">
      <c r="B54" s="371"/>
      <c r="C54" s="373"/>
    </row>
    <row r="55" spans="2:3" ht="12.75">
      <c r="B55" s="371" t="s">
        <v>220</v>
      </c>
      <c r="C55" s="376">
        <v>0.1</v>
      </c>
    </row>
    <row r="56" spans="2:3" ht="12.75">
      <c r="B56" s="371"/>
      <c r="C56" s="373"/>
    </row>
    <row r="57" spans="2:3" ht="12.75">
      <c r="B57" s="374" t="s">
        <v>221</v>
      </c>
      <c r="C57" s="375"/>
    </row>
    <row r="58" spans="2:3" ht="16.5">
      <c r="B58" s="377" t="s">
        <v>222</v>
      </c>
      <c r="C58" s="11">
        <f>C53-C57</f>
        <v>-152971</v>
      </c>
    </row>
  </sheetData>
  <sheetProtection/>
  <mergeCells count="8">
    <mergeCell ref="B35:D35"/>
    <mergeCell ref="B5:E5"/>
    <mergeCell ref="A1:E1"/>
    <mergeCell ref="A3:E3"/>
    <mergeCell ref="B6:B7"/>
    <mergeCell ref="C6:C7"/>
    <mergeCell ref="A6:A7"/>
    <mergeCell ref="B33:D33"/>
  </mergeCells>
  <printOptions/>
  <pageMargins left="0.75" right="0.75" top="1" bottom="1" header="0.5" footer="0.5"/>
  <pageSetup fitToHeight="1" fitToWidth="1" horizontalDpi="600" verticalDpi="600" orientation="portrait" paperSize="9" scale="92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3"/>
  <sheetViews>
    <sheetView zoomScalePageLayoutView="0" workbookViewId="0" topLeftCell="A1">
      <selection activeCell="A1" sqref="A1:E36"/>
    </sheetView>
  </sheetViews>
  <sheetFormatPr defaultColWidth="9.140625" defaultRowHeight="12.75"/>
  <cols>
    <col min="1" max="1" width="4.28125" style="103" customWidth="1"/>
    <col min="2" max="2" width="48.8515625" style="62" customWidth="1"/>
    <col min="3" max="3" width="9.8515625" style="105" bestFit="1" customWidth="1"/>
    <col min="4" max="4" width="17.8515625" style="103" customWidth="1"/>
    <col min="5" max="5" width="17.7109375" style="103" customWidth="1"/>
    <col min="6" max="6" width="11.7109375" style="103" bestFit="1" customWidth="1"/>
    <col min="7" max="7" width="11.140625" style="103" bestFit="1" customWidth="1"/>
    <col min="8" max="16384" width="9.140625" style="103" customWidth="1"/>
  </cols>
  <sheetData>
    <row r="1" spans="1:5" ht="20.25">
      <c r="A1" s="389" t="s">
        <v>203</v>
      </c>
      <c r="B1" s="389"/>
      <c r="C1" s="389"/>
      <c r="D1" s="389"/>
      <c r="E1" s="389"/>
    </row>
    <row r="2" ht="12.75">
      <c r="A2" s="104"/>
    </row>
    <row r="3" spans="1:5" ht="15.75">
      <c r="A3" s="390" t="s">
        <v>188</v>
      </c>
      <c r="B3" s="390"/>
      <c r="C3" s="390"/>
      <c r="D3" s="390"/>
      <c r="E3" s="390"/>
    </row>
    <row r="4" spans="1:5" ht="24.75" customHeight="1" thickBot="1">
      <c r="A4" s="136" t="s">
        <v>0</v>
      </c>
      <c r="B4" s="137"/>
      <c r="C4" s="138"/>
      <c r="D4" s="139"/>
      <c r="E4" s="139"/>
    </row>
    <row r="5" spans="1:5" s="140" customFormat="1" ht="28.5" customHeight="1" thickBot="1">
      <c r="A5" s="252"/>
      <c r="B5" s="391" t="s">
        <v>161</v>
      </c>
      <c r="C5" s="391"/>
      <c r="D5" s="317">
        <v>2011</v>
      </c>
      <c r="E5" s="318">
        <v>2010</v>
      </c>
    </row>
    <row r="6" spans="1:6" s="116" customFormat="1" ht="15" customHeight="1" thickBot="1">
      <c r="A6" s="115" t="s">
        <v>138</v>
      </c>
      <c r="B6" s="241" t="s">
        <v>139</v>
      </c>
      <c r="C6" s="242"/>
      <c r="D6" s="243"/>
      <c r="E6" s="244"/>
      <c r="F6" s="119"/>
    </row>
    <row r="7" spans="1:5" s="116" customFormat="1" ht="12.75">
      <c r="A7" s="175">
        <v>1</v>
      </c>
      <c r="B7" s="128" t="s">
        <v>140</v>
      </c>
      <c r="C7" s="220"/>
      <c r="D7" s="193">
        <v>470371</v>
      </c>
      <c r="E7" s="193"/>
    </row>
    <row r="8" spans="1:5" s="113" customFormat="1" ht="12.75">
      <c r="A8" s="176">
        <v>2</v>
      </c>
      <c r="B8" s="99" t="s">
        <v>141</v>
      </c>
      <c r="C8" s="325" t="s">
        <v>173</v>
      </c>
      <c r="D8" s="194">
        <v>-10774660</v>
      </c>
      <c r="E8" s="194"/>
    </row>
    <row r="9" spans="1:5" s="113" customFormat="1" ht="12.75">
      <c r="A9" s="176">
        <v>3</v>
      </c>
      <c r="B9" s="99" t="s">
        <v>179</v>
      </c>
      <c r="C9" s="217"/>
      <c r="D9" s="194">
        <v>11169396</v>
      </c>
      <c r="E9" s="194"/>
    </row>
    <row r="10" spans="1:6" s="113" customFormat="1" ht="12.75">
      <c r="A10" s="177">
        <v>4</v>
      </c>
      <c r="B10" s="166" t="s">
        <v>142</v>
      </c>
      <c r="C10" s="217"/>
      <c r="D10" s="194"/>
      <c r="E10" s="194"/>
      <c r="F10" s="314"/>
    </row>
    <row r="11" spans="1:7" s="113" customFormat="1" ht="13.5" thickBot="1">
      <c r="A11" s="240">
        <v>5</v>
      </c>
      <c r="B11" s="214" t="s">
        <v>143</v>
      </c>
      <c r="C11" s="219"/>
      <c r="D11" s="215"/>
      <c r="E11" s="215"/>
      <c r="G11" s="314"/>
    </row>
    <row r="12" spans="1:7" s="113" customFormat="1" ht="14.25" thickBot="1" thickTop="1">
      <c r="A12" s="179"/>
      <c r="B12" s="184" t="s">
        <v>144</v>
      </c>
      <c r="C12" s="239"/>
      <c r="D12" s="328">
        <f>D7+D8+D9+D10+D11</f>
        <v>865107</v>
      </c>
      <c r="E12" s="328"/>
      <c r="F12" s="321"/>
      <c r="G12" s="314"/>
    </row>
    <row r="13" spans="1:5" s="113" customFormat="1" ht="12" customHeight="1" thickBot="1" thickTop="1">
      <c r="A13" s="236"/>
      <c r="B13" s="225"/>
      <c r="C13" s="237"/>
      <c r="D13" s="196"/>
      <c r="E13" s="196"/>
    </row>
    <row r="14" spans="1:5" s="113" customFormat="1" ht="13.5" thickBot="1">
      <c r="A14" s="110" t="s">
        <v>145</v>
      </c>
      <c r="B14" s="225" t="s">
        <v>146</v>
      </c>
      <c r="C14" s="226"/>
      <c r="D14" s="227"/>
      <c r="E14" s="227"/>
    </row>
    <row r="15" spans="1:5" s="113" customFormat="1" ht="18.75" customHeight="1" thickTop="1">
      <c r="A15" s="180">
        <v>1</v>
      </c>
      <c r="B15" s="210" t="s">
        <v>147</v>
      </c>
      <c r="C15" s="218"/>
      <c r="D15" s="195"/>
      <c r="E15" s="195"/>
    </row>
    <row r="16" spans="1:5" s="113" customFormat="1" ht="12.75">
      <c r="A16" s="185">
        <v>2</v>
      </c>
      <c r="B16" s="186" t="s">
        <v>148</v>
      </c>
      <c r="C16" s="305"/>
      <c r="D16" s="194">
        <v>892136</v>
      </c>
      <c r="E16" s="194"/>
    </row>
    <row r="17" spans="1:5" s="113" customFormat="1" ht="12.75">
      <c r="A17" s="178">
        <v>3</v>
      </c>
      <c r="B17" s="99" t="s">
        <v>149</v>
      </c>
      <c r="C17" s="217"/>
      <c r="D17" s="194"/>
      <c r="E17" s="194"/>
    </row>
    <row r="18" spans="1:5" s="113" customFormat="1" ht="12.75">
      <c r="A18" s="178">
        <v>4</v>
      </c>
      <c r="B18" s="99" t="s">
        <v>150</v>
      </c>
      <c r="C18" s="217"/>
      <c r="D18" s="194"/>
      <c r="E18" s="194"/>
    </row>
    <row r="19" spans="1:5" s="113" customFormat="1" ht="13.5" thickBot="1">
      <c r="A19" s="185">
        <v>5</v>
      </c>
      <c r="B19" s="171" t="s">
        <v>151</v>
      </c>
      <c r="C19" s="219"/>
      <c r="D19" s="232"/>
      <c r="E19" s="232"/>
    </row>
    <row r="20" spans="1:6" s="133" customFormat="1" ht="17.25" customHeight="1" thickBot="1" thickTop="1">
      <c r="A20" s="211"/>
      <c r="B20" s="184" t="s">
        <v>152</v>
      </c>
      <c r="C20" s="212"/>
      <c r="D20" s="329">
        <v>892136</v>
      </c>
      <c r="E20" s="329"/>
      <c r="F20" s="132"/>
    </row>
    <row r="21" spans="1:6" s="133" customFormat="1" ht="11.25" customHeight="1" thickBot="1" thickTop="1">
      <c r="A21" s="182"/>
      <c r="B21" s="172"/>
      <c r="C21" s="173"/>
      <c r="D21" s="231"/>
      <c r="E21" s="231"/>
      <c r="F21" s="132"/>
    </row>
    <row r="22" spans="1:253" s="88" customFormat="1" ht="13.5" thickBot="1">
      <c r="A22" s="228" t="s">
        <v>153</v>
      </c>
      <c r="B22" s="233" t="s">
        <v>169</v>
      </c>
      <c r="C22" s="229"/>
      <c r="D22" s="230"/>
      <c r="E22" s="230"/>
      <c r="F22" s="134"/>
      <c r="G22" s="134"/>
      <c r="H22" s="134"/>
      <c r="I22" s="135"/>
      <c r="J22" s="134"/>
      <c r="K22" s="134"/>
      <c r="L22" s="134"/>
      <c r="M22" s="134"/>
      <c r="N22" s="135"/>
      <c r="O22" s="134"/>
      <c r="P22" s="134"/>
      <c r="Q22" s="134"/>
      <c r="R22" s="134"/>
      <c r="S22" s="135"/>
      <c r="T22" s="134"/>
      <c r="U22" s="134"/>
      <c r="V22" s="134"/>
      <c r="W22" s="134"/>
      <c r="X22" s="135"/>
      <c r="Y22" s="134"/>
      <c r="Z22" s="134"/>
      <c r="AA22" s="134"/>
      <c r="AB22" s="134"/>
      <c r="AC22" s="135"/>
      <c r="AD22" s="134"/>
      <c r="AE22" s="134"/>
      <c r="AF22" s="134"/>
      <c r="AG22" s="134"/>
      <c r="AH22" s="135"/>
      <c r="AI22" s="134"/>
      <c r="AJ22" s="134"/>
      <c r="AK22" s="134"/>
      <c r="AL22" s="134"/>
      <c r="AM22" s="135"/>
      <c r="AN22" s="134"/>
      <c r="AO22" s="134"/>
      <c r="AP22" s="134"/>
      <c r="AQ22" s="134"/>
      <c r="AR22" s="135"/>
      <c r="AS22" s="134"/>
      <c r="AT22" s="134"/>
      <c r="AU22" s="134"/>
      <c r="AV22" s="134"/>
      <c r="AW22" s="135"/>
      <c r="AX22" s="134"/>
      <c r="AY22" s="134"/>
      <c r="AZ22" s="134"/>
      <c r="BA22" s="134"/>
      <c r="BB22" s="135"/>
      <c r="BC22" s="134"/>
      <c r="BD22" s="134"/>
      <c r="BE22" s="134"/>
      <c r="BF22" s="134"/>
      <c r="BG22" s="135"/>
      <c r="BH22" s="134"/>
      <c r="BI22" s="134"/>
      <c r="BJ22" s="134"/>
      <c r="BK22" s="134"/>
      <c r="BL22" s="135"/>
      <c r="BM22" s="134"/>
      <c r="BN22" s="134"/>
      <c r="BO22" s="134"/>
      <c r="BP22" s="134"/>
      <c r="BQ22" s="135"/>
      <c r="BR22" s="134"/>
      <c r="BS22" s="134"/>
      <c r="BT22" s="134"/>
      <c r="BU22" s="134"/>
      <c r="BV22" s="135"/>
      <c r="BW22" s="134"/>
      <c r="BX22" s="134"/>
      <c r="BY22" s="134"/>
      <c r="BZ22" s="134"/>
      <c r="CA22" s="135"/>
      <c r="CB22" s="134"/>
      <c r="CC22" s="134"/>
      <c r="CD22" s="134"/>
      <c r="CE22" s="134"/>
      <c r="CF22" s="135"/>
      <c r="CG22" s="134"/>
      <c r="CH22" s="134"/>
      <c r="CI22" s="134"/>
      <c r="CJ22" s="134"/>
      <c r="CK22" s="135"/>
      <c r="CL22" s="134"/>
      <c r="CM22" s="134"/>
      <c r="CN22" s="134"/>
      <c r="CO22" s="134"/>
      <c r="CP22" s="135"/>
      <c r="CQ22" s="134"/>
      <c r="CR22" s="134"/>
      <c r="CS22" s="134"/>
      <c r="CT22" s="134"/>
      <c r="CU22" s="135"/>
      <c r="CV22" s="134"/>
      <c r="CW22" s="134"/>
      <c r="CX22" s="134"/>
      <c r="CY22" s="134"/>
      <c r="CZ22" s="135"/>
      <c r="DA22" s="134"/>
      <c r="DB22" s="134"/>
      <c r="DC22" s="134"/>
      <c r="DD22" s="134"/>
      <c r="DE22" s="135"/>
      <c r="DF22" s="134"/>
      <c r="DG22" s="134"/>
      <c r="DH22" s="134"/>
      <c r="DI22" s="134"/>
      <c r="DJ22" s="135"/>
      <c r="DK22" s="134"/>
      <c r="DL22" s="134"/>
      <c r="DM22" s="134"/>
      <c r="DN22" s="134"/>
      <c r="DO22" s="135"/>
      <c r="DP22" s="134"/>
      <c r="DQ22" s="134"/>
      <c r="DR22" s="134"/>
      <c r="DS22" s="134"/>
      <c r="DT22" s="135"/>
      <c r="DU22" s="134"/>
      <c r="DV22" s="134"/>
      <c r="DW22" s="134"/>
      <c r="DX22" s="134"/>
      <c r="DY22" s="135"/>
      <c r="DZ22" s="134"/>
      <c r="EA22" s="134"/>
      <c r="EB22" s="134"/>
      <c r="EC22" s="134"/>
      <c r="ED22" s="135"/>
      <c r="EE22" s="134"/>
      <c r="EF22" s="134"/>
      <c r="EG22" s="134"/>
      <c r="EH22" s="134"/>
      <c r="EI22" s="135"/>
      <c r="EJ22" s="134"/>
      <c r="EK22" s="134"/>
      <c r="EL22" s="134"/>
      <c r="EM22" s="134"/>
      <c r="EN22" s="135"/>
      <c r="EO22" s="134"/>
      <c r="EP22" s="134"/>
      <c r="EQ22" s="134"/>
      <c r="ER22" s="134"/>
      <c r="ES22" s="135"/>
      <c r="ET22" s="134"/>
      <c r="EU22" s="134"/>
      <c r="EV22" s="134"/>
      <c r="EW22" s="134"/>
      <c r="EX22" s="135"/>
      <c r="EY22" s="134"/>
      <c r="EZ22" s="134"/>
      <c r="FA22" s="134"/>
      <c r="FB22" s="134"/>
      <c r="FC22" s="135"/>
      <c r="FD22" s="134"/>
      <c r="FE22" s="134"/>
      <c r="FF22" s="134"/>
      <c r="FG22" s="134"/>
      <c r="FH22" s="135"/>
      <c r="FI22" s="134"/>
      <c r="FJ22" s="134"/>
      <c r="FK22" s="134"/>
      <c r="FL22" s="134"/>
      <c r="FM22" s="135"/>
      <c r="FN22" s="134"/>
      <c r="FO22" s="134"/>
      <c r="FP22" s="134"/>
      <c r="FQ22" s="134"/>
      <c r="FR22" s="135"/>
      <c r="FS22" s="134"/>
      <c r="FT22" s="134"/>
      <c r="FU22" s="134"/>
      <c r="FV22" s="134"/>
      <c r="FW22" s="135"/>
      <c r="FX22" s="134"/>
      <c r="FY22" s="134"/>
      <c r="FZ22" s="134"/>
      <c r="GA22" s="134"/>
      <c r="GB22" s="135"/>
      <c r="GC22" s="134"/>
      <c r="GD22" s="134"/>
      <c r="GE22" s="134"/>
      <c r="GF22" s="134"/>
      <c r="GG22" s="135"/>
      <c r="GH22" s="134"/>
      <c r="GI22" s="134"/>
      <c r="GJ22" s="134"/>
      <c r="GK22" s="134"/>
      <c r="GL22" s="135"/>
      <c r="GM22" s="134"/>
      <c r="GN22" s="134"/>
      <c r="GO22" s="134"/>
      <c r="GP22" s="134"/>
      <c r="GQ22" s="135"/>
      <c r="GR22" s="134"/>
      <c r="GS22" s="134"/>
      <c r="GT22" s="134"/>
      <c r="GU22" s="134"/>
      <c r="GV22" s="135"/>
      <c r="GW22" s="134"/>
      <c r="GX22" s="134"/>
      <c r="GY22" s="134"/>
      <c r="GZ22" s="134"/>
      <c r="HA22" s="135"/>
      <c r="HB22" s="134"/>
      <c r="HC22" s="134"/>
      <c r="HD22" s="134"/>
      <c r="HE22" s="134"/>
      <c r="HF22" s="135"/>
      <c r="HG22" s="134"/>
      <c r="HH22" s="134"/>
      <c r="HI22" s="134"/>
      <c r="HJ22" s="134"/>
      <c r="HK22" s="135"/>
      <c r="HL22" s="134"/>
      <c r="HM22" s="134"/>
      <c r="HN22" s="134"/>
      <c r="HO22" s="134"/>
      <c r="HP22" s="135"/>
      <c r="HQ22" s="134"/>
      <c r="HR22" s="134"/>
      <c r="HS22" s="134"/>
      <c r="HT22" s="134"/>
      <c r="HU22" s="135"/>
      <c r="HV22" s="134"/>
      <c r="HW22" s="134"/>
      <c r="HX22" s="134"/>
      <c r="HY22" s="134"/>
      <c r="HZ22" s="135"/>
      <c r="IA22" s="134"/>
      <c r="IB22" s="134"/>
      <c r="IC22" s="134"/>
      <c r="ID22" s="134"/>
      <c r="IE22" s="135"/>
      <c r="IF22" s="134"/>
      <c r="IG22" s="134"/>
      <c r="IH22" s="134"/>
      <c r="II22" s="134"/>
      <c r="IJ22" s="135"/>
      <c r="IK22" s="134"/>
      <c r="IL22" s="134"/>
      <c r="IM22" s="134"/>
      <c r="IN22" s="134"/>
      <c r="IO22" s="135"/>
      <c r="IP22" s="134"/>
      <c r="IQ22" s="134"/>
      <c r="IR22" s="134"/>
      <c r="IS22" s="134"/>
    </row>
    <row r="23" spans="1:5" s="116" customFormat="1" ht="12.75">
      <c r="A23" s="175">
        <v>1</v>
      </c>
      <c r="B23" s="125" t="s">
        <v>155</v>
      </c>
      <c r="C23" s="220"/>
      <c r="D23" s="193"/>
      <c r="E23" s="193"/>
    </row>
    <row r="24" spans="1:7" s="116" customFormat="1" ht="12.75">
      <c r="A24" s="176">
        <v>2</v>
      </c>
      <c r="B24" s="95" t="s">
        <v>156</v>
      </c>
      <c r="C24" s="216"/>
      <c r="D24" s="193"/>
      <c r="E24" s="198"/>
      <c r="G24" s="131"/>
    </row>
    <row r="25" spans="1:7" s="116" customFormat="1" ht="12.75">
      <c r="A25" s="176">
        <v>3</v>
      </c>
      <c r="B25" s="95" t="s">
        <v>157</v>
      </c>
      <c r="C25" s="216"/>
      <c r="D25" s="193"/>
      <c r="E25" s="198"/>
      <c r="G25" s="113"/>
    </row>
    <row r="26" spans="1:253" s="102" customFormat="1" ht="15.75" thickBot="1">
      <c r="A26" s="238">
        <v>4</v>
      </c>
      <c r="B26" s="127" t="s">
        <v>158</v>
      </c>
      <c r="C26" s="221"/>
      <c r="D26" s="193"/>
      <c r="E26" s="224"/>
      <c r="F26" s="123"/>
      <c r="G26" s="122"/>
      <c r="H26" s="122"/>
      <c r="I26" s="101"/>
      <c r="J26" s="122"/>
      <c r="K26" s="122"/>
      <c r="L26" s="122"/>
      <c r="M26" s="122"/>
      <c r="N26" s="101"/>
      <c r="O26" s="122"/>
      <c r="P26" s="122"/>
      <c r="Q26" s="122"/>
      <c r="R26" s="122"/>
      <c r="S26" s="101"/>
      <c r="T26" s="122"/>
      <c r="U26" s="122"/>
      <c r="V26" s="122"/>
      <c r="W26" s="122"/>
      <c r="X26" s="101"/>
      <c r="Y26" s="122"/>
      <c r="Z26" s="122"/>
      <c r="AA26" s="122"/>
      <c r="AB26" s="122"/>
      <c r="AC26" s="101"/>
      <c r="AD26" s="122"/>
      <c r="AE26" s="122"/>
      <c r="AF26" s="122"/>
      <c r="AG26" s="122"/>
      <c r="AH26" s="101"/>
      <c r="AI26" s="122"/>
      <c r="AJ26" s="122"/>
      <c r="AK26" s="122"/>
      <c r="AL26" s="122"/>
      <c r="AM26" s="101"/>
      <c r="AN26" s="122"/>
      <c r="AO26" s="122"/>
      <c r="AP26" s="122"/>
      <c r="AQ26" s="122"/>
      <c r="AR26" s="101"/>
      <c r="AS26" s="122"/>
      <c r="AT26" s="122"/>
      <c r="AU26" s="122"/>
      <c r="AV26" s="122"/>
      <c r="AW26" s="101"/>
      <c r="AX26" s="122"/>
      <c r="AY26" s="122"/>
      <c r="AZ26" s="122"/>
      <c r="BA26" s="122"/>
      <c r="BB26" s="101"/>
      <c r="BC26" s="122"/>
      <c r="BD26" s="122"/>
      <c r="BE26" s="122"/>
      <c r="BF26" s="122"/>
      <c r="BG26" s="101"/>
      <c r="BH26" s="122"/>
      <c r="BI26" s="122"/>
      <c r="BJ26" s="122"/>
      <c r="BK26" s="122"/>
      <c r="BL26" s="101"/>
      <c r="BM26" s="122"/>
      <c r="BN26" s="122"/>
      <c r="BO26" s="122"/>
      <c r="BP26" s="122"/>
      <c r="BQ26" s="101"/>
      <c r="BR26" s="122"/>
      <c r="BS26" s="122"/>
      <c r="BT26" s="122"/>
      <c r="BU26" s="122"/>
      <c r="BV26" s="101"/>
      <c r="BW26" s="122"/>
      <c r="BX26" s="122"/>
      <c r="BY26" s="122"/>
      <c r="BZ26" s="122"/>
      <c r="CA26" s="101"/>
      <c r="CB26" s="122"/>
      <c r="CC26" s="122"/>
      <c r="CD26" s="122"/>
      <c r="CE26" s="122"/>
      <c r="CF26" s="101"/>
      <c r="CG26" s="122"/>
      <c r="CH26" s="122"/>
      <c r="CI26" s="122"/>
      <c r="CJ26" s="122"/>
      <c r="CK26" s="101"/>
      <c r="CL26" s="122"/>
      <c r="CM26" s="122"/>
      <c r="CN26" s="122"/>
      <c r="CO26" s="122"/>
      <c r="CP26" s="101"/>
      <c r="CQ26" s="122"/>
      <c r="CR26" s="122"/>
      <c r="CS26" s="122"/>
      <c r="CT26" s="122"/>
      <c r="CU26" s="101"/>
      <c r="CV26" s="122"/>
      <c r="CW26" s="122"/>
      <c r="CX26" s="122"/>
      <c r="CY26" s="122"/>
      <c r="CZ26" s="101"/>
      <c r="DA26" s="122"/>
      <c r="DB26" s="122"/>
      <c r="DC26" s="122"/>
      <c r="DD26" s="122"/>
      <c r="DE26" s="101"/>
      <c r="DF26" s="122"/>
      <c r="DG26" s="122"/>
      <c r="DH26" s="122"/>
      <c r="DI26" s="122"/>
      <c r="DJ26" s="101"/>
      <c r="DK26" s="122"/>
      <c r="DL26" s="122"/>
      <c r="DM26" s="122"/>
      <c r="DN26" s="122"/>
      <c r="DO26" s="101"/>
      <c r="DP26" s="122"/>
      <c r="DQ26" s="122"/>
      <c r="DR26" s="122"/>
      <c r="DS26" s="122"/>
      <c r="DT26" s="101"/>
      <c r="DU26" s="122"/>
      <c r="DV26" s="122"/>
      <c r="DW26" s="122"/>
      <c r="DX26" s="122"/>
      <c r="DY26" s="101"/>
      <c r="DZ26" s="122"/>
      <c r="EA26" s="122"/>
      <c r="EB26" s="122"/>
      <c r="EC26" s="122"/>
      <c r="ED26" s="101"/>
      <c r="EE26" s="122"/>
      <c r="EF26" s="122"/>
      <c r="EG26" s="122"/>
      <c r="EH26" s="122"/>
      <c r="EI26" s="101"/>
      <c r="EJ26" s="122"/>
      <c r="EK26" s="122"/>
      <c r="EL26" s="122"/>
      <c r="EM26" s="122"/>
      <c r="EN26" s="101"/>
      <c r="EO26" s="122"/>
      <c r="EP26" s="122"/>
      <c r="EQ26" s="122"/>
      <c r="ER26" s="122"/>
      <c r="ES26" s="101"/>
      <c r="ET26" s="122"/>
      <c r="EU26" s="122"/>
      <c r="EV26" s="122"/>
      <c r="EW26" s="122"/>
      <c r="EX26" s="101"/>
      <c r="EY26" s="122"/>
      <c r="EZ26" s="122"/>
      <c r="FA26" s="122"/>
      <c r="FB26" s="122"/>
      <c r="FC26" s="101"/>
      <c r="FD26" s="122"/>
      <c r="FE26" s="122"/>
      <c r="FF26" s="122"/>
      <c r="FG26" s="122"/>
      <c r="FH26" s="101"/>
      <c r="FI26" s="122"/>
      <c r="FJ26" s="122"/>
      <c r="FK26" s="122"/>
      <c r="FL26" s="122"/>
      <c r="FM26" s="101"/>
      <c r="FN26" s="122"/>
      <c r="FO26" s="122"/>
      <c r="FP26" s="122"/>
      <c r="FQ26" s="122"/>
      <c r="FR26" s="101"/>
      <c r="FS26" s="122"/>
      <c r="FT26" s="122"/>
      <c r="FU26" s="122"/>
      <c r="FV26" s="122"/>
      <c r="FW26" s="101"/>
      <c r="FX26" s="122"/>
      <c r="FY26" s="122"/>
      <c r="FZ26" s="122"/>
      <c r="GA26" s="122"/>
      <c r="GB26" s="101"/>
      <c r="GC26" s="122"/>
      <c r="GD26" s="122"/>
      <c r="GE26" s="122"/>
      <c r="GF26" s="122"/>
      <c r="GG26" s="101"/>
      <c r="GH26" s="122"/>
      <c r="GI26" s="122"/>
      <c r="GJ26" s="122"/>
      <c r="GK26" s="122"/>
      <c r="GL26" s="101"/>
      <c r="GM26" s="122"/>
      <c r="GN26" s="122"/>
      <c r="GO26" s="122"/>
      <c r="GP26" s="122"/>
      <c r="GQ26" s="101"/>
      <c r="GR26" s="122"/>
      <c r="GS26" s="122"/>
      <c r="GT26" s="122"/>
      <c r="GU26" s="122"/>
      <c r="GV26" s="101"/>
      <c r="GW26" s="122"/>
      <c r="GX26" s="122"/>
      <c r="GY26" s="122"/>
      <c r="GZ26" s="122"/>
      <c r="HA26" s="101"/>
      <c r="HB26" s="122"/>
      <c r="HC26" s="122"/>
      <c r="HD26" s="122"/>
      <c r="HE26" s="122"/>
      <c r="HF26" s="101"/>
      <c r="HG26" s="122"/>
      <c r="HH26" s="122"/>
      <c r="HI26" s="122"/>
      <c r="HJ26" s="122"/>
      <c r="HK26" s="101"/>
      <c r="HL26" s="122"/>
      <c r="HM26" s="122"/>
      <c r="HN26" s="122"/>
      <c r="HO26" s="122"/>
      <c r="HP26" s="101"/>
      <c r="HQ26" s="122"/>
      <c r="HR26" s="122"/>
      <c r="HS26" s="122"/>
      <c r="HT26" s="122"/>
      <c r="HU26" s="101"/>
      <c r="HV26" s="122"/>
      <c r="HW26" s="122"/>
      <c r="HX26" s="122"/>
      <c r="HY26" s="122"/>
      <c r="HZ26" s="101"/>
      <c r="IA26" s="122"/>
      <c r="IB26" s="122"/>
      <c r="IC26" s="122"/>
      <c r="ID26" s="122"/>
      <c r="IE26" s="101"/>
      <c r="IF26" s="122"/>
      <c r="IG26" s="122"/>
      <c r="IH26" s="122"/>
      <c r="II26" s="122"/>
      <c r="IJ26" s="101"/>
      <c r="IK26" s="122"/>
      <c r="IL26" s="122"/>
      <c r="IM26" s="122"/>
      <c r="IN26" s="122"/>
      <c r="IO26" s="101"/>
      <c r="IP26" s="122"/>
      <c r="IQ26" s="122"/>
      <c r="IR26" s="122"/>
      <c r="IS26" s="122"/>
    </row>
    <row r="27" spans="1:5" ht="17.25" customHeight="1" thickBot="1" thickTop="1">
      <c r="A27" s="234"/>
      <c r="B27" s="235" t="s">
        <v>160</v>
      </c>
      <c r="C27" s="234"/>
      <c r="D27" s="330">
        <f>D23+D24+D25+D26</f>
        <v>0</v>
      </c>
      <c r="E27" s="330"/>
    </row>
    <row r="28" spans="1:5" ht="10.5" customHeight="1" thickBot="1" thickTop="1">
      <c r="A28" s="105"/>
      <c r="D28" s="191"/>
      <c r="E28" s="191"/>
    </row>
    <row r="29" spans="1:6" ht="17.25" customHeight="1">
      <c r="A29" s="200"/>
      <c r="B29" s="201" t="s">
        <v>118</v>
      </c>
      <c r="C29" s="202"/>
      <c r="D29" s="189">
        <f>D12+D20</f>
        <v>1757243</v>
      </c>
      <c r="E29" s="315"/>
      <c r="F29" s="141"/>
    </row>
    <row r="30" spans="1:5" ht="15.75" customHeight="1">
      <c r="A30" s="203"/>
      <c r="B30" s="44" t="s">
        <v>119</v>
      </c>
      <c r="C30" s="174"/>
      <c r="D30" s="316">
        <v>0</v>
      </c>
      <c r="E30" s="315"/>
    </row>
    <row r="31" spans="1:5" ht="16.5" customHeight="1" thickBot="1">
      <c r="A31" s="204"/>
      <c r="B31" s="205" t="s">
        <v>159</v>
      </c>
      <c r="C31" s="324" t="s">
        <v>183</v>
      </c>
      <c r="D31" s="331">
        <f>D29</f>
        <v>1757243</v>
      </c>
      <c r="E31" s="332"/>
    </row>
    <row r="32" ht="12.75">
      <c r="A32" s="105"/>
    </row>
    <row r="33" spans="2:7" ht="12.75">
      <c r="B33" s="392" t="s">
        <v>86</v>
      </c>
      <c r="C33" s="392"/>
      <c r="D33" s="392"/>
      <c r="G33" s="141"/>
    </row>
  </sheetData>
  <sheetProtection/>
  <mergeCells count="4">
    <mergeCell ref="A1:E1"/>
    <mergeCell ref="A3:E3"/>
    <mergeCell ref="B5:C5"/>
    <mergeCell ref="B33:D33"/>
  </mergeCells>
  <printOptions/>
  <pageMargins left="0.75" right="0.75" top="0.83" bottom="0.7" header="0.5" footer="0.5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1" sqref="A1:J25"/>
    </sheetView>
  </sheetViews>
  <sheetFormatPr defaultColWidth="9.140625" defaultRowHeight="12.75"/>
  <cols>
    <col min="1" max="1" width="40.421875" style="0" customWidth="1"/>
    <col min="2" max="2" width="15.28125" style="0" customWidth="1"/>
    <col min="3" max="3" width="11.7109375" style="0" customWidth="1"/>
    <col min="4" max="4" width="11.57421875" style="0" customWidth="1"/>
    <col min="5" max="5" width="13.8515625" style="0" customWidth="1"/>
    <col min="6" max="6" width="11.7109375" style="0" customWidth="1"/>
    <col min="7" max="7" width="12.421875" style="0" customWidth="1"/>
    <col min="8" max="8" width="10.00390625" style="0" customWidth="1"/>
    <col min="9" max="9" width="11.7109375" style="0" customWidth="1"/>
    <col min="10" max="10" width="14.00390625" style="0" bestFit="1" customWidth="1"/>
    <col min="11" max="11" width="15.00390625" style="0" customWidth="1"/>
    <col min="12" max="12" width="11.140625" style="0" bestFit="1" customWidth="1"/>
  </cols>
  <sheetData>
    <row r="1" spans="1:5" ht="20.25">
      <c r="A1" s="389" t="s">
        <v>202</v>
      </c>
      <c r="B1" s="389"/>
      <c r="C1" s="389"/>
      <c r="D1" s="389"/>
      <c r="E1" s="389"/>
    </row>
    <row r="2" spans="1:5" ht="12.75">
      <c r="A2" s="104"/>
      <c r="B2" s="62"/>
      <c r="C2" s="105"/>
      <c r="D2" s="103"/>
      <c r="E2" s="103"/>
    </row>
    <row r="3" spans="1:5" ht="15.75">
      <c r="A3" s="390"/>
      <c r="B3" s="390"/>
      <c r="C3" s="390"/>
      <c r="D3" s="390"/>
      <c r="E3" s="390"/>
    </row>
    <row r="4" spans="1:5" ht="12.75">
      <c r="A4" s="136" t="s">
        <v>0</v>
      </c>
      <c r="B4" s="137"/>
      <c r="C4" s="138"/>
      <c r="D4" s="139"/>
      <c r="E4" s="139"/>
    </row>
    <row r="6" spans="1:4" ht="12.75">
      <c r="A6" s="320" t="s">
        <v>187</v>
      </c>
      <c r="B6" s="8"/>
      <c r="C6" s="8"/>
      <c r="D6" s="8"/>
    </row>
    <row r="7" ht="13.5" thickBot="1"/>
    <row r="8" spans="1:12" ht="13.5" thickBot="1">
      <c r="A8" s="142"/>
      <c r="B8" s="143" t="s">
        <v>120</v>
      </c>
      <c r="C8" s="144"/>
      <c r="D8" s="144"/>
      <c r="E8" s="144"/>
      <c r="F8" s="144"/>
      <c r="G8" s="144"/>
      <c r="H8" s="144"/>
      <c r="I8" s="144"/>
      <c r="J8" s="145"/>
      <c r="K8" s="393"/>
      <c r="L8" s="394"/>
    </row>
    <row r="9" spans="1:10" s="149" customFormat="1" ht="60.75" thickBot="1">
      <c r="A9" s="146"/>
      <c r="B9" s="147" t="s">
        <v>75</v>
      </c>
      <c r="C9" s="147" t="s">
        <v>76</v>
      </c>
      <c r="D9" s="147" t="s">
        <v>137</v>
      </c>
      <c r="E9" s="147" t="s">
        <v>121</v>
      </c>
      <c r="F9" s="147" t="s">
        <v>122</v>
      </c>
      <c r="G9" s="147" t="s">
        <v>123</v>
      </c>
      <c r="H9" s="147" t="s">
        <v>80</v>
      </c>
      <c r="I9" s="147" t="s">
        <v>124</v>
      </c>
      <c r="J9" s="148" t="s">
        <v>125</v>
      </c>
    </row>
    <row r="10" spans="1:12" s="8" customFormat="1" ht="12.75">
      <c r="A10" s="156" t="s">
        <v>223</v>
      </c>
      <c r="B10" s="333">
        <v>0</v>
      </c>
      <c r="C10" s="157"/>
      <c r="D10" s="157"/>
      <c r="E10" s="333">
        <v>0</v>
      </c>
      <c r="F10" s="157"/>
      <c r="G10" s="333">
        <v>0</v>
      </c>
      <c r="H10" s="158"/>
      <c r="I10" s="294"/>
      <c r="J10" s="335">
        <f>SUM(B10:I10)</f>
        <v>0</v>
      </c>
      <c r="L10" s="154"/>
    </row>
    <row r="11" spans="1:10" ht="12.75">
      <c r="A11" s="151" t="s">
        <v>126</v>
      </c>
      <c r="B11" s="152"/>
      <c r="C11" s="152"/>
      <c r="D11" s="152"/>
      <c r="E11" s="152"/>
      <c r="F11" s="152"/>
      <c r="G11" s="152"/>
      <c r="H11" s="152"/>
      <c r="I11" s="152"/>
      <c r="J11" s="153"/>
    </row>
    <row r="12" spans="1:10" s="8" customFormat="1" ht="13.5" thickBot="1">
      <c r="A12" s="160" t="s">
        <v>127</v>
      </c>
      <c r="B12" s="330">
        <v>0</v>
      </c>
      <c r="C12" s="161"/>
      <c r="D12" s="161"/>
      <c r="E12" s="330">
        <v>0</v>
      </c>
      <c r="F12" s="161"/>
      <c r="G12" s="330"/>
      <c r="H12" s="330"/>
      <c r="I12" s="330"/>
      <c r="J12" s="334">
        <f>B12+G12</f>
        <v>0</v>
      </c>
    </row>
    <row r="13" spans="1:10" ht="13.5" thickTop="1">
      <c r="A13" s="150" t="s">
        <v>128</v>
      </c>
      <c r="B13" s="159">
        <v>100000</v>
      </c>
      <c r="C13" s="159"/>
      <c r="D13" s="159"/>
      <c r="E13" s="159">
        <v>0</v>
      </c>
      <c r="F13" s="159"/>
      <c r="G13" s="336">
        <f>+'DETYRMET DHE KAPITALI'!D43</f>
        <v>-152971</v>
      </c>
      <c r="H13" s="159"/>
      <c r="I13" s="159"/>
      <c r="J13" s="337">
        <f>SUM(G13:I13)</f>
        <v>-152971</v>
      </c>
    </row>
    <row r="14" spans="1:10" ht="12.75">
      <c r="A14" s="151" t="s">
        <v>129</v>
      </c>
      <c r="B14" s="152"/>
      <c r="C14" s="152"/>
      <c r="D14" s="152"/>
      <c r="E14" s="152"/>
      <c r="F14" s="152"/>
      <c r="G14" s="155"/>
      <c r="H14" s="152"/>
      <c r="I14" s="152"/>
      <c r="J14" s="197"/>
    </row>
    <row r="15" spans="1:10" ht="12.75">
      <c r="A15" s="151" t="s">
        <v>130</v>
      </c>
      <c r="B15" s="152"/>
      <c r="C15" s="152"/>
      <c r="D15" s="152"/>
      <c r="E15" s="340"/>
      <c r="F15" s="152"/>
      <c r="G15" s="338"/>
      <c r="H15" s="152"/>
      <c r="I15" s="152"/>
      <c r="J15" s="197"/>
    </row>
    <row r="16" spans="1:10" ht="25.5">
      <c r="A16" s="151" t="s">
        <v>131</v>
      </c>
      <c r="B16" s="152"/>
      <c r="C16" s="152"/>
      <c r="D16" s="152"/>
      <c r="E16" s="152"/>
      <c r="F16" s="152"/>
      <c r="G16" s="152"/>
      <c r="H16" s="152"/>
      <c r="I16" s="152"/>
      <c r="J16" s="197"/>
    </row>
    <row r="17" spans="1:10" ht="12.75">
      <c r="A17" s="151" t="s">
        <v>132</v>
      </c>
      <c r="B17" s="152"/>
      <c r="C17" s="295"/>
      <c r="D17" s="295"/>
      <c r="E17" s="152"/>
      <c r="F17" s="152"/>
      <c r="G17" s="155"/>
      <c r="H17" s="295"/>
      <c r="I17" s="295"/>
      <c r="J17" s="197"/>
    </row>
    <row r="18" spans="1:10" ht="12.75">
      <c r="A18" s="151" t="s">
        <v>117</v>
      </c>
      <c r="B18" s="342"/>
      <c r="C18" s="295"/>
      <c r="D18" s="295"/>
      <c r="E18" s="152"/>
      <c r="F18" s="152"/>
      <c r="G18" s="338"/>
      <c r="H18" s="295"/>
      <c r="I18" s="295"/>
      <c r="J18" s="197"/>
    </row>
    <row r="19" spans="1:10" ht="12.75">
      <c r="A19" s="151" t="s">
        <v>133</v>
      </c>
      <c r="B19" s="152"/>
      <c r="C19" s="295"/>
      <c r="D19" s="295"/>
      <c r="E19" s="152"/>
      <c r="F19" s="152"/>
      <c r="G19" s="152"/>
      <c r="H19" s="296"/>
      <c r="I19" s="295"/>
      <c r="J19" s="197"/>
    </row>
    <row r="20" spans="1:10" ht="12.75">
      <c r="A20" s="151" t="s">
        <v>134</v>
      </c>
      <c r="B20" s="152"/>
      <c r="C20" s="295"/>
      <c r="D20" s="295"/>
      <c r="E20" s="152"/>
      <c r="F20" s="152"/>
      <c r="G20" s="152"/>
      <c r="H20" s="295"/>
      <c r="I20" s="295"/>
      <c r="J20" s="197"/>
    </row>
    <row r="21" spans="1:10" ht="12.75">
      <c r="A21" s="151" t="s">
        <v>135</v>
      </c>
      <c r="B21" s="152"/>
      <c r="C21" s="295"/>
      <c r="D21" s="295"/>
      <c r="E21" s="152"/>
      <c r="F21" s="152"/>
      <c r="G21" s="152"/>
      <c r="H21" s="152"/>
      <c r="I21" s="152"/>
      <c r="J21" s="197"/>
    </row>
    <row r="22" spans="1:10" ht="13.5" thickBot="1">
      <c r="A22" s="164" t="s">
        <v>136</v>
      </c>
      <c r="B22" s="297"/>
      <c r="C22" s="165"/>
      <c r="D22" s="165"/>
      <c r="E22" s="165"/>
      <c r="F22" s="165"/>
      <c r="G22" s="165"/>
      <c r="H22" s="165"/>
      <c r="I22" s="165"/>
      <c r="J22" s="298"/>
    </row>
    <row r="23" spans="1:10" s="8" customFormat="1" ht="14.25" thickBot="1" thickTop="1">
      <c r="A23" s="162" t="s">
        <v>185</v>
      </c>
      <c r="B23" s="339">
        <f>SUM(B10:B22)</f>
        <v>100000</v>
      </c>
      <c r="C23" s="163"/>
      <c r="D23" s="163"/>
      <c r="E23" s="339"/>
      <c r="F23" s="163"/>
      <c r="G23" s="339">
        <f>SUM(G13:G22)</f>
        <v>-152971</v>
      </c>
      <c r="H23" s="163"/>
      <c r="I23" s="163"/>
      <c r="J23" s="341">
        <f>B23+G23</f>
        <v>-52971</v>
      </c>
    </row>
  </sheetData>
  <sheetProtection/>
  <mergeCells count="3">
    <mergeCell ref="A1:E1"/>
    <mergeCell ref="A3:E3"/>
    <mergeCell ref="K8:L8"/>
  </mergeCells>
  <printOptions/>
  <pageMargins left="0.66" right="0.75" top="1" bottom="1" header="0.5" footer="0.5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7"/>
  <sheetViews>
    <sheetView zoomScalePageLayoutView="0" workbookViewId="0" topLeftCell="A7">
      <selection activeCell="H6" sqref="H6"/>
    </sheetView>
  </sheetViews>
  <sheetFormatPr defaultColWidth="9.140625" defaultRowHeight="12.75"/>
  <cols>
    <col min="1" max="1" width="4.28125" style="103" customWidth="1"/>
    <col min="2" max="2" width="43.421875" style="62" customWidth="1"/>
    <col min="3" max="3" width="9.8515625" style="105" bestFit="1" customWidth="1"/>
    <col min="4" max="4" width="17.8515625" style="103" customWidth="1"/>
    <col min="5" max="5" width="17.7109375" style="103" customWidth="1"/>
    <col min="6" max="16384" width="9.140625" style="103" customWidth="1"/>
  </cols>
  <sheetData>
    <row r="1" spans="1:5" ht="15.75">
      <c r="A1" s="390" t="s">
        <v>178</v>
      </c>
      <c r="B1" s="390"/>
      <c r="C1" s="390"/>
      <c r="D1" s="390"/>
      <c r="E1" s="390"/>
    </row>
    <row r="2" ht="12.75">
      <c r="A2" s="104"/>
    </row>
    <row r="3" spans="1:5" ht="15.75">
      <c r="A3" s="390" t="s">
        <v>174</v>
      </c>
      <c r="B3" s="390"/>
      <c r="C3" s="390"/>
      <c r="D3" s="390"/>
      <c r="E3" s="390"/>
    </row>
    <row r="4" spans="1:5" ht="24.75" customHeight="1">
      <c r="A4" s="106" t="s">
        <v>0</v>
      </c>
      <c r="B4" s="90"/>
      <c r="C4" s="107"/>
      <c r="D4" s="108"/>
      <c r="E4" s="108"/>
    </row>
    <row r="5" spans="2:5" ht="18.75" customHeight="1" thickBot="1">
      <c r="B5" s="395" t="s">
        <v>175</v>
      </c>
      <c r="C5" s="395"/>
      <c r="D5" s="395"/>
      <c r="E5" s="395"/>
    </row>
    <row r="6" spans="1:5" s="109" customFormat="1" ht="30.75" customHeight="1" thickBot="1">
      <c r="A6" s="92" t="s">
        <v>87</v>
      </c>
      <c r="B6" s="96" t="s">
        <v>168</v>
      </c>
      <c r="C6" s="100" t="s">
        <v>3</v>
      </c>
      <c r="D6" s="93">
        <v>2009</v>
      </c>
      <c r="E6" s="93">
        <v>2008</v>
      </c>
    </row>
    <row r="7" spans="1:5" s="113" customFormat="1" ht="26.25" thickBot="1">
      <c r="A7" s="110" t="s">
        <v>4</v>
      </c>
      <c r="B7" s="97" t="s">
        <v>111</v>
      </c>
      <c r="C7" s="110"/>
      <c r="D7" s="111">
        <v>0</v>
      </c>
      <c r="E7" s="112">
        <v>0</v>
      </c>
    </row>
    <row r="8" spans="1:5" s="113" customFormat="1" ht="13.5" thickTop="1">
      <c r="A8" s="175">
        <v>1</v>
      </c>
      <c r="B8" s="210" t="s">
        <v>112</v>
      </c>
      <c r="C8" s="114"/>
      <c r="D8" s="189"/>
      <c r="E8" s="197"/>
    </row>
    <row r="9" spans="1:5" s="116" customFormat="1" ht="12.75">
      <c r="A9" s="175">
        <v>2</v>
      </c>
      <c r="B9" s="98" t="s">
        <v>113</v>
      </c>
      <c r="C9" s="115"/>
      <c r="D9" s="189"/>
      <c r="E9" s="197"/>
    </row>
    <row r="10" spans="1:5" s="116" customFormat="1" ht="12.75">
      <c r="A10" s="175"/>
      <c r="B10" s="128" t="s">
        <v>162</v>
      </c>
      <c r="C10" s="117"/>
      <c r="D10" s="189"/>
      <c r="E10" s="197"/>
    </row>
    <row r="11" spans="1:6" s="113" customFormat="1" ht="12.75">
      <c r="A11" s="176"/>
      <c r="B11" s="99" t="s">
        <v>163</v>
      </c>
      <c r="C11" s="118"/>
      <c r="D11" s="223"/>
      <c r="E11" s="249"/>
      <c r="F11" s="119"/>
    </row>
    <row r="12" spans="1:5" s="113" customFormat="1" ht="12.75">
      <c r="A12" s="176"/>
      <c r="B12" s="99" t="s">
        <v>115</v>
      </c>
      <c r="C12" s="118"/>
      <c r="D12" s="223"/>
      <c r="E12" s="249"/>
    </row>
    <row r="13" spans="1:5" s="113" customFormat="1" ht="12.75">
      <c r="A13" s="177"/>
      <c r="B13" s="166" t="s">
        <v>164</v>
      </c>
      <c r="C13" s="167"/>
      <c r="D13" s="254"/>
      <c r="E13" s="255"/>
    </row>
    <row r="14" spans="1:5" s="113" customFormat="1" ht="29.25" customHeight="1">
      <c r="A14" s="178">
        <v>3</v>
      </c>
      <c r="B14" s="95" t="s">
        <v>165</v>
      </c>
      <c r="C14" s="124"/>
      <c r="D14" s="223"/>
      <c r="E14" s="223"/>
    </row>
    <row r="15" spans="1:5" s="113" customFormat="1" ht="12.75">
      <c r="A15" s="178">
        <v>4</v>
      </c>
      <c r="B15" s="95" t="s">
        <v>116</v>
      </c>
      <c r="C15" s="124"/>
      <c r="D15" s="223"/>
      <c r="E15" s="223"/>
    </row>
    <row r="16" spans="1:5" s="113" customFormat="1" ht="12.75">
      <c r="A16" s="178">
        <v>5</v>
      </c>
      <c r="B16" s="95" t="s">
        <v>166</v>
      </c>
      <c r="C16" s="124"/>
      <c r="D16" s="223"/>
      <c r="E16" s="223"/>
    </row>
    <row r="17" spans="1:5" s="113" customFormat="1" ht="12.75">
      <c r="A17" s="178">
        <v>6</v>
      </c>
      <c r="B17" s="95" t="s">
        <v>142</v>
      </c>
      <c r="C17" s="124"/>
      <c r="D17" s="223"/>
      <c r="E17" s="223"/>
    </row>
    <row r="18" spans="1:5" s="113" customFormat="1" ht="13.5" thickBot="1">
      <c r="A18" s="179">
        <v>7</v>
      </c>
      <c r="B18" s="171" t="s">
        <v>143</v>
      </c>
      <c r="C18" s="168"/>
      <c r="D18" s="187"/>
      <c r="E18" s="188"/>
    </row>
    <row r="19" spans="1:6" s="113" customFormat="1" ht="18" customHeight="1" thickBot="1" thickTop="1">
      <c r="A19" s="181"/>
      <c r="B19" s="259" t="s">
        <v>167</v>
      </c>
      <c r="C19" s="120"/>
      <c r="D19" s="292"/>
      <c r="E19" s="293"/>
      <c r="F19" s="169"/>
    </row>
    <row r="20" spans="1:6" s="113" customFormat="1" ht="12" customHeight="1" thickBot="1" thickTop="1">
      <c r="A20" s="181"/>
      <c r="B20" s="259"/>
      <c r="C20" s="120"/>
      <c r="D20" s="250"/>
      <c r="E20" s="253"/>
      <c r="F20" s="134"/>
    </row>
    <row r="21" spans="1:5" s="113" customFormat="1" ht="14.25" thickBot="1" thickTop="1">
      <c r="A21" s="110" t="s">
        <v>145</v>
      </c>
      <c r="B21" s="225" t="s">
        <v>146</v>
      </c>
      <c r="C21" s="170"/>
      <c r="D21" s="288"/>
      <c r="E21" s="288"/>
    </row>
    <row r="22" spans="1:5" s="113" customFormat="1" ht="17.25" customHeight="1" thickTop="1">
      <c r="A22" s="180">
        <v>1</v>
      </c>
      <c r="B22" s="210" t="s">
        <v>147</v>
      </c>
      <c r="C22" s="124"/>
      <c r="D22" s="223"/>
      <c r="E22" s="223"/>
    </row>
    <row r="23" spans="1:5" s="116" customFormat="1" ht="12.75">
      <c r="A23" s="185">
        <v>2</v>
      </c>
      <c r="B23" s="186" t="s">
        <v>148</v>
      </c>
      <c r="C23" s="256"/>
      <c r="D23" s="289"/>
      <c r="E23" s="289"/>
    </row>
    <row r="24" spans="1:253" s="88" customFormat="1" ht="12.75">
      <c r="A24" s="178">
        <v>3</v>
      </c>
      <c r="B24" s="99" t="s">
        <v>149</v>
      </c>
      <c r="C24" s="256"/>
      <c r="D24" s="190"/>
      <c r="E24" s="190"/>
      <c r="F24" s="121"/>
      <c r="G24" s="121"/>
      <c r="H24" s="121"/>
      <c r="I24" s="86"/>
      <c r="J24" s="121"/>
      <c r="K24" s="121"/>
      <c r="L24" s="121"/>
      <c r="M24" s="121"/>
      <c r="N24" s="86"/>
      <c r="O24" s="121"/>
      <c r="P24" s="121"/>
      <c r="Q24" s="121"/>
      <c r="R24" s="121"/>
      <c r="S24" s="86"/>
      <c r="T24" s="121"/>
      <c r="U24" s="121"/>
      <c r="V24" s="121"/>
      <c r="W24" s="121"/>
      <c r="X24" s="86"/>
      <c r="Y24" s="121"/>
      <c r="Z24" s="121"/>
      <c r="AA24" s="121"/>
      <c r="AB24" s="121"/>
      <c r="AC24" s="86"/>
      <c r="AD24" s="121"/>
      <c r="AE24" s="121"/>
      <c r="AF24" s="121"/>
      <c r="AG24" s="121"/>
      <c r="AH24" s="86"/>
      <c r="AI24" s="121"/>
      <c r="AJ24" s="121"/>
      <c r="AK24" s="121"/>
      <c r="AL24" s="121"/>
      <c r="AM24" s="86"/>
      <c r="AN24" s="121"/>
      <c r="AO24" s="121"/>
      <c r="AP24" s="121"/>
      <c r="AQ24" s="121"/>
      <c r="AR24" s="86"/>
      <c r="AS24" s="121"/>
      <c r="AT24" s="121"/>
      <c r="AU24" s="121"/>
      <c r="AV24" s="121"/>
      <c r="AW24" s="86"/>
      <c r="AX24" s="121"/>
      <c r="AY24" s="121"/>
      <c r="AZ24" s="121"/>
      <c r="BA24" s="121"/>
      <c r="BB24" s="86"/>
      <c r="BC24" s="121"/>
      <c r="BD24" s="121"/>
      <c r="BE24" s="121"/>
      <c r="BF24" s="121"/>
      <c r="BG24" s="86"/>
      <c r="BH24" s="121"/>
      <c r="BI24" s="121"/>
      <c r="BJ24" s="121"/>
      <c r="BK24" s="121"/>
      <c r="BL24" s="86"/>
      <c r="BM24" s="121"/>
      <c r="BN24" s="121"/>
      <c r="BO24" s="121"/>
      <c r="BP24" s="121"/>
      <c r="BQ24" s="86"/>
      <c r="BR24" s="121"/>
      <c r="BS24" s="121"/>
      <c r="BT24" s="121"/>
      <c r="BU24" s="121"/>
      <c r="BV24" s="86"/>
      <c r="BW24" s="121"/>
      <c r="BX24" s="121"/>
      <c r="BY24" s="121"/>
      <c r="BZ24" s="121"/>
      <c r="CA24" s="86"/>
      <c r="CB24" s="121"/>
      <c r="CC24" s="121"/>
      <c r="CD24" s="121"/>
      <c r="CE24" s="121"/>
      <c r="CF24" s="86"/>
      <c r="CG24" s="121"/>
      <c r="CH24" s="121"/>
      <c r="CI24" s="121"/>
      <c r="CJ24" s="121"/>
      <c r="CK24" s="86"/>
      <c r="CL24" s="121"/>
      <c r="CM24" s="121"/>
      <c r="CN24" s="121"/>
      <c r="CO24" s="121"/>
      <c r="CP24" s="86"/>
      <c r="CQ24" s="121"/>
      <c r="CR24" s="121"/>
      <c r="CS24" s="121"/>
      <c r="CT24" s="121"/>
      <c r="CU24" s="86"/>
      <c r="CV24" s="121"/>
      <c r="CW24" s="121"/>
      <c r="CX24" s="121"/>
      <c r="CY24" s="121"/>
      <c r="CZ24" s="86"/>
      <c r="DA24" s="121"/>
      <c r="DB24" s="121"/>
      <c r="DC24" s="121"/>
      <c r="DD24" s="121"/>
      <c r="DE24" s="86"/>
      <c r="DF24" s="121"/>
      <c r="DG24" s="121"/>
      <c r="DH24" s="121"/>
      <c r="DI24" s="121"/>
      <c r="DJ24" s="86"/>
      <c r="DK24" s="121"/>
      <c r="DL24" s="121"/>
      <c r="DM24" s="121"/>
      <c r="DN24" s="121"/>
      <c r="DO24" s="86"/>
      <c r="DP24" s="121"/>
      <c r="DQ24" s="121"/>
      <c r="DR24" s="121"/>
      <c r="DS24" s="121"/>
      <c r="DT24" s="86"/>
      <c r="DU24" s="121"/>
      <c r="DV24" s="121"/>
      <c r="DW24" s="121"/>
      <c r="DX24" s="121"/>
      <c r="DY24" s="86"/>
      <c r="DZ24" s="121"/>
      <c r="EA24" s="121"/>
      <c r="EB24" s="121"/>
      <c r="EC24" s="121"/>
      <c r="ED24" s="86"/>
      <c r="EE24" s="121"/>
      <c r="EF24" s="121"/>
      <c r="EG24" s="121"/>
      <c r="EH24" s="121"/>
      <c r="EI24" s="86"/>
      <c r="EJ24" s="121"/>
      <c r="EK24" s="121"/>
      <c r="EL24" s="121"/>
      <c r="EM24" s="121"/>
      <c r="EN24" s="86"/>
      <c r="EO24" s="121"/>
      <c r="EP24" s="121"/>
      <c r="EQ24" s="121"/>
      <c r="ER24" s="121"/>
      <c r="ES24" s="86"/>
      <c r="ET24" s="121"/>
      <c r="EU24" s="121"/>
      <c r="EV24" s="121"/>
      <c r="EW24" s="121"/>
      <c r="EX24" s="86"/>
      <c r="EY24" s="121"/>
      <c r="EZ24" s="121"/>
      <c r="FA24" s="121"/>
      <c r="FB24" s="121"/>
      <c r="FC24" s="86"/>
      <c r="FD24" s="121"/>
      <c r="FE24" s="121"/>
      <c r="FF24" s="121"/>
      <c r="FG24" s="121"/>
      <c r="FH24" s="86"/>
      <c r="FI24" s="121"/>
      <c r="FJ24" s="121"/>
      <c r="FK24" s="121"/>
      <c r="FL24" s="121"/>
      <c r="FM24" s="86"/>
      <c r="FN24" s="121"/>
      <c r="FO24" s="121"/>
      <c r="FP24" s="121"/>
      <c r="FQ24" s="121"/>
      <c r="FR24" s="86"/>
      <c r="FS24" s="121"/>
      <c r="FT24" s="121"/>
      <c r="FU24" s="121"/>
      <c r="FV24" s="121"/>
      <c r="FW24" s="86"/>
      <c r="FX24" s="121"/>
      <c r="FY24" s="121"/>
      <c r="FZ24" s="121"/>
      <c r="GA24" s="121"/>
      <c r="GB24" s="86"/>
      <c r="GC24" s="121"/>
      <c r="GD24" s="121"/>
      <c r="GE24" s="121"/>
      <c r="GF24" s="121"/>
      <c r="GG24" s="86"/>
      <c r="GH24" s="121"/>
      <c r="GI24" s="121"/>
      <c r="GJ24" s="121"/>
      <c r="GK24" s="121"/>
      <c r="GL24" s="86"/>
      <c r="GM24" s="121"/>
      <c r="GN24" s="121"/>
      <c r="GO24" s="121"/>
      <c r="GP24" s="121"/>
      <c r="GQ24" s="86"/>
      <c r="GR24" s="121"/>
      <c r="GS24" s="121"/>
      <c r="GT24" s="121"/>
      <c r="GU24" s="121"/>
      <c r="GV24" s="86"/>
      <c r="GW24" s="121"/>
      <c r="GX24" s="121"/>
      <c r="GY24" s="121"/>
      <c r="GZ24" s="121"/>
      <c r="HA24" s="86"/>
      <c r="HB24" s="121"/>
      <c r="HC24" s="121"/>
      <c r="HD24" s="121"/>
      <c r="HE24" s="121"/>
      <c r="HF24" s="86"/>
      <c r="HG24" s="121"/>
      <c r="HH24" s="121"/>
      <c r="HI24" s="121"/>
      <c r="HJ24" s="121"/>
      <c r="HK24" s="86"/>
      <c r="HL24" s="121"/>
      <c r="HM24" s="121"/>
      <c r="HN24" s="121"/>
      <c r="HO24" s="121"/>
      <c r="HP24" s="86"/>
      <c r="HQ24" s="121"/>
      <c r="HR24" s="121"/>
      <c r="HS24" s="121"/>
      <c r="HT24" s="121"/>
      <c r="HU24" s="86"/>
      <c r="HV24" s="121"/>
      <c r="HW24" s="121"/>
      <c r="HX24" s="121"/>
      <c r="HY24" s="121"/>
      <c r="HZ24" s="86"/>
      <c r="IA24" s="121"/>
      <c r="IB24" s="121"/>
      <c r="IC24" s="121"/>
      <c r="ID24" s="121"/>
      <c r="IE24" s="86"/>
      <c r="IF24" s="121"/>
      <c r="IG24" s="121"/>
      <c r="IH24" s="121"/>
      <c r="II24" s="121"/>
      <c r="IJ24" s="86"/>
      <c r="IK24" s="121"/>
      <c r="IL24" s="121"/>
      <c r="IM24" s="121"/>
      <c r="IN24" s="121"/>
      <c r="IO24" s="86"/>
      <c r="IP24" s="121"/>
      <c r="IQ24" s="121"/>
      <c r="IR24" s="121"/>
      <c r="IS24" s="121"/>
    </row>
    <row r="25" spans="1:5" s="113" customFormat="1" ht="12.75">
      <c r="A25" s="178">
        <v>4</v>
      </c>
      <c r="B25" s="99" t="s">
        <v>150</v>
      </c>
      <c r="C25" s="124"/>
      <c r="D25" s="223"/>
      <c r="E25" s="223"/>
    </row>
    <row r="26" spans="1:5" s="113" customFormat="1" ht="13.5" thickBot="1">
      <c r="A26" s="178">
        <v>5</v>
      </c>
      <c r="B26" s="171" t="s">
        <v>151</v>
      </c>
      <c r="C26" s="124"/>
      <c r="D26" s="223"/>
      <c r="E26" s="223"/>
    </row>
    <row r="27" spans="1:5" s="113" customFormat="1" ht="18.75" customHeight="1" thickBot="1" thickTop="1">
      <c r="A27" s="178"/>
      <c r="B27" s="184" t="s">
        <v>152</v>
      </c>
      <c r="C27" s="287"/>
      <c r="D27" s="290"/>
      <c r="E27" s="291"/>
    </row>
    <row r="28" spans="1:5" s="113" customFormat="1" ht="14.25" thickBot="1" thickTop="1">
      <c r="A28" s="178"/>
      <c r="B28" s="186"/>
      <c r="C28" s="126"/>
      <c r="D28" s="129"/>
      <c r="E28" s="130"/>
    </row>
    <row r="29" spans="1:5" s="113" customFormat="1" ht="13.5" thickBot="1">
      <c r="A29" s="257" t="s">
        <v>153</v>
      </c>
      <c r="B29" s="233" t="s">
        <v>154</v>
      </c>
      <c r="C29" s="124"/>
      <c r="D29" s="223"/>
      <c r="E29" s="249"/>
    </row>
    <row r="30" spans="1:5" s="113" customFormat="1" ht="12.75">
      <c r="A30" s="175">
        <v>1</v>
      </c>
      <c r="B30" s="125" t="s">
        <v>155</v>
      </c>
      <c r="C30" s="124"/>
      <c r="D30" s="223"/>
      <c r="E30" s="249"/>
    </row>
    <row r="31" spans="1:5" s="113" customFormat="1" ht="12.75">
      <c r="A31" s="176">
        <v>2</v>
      </c>
      <c r="B31" s="95" t="s">
        <v>156</v>
      </c>
      <c r="C31" s="124"/>
      <c r="D31" s="223"/>
      <c r="E31" s="249"/>
    </row>
    <row r="32" spans="1:5" s="113" customFormat="1" ht="12.75">
      <c r="A32" s="176">
        <v>3</v>
      </c>
      <c r="B32" s="95" t="s">
        <v>157</v>
      </c>
      <c r="C32" s="124"/>
      <c r="D32" s="223"/>
      <c r="E32" s="249"/>
    </row>
    <row r="33" spans="1:5" s="113" customFormat="1" ht="15" thickBot="1">
      <c r="A33" s="183">
        <v>4</v>
      </c>
      <c r="B33" s="271" t="s">
        <v>158</v>
      </c>
      <c r="C33" s="213"/>
      <c r="D33" s="254"/>
      <c r="E33" s="272"/>
    </row>
    <row r="34" spans="1:253" s="88" customFormat="1" ht="14.25" thickBot="1" thickTop="1">
      <c r="A34" s="234"/>
      <c r="B34" s="235" t="s">
        <v>160</v>
      </c>
      <c r="C34" s="234"/>
      <c r="D34" s="245">
        <f>SUM(D30:D33)</f>
        <v>0</v>
      </c>
      <c r="E34" s="246">
        <v>0</v>
      </c>
      <c r="F34" s="121"/>
      <c r="G34" s="121"/>
      <c r="H34" s="121"/>
      <c r="I34" s="86"/>
      <c r="J34" s="121"/>
      <c r="K34" s="121"/>
      <c r="L34" s="121"/>
      <c r="M34" s="121"/>
      <c r="N34" s="86"/>
      <c r="O34" s="121"/>
      <c r="P34" s="121"/>
      <c r="Q34" s="121"/>
      <c r="R34" s="121"/>
      <c r="S34" s="86"/>
      <c r="T34" s="121"/>
      <c r="U34" s="121"/>
      <c r="V34" s="121"/>
      <c r="W34" s="121"/>
      <c r="X34" s="86"/>
      <c r="Y34" s="121"/>
      <c r="Z34" s="121"/>
      <c r="AA34" s="121"/>
      <c r="AB34" s="121"/>
      <c r="AC34" s="86"/>
      <c r="AD34" s="121"/>
      <c r="AE34" s="121"/>
      <c r="AF34" s="121"/>
      <c r="AG34" s="121"/>
      <c r="AH34" s="86"/>
      <c r="AI34" s="121"/>
      <c r="AJ34" s="121"/>
      <c r="AK34" s="121"/>
      <c r="AL34" s="121"/>
      <c r="AM34" s="86"/>
      <c r="AN34" s="121"/>
      <c r="AO34" s="121"/>
      <c r="AP34" s="121"/>
      <c r="AQ34" s="121"/>
      <c r="AR34" s="86"/>
      <c r="AS34" s="121"/>
      <c r="AT34" s="121"/>
      <c r="AU34" s="121"/>
      <c r="AV34" s="121"/>
      <c r="AW34" s="86"/>
      <c r="AX34" s="121"/>
      <c r="AY34" s="121"/>
      <c r="AZ34" s="121"/>
      <c r="BA34" s="121"/>
      <c r="BB34" s="86"/>
      <c r="BC34" s="121"/>
      <c r="BD34" s="121"/>
      <c r="BE34" s="121"/>
      <c r="BF34" s="121"/>
      <c r="BG34" s="86"/>
      <c r="BH34" s="121"/>
      <c r="BI34" s="121"/>
      <c r="BJ34" s="121"/>
      <c r="BK34" s="121"/>
      <c r="BL34" s="86"/>
      <c r="BM34" s="121"/>
      <c r="BN34" s="121"/>
      <c r="BO34" s="121"/>
      <c r="BP34" s="121"/>
      <c r="BQ34" s="86"/>
      <c r="BR34" s="121"/>
      <c r="BS34" s="121"/>
      <c r="BT34" s="121"/>
      <c r="BU34" s="121"/>
      <c r="BV34" s="86"/>
      <c r="BW34" s="121"/>
      <c r="BX34" s="121"/>
      <c r="BY34" s="121"/>
      <c r="BZ34" s="121"/>
      <c r="CA34" s="86"/>
      <c r="CB34" s="121"/>
      <c r="CC34" s="121"/>
      <c r="CD34" s="121"/>
      <c r="CE34" s="121"/>
      <c r="CF34" s="86"/>
      <c r="CG34" s="121"/>
      <c r="CH34" s="121"/>
      <c r="CI34" s="121"/>
      <c r="CJ34" s="121"/>
      <c r="CK34" s="86"/>
      <c r="CL34" s="121"/>
      <c r="CM34" s="121"/>
      <c r="CN34" s="121"/>
      <c r="CO34" s="121"/>
      <c r="CP34" s="86"/>
      <c r="CQ34" s="121"/>
      <c r="CR34" s="121"/>
      <c r="CS34" s="121"/>
      <c r="CT34" s="121"/>
      <c r="CU34" s="86"/>
      <c r="CV34" s="121"/>
      <c r="CW34" s="121"/>
      <c r="CX34" s="121"/>
      <c r="CY34" s="121"/>
      <c r="CZ34" s="86"/>
      <c r="DA34" s="121"/>
      <c r="DB34" s="121"/>
      <c r="DC34" s="121"/>
      <c r="DD34" s="121"/>
      <c r="DE34" s="86"/>
      <c r="DF34" s="121"/>
      <c r="DG34" s="121"/>
      <c r="DH34" s="121"/>
      <c r="DI34" s="121"/>
      <c r="DJ34" s="86"/>
      <c r="DK34" s="121"/>
      <c r="DL34" s="121"/>
      <c r="DM34" s="121"/>
      <c r="DN34" s="121"/>
      <c r="DO34" s="86"/>
      <c r="DP34" s="121"/>
      <c r="DQ34" s="121"/>
      <c r="DR34" s="121"/>
      <c r="DS34" s="121"/>
      <c r="DT34" s="86"/>
      <c r="DU34" s="121"/>
      <c r="DV34" s="121"/>
      <c r="DW34" s="121"/>
      <c r="DX34" s="121"/>
      <c r="DY34" s="86"/>
      <c r="DZ34" s="121"/>
      <c r="EA34" s="121"/>
      <c r="EB34" s="121"/>
      <c r="EC34" s="121"/>
      <c r="ED34" s="86"/>
      <c r="EE34" s="121"/>
      <c r="EF34" s="121"/>
      <c r="EG34" s="121"/>
      <c r="EH34" s="121"/>
      <c r="EI34" s="86"/>
      <c r="EJ34" s="121"/>
      <c r="EK34" s="121"/>
      <c r="EL34" s="121"/>
      <c r="EM34" s="121"/>
      <c r="EN34" s="86"/>
      <c r="EO34" s="121"/>
      <c r="EP34" s="121"/>
      <c r="EQ34" s="121"/>
      <c r="ER34" s="121"/>
      <c r="ES34" s="86"/>
      <c r="ET34" s="121"/>
      <c r="EU34" s="121"/>
      <c r="EV34" s="121"/>
      <c r="EW34" s="121"/>
      <c r="EX34" s="86"/>
      <c r="EY34" s="121"/>
      <c r="EZ34" s="121"/>
      <c r="FA34" s="121"/>
      <c r="FB34" s="121"/>
      <c r="FC34" s="86"/>
      <c r="FD34" s="121"/>
      <c r="FE34" s="121"/>
      <c r="FF34" s="121"/>
      <c r="FG34" s="121"/>
      <c r="FH34" s="86"/>
      <c r="FI34" s="121"/>
      <c r="FJ34" s="121"/>
      <c r="FK34" s="121"/>
      <c r="FL34" s="121"/>
      <c r="FM34" s="86"/>
      <c r="FN34" s="121"/>
      <c r="FO34" s="121"/>
      <c r="FP34" s="121"/>
      <c r="FQ34" s="121"/>
      <c r="FR34" s="86"/>
      <c r="FS34" s="121"/>
      <c r="FT34" s="121"/>
      <c r="FU34" s="121"/>
      <c r="FV34" s="121"/>
      <c r="FW34" s="86"/>
      <c r="FX34" s="121"/>
      <c r="FY34" s="121"/>
      <c r="FZ34" s="121"/>
      <c r="GA34" s="121"/>
      <c r="GB34" s="86"/>
      <c r="GC34" s="121"/>
      <c r="GD34" s="121"/>
      <c r="GE34" s="121"/>
      <c r="GF34" s="121"/>
      <c r="GG34" s="86"/>
      <c r="GH34" s="121"/>
      <c r="GI34" s="121"/>
      <c r="GJ34" s="121"/>
      <c r="GK34" s="121"/>
      <c r="GL34" s="86"/>
      <c r="GM34" s="121"/>
      <c r="GN34" s="121"/>
      <c r="GO34" s="121"/>
      <c r="GP34" s="121"/>
      <c r="GQ34" s="86"/>
      <c r="GR34" s="121"/>
      <c r="GS34" s="121"/>
      <c r="GT34" s="121"/>
      <c r="GU34" s="121"/>
      <c r="GV34" s="86"/>
      <c r="GW34" s="121"/>
      <c r="GX34" s="121"/>
      <c r="GY34" s="121"/>
      <c r="GZ34" s="121"/>
      <c r="HA34" s="86"/>
      <c r="HB34" s="121"/>
      <c r="HC34" s="121"/>
      <c r="HD34" s="121"/>
      <c r="HE34" s="121"/>
      <c r="HF34" s="86"/>
      <c r="HG34" s="121"/>
      <c r="HH34" s="121"/>
      <c r="HI34" s="121"/>
      <c r="HJ34" s="121"/>
      <c r="HK34" s="86"/>
      <c r="HL34" s="121"/>
      <c r="HM34" s="121"/>
      <c r="HN34" s="121"/>
      <c r="HO34" s="121"/>
      <c r="HP34" s="86"/>
      <c r="HQ34" s="121"/>
      <c r="HR34" s="121"/>
      <c r="HS34" s="121"/>
      <c r="HT34" s="121"/>
      <c r="HU34" s="86"/>
      <c r="HV34" s="121"/>
      <c r="HW34" s="121"/>
      <c r="HX34" s="121"/>
      <c r="HY34" s="121"/>
      <c r="HZ34" s="86"/>
      <c r="IA34" s="121"/>
      <c r="IB34" s="121"/>
      <c r="IC34" s="121"/>
      <c r="ID34" s="121"/>
      <c r="IE34" s="86"/>
      <c r="IF34" s="121"/>
      <c r="IG34" s="121"/>
      <c r="IH34" s="121"/>
      <c r="II34" s="121"/>
      <c r="IJ34" s="86"/>
      <c r="IK34" s="121"/>
      <c r="IL34" s="121"/>
      <c r="IM34" s="121"/>
      <c r="IN34" s="121"/>
      <c r="IO34" s="86"/>
      <c r="IP34" s="121"/>
      <c r="IQ34" s="121"/>
      <c r="IR34" s="121"/>
      <c r="IS34" s="121"/>
    </row>
    <row r="35" spans="1:5" s="113" customFormat="1" ht="14.25" thickBot="1" thickTop="1">
      <c r="A35" s="105"/>
      <c r="B35" s="62"/>
      <c r="C35" s="105"/>
      <c r="D35" s="191"/>
      <c r="E35" s="199"/>
    </row>
    <row r="36" spans="1:5" s="113" customFormat="1" ht="12.75">
      <c r="A36" s="200"/>
      <c r="B36" s="201" t="s">
        <v>118</v>
      </c>
      <c r="C36" s="202"/>
      <c r="D36" s="207"/>
      <c r="E36" s="222"/>
    </row>
    <row r="37" spans="1:253" s="102" customFormat="1" ht="25.5">
      <c r="A37" s="203"/>
      <c r="B37" s="44" t="s">
        <v>119</v>
      </c>
      <c r="C37" s="174"/>
      <c r="D37" s="208"/>
      <c r="E37" s="209"/>
      <c r="F37" s="123"/>
      <c r="G37" s="122"/>
      <c r="H37" s="122"/>
      <c r="I37" s="101"/>
      <c r="J37" s="122"/>
      <c r="K37" s="122"/>
      <c r="L37" s="122"/>
      <c r="M37" s="122"/>
      <c r="N37" s="101"/>
      <c r="O37" s="122"/>
      <c r="P37" s="122"/>
      <c r="Q37" s="122"/>
      <c r="R37" s="122"/>
      <c r="S37" s="101"/>
      <c r="T37" s="122"/>
      <c r="U37" s="122"/>
      <c r="V37" s="122"/>
      <c r="W37" s="122"/>
      <c r="X37" s="101"/>
      <c r="Y37" s="122"/>
      <c r="Z37" s="122"/>
      <c r="AA37" s="122"/>
      <c r="AB37" s="122"/>
      <c r="AC37" s="101"/>
      <c r="AD37" s="122"/>
      <c r="AE37" s="122"/>
      <c r="AF37" s="122"/>
      <c r="AG37" s="122"/>
      <c r="AH37" s="101"/>
      <c r="AI37" s="122"/>
      <c r="AJ37" s="122"/>
      <c r="AK37" s="122"/>
      <c r="AL37" s="122"/>
      <c r="AM37" s="101"/>
      <c r="AN37" s="122"/>
      <c r="AO37" s="122"/>
      <c r="AP37" s="122"/>
      <c r="AQ37" s="122"/>
      <c r="AR37" s="101"/>
      <c r="AS37" s="122"/>
      <c r="AT37" s="122"/>
      <c r="AU37" s="122"/>
      <c r="AV37" s="122"/>
      <c r="AW37" s="101"/>
      <c r="AX37" s="122"/>
      <c r="AY37" s="122"/>
      <c r="AZ37" s="122"/>
      <c r="BA37" s="122"/>
      <c r="BB37" s="101"/>
      <c r="BC37" s="122"/>
      <c r="BD37" s="122"/>
      <c r="BE37" s="122"/>
      <c r="BF37" s="122"/>
      <c r="BG37" s="101"/>
      <c r="BH37" s="122"/>
      <c r="BI37" s="122"/>
      <c r="BJ37" s="122"/>
      <c r="BK37" s="122"/>
      <c r="BL37" s="101"/>
      <c r="BM37" s="122"/>
      <c r="BN37" s="122"/>
      <c r="BO37" s="122"/>
      <c r="BP37" s="122"/>
      <c r="BQ37" s="101"/>
      <c r="BR37" s="122"/>
      <c r="BS37" s="122"/>
      <c r="BT37" s="122"/>
      <c r="BU37" s="122"/>
      <c r="BV37" s="101"/>
      <c r="BW37" s="122"/>
      <c r="BX37" s="122"/>
      <c r="BY37" s="122"/>
      <c r="BZ37" s="122"/>
      <c r="CA37" s="101"/>
      <c r="CB37" s="122"/>
      <c r="CC37" s="122"/>
      <c r="CD37" s="122"/>
      <c r="CE37" s="122"/>
      <c r="CF37" s="101"/>
      <c r="CG37" s="122"/>
      <c r="CH37" s="122"/>
      <c r="CI37" s="122"/>
      <c r="CJ37" s="122"/>
      <c r="CK37" s="101"/>
      <c r="CL37" s="122"/>
      <c r="CM37" s="122"/>
      <c r="CN37" s="122"/>
      <c r="CO37" s="122"/>
      <c r="CP37" s="101"/>
      <c r="CQ37" s="122"/>
      <c r="CR37" s="122"/>
      <c r="CS37" s="122"/>
      <c r="CT37" s="122"/>
      <c r="CU37" s="101"/>
      <c r="CV37" s="122"/>
      <c r="CW37" s="122"/>
      <c r="CX37" s="122"/>
      <c r="CY37" s="122"/>
      <c r="CZ37" s="101"/>
      <c r="DA37" s="122"/>
      <c r="DB37" s="122"/>
      <c r="DC37" s="122"/>
      <c r="DD37" s="122"/>
      <c r="DE37" s="101"/>
      <c r="DF37" s="122"/>
      <c r="DG37" s="122"/>
      <c r="DH37" s="122"/>
      <c r="DI37" s="122"/>
      <c r="DJ37" s="101"/>
      <c r="DK37" s="122"/>
      <c r="DL37" s="122"/>
      <c r="DM37" s="122"/>
      <c r="DN37" s="122"/>
      <c r="DO37" s="101"/>
      <c r="DP37" s="122"/>
      <c r="DQ37" s="122"/>
      <c r="DR37" s="122"/>
      <c r="DS37" s="122"/>
      <c r="DT37" s="101"/>
      <c r="DU37" s="122"/>
      <c r="DV37" s="122"/>
      <c r="DW37" s="122"/>
      <c r="DX37" s="122"/>
      <c r="DY37" s="101"/>
      <c r="DZ37" s="122"/>
      <c r="EA37" s="122"/>
      <c r="EB37" s="122"/>
      <c r="EC37" s="122"/>
      <c r="ED37" s="101"/>
      <c r="EE37" s="122"/>
      <c r="EF37" s="122"/>
      <c r="EG37" s="122"/>
      <c r="EH37" s="122"/>
      <c r="EI37" s="101"/>
      <c r="EJ37" s="122"/>
      <c r="EK37" s="122"/>
      <c r="EL37" s="122"/>
      <c r="EM37" s="122"/>
      <c r="EN37" s="101"/>
      <c r="EO37" s="122"/>
      <c r="EP37" s="122"/>
      <c r="EQ37" s="122"/>
      <c r="ER37" s="122"/>
      <c r="ES37" s="101"/>
      <c r="ET37" s="122"/>
      <c r="EU37" s="122"/>
      <c r="EV37" s="122"/>
      <c r="EW37" s="122"/>
      <c r="EX37" s="101"/>
      <c r="EY37" s="122"/>
      <c r="EZ37" s="122"/>
      <c r="FA37" s="122"/>
      <c r="FB37" s="122"/>
      <c r="FC37" s="101"/>
      <c r="FD37" s="122"/>
      <c r="FE37" s="122"/>
      <c r="FF37" s="122"/>
      <c r="FG37" s="122"/>
      <c r="FH37" s="101"/>
      <c r="FI37" s="122"/>
      <c r="FJ37" s="122"/>
      <c r="FK37" s="122"/>
      <c r="FL37" s="122"/>
      <c r="FM37" s="101"/>
      <c r="FN37" s="122"/>
      <c r="FO37" s="122"/>
      <c r="FP37" s="122"/>
      <c r="FQ37" s="122"/>
      <c r="FR37" s="101"/>
      <c r="FS37" s="122"/>
      <c r="FT37" s="122"/>
      <c r="FU37" s="122"/>
      <c r="FV37" s="122"/>
      <c r="FW37" s="101"/>
      <c r="FX37" s="122"/>
      <c r="FY37" s="122"/>
      <c r="FZ37" s="122"/>
      <c r="GA37" s="122"/>
      <c r="GB37" s="101"/>
      <c r="GC37" s="122"/>
      <c r="GD37" s="122"/>
      <c r="GE37" s="122"/>
      <c r="GF37" s="122"/>
      <c r="GG37" s="101"/>
      <c r="GH37" s="122"/>
      <c r="GI37" s="122"/>
      <c r="GJ37" s="122"/>
      <c r="GK37" s="122"/>
      <c r="GL37" s="101"/>
      <c r="GM37" s="122"/>
      <c r="GN37" s="122"/>
      <c r="GO37" s="122"/>
      <c r="GP37" s="122"/>
      <c r="GQ37" s="101"/>
      <c r="GR37" s="122"/>
      <c r="GS37" s="122"/>
      <c r="GT37" s="122"/>
      <c r="GU37" s="122"/>
      <c r="GV37" s="101"/>
      <c r="GW37" s="122"/>
      <c r="GX37" s="122"/>
      <c r="GY37" s="122"/>
      <c r="GZ37" s="122"/>
      <c r="HA37" s="101"/>
      <c r="HB37" s="122"/>
      <c r="HC37" s="122"/>
      <c r="HD37" s="122"/>
      <c r="HE37" s="122"/>
      <c r="HF37" s="101"/>
      <c r="HG37" s="122"/>
      <c r="HH37" s="122"/>
      <c r="HI37" s="122"/>
      <c r="HJ37" s="122"/>
      <c r="HK37" s="101"/>
      <c r="HL37" s="122"/>
      <c r="HM37" s="122"/>
      <c r="HN37" s="122"/>
      <c r="HO37" s="122"/>
      <c r="HP37" s="101"/>
      <c r="HQ37" s="122"/>
      <c r="HR37" s="122"/>
      <c r="HS37" s="122"/>
      <c r="HT37" s="122"/>
      <c r="HU37" s="101"/>
      <c r="HV37" s="122"/>
      <c r="HW37" s="122"/>
      <c r="HX37" s="122"/>
      <c r="HY37" s="122"/>
      <c r="HZ37" s="101"/>
      <c r="IA37" s="122"/>
      <c r="IB37" s="122"/>
      <c r="IC37" s="122"/>
      <c r="ID37" s="122"/>
      <c r="IE37" s="101"/>
      <c r="IF37" s="122"/>
      <c r="IG37" s="122"/>
      <c r="IH37" s="122"/>
      <c r="II37" s="122"/>
      <c r="IJ37" s="101"/>
      <c r="IK37" s="122"/>
      <c r="IL37" s="122"/>
      <c r="IM37" s="122"/>
      <c r="IN37" s="122"/>
      <c r="IO37" s="101"/>
      <c r="IP37" s="122"/>
      <c r="IQ37" s="122"/>
      <c r="IR37" s="122"/>
      <c r="IS37" s="122"/>
    </row>
    <row r="38" spans="1:253" s="88" customFormat="1" ht="26.25" thickBot="1">
      <c r="A38" s="204"/>
      <c r="B38" s="205" t="s">
        <v>159</v>
      </c>
      <c r="C38" s="206"/>
      <c r="D38" s="247"/>
      <c r="E38" s="248"/>
      <c r="F38" s="121"/>
      <c r="G38" s="121"/>
      <c r="H38" s="121"/>
      <c r="I38" s="86"/>
      <c r="J38" s="121"/>
      <c r="K38" s="121"/>
      <c r="L38" s="121"/>
      <c r="M38" s="121"/>
      <c r="N38" s="86"/>
      <c r="O38" s="121"/>
      <c r="P38" s="121"/>
      <c r="Q38" s="121"/>
      <c r="R38" s="121"/>
      <c r="S38" s="86"/>
      <c r="T38" s="121"/>
      <c r="U38" s="121"/>
      <c r="V38" s="121"/>
      <c r="W38" s="121"/>
      <c r="X38" s="86"/>
      <c r="Y38" s="121"/>
      <c r="Z38" s="121"/>
      <c r="AA38" s="121"/>
      <c r="AB38" s="121"/>
      <c r="AC38" s="86"/>
      <c r="AD38" s="121"/>
      <c r="AE38" s="121"/>
      <c r="AF38" s="121"/>
      <c r="AG38" s="121"/>
      <c r="AH38" s="86"/>
      <c r="AI38" s="121"/>
      <c r="AJ38" s="121"/>
      <c r="AK38" s="121"/>
      <c r="AL38" s="121"/>
      <c r="AM38" s="86"/>
      <c r="AN38" s="121"/>
      <c r="AO38" s="121"/>
      <c r="AP38" s="121"/>
      <c r="AQ38" s="121"/>
      <c r="AR38" s="86"/>
      <c r="AS38" s="121"/>
      <c r="AT38" s="121"/>
      <c r="AU38" s="121"/>
      <c r="AV38" s="121"/>
      <c r="AW38" s="86"/>
      <c r="AX38" s="121"/>
      <c r="AY38" s="121"/>
      <c r="AZ38" s="121"/>
      <c r="BA38" s="121"/>
      <c r="BB38" s="86"/>
      <c r="BC38" s="121"/>
      <c r="BD38" s="121"/>
      <c r="BE38" s="121"/>
      <c r="BF38" s="121"/>
      <c r="BG38" s="86"/>
      <c r="BH38" s="121"/>
      <c r="BI38" s="121"/>
      <c r="BJ38" s="121"/>
      <c r="BK38" s="121"/>
      <c r="BL38" s="86"/>
      <c r="BM38" s="121"/>
      <c r="BN38" s="121"/>
      <c r="BO38" s="121"/>
      <c r="BP38" s="121"/>
      <c r="BQ38" s="86"/>
      <c r="BR38" s="121"/>
      <c r="BS38" s="121"/>
      <c r="BT38" s="121"/>
      <c r="BU38" s="121"/>
      <c r="BV38" s="86"/>
      <c r="BW38" s="121"/>
      <c r="BX38" s="121"/>
      <c r="BY38" s="121"/>
      <c r="BZ38" s="121"/>
      <c r="CA38" s="86"/>
      <c r="CB38" s="121"/>
      <c r="CC38" s="121"/>
      <c r="CD38" s="121"/>
      <c r="CE38" s="121"/>
      <c r="CF38" s="86"/>
      <c r="CG38" s="121"/>
      <c r="CH38" s="121"/>
      <c r="CI38" s="121"/>
      <c r="CJ38" s="121"/>
      <c r="CK38" s="86"/>
      <c r="CL38" s="121"/>
      <c r="CM38" s="121"/>
      <c r="CN38" s="121"/>
      <c r="CO38" s="121"/>
      <c r="CP38" s="86"/>
      <c r="CQ38" s="121"/>
      <c r="CR38" s="121"/>
      <c r="CS38" s="121"/>
      <c r="CT38" s="121"/>
      <c r="CU38" s="86"/>
      <c r="CV38" s="121"/>
      <c r="CW38" s="121"/>
      <c r="CX38" s="121"/>
      <c r="CY38" s="121"/>
      <c r="CZ38" s="86"/>
      <c r="DA38" s="121"/>
      <c r="DB38" s="121"/>
      <c r="DC38" s="121"/>
      <c r="DD38" s="121"/>
      <c r="DE38" s="86"/>
      <c r="DF38" s="121"/>
      <c r="DG38" s="121"/>
      <c r="DH38" s="121"/>
      <c r="DI38" s="121"/>
      <c r="DJ38" s="86"/>
      <c r="DK38" s="121"/>
      <c r="DL38" s="121"/>
      <c r="DM38" s="121"/>
      <c r="DN38" s="121"/>
      <c r="DO38" s="86"/>
      <c r="DP38" s="121"/>
      <c r="DQ38" s="121"/>
      <c r="DR38" s="121"/>
      <c r="DS38" s="121"/>
      <c r="DT38" s="86"/>
      <c r="DU38" s="121"/>
      <c r="DV38" s="121"/>
      <c r="DW38" s="121"/>
      <c r="DX38" s="121"/>
      <c r="DY38" s="86"/>
      <c r="DZ38" s="121"/>
      <c r="EA38" s="121"/>
      <c r="EB38" s="121"/>
      <c r="EC38" s="121"/>
      <c r="ED38" s="86"/>
      <c r="EE38" s="121"/>
      <c r="EF38" s="121"/>
      <c r="EG38" s="121"/>
      <c r="EH38" s="121"/>
      <c r="EI38" s="86"/>
      <c r="EJ38" s="121"/>
      <c r="EK38" s="121"/>
      <c r="EL38" s="121"/>
      <c r="EM38" s="121"/>
      <c r="EN38" s="86"/>
      <c r="EO38" s="121"/>
      <c r="EP38" s="121"/>
      <c r="EQ38" s="121"/>
      <c r="ER38" s="121"/>
      <c r="ES38" s="86"/>
      <c r="ET38" s="121"/>
      <c r="EU38" s="121"/>
      <c r="EV38" s="121"/>
      <c r="EW38" s="121"/>
      <c r="EX38" s="86"/>
      <c r="EY38" s="121"/>
      <c r="EZ38" s="121"/>
      <c r="FA38" s="121"/>
      <c r="FB38" s="121"/>
      <c r="FC38" s="86"/>
      <c r="FD38" s="121"/>
      <c r="FE38" s="121"/>
      <c r="FF38" s="121"/>
      <c r="FG38" s="121"/>
      <c r="FH38" s="86"/>
      <c r="FI38" s="121"/>
      <c r="FJ38" s="121"/>
      <c r="FK38" s="121"/>
      <c r="FL38" s="121"/>
      <c r="FM38" s="86"/>
      <c r="FN38" s="121"/>
      <c r="FO38" s="121"/>
      <c r="FP38" s="121"/>
      <c r="FQ38" s="121"/>
      <c r="FR38" s="86"/>
      <c r="FS38" s="121"/>
      <c r="FT38" s="121"/>
      <c r="FU38" s="121"/>
      <c r="FV38" s="121"/>
      <c r="FW38" s="86"/>
      <c r="FX38" s="121"/>
      <c r="FY38" s="121"/>
      <c r="FZ38" s="121"/>
      <c r="GA38" s="121"/>
      <c r="GB38" s="86"/>
      <c r="GC38" s="121"/>
      <c r="GD38" s="121"/>
      <c r="GE38" s="121"/>
      <c r="GF38" s="121"/>
      <c r="GG38" s="86"/>
      <c r="GH38" s="121"/>
      <c r="GI38" s="121"/>
      <c r="GJ38" s="121"/>
      <c r="GK38" s="121"/>
      <c r="GL38" s="86"/>
      <c r="GM38" s="121"/>
      <c r="GN38" s="121"/>
      <c r="GO38" s="121"/>
      <c r="GP38" s="121"/>
      <c r="GQ38" s="86"/>
      <c r="GR38" s="121"/>
      <c r="GS38" s="121"/>
      <c r="GT38" s="121"/>
      <c r="GU38" s="121"/>
      <c r="GV38" s="86"/>
      <c r="GW38" s="121"/>
      <c r="GX38" s="121"/>
      <c r="GY38" s="121"/>
      <c r="GZ38" s="121"/>
      <c r="HA38" s="86"/>
      <c r="HB38" s="121"/>
      <c r="HC38" s="121"/>
      <c r="HD38" s="121"/>
      <c r="HE38" s="121"/>
      <c r="HF38" s="86"/>
      <c r="HG38" s="121"/>
      <c r="HH38" s="121"/>
      <c r="HI38" s="121"/>
      <c r="HJ38" s="121"/>
      <c r="HK38" s="86"/>
      <c r="HL38" s="121"/>
      <c r="HM38" s="121"/>
      <c r="HN38" s="121"/>
      <c r="HO38" s="121"/>
      <c r="HP38" s="86"/>
      <c r="HQ38" s="121"/>
      <c r="HR38" s="121"/>
      <c r="HS38" s="121"/>
      <c r="HT38" s="121"/>
      <c r="HU38" s="86"/>
      <c r="HV38" s="121"/>
      <c r="HW38" s="121"/>
      <c r="HX38" s="121"/>
      <c r="HY38" s="121"/>
      <c r="HZ38" s="86"/>
      <c r="IA38" s="121"/>
      <c r="IB38" s="121"/>
      <c r="IC38" s="121"/>
      <c r="ID38" s="121"/>
      <c r="IE38" s="86"/>
      <c r="IF38" s="121"/>
      <c r="IG38" s="121"/>
      <c r="IH38" s="121"/>
      <c r="II38" s="121"/>
      <c r="IJ38" s="86"/>
      <c r="IK38" s="121"/>
      <c r="IL38" s="121"/>
      <c r="IM38" s="121"/>
      <c r="IN38" s="121"/>
      <c r="IO38" s="86"/>
      <c r="IP38" s="121"/>
      <c r="IQ38" s="121"/>
      <c r="IR38" s="121"/>
      <c r="IS38" s="121"/>
    </row>
    <row r="39" spans="1:5" s="113" customFormat="1" ht="12.75">
      <c r="A39" s="260"/>
      <c r="B39" s="135"/>
      <c r="C39" s="275"/>
      <c r="D39" s="276"/>
      <c r="E39" s="276"/>
    </row>
    <row r="40" spans="1:5" s="113" customFormat="1" ht="12.75">
      <c r="A40" s="263"/>
      <c r="B40" s="135"/>
      <c r="C40" s="275"/>
      <c r="D40" s="276"/>
      <c r="E40" s="276"/>
    </row>
    <row r="41" spans="1:5" s="113" customFormat="1" ht="12.75">
      <c r="A41" s="263"/>
      <c r="B41" s="135"/>
      <c r="C41" s="275"/>
      <c r="D41" s="276"/>
      <c r="E41" s="276"/>
    </row>
    <row r="42" spans="1:5" s="113" customFormat="1" ht="12.75">
      <c r="A42" s="263"/>
      <c r="B42" s="135"/>
      <c r="C42" s="275"/>
      <c r="D42" s="276"/>
      <c r="E42" s="276"/>
    </row>
    <row r="43" spans="1:5" s="113" customFormat="1" ht="12.75">
      <c r="A43" s="263"/>
      <c r="B43" s="135"/>
      <c r="C43" s="275"/>
      <c r="D43" s="276"/>
      <c r="E43" s="276"/>
    </row>
    <row r="44" spans="1:5" s="113" customFormat="1" ht="13.5" thickBot="1">
      <c r="A44" s="261"/>
      <c r="B44" s="135"/>
      <c r="C44" s="275"/>
      <c r="D44" s="276"/>
      <c r="E44" s="276"/>
    </row>
    <row r="45" spans="1:5" s="116" customFormat="1" ht="14.25" thickBot="1" thickTop="1">
      <c r="A45" s="264"/>
      <c r="B45" s="86"/>
      <c r="C45" s="273"/>
      <c r="D45" s="274"/>
      <c r="E45" s="274"/>
    </row>
    <row r="46" spans="1:7" ht="16.5" thickBot="1">
      <c r="A46" s="258"/>
      <c r="B46" s="396"/>
      <c r="C46" s="396"/>
      <c r="D46" s="251"/>
      <c r="E46" s="251"/>
      <c r="F46" s="140"/>
      <c r="G46" s="140"/>
    </row>
    <row r="47" spans="1:7" ht="12.75">
      <c r="A47" s="265"/>
      <c r="B47" s="280"/>
      <c r="C47" s="281"/>
      <c r="D47" s="282"/>
      <c r="E47" s="282"/>
      <c r="F47" s="119"/>
      <c r="G47" s="116"/>
    </row>
    <row r="48" spans="1:7" ht="12.75">
      <c r="A48" s="266"/>
      <c r="B48" s="280"/>
      <c r="C48" s="281"/>
      <c r="D48" s="276"/>
      <c r="E48" s="276"/>
      <c r="F48" s="116"/>
      <c r="G48" s="116"/>
    </row>
    <row r="49" spans="1:7" ht="12.75">
      <c r="A49" s="263"/>
      <c r="B49" s="283"/>
      <c r="C49" s="275"/>
      <c r="D49" s="276"/>
      <c r="E49" s="276"/>
      <c r="F49" s="113"/>
      <c r="G49" s="113"/>
    </row>
    <row r="50" spans="1:7" ht="12.75">
      <c r="A50" s="263"/>
      <c r="B50" s="135"/>
      <c r="C50" s="275"/>
      <c r="D50" s="276"/>
      <c r="E50" s="276"/>
      <c r="F50" s="113"/>
      <c r="G50" s="113"/>
    </row>
    <row r="51" spans="1:7" ht="13.5" thickBot="1">
      <c r="A51" s="263"/>
      <c r="B51" s="135"/>
      <c r="C51" s="275"/>
      <c r="D51" s="276"/>
      <c r="E51" s="276"/>
      <c r="F51" s="113"/>
      <c r="G51" s="113"/>
    </row>
    <row r="52" spans="1:7" ht="14.25" thickBot="1" thickTop="1">
      <c r="A52" s="267"/>
      <c r="B52" s="135"/>
      <c r="C52" s="275"/>
      <c r="D52" s="276"/>
      <c r="E52" s="276"/>
      <c r="F52" s="113"/>
      <c r="G52" s="113"/>
    </row>
    <row r="53" spans="1:7" ht="14.25" thickBot="1" thickTop="1">
      <c r="A53" s="267"/>
      <c r="B53" s="135"/>
      <c r="C53" s="275"/>
      <c r="D53" s="276"/>
      <c r="E53" s="276"/>
      <c r="F53" s="113"/>
      <c r="G53" s="113"/>
    </row>
    <row r="54" spans="1:7" ht="14.25" thickBot="1" thickTop="1">
      <c r="A54" s="267"/>
      <c r="B54" s="135"/>
      <c r="C54" s="275"/>
      <c r="D54" s="276"/>
      <c r="E54" s="276"/>
      <c r="F54" s="113"/>
      <c r="G54" s="113"/>
    </row>
    <row r="55" spans="1:7" ht="14.25" thickBot="1" thickTop="1">
      <c r="A55" s="267"/>
      <c r="B55" s="135"/>
      <c r="C55" s="275"/>
      <c r="D55" s="276"/>
      <c r="E55" s="276"/>
      <c r="F55" s="113"/>
      <c r="G55" s="113"/>
    </row>
    <row r="56" spans="1:7" ht="14.25" thickBot="1" thickTop="1">
      <c r="A56" s="267"/>
      <c r="B56" s="135"/>
      <c r="C56" s="275"/>
      <c r="D56" s="276"/>
      <c r="E56" s="276"/>
      <c r="F56" s="113"/>
      <c r="G56" s="113"/>
    </row>
    <row r="57" spans="1:7" ht="14.25" thickBot="1" thickTop="1">
      <c r="A57" s="267"/>
      <c r="B57" s="135"/>
      <c r="C57" s="275"/>
      <c r="D57" s="276"/>
      <c r="E57" s="276"/>
      <c r="F57" s="113"/>
      <c r="G57" s="113"/>
    </row>
    <row r="58" spans="1:7" ht="14.25" thickBot="1" thickTop="1">
      <c r="A58" s="267"/>
      <c r="B58" s="135"/>
      <c r="C58" s="275"/>
      <c r="D58" s="276"/>
      <c r="E58" s="276"/>
      <c r="F58" s="113"/>
      <c r="G58" s="113"/>
    </row>
    <row r="59" spans="1:7" ht="14.25" thickBot="1" thickTop="1">
      <c r="A59" s="268"/>
      <c r="B59" s="284"/>
      <c r="C59" s="173"/>
      <c r="D59" s="285"/>
      <c r="E59" s="285"/>
      <c r="F59" s="132"/>
      <c r="G59" s="133"/>
    </row>
    <row r="60" spans="1:7" ht="13.5" thickBot="1">
      <c r="A60" s="269"/>
      <c r="B60" s="135"/>
      <c r="C60" s="286"/>
      <c r="D60" s="276"/>
      <c r="E60" s="276"/>
      <c r="F60" s="134"/>
      <c r="G60" s="134"/>
    </row>
    <row r="61" spans="1:7" ht="13.5" thickTop="1">
      <c r="A61" s="266"/>
      <c r="B61" s="86"/>
      <c r="C61" s="281"/>
      <c r="D61" s="274"/>
      <c r="E61" s="282"/>
      <c r="F61" s="116"/>
      <c r="G61" s="116"/>
    </row>
    <row r="62" spans="1:7" ht="12.75">
      <c r="A62" s="270"/>
      <c r="B62" s="86"/>
      <c r="C62" s="281"/>
      <c r="D62" s="274"/>
      <c r="E62" s="282"/>
      <c r="F62" s="116"/>
      <c r="G62" s="131"/>
    </row>
    <row r="63" spans="1:7" ht="12.75">
      <c r="A63" s="270"/>
      <c r="B63" s="86"/>
      <c r="C63" s="281"/>
      <c r="D63" s="274"/>
      <c r="E63" s="274"/>
      <c r="F63" s="116"/>
      <c r="G63" s="116"/>
    </row>
    <row r="64" spans="1:7" ht="15.75" thickBot="1">
      <c r="A64" s="262"/>
      <c r="B64" s="101"/>
      <c r="C64" s="277"/>
      <c r="D64" s="278"/>
      <c r="E64" s="279"/>
      <c r="F64" s="123"/>
      <c r="G64" s="122"/>
    </row>
    <row r="65" spans="4:5" ht="12.75">
      <c r="D65" s="192"/>
      <c r="E65" s="192"/>
    </row>
    <row r="67" spans="2:7" ht="12.75">
      <c r="B67" s="392" t="s">
        <v>86</v>
      </c>
      <c r="C67" s="392"/>
      <c r="D67" s="392"/>
      <c r="G67" s="141"/>
    </row>
  </sheetData>
  <sheetProtection/>
  <mergeCells count="5">
    <mergeCell ref="B67:D67"/>
    <mergeCell ref="B5:E5"/>
    <mergeCell ref="A1:E1"/>
    <mergeCell ref="A3:E3"/>
    <mergeCell ref="B46:C46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ermal.hoxha</dc:creator>
  <cp:keywords/>
  <dc:description/>
  <cp:lastModifiedBy>User</cp:lastModifiedBy>
  <cp:lastPrinted>2011-12-31T10:00:48Z</cp:lastPrinted>
  <dcterms:created xsi:type="dcterms:W3CDTF">2008-12-18T11:22:46Z</dcterms:created>
  <dcterms:modified xsi:type="dcterms:W3CDTF">2012-04-01T17:49:12Z</dcterms:modified>
  <cp:category/>
  <cp:version/>
  <cp:contentType/>
  <cp:contentStatus/>
</cp:coreProperties>
</file>