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96" windowWidth="19812" windowHeight="8748"/>
  </bookViews>
  <sheets>
    <sheet name="PASH SKK 15" sheetId="1" r:id="rId1"/>
  </sheets>
  <externalReferences>
    <externalReference r:id="rId2"/>
  </externalReferences>
  <definedNames>
    <definedName name="_xo210">#REF!</definedName>
    <definedName name="ASDDDWDWD">#REF!</definedName>
    <definedName name="dd">#REF!</definedName>
    <definedName name="ddd">#REF!</definedName>
    <definedName name="dfdddd">#REF!</definedName>
    <definedName name="dfff">#REF!</definedName>
    <definedName name="DFFFF">#REF!</definedName>
    <definedName name="ee">#REF!</definedName>
    <definedName name="eee">#REF!</definedName>
    <definedName name="ENTELA1">#REF!</definedName>
    <definedName name="fati">#REF!</definedName>
    <definedName name="ff">#REF!</definedName>
    <definedName name="FFF">#REF!</definedName>
    <definedName name="fffff">#REF!</definedName>
    <definedName name="FGFGFGFG">#REF!</definedName>
    <definedName name="GFGHFGHG">#REF!</definedName>
    <definedName name="gg">#REF!</definedName>
    <definedName name="ggg">#REF!</definedName>
    <definedName name="gggg">#REF!</definedName>
    <definedName name="GTTTT">#REF!</definedName>
    <definedName name="HGHG">#REF!</definedName>
    <definedName name="hh">#REF!</definedName>
    <definedName name="hhh">#REF!</definedName>
    <definedName name="HHHH">#REF!</definedName>
    <definedName name="HHHHH">#REF!</definedName>
    <definedName name="hhhhhhh">#REF!</definedName>
    <definedName name="III">#REF!</definedName>
    <definedName name="iiii">#REF!</definedName>
    <definedName name="jhgjkghj">#REF!</definedName>
    <definedName name="jj">#REF!</definedName>
    <definedName name="jjj">#REF!</definedName>
    <definedName name="jjjj">#REF!</definedName>
    <definedName name="jjjjjj">#REF!</definedName>
    <definedName name="JJJJJJJJJJJJJJJJJJJ">#REF!</definedName>
    <definedName name="kk">#REF!</definedName>
    <definedName name="kkjjk">#REF!</definedName>
    <definedName name="kkk">#REF!</definedName>
    <definedName name="KKKKKKKKKK">#REF!</definedName>
    <definedName name="komuna">#REF!</definedName>
    <definedName name="ll">#REF!</definedName>
    <definedName name="LLL">#REF!</definedName>
    <definedName name="llll">#REF!</definedName>
    <definedName name="lllll">#REF!</definedName>
    <definedName name="M">#REF!</definedName>
    <definedName name="nnneeeee">#REF!</definedName>
    <definedName name="nnnn">#REF!</definedName>
    <definedName name="ooo">#REF!</definedName>
    <definedName name="oooo">#REF!</definedName>
    <definedName name="ppp">#REF!</definedName>
    <definedName name="pppppppppppp">#REF!</definedName>
    <definedName name="rff">#REF!</definedName>
    <definedName name="RRR">#REF!</definedName>
    <definedName name="RRRR">#REF!</definedName>
    <definedName name="TGBFGVBCVB">#REF!</definedName>
    <definedName name="tgg">#REF!</definedName>
    <definedName name="TT">#REF!</definedName>
    <definedName name="ttt">#REF!</definedName>
    <definedName name="tttt">#REF!</definedName>
    <definedName name="tttttgghfhfhngfjhn">#REF!</definedName>
    <definedName name="uu">#REF!</definedName>
    <definedName name="UUU">#REF!</definedName>
    <definedName name="uuuu">#REF!</definedName>
    <definedName name="VVV">#REF!</definedName>
    <definedName name="xe110soc">#REF!</definedName>
    <definedName name="xe180soc">#REF!</definedName>
    <definedName name="yyy">#REF!</definedName>
    <definedName name="YYY123">#REF!</definedName>
  </definedNames>
  <calcPr calcId="125725"/>
</workbook>
</file>

<file path=xl/calcChain.xml><?xml version="1.0" encoding="utf-8"?>
<calcChain xmlns="http://schemas.openxmlformats.org/spreadsheetml/2006/main">
  <c r="A30" i="1"/>
  <c r="C23"/>
  <c r="B23"/>
  <c r="B12"/>
  <c r="C12"/>
  <c r="C17" s="1"/>
  <c r="C25" s="1"/>
  <c r="B17" l="1"/>
  <c r="B25" s="1"/>
  <c r="B27" s="1"/>
  <c r="C27"/>
</calcChain>
</file>

<file path=xl/sharedStrings.xml><?xml version="1.0" encoding="utf-8"?>
<sst xmlns="http://schemas.openxmlformats.org/spreadsheetml/2006/main" count="27" uniqueCount="26">
  <si>
    <t>Periudha</t>
  </si>
  <si>
    <t>Raportuese 2020</t>
  </si>
  <si>
    <t>Para ardhese 2019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</si>
  <si>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</si>
  <si>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</si>
  <si>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</si>
  <si>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</si>
  <si>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</si>
  <si>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</si>
  <si>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</si>
  <si>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&gt;    Pagat</t>
  </si>
  <si>
    <t>&gt;   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</si>
  <si>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</si>
  <si>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</si>
  <si>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</si>
  <si>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</si>
  <si>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</si>
  <si>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</si>
  <si>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</si>
  <si>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</si>
  <si>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</si>
  <si>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 5%</t>
  </si>
  <si>
    <t>Fitimi/(humbja) neto e periudhes financiare</t>
  </si>
  <si>
    <t xml:space="preserve">Iris Pojani </t>
  </si>
  <si>
    <t>PASQYRA E TE ARDHURAVE DHE SHPENZIMEVE</t>
  </si>
  <si>
    <t>(sipas natyres) - e detyrueshme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</si>
</sst>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_-;\-* #,##0.0_-;_-* &quot;-&quot;??_-;_-@_-"/>
    <numFmt numFmtId="167" formatCode="&quot;ATS&quot;\ #,##0;[Red]&quot;-&quot;&quot;ATS&quot;\ #,##0"/>
    <numFmt numFmtId="168" formatCode="&quot;ATS&quot;\ #,##0.00;[Red]&quot;-&quot;&quot;ATS&quot;\ 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charset val="1"/>
    </font>
    <font>
      <sz val="10"/>
      <name val="Arial"/>
    </font>
    <font>
      <sz val="10"/>
      <name val="Tahoma"/>
      <family val="2"/>
      <charset val="238"/>
    </font>
    <font>
      <sz val="12"/>
      <name val="Arial CE"/>
      <charset val="238"/>
    </font>
    <font>
      <sz val="10"/>
      <name val="MS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8">
    <xf numFmtId="0" fontId="0" fillId="0" borderId="0"/>
    <xf numFmtId="0" fontId="2" fillId="0" borderId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4" fillId="0" borderId="0">
      <alignment vertical="top"/>
    </xf>
    <xf numFmtId="3" fontId="11" fillId="0" borderId="0">
      <alignment vertical="top"/>
    </xf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" borderId="0" applyNumberFormat="0" applyBorder="0" applyAlignment="0" applyProtection="0"/>
    <xf numFmtId="43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0" fillId="0" borderId="0">
      <alignment vertical="top"/>
    </xf>
    <xf numFmtId="0" fontId="11" fillId="0" borderId="0" applyNumberFormat="0" applyFill="0" applyBorder="0" applyProtection="0"/>
    <xf numFmtId="0" fontId="17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8" fillId="0" borderId="0">
      <alignment vertical="top"/>
    </xf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1" fillId="0" borderId="0">
      <alignment vertical="top"/>
    </xf>
    <xf numFmtId="0" fontId="10" fillId="0" borderId="0">
      <alignment vertical="top"/>
    </xf>
    <xf numFmtId="0" fontId="10" fillId="0" borderId="0"/>
    <xf numFmtId="0" fontId="14" fillId="0" borderId="0">
      <alignment vertical="top"/>
    </xf>
    <xf numFmtId="0" fontId="16" fillId="0" borderId="0">
      <alignment vertical="top"/>
    </xf>
    <xf numFmtId="0" fontId="10" fillId="0" borderId="0"/>
    <xf numFmtId="0" fontId="11" fillId="0" borderId="0"/>
    <xf numFmtId="0" fontId="20" fillId="0" borderId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/>
    <xf numFmtId="0" fontId="14" fillId="0" borderId="0">
      <alignment vertical="top"/>
    </xf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26">
    <xf numFmtId="0" fontId="0" fillId="0" borderId="0" xfId="0"/>
    <xf numFmtId="164" fontId="22" fillId="0" borderId="0" xfId="1" applyNumberFormat="1" applyFont="1" applyFill="1"/>
    <xf numFmtId="164" fontId="23" fillId="0" borderId="0" xfId="1" applyNumberFormat="1" applyFont="1" applyFill="1"/>
    <xf numFmtId="0" fontId="23" fillId="0" borderId="0" xfId="1" applyFont="1" applyFill="1"/>
    <xf numFmtId="0" fontId="24" fillId="0" borderId="0" xfId="0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64" fontId="5" fillId="0" borderId="0" xfId="1" applyNumberFormat="1" applyFont="1" applyFill="1"/>
    <xf numFmtId="164" fontId="6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/>
    <xf numFmtId="164" fontId="7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 vertical="center" indent="3"/>
    </xf>
    <xf numFmtId="164" fontId="8" fillId="0" borderId="0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5" fillId="0" borderId="0" xfId="1" applyNumberFormat="1" applyFont="1" applyFill="1" applyBorder="1"/>
    <xf numFmtId="164" fontId="5" fillId="0" borderId="0" xfId="1" applyNumberFormat="1" applyFont="1" applyFill="1" applyAlignment="1">
      <alignment horizontal="left"/>
    </xf>
    <xf numFmtId="164" fontId="23" fillId="0" borderId="0" xfId="1" applyNumberFormat="1" applyFont="1" applyFill="1" applyBorder="1"/>
  </cellXfs>
  <cellStyles count="68">
    <cellStyle name="Comma 10" xfId="2"/>
    <cellStyle name="Comma 13" xfId="3"/>
    <cellStyle name="Comma 15 2" xfId="4"/>
    <cellStyle name="Comma 17" xfId="5"/>
    <cellStyle name="Comma 19" xfId="6"/>
    <cellStyle name="Comma 2" xfId="7"/>
    <cellStyle name="Comma 3" xfId="8"/>
    <cellStyle name="Comma 3 2" xfId="9"/>
    <cellStyle name="Comma 4" xfId="10"/>
    <cellStyle name="Comma 5" xfId="11"/>
    <cellStyle name="Comma 6" xfId="12"/>
    <cellStyle name="Comma 7" xfId="13"/>
    <cellStyle name="Comma 8" xfId="14"/>
    <cellStyle name="Comma 8 2" xfId="15"/>
    <cellStyle name="Comma 9" xfId="16"/>
    <cellStyle name="Good 2" xfId="17"/>
    <cellStyle name="Migliaia 2" xfId="18"/>
    <cellStyle name="Migliaia 3" xfId="19"/>
    <cellStyle name="Normal" xfId="0" builtinId="0"/>
    <cellStyle name="Normal 10" xfId="20"/>
    <cellStyle name="Normal 10 2" xfId="21"/>
    <cellStyle name="Normal 11" xfId="22"/>
    <cellStyle name="Normal 11 2" xfId="23"/>
    <cellStyle name="Normal 12" xfId="24"/>
    <cellStyle name="Normal 13" xfId="25"/>
    <cellStyle name="Normal 14" xfId="26"/>
    <cellStyle name="Normal 15" xfId="27"/>
    <cellStyle name="Normal 15 2" xfId="28"/>
    <cellStyle name="Normal 16" xfId="29"/>
    <cellStyle name="Normal 17" xfId="30"/>
    <cellStyle name="Normal 18" xfId="31"/>
    <cellStyle name="Normal 19" xfId="32"/>
    <cellStyle name="Normal 2" xfId="1"/>
    <cellStyle name="Normal 2 2" xfId="33"/>
    <cellStyle name="Normal 2 2 2 2" xfId="34"/>
    <cellStyle name="Normal 2 2 2 4" xfId="35"/>
    <cellStyle name="Normal 2 3" xfId="36"/>
    <cellStyle name="Normal 2_Luljeta Kongoli 2012 E Deklaruar" xfId="37"/>
    <cellStyle name="Normal 22" xfId="38"/>
    <cellStyle name="Normal 22 2" xfId="39"/>
    <cellStyle name="Normal 23 2" xfId="40"/>
    <cellStyle name="Normal 29" xfId="41"/>
    <cellStyle name="Normal 3" xfId="42"/>
    <cellStyle name="Normal 3 2" xfId="43"/>
    <cellStyle name="Normal 3 2 2" xfId="44"/>
    <cellStyle name="Normal 3 2 2 2" xfId="45"/>
    <cellStyle name="Normal 32" xfId="46"/>
    <cellStyle name="Normal 34" xfId="47"/>
    <cellStyle name="Normal 4" xfId="48"/>
    <cellStyle name="Normal 4 2" xfId="49"/>
    <cellStyle name="Normal 5" xfId="50"/>
    <cellStyle name="Normal 6" xfId="51"/>
    <cellStyle name="Normal 7" xfId="52"/>
    <cellStyle name="Normal 7 2" xfId="53"/>
    <cellStyle name="Normal 8" xfId="54"/>
    <cellStyle name="Normal 9" xfId="55"/>
    <cellStyle name="Normale 2" xfId="56"/>
    <cellStyle name="Normale 3" xfId="57"/>
    <cellStyle name="Normalny_AKTYWA" xfId="58"/>
    <cellStyle name="Percent 2" xfId="59"/>
    <cellStyle name="Percent 2 2" xfId="60"/>
    <cellStyle name="Percentuale 2" xfId="61"/>
    <cellStyle name="Standard_FORMUL01" xfId="62"/>
    <cellStyle name="Style 1" xfId="63"/>
    <cellStyle name="W?hrung [0]_ETAT 1996" xfId="64"/>
    <cellStyle name="W?hrung_ETAT 1996" xfId="65"/>
    <cellStyle name="Wahrung [0]_ETAT 1996" xfId="66"/>
    <cellStyle name="Wahrung_ETAT 1996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POJANI%20%20PF%202020%20SKK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PPF SKK 15"/>
      <sheetName val="PASH SKK 15"/>
      <sheetName val="Shenime shpj 1-19"/>
      <sheetName val="Shenime shpj 2-19"/>
      <sheetName val="F5"/>
      <sheetName val="FDP 20"/>
      <sheetName val="Kliente"/>
      <sheetName val="ESIG-20"/>
      <sheetName val="Banka"/>
      <sheetName val="FDP 19"/>
      <sheetName val="ESIG-19"/>
      <sheetName val="Sheet1"/>
    </sheetNames>
    <sheetDataSet>
      <sheetData sheetId="0"/>
      <sheetData sheetId="1">
        <row r="75">
          <cell r="A75" t="str">
            <v xml:space="preserve">Administratori </v>
          </cell>
        </row>
      </sheetData>
      <sheetData sheetId="2">
        <row r="34">
          <cell r="A34" t="str">
            <v xml:space="preserve">Iris Pojani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E42"/>
  <sheetViews>
    <sheetView tabSelected="1" zoomScale="85" zoomScaleNormal="85" workbookViewId="0">
      <selection activeCell="B3" sqref="B3:C3"/>
    </sheetView>
  </sheetViews>
  <sheetFormatPr defaultRowHeight="13.8"/>
  <cols>
    <col min="1" max="1" width="69" style="2" customWidth="1"/>
    <col min="2" max="2" width="23.21875" style="2" customWidth="1"/>
    <col min="3" max="3" width="21" style="2" customWidth="1"/>
    <col min="4" max="4" width="8.88671875" style="3"/>
    <col min="5" max="5" width="11.109375" style="3" bestFit="1" customWidth="1"/>
    <col min="6" max="16384" width="8.88671875" style="3"/>
  </cols>
  <sheetData>
    <row r="1" spans="1:3">
      <c r="A1" s="1"/>
    </row>
    <row r="2" spans="1:3" ht="16.8">
      <c r="A2" s="4" t="s">
        <v>24</v>
      </c>
      <c r="B2" s="5" t="s">
        <v>0</v>
      </c>
      <c r="C2" s="5" t="s">
        <v>0</v>
      </c>
    </row>
    <row r="3" spans="1:3" ht="16.8">
      <c r="A3" s="6"/>
      <c r="B3" s="5" t="s">
        <v>1</v>
      </c>
      <c r="C3" s="5" t="s">
        <v>2</v>
      </c>
    </row>
    <row r="4" spans="1:3" ht="16.8">
      <c r="A4" s="7" t="s">
        <v>25</v>
      </c>
      <c r="B4" s="5"/>
      <c r="C4" s="5"/>
    </row>
    <row r="5" spans="1:3" ht="16.8">
      <c r="A5" s="8"/>
      <c r="B5" s="5"/>
      <c r="C5" s="5"/>
    </row>
    <row r="6" spans="1:3" ht="16.8">
      <c r="A6" s="9" t="s">
        <v>3</v>
      </c>
      <c r="B6" s="10">
        <v>3303776</v>
      </c>
      <c r="C6" s="11">
        <v>4039410</v>
      </c>
    </row>
    <row r="7" spans="1:3" ht="16.8">
      <c r="A7" s="9" t="s">
        <v>4</v>
      </c>
      <c r="C7" s="12"/>
    </row>
    <row r="8" spans="1:3" ht="16.8">
      <c r="A8" s="9" t="s">
        <v>5</v>
      </c>
      <c r="C8" s="12"/>
    </row>
    <row r="9" spans="1:3" ht="16.8">
      <c r="A9" s="9" t="s">
        <v>6</v>
      </c>
      <c r="C9" s="12"/>
    </row>
    <row r="10" spans="1:3" ht="16.8">
      <c r="A10" s="9" t="s">
        <v>7</v>
      </c>
      <c r="C10" s="11"/>
    </row>
    <row r="11" spans="1:3" ht="16.8">
      <c r="A11" s="9" t="s">
        <v>8</v>
      </c>
      <c r="B11" s="2">
        <v>0</v>
      </c>
      <c r="C11" s="11">
        <v>-1500000</v>
      </c>
    </row>
    <row r="12" spans="1:3" ht="16.8">
      <c r="A12" s="9" t="s">
        <v>9</v>
      </c>
      <c r="B12" s="11">
        <f>SUM(B13:B14)</f>
        <v>-21216</v>
      </c>
      <c r="C12" s="11">
        <f>SUM(C13:C14)</f>
        <v>0</v>
      </c>
    </row>
    <row r="13" spans="1:3" ht="16.8">
      <c r="A13" s="13" t="s">
        <v>10</v>
      </c>
      <c r="B13" s="11"/>
      <c r="C13" s="12"/>
    </row>
    <row r="14" spans="1:3" ht="16.8">
      <c r="A14" s="13" t="s">
        <v>11</v>
      </c>
      <c r="B14" s="11">
        <v>-21216</v>
      </c>
      <c r="C14" s="12"/>
    </row>
    <row r="15" spans="1:3" ht="16.8">
      <c r="A15" s="9" t="s">
        <v>12</v>
      </c>
      <c r="B15" s="11"/>
      <c r="C15" s="12"/>
    </row>
    <row r="16" spans="1:3" ht="16.8">
      <c r="A16" s="9" t="s">
        <v>13</v>
      </c>
      <c r="B16" s="10">
        <v>-90037</v>
      </c>
      <c r="C16" s="11">
        <v>-943507</v>
      </c>
    </row>
    <row r="17" spans="1:5" ht="16.8">
      <c r="A17" s="14" t="s">
        <v>14</v>
      </c>
      <c r="B17" s="15">
        <f>SUM(B6:B12,B15:B16)</f>
        <v>3192523</v>
      </c>
      <c r="C17" s="15">
        <f>SUM(C6:C12,C15:C16)</f>
        <v>1595903</v>
      </c>
      <c r="E17" s="2"/>
    </row>
    <row r="18" spans="1:5" ht="16.8">
      <c r="A18" s="14"/>
      <c r="B18" s="16"/>
      <c r="C18" s="16"/>
    </row>
    <row r="19" spans="1:5" ht="16.8">
      <c r="A19" s="17" t="s">
        <v>15</v>
      </c>
      <c r="B19" s="16"/>
      <c r="C19" s="12"/>
    </row>
    <row r="20" spans="1:5" ht="16.8">
      <c r="A20" s="18" t="s">
        <v>16</v>
      </c>
      <c r="B20" s="11"/>
      <c r="C20" s="12"/>
    </row>
    <row r="21" spans="1:5" ht="16.8">
      <c r="A21" s="9" t="s">
        <v>17</v>
      </c>
      <c r="B21" s="11"/>
      <c r="C21" s="12"/>
    </row>
    <row r="22" spans="1:5" ht="16.8">
      <c r="A22" s="9" t="s">
        <v>18</v>
      </c>
      <c r="B22" s="11"/>
      <c r="C22" s="12"/>
    </row>
    <row r="23" spans="1:5" ht="16.8">
      <c r="A23" s="14" t="s">
        <v>19</v>
      </c>
      <c r="B23" s="15">
        <f>SUM(B20:B22)</f>
        <v>0</v>
      </c>
      <c r="C23" s="15">
        <f>SUM(C20:C22)</f>
        <v>0</v>
      </c>
    </row>
    <row r="24" spans="1:5" ht="16.8">
      <c r="A24" s="19"/>
      <c r="B24" s="20"/>
      <c r="C24" s="12"/>
    </row>
    <row r="25" spans="1:5" ht="17.399999999999999" thickBot="1">
      <c r="A25" s="19" t="s">
        <v>20</v>
      </c>
      <c r="B25" s="21">
        <f>B17+B23</f>
        <v>3192523</v>
      </c>
      <c r="C25" s="21">
        <f>C17+C23</f>
        <v>1595903</v>
      </c>
    </row>
    <row r="26" spans="1:5" ht="16.8">
      <c r="A26" s="9" t="s">
        <v>21</v>
      </c>
      <c r="B26" s="11"/>
      <c r="C26" s="12">
        <v>79795</v>
      </c>
    </row>
    <row r="27" spans="1:5" ht="17.399999999999999" thickBot="1">
      <c r="A27" s="19" t="s">
        <v>22</v>
      </c>
      <c r="B27" s="22">
        <f>B25-B26</f>
        <v>3192523</v>
      </c>
      <c r="C27" s="22">
        <f>C25-C26</f>
        <v>1516108</v>
      </c>
    </row>
    <row r="28" spans="1:5" ht="17.399999999999999" thickTop="1">
      <c r="A28" s="23"/>
      <c r="B28" s="12"/>
      <c r="C28" s="12"/>
    </row>
    <row r="29" spans="1:5" ht="16.8">
      <c r="A29" s="23"/>
      <c r="B29" s="12"/>
      <c r="C29" s="12"/>
    </row>
    <row r="30" spans="1:5" ht="16.8">
      <c r="A30" s="24" t="str">
        <f>+'[1]PPF SKK 15'!A75</f>
        <v xml:space="preserve">Administratori </v>
      </c>
      <c r="B30" s="12"/>
      <c r="C30" s="12"/>
    </row>
    <row r="31" spans="1:5" ht="16.8">
      <c r="A31" s="24" t="s">
        <v>23</v>
      </c>
      <c r="B31" s="12"/>
      <c r="C31" s="12"/>
    </row>
    <row r="32" spans="1:5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42" spans="1:3">
      <c r="A42" s="3"/>
    </row>
  </sheetData>
  <mergeCells count="1">
    <mergeCell ref="A2:A3"/>
  </mergeCells>
  <pageMargins left="0.56999999999999995" right="0.45" top="0.56999999999999995" bottom="0.74803149606299202" header="0.2" footer="0.31496062992126"/>
  <pageSetup paperSize="9" scale="80" orientation="portrait" r:id="rId1"/>
  <headerFooter>
    <oddHeader>&amp;C&amp;"Times New Roman,Regular"&amp;12Iris Pojani, PF
Nuis. L91706036E</oddHeader>
    <oddFooter>&amp;C-2020-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SKK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2021-07-29T15:06:36Z</cp:lastPrinted>
  <dcterms:created xsi:type="dcterms:W3CDTF">2021-07-29T14:49:32Z</dcterms:created>
  <dcterms:modified xsi:type="dcterms:W3CDTF">2021-07-29T15:17:54Z</dcterms:modified>
</cp:coreProperties>
</file>