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9416" windowHeight="11016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8" i="18"/>
  <c r="D28" l="1"/>
  <c r="B30"/>
  <c r="B67" l="1"/>
  <c r="D67"/>
  <c r="D59"/>
  <c r="B59"/>
  <c r="D30"/>
  <c r="D35" s="1"/>
  <c r="D50" s="1"/>
  <c r="B35"/>
  <c r="B50" s="1"/>
  <c r="B69" l="1"/>
  <c r="B71" s="1"/>
  <c r="D69"/>
  <c r="D7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<sst xmlns="http://schemas.openxmlformats.org/spreadsheetml/2006/main" count="418" uniqueCount="269">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</sst>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50" zoomScaleNormal="100" workbookViewId="0">
      <selection activeCell="D30" sqref="D30"/>
    </sheetView>
  </sheetViews>
  <sheetFormatPr defaultColWidth="9.109375" defaultRowHeight="13.8"/>
  <cols>
    <col min="1" max="1" width="110.5546875" style="36" customWidth="1"/>
    <col min="2" max="2" width="15.6640625" style="35" customWidth="1"/>
    <col min="3" max="3" width="2.6640625" style="35" customWidth="1"/>
    <col min="4" max="4" width="15.6640625" style="35" customWidth="1"/>
    <col min="5" max="5" width="2.5546875" style="35" customWidth="1"/>
    <col min="6" max="6" width="41.33203125" style="35" customWidth="1"/>
    <col min="7" max="8" width="11" style="36" bestFit="1" customWidth="1"/>
    <col min="9" max="9" width="9.5546875" style="36" bestFit="1" customWidth="1"/>
    <col min="10" max="16384" width="9.109375" style="36"/>
  </cols>
  <sheetData>
    <row r="1" spans="1:6">
      <c r="A1" s="41" t="s">
        <v>227</v>
      </c>
    </row>
    <row r="2" spans="1:6" ht="14.4">
      <c r="A2" s="42" t="s">
        <v>224</v>
      </c>
    </row>
    <row r="3" spans="1:6" ht="14.4">
      <c r="A3" s="42" t="s">
        <v>225</v>
      </c>
    </row>
    <row r="4" spans="1:6" ht="14.4">
      <c r="A4" s="42" t="s">
        <v>226</v>
      </c>
    </row>
    <row r="5" spans="1:6" ht="14.4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 ht="14.4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71594747.299999997</v>
      </c>
      <c r="C10" s="44"/>
      <c r="D10" s="50">
        <v>64590838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>
        <v>9242113.3000000007</v>
      </c>
      <c r="C14" s="44"/>
      <c r="D14" s="50">
        <v>7042943</v>
      </c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232</v>
      </c>
      <c r="B19" s="50">
        <v>-32629206</v>
      </c>
      <c r="C19" s="44"/>
      <c r="D19" s="50">
        <v>-34780474</v>
      </c>
      <c r="E19" s="43"/>
      <c r="F19" s="36"/>
    </row>
    <row r="20" spans="1:6">
      <c r="A20" s="52" t="s">
        <v>233</v>
      </c>
      <c r="B20" s="50">
        <v>-2054955</v>
      </c>
      <c r="C20" s="44"/>
      <c r="D20" s="50">
        <v>-2296830</v>
      </c>
      <c r="E20" s="43"/>
      <c r="F20" s="36"/>
    </row>
    <row r="21" spans="1:6">
      <c r="A21" s="52" t="s">
        <v>234</v>
      </c>
      <c r="B21" s="50">
        <v>-7230715</v>
      </c>
      <c r="C21" s="44"/>
      <c r="D21" s="50">
        <v>-9341463</v>
      </c>
      <c r="E21" s="43"/>
      <c r="F21" s="36"/>
    </row>
    <row r="22" spans="1:6">
      <c r="A22" s="52" t="s">
        <v>235</v>
      </c>
      <c r="B22" s="50">
        <v>-8848687</v>
      </c>
      <c r="C22" s="44"/>
      <c r="D22" s="50">
        <v>-10830264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30073297.599999994</v>
      </c>
      <c r="C28" s="44"/>
      <c r="D28" s="57">
        <f>SUM(D10:D22,D24:D27)</f>
        <v>14384750</v>
      </c>
      <c r="E28" s="43"/>
      <c r="F28" s="36"/>
    </row>
    <row r="29" spans="1:6" ht="15" customHeight="1">
      <c r="A29" s="52" t="s">
        <v>26</v>
      </c>
      <c r="B29" s="50">
        <v>-2600668</v>
      </c>
      <c r="C29" s="44"/>
      <c r="D29" s="50">
        <v>0</v>
      </c>
      <c r="E29" s="43"/>
      <c r="F29" s="36"/>
    </row>
    <row r="30" spans="1:6" ht="15" customHeight="1">
      <c r="A30" s="53" t="s">
        <v>239</v>
      </c>
      <c r="B30" s="57">
        <f>SUM(B28:B29)</f>
        <v>27472629.599999994</v>
      </c>
      <c r="C30" s="45"/>
      <c r="D30" s="57">
        <f>SUM(D28:D29)</f>
        <v>14384750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4.4" thickBot="1">
      <c r="A35" s="53" t="s">
        <v>259</v>
      </c>
      <c r="B35" s="58">
        <f>B30+B33</f>
        <v>27472629.599999994</v>
      </c>
      <c r="C35" s="48"/>
      <c r="D35" s="58">
        <f>D30+D33</f>
        <v>14384750</v>
      </c>
      <c r="E35" s="43"/>
      <c r="F35" s="36"/>
    </row>
    <row r="36" spans="1:6" ht="14.4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/>
      <c r="C38" s="44"/>
      <c r="D38" s="50"/>
      <c r="E38" s="43"/>
      <c r="F38" s="36"/>
    </row>
    <row r="39" spans="1:6">
      <c r="A39" s="52" t="s">
        <v>244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27472629.599999994</v>
      </c>
      <c r="D50" s="59">
        <f>D35</f>
        <v>14384750</v>
      </c>
    </row>
    <row r="51" spans="1:5">
      <c r="A51" s="53"/>
    </row>
    <row r="52" spans="1:5" ht="14.4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 ht="14.4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 ht="14.4">
      <c r="A68" s="51"/>
    </row>
    <row r="69" spans="1:4">
      <c r="A69" s="53" t="s">
        <v>257</v>
      </c>
      <c r="B69" s="59">
        <f>SUM(B59,B67)</f>
        <v>0</v>
      </c>
      <c r="D69" s="59">
        <f>SUM(D59,D67)</f>
        <v>0</v>
      </c>
    </row>
    <row r="70" spans="1:4" ht="14.4">
      <c r="A70" s="51"/>
      <c r="B70" s="59"/>
      <c r="D70" s="59"/>
    </row>
    <row r="71" spans="1:4" ht="14.4" thickBot="1">
      <c r="A71" s="53" t="s">
        <v>258</v>
      </c>
      <c r="B71" s="60">
        <f>B69+B50</f>
        <v>27472629.599999994</v>
      </c>
      <c r="D71" s="60">
        <f>D69+D50</f>
        <v>14384750</v>
      </c>
    </row>
    <row r="72" spans="1:4" ht="14.4" thickTop="1">
      <c r="A72" s="52"/>
    </row>
    <row r="73" spans="1:4" ht="14.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zaq</cp:lastModifiedBy>
  <cp:lastPrinted>2016-10-03T09:59:38Z</cp:lastPrinted>
  <dcterms:created xsi:type="dcterms:W3CDTF">2012-01-19T09:31:29Z</dcterms:created>
  <dcterms:modified xsi:type="dcterms:W3CDTF">2019-07-17T23:34:46Z</dcterms:modified>
</cp:coreProperties>
</file>