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pf 21\entela veliu\2021\qkb 21\"/>
    </mc:Choice>
  </mc:AlternateContent>
  <xr:revisionPtr revIDLastSave="0" documentId="13_ncr:1_{C9ADD94D-C8F9-4896-84BB-055E33D38A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SH-sipas natyres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C23" i="1"/>
  <c r="C25" i="1" s="1"/>
  <c r="C27" i="1" s="1"/>
  <c r="C30" i="1" s="1"/>
  <c r="B23" i="1"/>
  <c r="C17" i="1"/>
  <c r="B17" i="1"/>
  <c r="B12" i="1"/>
  <c r="B27" i="1" l="1"/>
  <c r="B30" i="1" s="1"/>
  <c r="M6" i="1" l="1"/>
  <c r="N6" i="1"/>
  <c r="C12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<sst xmlns="http://schemas.openxmlformats.org/spreadsheetml/2006/main" count="28" uniqueCount="27">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</sst>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3" fontId="0" fillId="0" borderId="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e%20veli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 e Pozicionit Financiar"/>
    </sheetNames>
    <sheetDataSet>
      <sheetData sheetId="0">
        <row r="65">
          <cell r="B65">
            <v>575961</v>
          </cell>
          <cell r="C65">
            <v>529214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G21" sqref="G21"/>
    </sheetView>
  </sheetViews>
  <sheetFormatPr defaultRowHeight="14.4" x14ac:dyDescent="0.3"/>
  <cols>
    <col min="1" max="1" width="72.33203125" customWidth="1"/>
    <col min="2" max="3" width="17.109375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1" t="s">
        <v>24</v>
      </c>
      <c r="B2" s="19" t="s">
        <v>23</v>
      </c>
      <c r="C2" s="19" t="s">
        <v>23</v>
      </c>
    </row>
    <row r="3" spans="1:14" ht="15" customHeight="1" x14ac:dyDescent="0.3">
      <c r="A3" s="22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23">
        <v>8838056</v>
      </c>
      <c r="C6" s="24">
        <v>3993885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24"/>
      <c r="C9" s="2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24">
        <v>-6893680</v>
      </c>
      <c r="C10" s="24">
        <v>-2814847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24">
        <v>-607595</v>
      </c>
      <c r="C11" s="24">
        <v>-470000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-751378</v>
      </c>
      <c r="C12" s="16">
        <f>SUM(C13:C14)</f>
        <v>-175344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24"/>
      <c r="C13" s="24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23">
        <v>-751378</v>
      </c>
      <c r="C14" s="24">
        <v>-175344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585403</v>
      </c>
      <c r="C17" s="7">
        <f>SUM(C6:C12,C15:C16)</f>
        <v>533694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>
        <v>-9442</v>
      </c>
      <c r="C22" s="1">
        <v>-4480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f>SUM(B20:B22)</f>
        <v>-9442</v>
      </c>
      <c r="C23" s="7">
        <f>SUM(C20:C22)</f>
        <v>-4480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f>+B17+B23</f>
        <v>575961</v>
      </c>
      <c r="C25" s="6">
        <f>+C17+C23</f>
        <v>529214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+B25-B26</f>
        <v>575961</v>
      </c>
      <c r="C27" s="2">
        <f>+C25-C26</f>
        <v>529214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25">
        <f>+B27-'[1]Pasqyra e Pozicionit Financiar'!$B$65</f>
        <v>0</v>
      </c>
      <c r="C30" s="25">
        <f>+C27-'[1]Pasqyra e Pozicionit Financiar'!$C$65</f>
        <v>0</v>
      </c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ESA</cp:lastModifiedBy>
  <dcterms:created xsi:type="dcterms:W3CDTF">2018-06-20T15:30:23Z</dcterms:created>
  <dcterms:modified xsi:type="dcterms:W3CDTF">2022-09-13T13:43:24Z</dcterms:modified>
</cp:coreProperties>
</file>