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0740" activeTab="6"/>
  </bookViews>
  <sheets>
    <sheet name="Bilanci" sheetId="1" r:id="rId1"/>
    <sheet name="Aktivi" sheetId="2" r:id="rId2"/>
    <sheet name="Pasivi" sheetId="3" r:id="rId3"/>
    <sheet name="TASH" sheetId="4" r:id="rId4"/>
    <sheet name="Fluksi Monetar" sheetId="5" r:id="rId5"/>
    <sheet name="Kapitali" sheetId="6" r:id="rId6"/>
    <sheet name="Shenime Shpjeguese" sheetId="7" r:id="rId7"/>
  </sheets>
  <definedNames/>
  <calcPr fullCalcOnLoad="1"/>
</workbook>
</file>

<file path=xl/sharedStrings.xml><?xml version="1.0" encoding="utf-8"?>
<sst xmlns="http://schemas.openxmlformats.org/spreadsheetml/2006/main" count="419" uniqueCount="383">
  <si>
    <t xml:space="preserve">                             </t>
  </si>
  <si>
    <t xml:space="preserve">                                                                                                                              </t>
  </si>
  <si>
    <t xml:space="preserve">                                              </t>
  </si>
  <si>
    <t>Emertimi dhe Forma Ligjore</t>
  </si>
  <si>
    <t>NIPT-i</t>
  </si>
  <si>
    <t>Adresa e Selise</t>
  </si>
  <si>
    <t>Data e krijimit</t>
  </si>
  <si>
    <t>Nr:i Regjistrit Tregtare</t>
  </si>
  <si>
    <t>Veprimtaria Kryesore</t>
  </si>
  <si>
    <t>PASQYRAT  FINANCIARE</t>
  </si>
  <si>
    <t>Ligjit Nr:9228 Dt:29.04.2004  Per Kontabilitetin dhe Pasqyrat Financiare)</t>
  </si>
  <si>
    <t>Viti</t>
  </si>
  <si>
    <t xml:space="preserve">Nga </t>
  </si>
  <si>
    <t>Deri</t>
  </si>
  <si>
    <t>Data e mbylljes se Pasqyrave Financiare</t>
  </si>
  <si>
    <t>Pasqyra Financiare jane individuale</t>
  </si>
  <si>
    <t>Pasqyra Financiare jane te konsoliduara</t>
  </si>
  <si>
    <t xml:space="preserve">Pasqyra Financiare jane te shprehura ne </t>
  </si>
  <si>
    <t xml:space="preserve">Pasqyra Financiare jane te rrumbullakosura ne </t>
  </si>
  <si>
    <t xml:space="preserve">Periudha Kontabel e Pasqyrave Financiare </t>
  </si>
  <si>
    <t>AKTIVET</t>
  </si>
  <si>
    <t>Shenime</t>
  </si>
  <si>
    <t xml:space="preserve">Periudha </t>
  </si>
  <si>
    <t>raportuese</t>
  </si>
  <si>
    <t>paraardhese</t>
  </si>
  <si>
    <t>AKTIVET AFATSHKURTRA</t>
  </si>
  <si>
    <t>I</t>
  </si>
  <si>
    <t>Aktive Monetare</t>
  </si>
  <si>
    <t>Derivative she aktive te mbajtura per tregetim</t>
  </si>
  <si>
    <t>Aktive te tjera financiare afatshkurter</t>
  </si>
  <si>
    <t>Inventaret</t>
  </si>
  <si>
    <t>Lende e pare</t>
  </si>
  <si>
    <t>Inventari i Imet</t>
  </si>
  <si>
    <t>Prodhim ne proces</t>
  </si>
  <si>
    <t>Produkte te gateshme</t>
  </si>
  <si>
    <t>Mallra per rishitje</t>
  </si>
  <si>
    <t>Parapagesat dhe furnizimet</t>
  </si>
  <si>
    <t>Akvivet Biologjike afatshkurter</t>
  </si>
  <si>
    <t xml:space="preserve">Aktive afatshkurter mbajtur per shitje </t>
  </si>
  <si>
    <t xml:space="preserve">Parapagime shpenzime te shtyra </t>
  </si>
  <si>
    <t>AKTIVE AFATGJATE</t>
  </si>
  <si>
    <t>Investime financiare afatgjata</t>
  </si>
  <si>
    <t xml:space="preserve">Aksione dhe pjesmarrje te tjera ne njesi te kontrolluara </t>
  </si>
  <si>
    <t xml:space="preserve">Aksione dhe investime te tjera ne pjesmarrje </t>
  </si>
  <si>
    <t xml:space="preserve">Aksione dhe letra te tjera me vlere </t>
  </si>
  <si>
    <t>Llogari/Kerkesa te arketueshem afatgjate</t>
  </si>
  <si>
    <t>Aktive afatgjata materiale</t>
  </si>
  <si>
    <t>Toka</t>
  </si>
  <si>
    <t>Ndertesa</t>
  </si>
  <si>
    <t>Aktivet afatgjata jomateriale</t>
  </si>
  <si>
    <t>Aktivet Bilologjike afatgjate</t>
  </si>
  <si>
    <t>Emri i mire</t>
  </si>
  <si>
    <t>Shpenzimet e zhvillimit</t>
  </si>
  <si>
    <t>Aktive te tjera afatgjata jomateriale</t>
  </si>
  <si>
    <t>Kapital aksionar i papaguar</t>
  </si>
  <si>
    <t>TOTALI I AKTIVEVE (I+II)</t>
  </si>
  <si>
    <t>II</t>
  </si>
  <si>
    <t>NR:</t>
  </si>
  <si>
    <t>PASIVET DHE KAPITALI</t>
  </si>
  <si>
    <t>Raportuese</t>
  </si>
  <si>
    <t>Paraardhese</t>
  </si>
  <si>
    <t xml:space="preserve">PASIVE AFATSHKURTRA </t>
  </si>
  <si>
    <t>Derivative</t>
  </si>
  <si>
    <t>Huamarrjet</t>
  </si>
  <si>
    <t>Huamarrje afatshkurtra</t>
  </si>
  <si>
    <t>Oferdrafte bankare</t>
  </si>
  <si>
    <t>Huat dhe parapagimet</t>
  </si>
  <si>
    <t>Detyrime tatimore per Tatimin ne Burim</t>
  </si>
  <si>
    <t>Te drejta e detyrime ndaj Ortakeve</t>
  </si>
  <si>
    <t>Dividente per tu paguar</t>
  </si>
  <si>
    <t>Grantet dhe te ardhurat e shtyra</t>
  </si>
  <si>
    <t xml:space="preserve">Provizionet afatshkurta </t>
  </si>
  <si>
    <t>PASIVET AFATGJATA</t>
  </si>
  <si>
    <t>Hua afatgjata</t>
  </si>
  <si>
    <t>Hua,bono dhe detyrime nga qeraja financiare</t>
  </si>
  <si>
    <t xml:space="preserve">Huamarrje te tjera afatgjata </t>
  </si>
  <si>
    <t>Provizionet afatgjata</t>
  </si>
  <si>
    <t>TOTALI I PASIVEVE (I+II)</t>
  </si>
  <si>
    <t>KAPITALI</t>
  </si>
  <si>
    <t>III</t>
  </si>
  <si>
    <t>Aksionet e pakices (PF te konsoliduara)</t>
  </si>
  <si>
    <t>Kapitali i aksioneve te shoq.meme (PF te kons)</t>
  </si>
  <si>
    <t>Kapitali aksionar</t>
  </si>
  <si>
    <t>Primi i aksionit</t>
  </si>
  <si>
    <t>Njesit ose aksionet e thesarit(Negative)</t>
  </si>
  <si>
    <t>Rezervat statutore</t>
  </si>
  <si>
    <t>Rezervat ligjore</t>
  </si>
  <si>
    <t>Rezerva te tjera</t>
  </si>
  <si>
    <t>TOTALI I PASIVEVE DHE KAPITALIT(I+II+III)</t>
  </si>
  <si>
    <t xml:space="preserve">PERSHKRIMI I ELEMENTEVE </t>
  </si>
  <si>
    <t>Ndryshi.ne invent.prodh.gateshem e prodhimit ne proces</t>
  </si>
  <si>
    <t>Kosto e punes</t>
  </si>
  <si>
    <t>Fitimi (Humbaj) nga veprimtarite e kryesore(1+2+/-3-8)</t>
  </si>
  <si>
    <t xml:space="preserve">Te ardhurat dhe shpenzimet financiare nga pjesmarrjet </t>
  </si>
  <si>
    <t xml:space="preserve">Te ardhurat dhe shpenzimet financiare  </t>
  </si>
  <si>
    <t>Te ardh.e shpenz.financ.nga inves.te tjera financ.afatgjata</t>
  </si>
  <si>
    <t>Te ardhurat dhe shpenzimet nga interesat</t>
  </si>
  <si>
    <t>Fitimet(Humbjet)nga kursi kembimit</t>
  </si>
  <si>
    <t>Totali i te Ardhurave dhe Shpenzimeve Financiare</t>
  </si>
  <si>
    <t>Fitimi(Humbja) para Tatimi (9+/-13)</t>
  </si>
  <si>
    <t>Shpenzimet e Tatimit mbi Fitimin</t>
  </si>
  <si>
    <t>Fitimi (Humbja) neto e vitit financiare(14-15)</t>
  </si>
  <si>
    <t>Elementet e pasqyrave te konsoliduara</t>
  </si>
  <si>
    <t>TOTALI I SHPENZIMEVE( 4-7)</t>
  </si>
  <si>
    <t>Pasqyra e fluksit monetar -metoda direkte</t>
  </si>
  <si>
    <t>Periudha</t>
  </si>
  <si>
    <t>Nr:</t>
  </si>
  <si>
    <t xml:space="preserve">Fluksi monetar nga veprimtaria e shfrytezimit </t>
  </si>
  <si>
    <t>Mjetet monetare (MM) te arketuara nga klientet</t>
  </si>
  <si>
    <t xml:space="preserve">MM te paguara ndaj furnitoreve  dhe punonjesve </t>
  </si>
  <si>
    <t>MM te ardhura nga veprimtarite</t>
  </si>
  <si>
    <t>Interesi i paguar</t>
  </si>
  <si>
    <t>Tatim mbi fitimin e paguar</t>
  </si>
  <si>
    <t>MM neta nga veprimtarite e shfrytezimit</t>
  </si>
  <si>
    <t>Fluksi monetar nga veprimtarite investuese</t>
  </si>
  <si>
    <t>Blerja e njesis se kontrolluar X minus parate e Arketuara</t>
  </si>
  <si>
    <t>Blerja e aktiveve afatgjata materiale</t>
  </si>
  <si>
    <t>Te ardhura nga Shitja e paisjeve</t>
  </si>
  <si>
    <t>Interesi i arketuar</t>
  </si>
  <si>
    <t>Dividentet e arketuar</t>
  </si>
  <si>
    <t>Fluksi monetar nga aktivitetet financiare</t>
  </si>
  <si>
    <t>Te ardhura nga emetimi i kapitalit aksionar</t>
  </si>
  <si>
    <t>Pagesat e detyrimeve te qirase financiare</t>
  </si>
  <si>
    <t>Te ardhura nga huamarrje afatgjata</t>
  </si>
  <si>
    <t>Dividente te paguar</t>
  </si>
  <si>
    <t>MM neto e perdorur ne veprimtarite financiare</t>
  </si>
  <si>
    <t>Rritja /renia e mjeteve monetare</t>
  </si>
  <si>
    <t>Mjetet monetare ne fillim te periudhes kontabel</t>
  </si>
  <si>
    <t>Mjetet monetare ne fund te periudhes kontabel</t>
  </si>
  <si>
    <t>Nje pasqyre e pakonsoliduar</t>
  </si>
  <si>
    <t>Primi aksionit</t>
  </si>
  <si>
    <t>Aksione thesari</t>
  </si>
  <si>
    <t>Rezerva stat.ligjore</t>
  </si>
  <si>
    <t>TOTALI</t>
  </si>
  <si>
    <t xml:space="preserve">Efekti ndryshimeve ne politikat kontabel </t>
  </si>
  <si>
    <t>Pozicioni i rregulluar</t>
  </si>
  <si>
    <t>Fitimi neto ne periudhen kontabel</t>
  </si>
  <si>
    <t>Dividentet e paguar</t>
  </si>
  <si>
    <t>Rritja e rezerves kapitalit</t>
  </si>
  <si>
    <t>Emetimi i aksioneve</t>
  </si>
  <si>
    <t>Emetimi i kapitalit aksionar</t>
  </si>
  <si>
    <t>Aksione te thesarit te riblera</t>
  </si>
  <si>
    <t>A</t>
  </si>
  <si>
    <t>B</t>
  </si>
  <si>
    <t>Sqarime:</t>
  </si>
  <si>
    <t xml:space="preserve">Plotesimi i te dhenave te kesaj pjese duhet te behet sipas kerkesave dhe struktures standarte te </t>
  </si>
  <si>
    <t>b) Shenimet qe spjegojne zerat e ndyshem te pasqyrave financiare</t>
  </si>
  <si>
    <t>c) Shenime te tjera spjeguese</t>
  </si>
  <si>
    <t>SH E N I M E     S P J E G U E S E</t>
  </si>
  <si>
    <t>caktuar ne SKK 2 dhe konkretisht paragrafeve 49-55. Rradha e dhenies se spjegimeve duhet te jet;</t>
  </si>
  <si>
    <t>Dhenia e shenime shpjeguese ne kete pjese eshte e detyrueshme sipas SKK 2.</t>
  </si>
  <si>
    <t>a) Informacioni i pergjithshem dhe politikat kontabel</t>
  </si>
  <si>
    <t xml:space="preserve">Te drejta e detyrime ndaj ortakeve </t>
  </si>
  <si>
    <t>FiT pashperndare</t>
  </si>
  <si>
    <t xml:space="preserve">  </t>
  </si>
  <si>
    <t xml:space="preserve">   </t>
  </si>
  <si>
    <t>po</t>
  </si>
  <si>
    <t>jo</t>
  </si>
  <si>
    <t>Leke</t>
  </si>
  <si>
    <r>
      <t>Banka</t>
    </r>
    <r>
      <rPr>
        <sz val="10"/>
        <color indexed="10"/>
        <rFont val="Arial"/>
        <family val="2"/>
      </rPr>
      <t xml:space="preserve"> </t>
    </r>
  </si>
  <si>
    <t xml:space="preserve">Arka </t>
  </si>
  <si>
    <t xml:space="preserve">Kliente per mallra,produkte e sherbime </t>
  </si>
  <si>
    <t xml:space="preserve">Debitore,Kreditore te tjere </t>
  </si>
  <si>
    <t xml:space="preserve">Tatim mbi Fitimin </t>
  </si>
  <si>
    <t xml:space="preserve">TVSH </t>
  </si>
  <si>
    <t xml:space="preserve">Shpenzime te periudhave te ardhshme </t>
  </si>
  <si>
    <t xml:space="preserve">Aktive te tjera afatgjata materiale </t>
  </si>
  <si>
    <t xml:space="preserve">Te pagueshme ndaj furnitoreve </t>
  </si>
  <si>
    <r>
      <t>Te pagueshme ndaj punonjesve</t>
    </r>
    <r>
      <rPr>
        <sz val="10"/>
        <color indexed="10"/>
        <rFont val="Arial"/>
        <family val="2"/>
      </rPr>
      <t xml:space="preserve"> </t>
    </r>
  </si>
  <si>
    <t xml:space="preserve">Detyrime per sigurime Shoq Shendet </t>
  </si>
  <si>
    <t xml:space="preserve">Detyrime tatimore per TAP-in </t>
  </si>
  <si>
    <r>
      <t>Detyrime tatimore per Tatim Fitimin</t>
    </r>
    <r>
      <rPr>
        <sz val="10"/>
        <color indexed="10"/>
        <rFont val="Arial"/>
        <family val="2"/>
      </rPr>
      <t xml:space="preserve"> </t>
    </r>
  </si>
  <si>
    <t xml:space="preserve">Detyrime tatimore per TVSH-ne </t>
  </si>
  <si>
    <t xml:space="preserve">Debitore dhe Kreditore te tjere </t>
  </si>
  <si>
    <t xml:space="preserve">Kapitali aksionar </t>
  </si>
  <si>
    <t xml:space="preserve">Shitjet neto </t>
  </si>
  <si>
    <r>
      <t>Te ardhura te tjera nga veprimtaria e shfrytezimit</t>
    </r>
    <r>
      <rPr>
        <sz val="10"/>
        <rFont val="Arial"/>
        <family val="2"/>
      </rPr>
      <t xml:space="preserve"> </t>
    </r>
  </si>
  <si>
    <r>
      <t>Materialet e konsumuara</t>
    </r>
    <r>
      <rPr>
        <sz val="10"/>
        <rFont val="Arial"/>
        <family val="2"/>
      </rPr>
      <t xml:space="preserve"> </t>
    </r>
  </si>
  <si>
    <r>
      <t>Pagat e personelit</t>
    </r>
    <r>
      <rPr>
        <sz val="10"/>
        <color indexed="10"/>
        <rFont val="Arial"/>
        <family val="2"/>
      </rPr>
      <t xml:space="preserve"> </t>
    </r>
  </si>
  <si>
    <t xml:space="preserve">Shpenzimet per sigurime shoqerore e shendetsore </t>
  </si>
  <si>
    <r>
      <t>Amortzimet dhe zhvlersimet</t>
    </r>
    <r>
      <rPr>
        <b/>
        <sz val="10"/>
        <color indexed="10"/>
        <rFont val="Arial"/>
        <family val="2"/>
      </rPr>
      <t xml:space="preserve"> </t>
    </r>
  </si>
  <si>
    <t>Shpenzime te tjera</t>
  </si>
  <si>
    <t xml:space="preserve"> ELBASAN</t>
  </si>
  <si>
    <t>000/leke</t>
  </si>
  <si>
    <t>Financiare"te cilat hyjne ne fuqi qe nga data 01/01/2008.</t>
  </si>
  <si>
    <t xml:space="preserve"> e po keshtu edhe aktivet afatgjata materiale.Ne regjistrimin e tyre eshte perdoruur metoda e invevtarit te perhershem.</t>
  </si>
  <si>
    <t>Shoqeria ka deklaruar e paguar çdo muaj  ne afat detyrimet per sigurimet shoqerore e shendetesore, tatimin mbi te</t>
  </si>
  <si>
    <t>MM neto te perdorura ne veprimtarite invesstuese</t>
  </si>
  <si>
    <t>Te ardhurat dhe shpenzimet e tjera financiare</t>
  </si>
  <si>
    <t>)</t>
  </si>
  <si>
    <r>
      <t xml:space="preserve"> KRIVA  </t>
    </r>
    <r>
      <rPr>
        <b/>
        <sz val="14"/>
        <rFont val="Arial"/>
        <family val="2"/>
      </rPr>
      <t xml:space="preserve">      sh.p.k</t>
    </r>
  </si>
  <si>
    <t xml:space="preserve">  K12526201T</t>
  </si>
  <si>
    <t>24552/1</t>
  </si>
  <si>
    <t xml:space="preserve">   PYLLI   I  RI</t>
  </si>
  <si>
    <t xml:space="preserve">   NDERTIM    PALLATE</t>
  </si>
  <si>
    <t>Shpenzime  kosto per tu shperndare</t>
  </si>
  <si>
    <t xml:space="preserve"> SHERBIM   URBAN</t>
  </si>
  <si>
    <t>BAR     RESTORANT     HOTELERI</t>
  </si>
  <si>
    <t>1-Futboll  Klub  Elbasani      per  2.658.000 leke.</t>
  </si>
  <si>
    <t>2-Gledis sh p k  Lushnje      per  1.937.857 lerke.</t>
  </si>
  <si>
    <t>Nr.       Emertimi        Vl.Fillestare bruto              Amortizimi I llogartur           Vl. Mbetur  neto.</t>
  </si>
  <si>
    <t>2-     Makineri                   1.239.611   leke            602.601 leke                      637.010 leke</t>
  </si>
  <si>
    <t>shoqerise ne te afert te tije per te perballuar aktiviteti e shoqerise ne lidhje me pagesat, me kontrata dhe pa interesa.</t>
  </si>
  <si>
    <t xml:space="preserve">Totali     </t>
  </si>
  <si>
    <t>Ekonomiste e Punesuar me Sig shoq.</t>
  </si>
  <si>
    <t xml:space="preserve">Te ardhura dhe shenzimet financiare ngfa njesite e kon </t>
  </si>
  <si>
    <t>Aktive te tjera afat. Lazing e pall)</t>
  </si>
  <si>
    <t xml:space="preserve">Makineri dhe pajisje </t>
  </si>
  <si>
    <t>qera financiare (Leazing) per 5 vjet  nepermjet Bankes Raifaisen me keste pagese pricipali dhe interesi per çdo muaj</t>
  </si>
  <si>
    <t>Kartela</t>
  </si>
  <si>
    <t>Emertimi</t>
  </si>
  <si>
    <t>Njesia</t>
  </si>
  <si>
    <t>Cmimi Mes</t>
  </si>
  <si>
    <t>Vlefta</t>
  </si>
  <si>
    <t>1401</t>
  </si>
  <si>
    <t>Nafte</t>
  </si>
  <si>
    <t>litra</t>
  </si>
  <si>
    <t>1402</t>
  </si>
  <si>
    <t>Vaj  lubrifikant</t>
  </si>
  <si>
    <t>kg</t>
  </si>
  <si>
    <t>Totali</t>
  </si>
  <si>
    <t>Zeri I shpenzimeve per amotizim eshte zero pasi nuk eshte llogaritur se shoqeria rezultonte me humbje.</t>
  </si>
  <si>
    <t>Ministrit te Financave "Per shpalljen dhe zbatimin e detyrueshem te Standarteve Ndekombetare  te Raportimit</t>
  </si>
  <si>
    <t>veprimeve kontabile  ku do te permendim se materialet dhe mallrat jene vleresuar me koston e blerjes se tyre</t>
  </si>
  <si>
    <t>Pozicioni me 31 dhjetor 2009_</t>
  </si>
  <si>
    <t>Sasia</t>
  </si>
  <si>
    <t>1-     Ndertesat               20.667.167   leke          2.527.740 leke                 18.139.427  leke</t>
  </si>
  <si>
    <t>3-     Te tjera AAM          17.958.582   leke          3.534.576 leke                 14.419.006 leke.</t>
  </si>
  <si>
    <t xml:space="preserve">(Ne zbatim te Standarteve Kombetare te Kontabilitetit Nr:2 dhe </t>
  </si>
  <si>
    <t>01.01.2011</t>
  </si>
  <si>
    <t>31.12.2011</t>
  </si>
  <si>
    <t>08. 02.2012</t>
  </si>
  <si>
    <t>PASQYRAT  FINANCIARE  TE  VITIT  2011</t>
  </si>
  <si>
    <t>PASQYRA  E  TE  ARDHURAVE  DHE  SHPENZIMEVE  2011</t>
  </si>
  <si>
    <t>PASQYRA E FLUKSIT MONETAR METODA DIREKTE 2011</t>
  </si>
  <si>
    <t>PASQYRA  E  NDRYSHIME  NE  KAPITAL  2011</t>
  </si>
  <si>
    <t xml:space="preserve">Ne pregatitjen e pasqyrave financiare te vitit 2011 te kesaje shoqerie jemi bazuar ne Ligjin nr. 9229 date 29/04/2004 </t>
  </si>
  <si>
    <t>"Per Kontabilitetin dhe Pasqyrat Financiare" I ndryshuar me Ligjin nr.9477 date 09/02/2006, ne Udhezimin nr. 65 te</t>
  </si>
  <si>
    <t>Per vitin 2011 e tere puna e pergatitjes se pasqyrave financiare eshte bere duke pasur parasysh keto standarte.</t>
  </si>
  <si>
    <t xml:space="preserve"> Shoqeria edhe per vitin 2011 ka ndjekur te njejten politike kontabel persa i perket marrjes ne kontabilitet te</t>
  </si>
  <si>
    <t>Pozicionet e bilancit te kesaje shoqerie jane komplet te qarta.Megjiteate neve po spjegojme disa prej tyre.</t>
  </si>
  <si>
    <t>Fitimet e pashperndara 2010</t>
  </si>
  <si>
    <t>Fitimi (Humbja) e vitit financiar 2011</t>
  </si>
  <si>
    <t>Pozicioni me 31 dhjetor 2010_</t>
  </si>
  <si>
    <t>Pozicioni me 31 dhjetor 2011___</t>
  </si>
  <si>
    <t>Ne zbatim te SNK  dhe S K K Nr. 2 neve ne keto shenime po spjegojme disa nga problemet kryesore.</t>
  </si>
  <si>
    <t>Amortizimi  nuk eshte bere  fare per te gjtha  aktivet  afatgjata se shoqeria do  te rezultonte me humje.</t>
  </si>
  <si>
    <t>ne banka per shumen  364.453 leke sipas ekstratit te BKT-se ne leke per  321.020  leke, dhe Raifaisen  banke leke</t>
  </si>
  <si>
    <t>per shumen 1.991  leke, ne B K T - e kredise per shumen 15.886  leke,ne Tntesa Sanpaula banke per 21.766 leke,</t>
  </si>
  <si>
    <t xml:space="preserve">ne Tirana Banke ne leke per 3.820   leke. </t>
  </si>
  <si>
    <t>Shuma per te arketuar nga klientet per  5. 850.657  leke perbehet nga mbetjet e palikuidura nga klientet e meposhtem:</t>
  </si>
  <si>
    <t>3-Bshkia  Elbasan               per  1.254.000 leke.</t>
  </si>
  <si>
    <t>Totali                                       5.850.657 leke.</t>
  </si>
  <si>
    <t xml:space="preserve">Shuma e detyrimit te shtetit ndaj t/fitimit per 205.404 leke vjen nga pagesat me teper me kestet gjate vitit 2010 per </t>
  </si>
  <si>
    <t>80.993 leke dhe gjate vitit 2011  per 124.411  leke.</t>
  </si>
  <si>
    <t>Stoku per  2.233.107 leke perbehet nga lendet djegese gjendje ne magazine 31/12/2011 si me poshte:</t>
  </si>
  <si>
    <t>Keto materiale jane gjendje ne fund te vitit e do perdoren gjate vitit ne vazhdimsi per autobuzat.</t>
  </si>
  <si>
    <t>Aktivet afatgjata materialejane jane me vleren e tyre neto ne P.financiare,ndersa bruto kane qene si me poshte.</t>
  </si>
  <si>
    <t>2-     Makineri                   1.239.611   leke            602.601 leke                      637.010  leke</t>
  </si>
  <si>
    <t>ndryshimin si ne shtesa dhe ne pakesime po paraqisim edhe gjendjen nga viti kaluar sipas tabeles me poshte.</t>
  </si>
  <si>
    <t xml:space="preserve"> Ne krahasim me vitin e kaluar ka ndryshuuar   vlera e AA Materiale ne te gjitha zerat,prandaj per te kuptuar me mire </t>
  </si>
  <si>
    <t>Nr.       Emertimi     Vl.Fillestare Bruto 2010            Shtesa                     Pakasime          Vl.Fillestare Bruto 2011.</t>
  </si>
  <si>
    <t>1-     Ndertesat               20.667.167   leke          1.791.677  leke                   0                        22.458.844  leke</t>
  </si>
  <si>
    <t>Dhe diferencat rezultojne sipas tabeles</t>
  </si>
  <si>
    <t>Totali                             39.865.360  leke.           6.664.917 leke                33.195.443 leke.</t>
  </si>
  <si>
    <t>3-     Te tjera AAM          17.958.582   leke            960.277 leke                 1.952.652 leke          16.966.207 leke.</t>
  </si>
  <si>
    <t>2-     Makineri                   1.239.611   leke                0                                 0                           1.239.611 leke</t>
  </si>
  <si>
    <t>1-     Ndertesat               22.458.844   leke          2.527.740 leke                 19.931.104  leke</t>
  </si>
  <si>
    <t>3-    Te tjera AAM          16.966.207  leke           1.972.454 leke                 14.993.753 leke.</t>
  </si>
  <si>
    <t>Totali                            40.664.662  leke.           5.102.795 leke                35.561.867  leke.</t>
  </si>
  <si>
    <t>Totali                             39.865.360  leke.          2.751.954 leke                 1.952.652 leke.        40.664 662 leke.</t>
  </si>
  <si>
    <t>Aktivet monetare ne arke  perbehen nga gjendjet lekeve ne arke  me dt/31/12/2011, per shumen 258.833 leke dhe ato</t>
  </si>
  <si>
    <t>1217</t>
  </si>
  <si>
    <t>Autobuza te perdorur  2011</t>
  </si>
  <si>
    <t>Cope</t>
  </si>
  <si>
    <t>1303</t>
  </si>
  <si>
    <t>Lavatrice</t>
  </si>
  <si>
    <t>cope</t>
  </si>
  <si>
    <t>1310</t>
  </si>
  <si>
    <t>Pjata GJelle</t>
  </si>
  <si>
    <t>1311</t>
  </si>
  <si>
    <t>Gota  Qelqi</t>
  </si>
  <si>
    <t>1323</t>
  </si>
  <si>
    <t>Proxhektor  Ndriçimi</t>
  </si>
  <si>
    <t>1336</t>
  </si>
  <si>
    <t>Telefon</t>
  </si>
  <si>
    <t>1337</t>
  </si>
  <si>
    <t>Lopata  Pice</t>
  </si>
  <si>
    <t>Shuma</t>
  </si>
  <si>
    <t xml:space="preserve">      Shtesat per mjete etransportit dhe inventarin ekonomik perbehen nga blerjet e vitit 2011 si me poshte :</t>
  </si>
  <si>
    <t>Pra mjetet e tronsportit ne shumen 750.000 leke dhe inventari ekonomik ne shumen 210.277 leke.</t>
  </si>
  <si>
    <t xml:space="preserve">Ndersa shtese e ndertimeve per 1.791.677 vjen si rezultat I ngurtesimi  te interesave te kredivet tee marra per rikonsruksionin </t>
  </si>
  <si>
    <t xml:space="preserve">e nderteses  se hotelit qe nga vitet e mepareshme. </t>
  </si>
  <si>
    <t>Pakesime e mjeteve te transportit  per 1.952.652 leke vijne si rezultat I nxjerrjes jashtperdorimit te tre autobuzave .</t>
  </si>
  <si>
    <t xml:space="preserve">Ne rubriken Aktive te tjera afatgjata  per 113.003.155   leke  eshte pasqyruar vlefta per pagest e makines se marre me </t>
  </si>
  <si>
    <t>ne shumen 3.406.977  leke dhe kostua e ndertimit te pallateve  per 109.596.178 leke qe kane perfunduar kete vit.</t>
  </si>
  <si>
    <t>Ne pasivin e bilancit huate afat shkurtera per 98.620.000 leke perfaqesojne detyrime te marra  nga administratori i</t>
  </si>
  <si>
    <t>Detyrimet ndaj funitorevet  per shumen 3.707.378 leke perbehen nga mbetjet e palikuiduara  si me poshte:</t>
  </si>
  <si>
    <t xml:space="preserve">1-Transel   sh p k          Elbasan        </t>
  </si>
  <si>
    <t>Gjithashtu shoqeria ka detyrime te tjera  si ndaj sigurimeve shoqerore e shendetesore te muajit dhjetor per 296.122</t>
  </si>
  <si>
    <t xml:space="preserve">leke,ndaj Deges se Tatimeve per t/pagen per 71.134 leke dhe t v sh-ne per  765.007 leke.  </t>
  </si>
  <si>
    <t xml:space="preserve">Edhe detyrimi ndaj ortakut per 15.944.989 leke prfaqeson kontributin e tije ne parballimin e pagesave ndaj te treteve. </t>
  </si>
  <si>
    <t>i cili per vitin 2011 eshte pakesuar per 7.500.000 leke per te perballuar rritjen e çmimit te naftes te ketije viti se ndryshe</t>
  </si>
  <si>
    <t>shoqeria do te  dilte me humbje te konsiderushme.</t>
  </si>
  <si>
    <t>Shuma prej  29.733 leke perfaqeson te ardhura nga sigurimet shoqerore per pagesa paaftesie ne pune te puntoreve.</t>
  </si>
  <si>
    <t>5.401.400 leke dhe ne euro te vleresuar ne shumen 9.478.350 leke  me kontrata te rregullta .</t>
  </si>
  <si>
    <t>Theksojme ketu se per kete vit jane paguar keste kredie ne shumen 3.033.004 leke dhe interesa 1.791.677 leke.</t>
  </si>
  <si>
    <t>Detyrimet per kredite e marra ne banke ne shumen 14.879.750  leke jane detyrime ndaj BKT-se ne leke per shumen</t>
  </si>
  <si>
    <r>
      <t xml:space="preserve">Tek pasqyra e te ardhurave neto ne shumen </t>
    </r>
    <r>
      <rPr>
        <b/>
        <sz val="10"/>
        <rFont val="Arial"/>
        <family val="2"/>
      </rPr>
      <t xml:space="preserve"> 50.928.215 </t>
    </r>
    <r>
      <rPr>
        <sz val="10"/>
        <rFont val="Arial"/>
        <family val="2"/>
      </rPr>
      <t>leke spjegojme se ato perbehen si me poshte:</t>
    </r>
  </si>
  <si>
    <t>1- Nga ndertimi I pallateve  viti 2011                    ne shumen                  3.720.370  leke.</t>
  </si>
  <si>
    <t>2-  Nga sherbimi urban (bileta autobuzi)               ne shumen                38.694.500  leke .</t>
  </si>
  <si>
    <t xml:space="preserve">3-  Nga te ardhurat e hotelit                                ne  shumen                 2.527.560  leke </t>
  </si>
  <si>
    <t>4- Nga te ardhurar nga bar- bufe-restorant             ne shumen                 3.529.085  leke</t>
  </si>
  <si>
    <t>5- Nga shitja  e abonevet per nxenes e studente   ne shumen                 2.456.700   leke</t>
  </si>
  <si>
    <t xml:space="preserve">3.815.000 leke dhe 150.000 leke tjera nga rikuperat te vleresuara e shitura nga nzjerrja e autobuzave jashteperdorimit. </t>
  </si>
  <si>
    <t>Shuma e te ardhurave te tjera per 3.965.000 leke perfaqeson subvencionin nga Bashkia  Elbasan ne shumen prej</t>
  </si>
  <si>
    <t>Kriva   T V  SH   2011</t>
  </si>
  <si>
    <t xml:space="preserve">Muajt </t>
  </si>
  <si>
    <t>Vlera Shitje</t>
  </si>
  <si>
    <t>T V Sh Shitje</t>
  </si>
  <si>
    <t>Blerje pa t v sh</t>
  </si>
  <si>
    <t>Vlera t vsh  Blejje</t>
  </si>
  <si>
    <t>T v sh  Blejeve</t>
  </si>
  <si>
    <t xml:space="preserve">Pagaesat 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</si>
  <si>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</si>
  <si>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</si>
  <si>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</si>
  <si>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</si>
  <si>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</si>
  <si>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</si>
  <si>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</si>
  <si>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</si>
  <si>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</si>
  <si>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</si>
  <si>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</si>
  <si>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</si>
  <si>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 xml:space="preserve">   per        </t>
  </si>
  <si>
    <t>Programi</t>
  </si>
  <si>
    <t xml:space="preserve">    Alfa</t>
  </si>
  <si>
    <t>Afarizmi</t>
  </si>
  <si>
    <t>Subvenci.</t>
  </si>
  <si>
    <t>Tjera</t>
  </si>
  <si>
    <t>Ne total pra te ardhurat ne shifren e afarizmit te raportuar tee barabarta me F D P-te  54.893.215 leke.(Shiko tabelen).</t>
  </si>
  <si>
    <t>e bufene ne shumen per 1.140.468  leke.</t>
  </si>
  <si>
    <t>i punemarresi per sigurimet shoqerore  ne shumen   2.183.174   leke .</t>
  </si>
  <si>
    <t>Shpenzimet e pagave perbehen nga pagesat ne banke te rrogavet  çdo muaj  per  12.387.831  leke dhe kontributi</t>
  </si>
  <si>
    <t>Shuma e te tjera shpenzimeve prej  5.649.638 lekesh perbehet si me poshte vijon:</t>
  </si>
  <si>
    <t xml:space="preserve">1-  Shpenzimet per energji, uje etj                te regjstruara  ne llog.604                            per       1.254.308 leke.                      </t>
  </si>
  <si>
    <t>2-  Shpenzime per blerje te pastokueshme    te regjistruara ne llog.606                            per         870.153  leke.</t>
  </si>
  <si>
    <t>3-Shoenzime per sherbime nga te  tretet      te regjistruara ne llog. 611                            per       1.252.802 leke.</t>
  </si>
  <si>
    <t>5- Shpenzime per siguracionin e autob.        te regjistruara ne llog.616                             per          409.137  leke.</t>
  </si>
  <si>
    <t>6- Shpenzime telefonie                                te regjistruara ne llog.626                            per          206.515  leke</t>
  </si>
  <si>
    <t xml:space="preserve">7- Shpenzime per komisione banke              te regjstruara ne llog.628                             per            22.387  leke     </t>
  </si>
  <si>
    <t xml:space="preserve">8.Shpenzime per taksat autobuzavet            te regjstruara ne llog.638                             per        1.231.306 leke. </t>
  </si>
  <si>
    <t xml:space="preserve">4- Shpenzime per transport nafte                 te regjistruara ne llog 627                             per           12.500  leke </t>
  </si>
  <si>
    <t>9- Shpenzime panjohura per efekt fiskal        te regjistruara ne llog.657                            per           240.530  leke</t>
  </si>
  <si>
    <r>
      <t xml:space="preserve">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 Totali                  5.649.638  leke      </t>
    </r>
    <r>
      <rPr>
        <sz val="10"/>
        <rFont val="Arial"/>
        <family val="0"/>
      </rPr>
      <t xml:space="preserve">                                                                                                                 </t>
    </r>
  </si>
  <si>
    <t>Ketij fitimi i jane shtuar dhe shpenzimet e panjohura per efekt fiskal ne shumen  240.530  leke dhe fitimi i tatushem</t>
  </si>
  <si>
    <t>Shuma e shpenzimeve materiale per 32.673.599 leke perfaqeson vleren e shpenzimeve te materialeve te  per punimet</t>
  </si>
  <si>
    <t xml:space="preserve">Ne total pra shpenzimet arrijne ne shumen prej 52.894.242 leke ndaj te ardhurave prej 54.893.215  leke  </t>
  </si>
  <si>
    <t xml:space="preserve">leke  dhe ne total fitim rezulton per 2.014.197 leke. </t>
  </si>
  <si>
    <t xml:space="preserve">arrin ne shumen 2.254.727 leke,mbi te cilin eshte llogaritur t/fitim per 225473 leke.Shoqeria gjate vitit ka paguar </t>
  </si>
  <si>
    <t xml:space="preserve">shumen  349.884  leke pra me shume 124.411  leke. </t>
  </si>
  <si>
    <t>duke siguruar nje fitim per  1.998.973 leke te ciltit I shtojme dhe te ardhurat nga interesat ne  shumen  15.224</t>
  </si>
  <si>
    <t xml:space="preserve"> Shpenzime panjohura per efekt fiskal  te regjistruara ne llog.657per  240.530  leke pefaqesojne diferencen midis</t>
  </si>
  <si>
    <t>e siguruara nga shitja e tyre per 150.000 leke .</t>
  </si>
  <si>
    <t>vleres se mjeteve jashteperdorimit per 1.952.652 leke me amortizimin e tyre per 1.562.122 leke dhe te ardhurat</t>
  </si>
  <si>
    <t>Pakesime e amortizimit  per 1.562.122 leke vijne si rezultat i nxjerrjes jashtperdorimit te tre autobuzave .</t>
  </si>
  <si>
    <t xml:space="preserve">Ne kapitalet e veta shuma nga vitet  kaluar per  21.994.639 leke ka kauar ne shtese te kpitalit themlore vlera  per </t>
  </si>
  <si>
    <t>21.800.000 leke me vendim te Ortakut dhe rregjistruar ne Q K R dhe difernca per 94.639 ne rezerven jigjore.</t>
  </si>
  <si>
    <t>Gjate viti 2010 nuk ka patur ndarje devidentesh.</t>
  </si>
  <si>
    <t>Edhe pasqyra e fluksit te parase eshte bere sipae standarteve te reja si per vitin 2010 ashtu edhe per vitin 2011.</t>
  </si>
  <si>
    <t>ardhurat personale, t.v.sh.-ne e çdo detyrim tjeter.</t>
  </si>
  <si>
    <t xml:space="preserve">              50.928.215  leke</t>
  </si>
  <si>
    <t>5.649.638 leke</t>
  </si>
  <si>
    <t xml:space="preserve">Totali   </t>
  </si>
  <si>
    <t xml:space="preserve">                 HARTUESI                                                          ADMINISTRATORi</t>
  </si>
  <si>
    <t xml:space="preserve">        VASIL  JANKU</t>
  </si>
  <si>
    <t xml:space="preserve">        BUKURIJE   TORI</t>
  </si>
  <si>
    <t xml:space="preserve">ne pallate  per 5.663.378 leke, per karburante e pjese per autobuzet per 25.869.753 leke dhe te mallrave  per  guzhinen </t>
  </si>
  <si>
    <t>10-Shpenzimete vleres kontabel te mjeteve   Jasheperdrimt ne llog 652                            per           150.000  leke</t>
  </si>
  <si>
    <t>2-Genklaudis sh p k      Shkoder                          per        3.700.154</t>
  </si>
  <si>
    <r>
      <t xml:space="preserve">    Totali                                                    </t>
    </r>
    <r>
      <rPr>
        <b/>
        <sz val="10"/>
        <rFont val="Arial"/>
        <family val="2"/>
      </rPr>
      <t xml:space="preserve">         3.707.378 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</si>
</sst>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_(* #,##0.0_);_(* \(#,##0.0\);_(* &quot;-&quot;??_);_(@_)"/>
    <numFmt numFmtId="168" formatCode="_(* #,##0_);_(* \(#,##0\);_(* &quot;-&quot;??_);_(@_)"/>
    <numFmt numFmtId="169" formatCode="#,##0_);\-#,##0"/>
    <numFmt numFmtId="170" formatCode="_(* #,##0.0_);_(* \(#,##0.0\);_(* &quot;-&quot;?_);_(@_)"/>
  </numFmts>
  <fonts count="52">
    <font>
      <sz val="10"/>
      <name val="Arial"/>
      <family val="0"/>
    </font>
    <font>
      <b/>
      <sz val="20"/>
      <name val="Arial"/>
      <family val="2"/>
    </font>
    <font>
      <sz val="2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0"/>
    </font>
    <font>
      <b/>
      <u val="single"/>
      <sz val="16"/>
      <name val="Arial"/>
      <family val="2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9.85"/>
      <color indexed="8"/>
      <name val="Times New Roman"/>
      <family val="0"/>
    </font>
    <font>
      <sz val="9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14" fontId="0" fillId="33" borderId="12" xfId="0" applyNumberForma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3" fontId="4" fillId="33" borderId="18" xfId="0" applyNumberFormat="1" applyFont="1" applyFill="1" applyBorder="1" applyAlignment="1">
      <alignment horizontal="center"/>
    </xf>
    <xf numFmtId="3" fontId="4" fillId="33" borderId="17" xfId="0" applyNumberFormat="1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3" fontId="4" fillId="33" borderId="19" xfId="0" applyNumberFormat="1" applyFont="1" applyFill="1" applyBorder="1" applyAlignment="1">
      <alignment horizontal="center"/>
    </xf>
    <xf numFmtId="3" fontId="4" fillId="33" borderId="11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3" fontId="4" fillId="33" borderId="20" xfId="0" applyNumberFormat="1" applyFont="1" applyFill="1" applyBorder="1" applyAlignment="1">
      <alignment horizontal="center"/>
    </xf>
    <xf numFmtId="3" fontId="4" fillId="33" borderId="15" xfId="0" applyNumberFormat="1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33" borderId="22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3" fontId="4" fillId="33" borderId="23" xfId="0" applyNumberFormat="1" applyFont="1" applyFill="1" applyBorder="1" applyAlignment="1">
      <alignment/>
    </xf>
    <xf numFmtId="0" fontId="4" fillId="33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3" fontId="4" fillId="33" borderId="26" xfId="0" applyNumberFormat="1" applyFont="1" applyFill="1" applyBorder="1" applyAlignment="1">
      <alignment/>
    </xf>
    <xf numFmtId="0" fontId="0" fillId="33" borderId="27" xfId="0" applyFill="1" applyBorder="1" applyAlignment="1">
      <alignment horizontal="center"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3" fontId="0" fillId="33" borderId="29" xfId="0" applyNumberFormat="1" applyFill="1" applyBorder="1" applyAlignment="1">
      <alignment/>
    </xf>
    <xf numFmtId="0" fontId="4" fillId="33" borderId="27" xfId="0" applyFont="1" applyFill="1" applyBorder="1" applyAlignment="1">
      <alignment horizontal="center"/>
    </xf>
    <xf numFmtId="0" fontId="4" fillId="33" borderId="28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3" fontId="4" fillId="33" borderId="29" xfId="0" applyNumberFormat="1" applyFont="1" applyFill="1" applyBorder="1" applyAlignment="1">
      <alignment/>
    </xf>
    <xf numFmtId="3" fontId="4" fillId="33" borderId="30" xfId="0" applyNumberFormat="1" applyFont="1" applyFill="1" applyBorder="1" applyAlignment="1">
      <alignment/>
    </xf>
    <xf numFmtId="0" fontId="0" fillId="33" borderId="31" xfId="0" applyFill="1" applyBorder="1" applyAlignment="1">
      <alignment horizontal="center"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3" fontId="0" fillId="33" borderId="33" xfId="0" applyNumberFormat="1" applyFill="1" applyBorder="1" applyAlignment="1">
      <alignment/>
    </xf>
    <xf numFmtId="0" fontId="4" fillId="33" borderId="31" xfId="0" applyFont="1" applyFill="1" applyBorder="1" applyAlignment="1">
      <alignment horizontal="center"/>
    </xf>
    <xf numFmtId="0" fontId="4" fillId="33" borderId="34" xfId="0" applyFont="1" applyFill="1" applyBorder="1" applyAlignment="1">
      <alignment/>
    </xf>
    <xf numFmtId="0" fontId="4" fillId="33" borderId="35" xfId="0" applyFont="1" applyFill="1" applyBorder="1" applyAlignment="1">
      <alignment/>
    </xf>
    <xf numFmtId="3" fontId="4" fillId="33" borderId="35" xfId="0" applyNumberFormat="1" applyFont="1" applyFill="1" applyBorder="1" applyAlignment="1">
      <alignment/>
    </xf>
    <xf numFmtId="0" fontId="4" fillId="33" borderId="22" xfId="0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8" xfId="0" applyFill="1" applyBorder="1" applyAlignment="1">
      <alignment/>
    </xf>
    <xf numFmtId="3" fontId="0" fillId="33" borderId="18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9" xfId="0" applyFill="1" applyBorder="1" applyAlignment="1">
      <alignment/>
    </xf>
    <xf numFmtId="3" fontId="0" fillId="33" borderId="19" xfId="0" applyNumberForma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4" fillId="33" borderId="32" xfId="0" applyFont="1" applyFill="1" applyBorder="1" applyAlignment="1">
      <alignment horizontal="center"/>
    </xf>
    <xf numFmtId="0" fontId="4" fillId="33" borderId="33" xfId="0" applyFont="1" applyFill="1" applyBorder="1" applyAlignment="1">
      <alignment/>
    </xf>
    <xf numFmtId="3" fontId="4" fillId="33" borderId="33" xfId="0" applyNumberFormat="1" applyFont="1" applyFill="1" applyBorder="1" applyAlignment="1">
      <alignment/>
    </xf>
    <xf numFmtId="0" fontId="4" fillId="33" borderId="0" xfId="0" applyFont="1" applyFill="1" applyAlignment="1">
      <alignment horizontal="center"/>
    </xf>
    <xf numFmtId="3" fontId="4" fillId="33" borderId="0" xfId="0" applyNumberFormat="1" applyFont="1" applyFill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16" xfId="0" applyFont="1" applyFill="1" applyBorder="1" applyAlignment="1">
      <alignment/>
    </xf>
    <xf numFmtId="3" fontId="4" fillId="33" borderId="18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0" fontId="4" fillId="33" borderId="20" xfId="0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3" fontId="4" fillId="33" borderId="20" xfId="0" applyNumberFormat="1" applyFont="1" applyFill="1" applyBorder="1" applyAlignment="1">
      <alignment/>
    </xf>
    <xf numFmtId="3" fontId="4" fillId="33" borderId="15" xfId="0" applyNumberFormat="1" applyFont="1" applyFill="1" applyBorder="1" applyAlignment="1">
      <alignment/>
    </xf>
    <xf numFmtId="0" fontId="4" fillId="33" borderId="29" xfId="0" applyFont="1" applyFill="1" applyBorder="1" applyAlignment="1">
      <alignment horizontal="center"/>
    </xf>
    <xf numFmtId="0" fontId="4" fillId="33" borderId="34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4" fillId="33" borderId="17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24" xfId="0" applyFont="1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7" xfId="0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38" xfId="0" applyFont="1" applyFill="1" applyBorder="1" applyAlignment="1">
      <alignment/>
    </xf>
    <xf numFmtId="0" fontId="4" fillId="33" borderId="39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0" fillId="33" borderId="24" xfId="0" applyFill="1" applyBorder="1" applyAlignment="1">
      <alignment horizontal="center"/>
    </xf>
    <xf numFmtId="0" fontId="0" fillId="33" borderId="24" xfId="0" applyFill="1" applyBorder="1" applyAlignment="1">
      <alignment/>
    </xf>
    <xf numFmtId="0" fontId="0" fillId="33" borderId="14" xfId="0" applyFill="1" applyBorder="1" applyAlignment="1">
      <alignment horizontal="center"/>
    </xf>
    <xf numFmtId="0" fontId="0" fillId="33" borderId="20" xfId="0" applyFill="1" applyBorder="1" applyAlignment="1">
      <alignment/>
    </xf>
    <xf numFmtId="0" fontId="7" fillId="33" borderId="0" xfId="0" applyFont="1" applyFill="1" applyAlignment="1">
      <alignment/>
    </xf>
    <xf numFmtId="0" fontId="4" fillId="33" borderId="40" xfId="0" applyFont="1" applyFill="1" applyBorder="1" applyAlignment="1">
      <alignment horizontal="center"/>
    </xf>
    <xf numFmtId="0" fontId="4" fillId="33" borderId="38" xfId="0" applyFont="1" applyFill="1" applyBorder="1" applyAlignment="1">
      <alignment horizontal="center"/>
    </xf>
    <xf numFmtId="0" fontId="4" fillId="33" borderId="41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" fillId="33" borderId="42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3" borderId="29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43" xfId="0" applyFill="1" applyBorder="1" applyAlignment="1">
      <alignment/>
    </xf>
    <xf numFmtId="0" fontId="3" fillId="33" borderId="1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14" fontId="10" fillId="33" borderId="12" xfId="0" applyNumberFormat="1" applyFont="1" applyFill="1" applyBorder="1" applyAlignment="1">
      <alignment/>
    </xf>
    <xf numFmtId="0" fontId="10" fillId="33" borderId="13" xfId="0" applyFont="1" applyFill="1" applyBorder="1" applyAlignment="1">
      <alignment horizontal="left"/>
    </xf>
    <xf numFmtId="0" fontId="11" fillId="33" borderId="0" xfId="0" applyFont="1" applyFill="1" applyBorder="1" applyAlignment="1">
      <alignment/>
    </xf>
    <xf numFmtId="0" fontId="11" fillId="33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165" fontId="4" fillId="33" borderId="26" xfId="0" applyNumberFormat="1" applyFont="1" applyFill="1" applyBorder="1" applyAlignment="1">
      <alignment/>
    </xf>
    <xf numFmtId="165" fontId="4" fillId="33" borderId="29" xfId="0" applyNumberFormat="1" applyFont="1" applyFill="1" applyBorder="1" applyAlignment="1">
      <alignment/>
    </xf>
    <xf numFmtId="165" fontId="0" fillId="33" borderId="29" xfId="0" applyNumberFormat="1" applyFont="1" applyFill="1" applyBorder="1" applyAlignment="1">
      <alignment/>
    </xf>
    <xf numFmtId="165" fontId="0" fillId="33" borderId="29" xfId="0" applyNumberFormat="1" applyFill="1" applyBorder="1" applyAlignment="1">
      <alignment/>
    </xf>
    <xf numFmtId="0" fontId="4" fillId="33" borderId="36" xfId="0" applyFont="1" applyFill="1" applyBorder="1" applyAlignment="1">
      <alignment/>
    </xf>
    <xf numFmtId="3" fontId="4" fillId="33" borderId="26" xfId="0" applyNumberFormat="1" applyFont="1" applyFill="1" applyBorder="1" applyAlignment="1">
      <alignment horizontal="right"/>
    </xf>
    <xf numFmtId="3" fontId="4" fillId="33" borderId="29" xfId="0" applyNumberFormat="1" applyFont="1" applyFill="1" applyBorder="1" applyAlignment="1">
      <alignment horizontal="right"/>
    </xf>
    <xf numFmtId="0" fontId="10" fillId="33" borderId="12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165" fontId="0" fillId="33" borderId="44" xfId="0" applyNumberFormat="1" applyFill="1" applyBorder="1" applyAlignment="1">
      <alignment/>
    </xf>
    <xf numFmtId="3" fontId="0" fillId="33" borderId="29" xfId="0" applyNumberFormat="1" applyFont="1" applyFill="1" applyBorder="1" applyAlignment="1">
      <alignment horizontal="right"/>
    </xf>
    <xf numFmtId="3" fontId="0" fillId="33" borderId="30" xfId="0" applyNumberFormat="1" applyFont="1" applyFill="1" applyBorder="1" applyAlignment="1">
      <alignment/>
    </xf>
    <xf numFmtId="3" fontId="0" fillId="33" borderId="29" xfId="0" applyNumberFormat="1" applyFont="1" applyFill="1" applyBorder="1" applyAlignment="1">
      <alignment/>
    </xf>
    <xf numFmtId="0" fontId="4" fillId="33" borderId="29" xfId="0" applyFont="1" applyFill="1" applyBorder="1" applyAlignment="1">
      <alignment horizontal="right"/>
    </xf>
    <xf numFmtId="0" fontId="0" fillId="33" borderId="29" xfId="0" applyFill="1" applyBorder="1" applyAlignment="1">
      <alignment horizontal="right"/>
    </xf>
    <xf numFmtId="0" fontId="4" fillId="33" borderId="30" xfId="0" applyFont="1" applyFill="1" applyBorder="1" applyAlignment="1">
      <alignment horizontal="right"/>
    </xf>
    <xf numFmtId="0" fontId="0" fillId="33" borderId="30" xfId="0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0" fillId="0" borderId="45" xfId="0" applyBorder="1" applyAlignment="1">
      <alignment/>
    </xf>
    <xf numFmtId="3" fontId="0" fillId="0" borderId="0" xfId="0" applyNumberFormat="1" applyAlignment="1">
      <alignment/>
    </xf>
    <xf numFmtId="167" fontId="4" fillId="33" borderId="36" xfId="42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168" fontId="4" fillId="33" borderId="36" xfId="42" applyNumberFormat="1" applyFont="1" applyFill="1" applyBorder="1" applyAlignment="1">
      <alignment/>
    </xf>
    <xf numFmtId="168" fontId="4" fillId="33" borderId="38" xfId="42" applyNumberFormat="1" applyFont="1" applyFill="1" applyBorder="1" applyAlignment="1">
      <alignment/>
    </xf>
    <xf numFmtId="168" fontId="4" fillId="33" borderId="44" xfId="42" applyNumberFormat="1" applyFont="1" applyFill="1" applyBorder="1" applyAlignment="1">
      <alignment/>
    </xf>
    <xf numFmtId="167" fontId="0" fillId="33" borderId="36" xfId="42" applyNumberFormat="1" applyFont="1" applyFill="1" applyBorder="1" applyAlignment="1">
      <alignment/>
    </xf>
    <xf numFmtId="168" fontId="0" fillId="33" borderId="44" xfId="42" applyNumberFormat="1" applyFont="1" applyFill="1" applyBorder="1" applyAlignment="1">
      <alignment/>
    </xf>
    <xf numFmtId="168" fontId="0" fillId="33" borderId="36" xfId="42" applyNumberFormat="1" applyFont="1" applyFill="1" applyBorder="1" applyAlignment="1">
      <alignment/>
    </xf>
    <xf numFmtId="167" fontId="0" fillId="33" borderId="37" xfId="42" applyNumberFormat="1" applyFont="1" applyFill="1" applyBorder="1" applyAlignment="1">
      <alignment/>
    </xf>
    <xf numFmtId="3" fontId="4" fillId="33" borderId="35" xfId="0" applyNumberFormat="1" applyFont="1" applyFill="1" applyBorder="1" applyAlignment="1">
      <alignment horizontal="right"/>
    </xf>
    <xf numFmtId="3" fontId="4" fillId="33" borderId="46" xfId="0" applyNumberFormat="1" applyFont="1" applyFill="1" applyBorder="1" applyAlignment="1">
      <alignment horizontal="right"/>
    </xf>
    <xf numFmtId="168" fontId="4" fillId="33" borderId="29" xfId="42" applyNumberFormat="1" applyFont="1" applyFill="1" applyBorder="1" applyAlignment="1">
      <alignment/>
    </xf>
    <xf numFmtId="168" fontId="0" fillId="33" borderId="29" xfId="42" applyNumberFormat="1" applyFont="1" applyFill="1" applyBorder="1" applyAlignment="1">
      <alignment/>
    </xf>
    <xf numFmtId="168" fontId="0" fillId="33" borderId="29" xfId="42" applyNumberFormat="1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14" fillId="0" borderId="29" xfId="0" applyFont="1" applyBorder="1" applyAlignment="1">
      <alignment horizontal="left" vertical="center"/>
    </xf>
    <xf numFmtId="0" fontId="14" fillId="0" borderId="29" xfId="0" applyFont="1" applyBorder="1" applyAlignment="1">
      <alignment horizontal="right" vertical="center"/>
    </xf>
    <xf numFmtId="0" fontId="15" fillId="0" borderId="29" xfId="0" applyFont="1" applyBorder="1" applyAlignment="1">
      <alignment horizontal="left" vertical="center"/>
    </xf>
    <xf numFmtId="0" fontId="15" fillId="0" borderId="29" xfId="0" applyFont="1" applyBorder="1" applyAlignment="1">
      <alignment vertical="center"/>
    </xf>
    <xf numFmtId="169" fontId="15" fillId="0" borderId="29" xfId="0" applyNumberFormat="1" applyFont="1" applyBorder="1" applyAlignment="1">
      <alignment horizontal="right" vertical="center"/>
    </xf>
    <xf numFmtId="0" fontId="0" fillId="0" borderId="29" xfId="0" applyBorder="1" applyAlignment="1">
      <alignment/>
    </xf>
    <xf numFmtId="169" fontId="4" fillId="0" borderId="29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47" xfId="0" applyFill="1" applyBorder="1" applyAlignment="1">
      <alignment/>
    </xf>
    <xf numFmtId="0" fontId="0" fillId="33" borderId="29" xfId="0" applyFill="1" applyBorder="1" applyAlignment="1">
      <alignment horizontal="center"/>
    </xf>
    <xf numFmtId="0" fontId="0" fillId="33" borderId="29" xfId="0" applyFont="1" applyFill="1" applyBorder="1" applyAlignment="1">
      <alignment horizontal="center"/>
    </xf>
    <xf numFmtId="0" fontId="0" fillId="33" borderId="29" xfId="0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10" fillId="33" borderId="29" xfId="0" applyFont="1" applyFill="1" applyBorder="1" applyAlignment="1">
      <alignment/>
    </xf>
    <xf numFmtId="0" fontId="12" fillId="33" borderId="29" xfId="0" applyFont="1" applyFill="1" applyBorder="1" applyAlignment="1">
      <alignment/>
    </xf>
    <xf numFmtId="0" fontId="12" fillId="33" borderId="29" xfId="0" applyFont="1" applyFill="1" applyBorder="1" applyAlignment="1">
      <alignment/>
    </xf>
    <xf numFmtId="3" fontId="0" fillId="33" borderId="29" xfId="0" applyNumberFormat="1" applyFill="1" applyBorder="1" applyAlignment="1">
      <alignment horizontal="right"/>
    </xf>
    <xf numFmtId="0" fontId="4" fillId="33" borderId="0" xfId="0" applyFont="1" applyFill="1" applyBorder="1" applyAlignment="1">
      <alignment/>
    </xf>
    <xf numFmtId="168" fontId="16" fillId="0" borderId="29" xfId="42" applyNumberFormat="1" applyFont="1" applyBorder="1" applyAlignment="1">
      <alignment horizontal="right" vertical="center"/>
    </xf>
    <xf numFmtId="168" fontId="0" fillId="0" borderId="0" xfId="0" applyNumberFormat="1" applyAlignment="1">
      <alignment/>
    </xf>
    <xf numFmtId="0" fontId="0" fillId="33" borderId="0" xfId="0" applyFont="1" applyFill="1" applyBorder="1" applyAlignment="1">
      <alignment/>
    </xf>
    <xf numFmtId="168" fontId="0" fillId="0" borderId="0" xfId="42" applyNumberFormat="1" applyFont="1" applyAlignment="1">
      <alignment/>
    </xf>
    <xf numFmtId="168" fontId="4" fillId="0" borderId="0" xfId="42" applyNumberFormat="1" applyFont="1" applyAlignment="1">
      <alignment/>
    </xf>
    <xf numFmtId="168" fontId="4" fillId="0" borderId="0" xfId="0" applyNumberFormat="1" applyFont="1" applyAlignment="1">
      <alignment/>
    </xf>
    <xf numFmtId="168" fontId="4" fillId="33" borderId="29" xfId="42" applyNumberFormat="1" applyFont="1" applyFill="1" applyBorder="1" applyAlignment="1">
      <alignment horizontal="right"/>
    </xf>
    <xf numFmtId="168" fontId="4" fillId="33" borderId="30" xfId="42" applyNumberFormat="1" applyFont="1" applyFill="1" applyBorder="1" applyAlignment="1">
      <alignment horizontal="right"/>
    </xf>
    <xf numFmtId="168" fontId="4" fillId="33" borderId="46" xfId="42" applyNumberFormat="1" applyFont="1" applyFill="1" applyBorder="1" applyAlignment="1">
      <alignment horizontal="right"/>
    </xf>
    <xf numFmtId="168" fontId="4" fillId="33" borderId="35" xfId="42" applyNumberFormat="1" applyFont="1" applyFill="1" applyBorder="1" applyAlignment="1">
      <alignment horizontal="right"/>
    </xf>
    <xf numFmtId="168" fontId="4" fillId="33" borderId="35" xfId="42" applyNumberFormat="1" applyFont="1" applyFill="1" applyBorder="1" applyAlignment="1">
      <alignment/>
    </xf>
    <xf numFmtId="168" fontId="0" fillId="33" borderId="30" xfId="42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3" fontId="4" fillId="33" borderId="0" xfId="0" applyNumberFormat="1" applyFont="1" applyFill="1" applyBorder="1" applyAlignment="1">
      <alignment/>
    </xf>
    <xf numFmtId="168" fontId="0" fillId="0" borderId="0" xfId="0" applyNumberFormat="1" applyBorder="1" applyAlignment="1">
      <alignment/>
    </xf>
    <xf numFmtId="168" fontId="0" fillId="0" borderId="0" xfId="42" applyNumberFormat="1" applyFont="1" applyBorder="1" applyAlignment="1">
      <alignment/>
    </xf>
    <xf numFmtId="168" fontId="4" fillId="0" borderId="0" xfId="0" applyNumberFormat="1" applyFont="1" applyBorder="1" applyAlignment="1">
      <alignment/>
    </xf>
    <xf numFmtId="168" fontId="15" fillId="0" borderId="29" xfId="42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168" fontId="15" fillId="0" borderId="0" xfId="42" applyNumberFormat="1" applyFont="1" applyBorder="1" applyAlignment="1">
      <alignment horizontal="right" vertical="center"/>
    </xf>
    <xf numFmtId="168" fontId="15" fillId="0" borderId="0" xfId="42" applyNumberFormat="1" applyFont="1" applyFill="1" applyBorder="1" applyAlignment="1" applyProtection="1">
      <alignment horizontal="right" vertical="center"/>
      <protection/>
    </xf>
    <xf numFmtId="168" fontId="17" fillId="0" borderId="29" xfId="42" applyNumberFormat="1" applyFont="1" applyBorder="1" applyAlignment="1">
      <alignment horizontal="right" vertical="center"/>
    </xf>
    <xf numFmtId="0" fontId="0" fillId="33" borderId="0" xfId="0" applyFont="1" applyFill="1" applyBorder="1" applyAlignment="1">
      <alignment/>
    </xf>
    <xf numFmtId="0" fontId="4" fillId="0" borderId="29" xfId="0" applyFont="1" applyBorder="1" applyAlignment="1">
      <alignment/>
    </xf>
    <xf numFmtId="168" fontId="0" fillId="0" borderId="29" xfId="42" applyNumberFormat="1" applyFont="1" applyBorder="1" applyAlignment="1">
      <alignment/>
    </xf>
    <xf numFmtId="168" fontId="0" fillId="0" borderId="29" xfId="42" applyNumberFormat="1" applyFont="1" applyFill="1" applyBorder="1" applyAlignment="1">
      <alignment/>
    </xf>
    <xf numFmtId="168" fontId="0" fillId="0" borderId="29" xfId="0" applyNumberFormat="1" applyBorder="1" applyAlignment="1">
      <alignment/>
    </xf>
    <xf numFmtId="0" fontId="0" fillId="33" borderId="48" xfId="0" applyFill="1" applyBorder="1" applyAlignment="1">
      <alignment/>
    </xf>
    <xf numFmtId="0" fontId="0" fillId="33" borderId="49" xfId="0" applyFill="1" applyBorder="1" applyAlignment="1">
      <alignment/>
    </xf>
    <xf numFmtId="0" fontId="4" fillId="0" borderId="45" xfId="0" applyFont="1" applyBorder="1" applyAlignment="1">
      <alignment/>
    </xf>
    <xf numFmtId="168" fontId="0" fillId="0" borderId="45" xfId="0" applyNumberFormat="1" applyBorder="1" applyAlignment="1">
      <alignment/>
    </xf>
    <xf numFmtId="168" fontId="0" fillId="0" borderId="45" xfId="42" applyNumberFormat="1" applyFont="1" applyBorder="1" applyAlignment="1">
      <alignment/>
    </xf>
    <xf numFmtId="0" fontId="0" fillId="0" borderId="0" xfId="0" applyFill="1" applyAlignment="1">
      <alignment/>
    </xf>
    <xf numFmtId="0" fontId="0" fillId="33" borderId="50" xfId="0" applyFill="1" applyBorder="1" applyAlignment="1">
      <alignment/>
    </xf>
    <xf numFmtId="0" fontId="0" fillId="33" borderId="50" xfId="0" applyFill="1" applyBorder="1" applyAlignment="1">
      <alignment horizontal="center"/>
    </xf>
    <xf numFmtId="0" fontId="0" fillId="33" borderId="50" xfId="0" applyFont="1" applyFill="1" applyBorder="1" applyAlignment="1">
      <alignment horizontal="center"/>
    </xf>
    <xf numFmtId="168" fontId="15" fillId="0" borderId="50" xfId="42" applyNumberFormat="1" applyFont="1" applyFill="1" applyBorder="1" applyAlignment="1" applyProtection="1">
      <alignment horizontal="right" vertical="center"/>
      <protection/>
    </xf>
    <xf numFmtId="168" fontId="17" fillId="0" borderId="50" xfId="42" applyNumberFormat="1" applyFont="1" applyFill="1" applyBorder="1" applyAlignment="1" applyProtection="1">
      <alignment horizontal="right" vertical="center"/>
      <protection/>
    </xf>
    <xf numFmtId="0" fontId="0" fillId="0" borderId="50" xfId="0" applyBorder="1" applyAlignment="1">
      <alignment/>
    </xf>
    <xf numFmtId="168" fontId="0" fillId="0" borderId="50" xfId="42" applyNumberFormat="1" applyFont="1" applyBorder="1" applyAlignment="1">
      <alignment/>
    </xf>
    <xf numFmtId="0" fontId="1" fillId="33" borderId="0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8" fillId="33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7">
      <selection activeCell="H42" sqref="H42"/>
    </sheetView>
  </sheetViews>
  <sheetFormatPr defaultColWidth="9.140625" defaultRowHeight="12.75"/>
  <cols>
    <col min="5" max="5" width="12.7109375" style="0" bestFit="1" customWidth="1"/>
    <col min="6" max="6" width="10.140625" style="0" bestFit="1" customWidth="1"/>
    <col min="8" max="8" width="24.8515625" style="0" customWidth="1"/>
    <col min="9" max="9" width="28.140625" style="0" hidden="1" customWidth="1"/>
    <col min="10" max="10" width="19.57421875" style="0" hidden="1" customWidth="1"/>
    <col min="11" max="11" width="0.5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1"/>
      <c r="B2" s="2"/>
      <c r="C2" s="2"/>
      <c r="D2" s="2"/>
      <c r="E2" s="2"/>
      <c r="F2" s="2"/>
      <c r="G2" s="2"/>
      <c r="H2" s="2"/>
      <c r="I2" s="2"/>
      <c r="J2" s="3"/>
    </row>
    <row r="3" spans="1:10" ht="18.75" thickBot="1">
      <c r="A3" s="1"/>
      <c r="B3" s="2" t="s">
        <v>3</v>
      </c>
      <c r="C3" s="2"/>
      <c r="D3" s="2"/>
      <c r="E3" s="115" t="s">
        <v>190</v>
      </c>
      <c r="F3" s="124"/>
      <c r="G3" s="124"/>
      <c r="H3" s="4"/>
      <c r="I3" s="2"/>
      <c r="J3" s="3"/>
    </row>
    <row r="4" spans="1:10" ht="15.75" thickBot="1">
      <c r="A4" s="1"/>
      <c r="B4" s="2" t="s">
        <v>4</v>
      </c>
      <c r="C4" s="2"/>
      <c r="D4" s="109"/>
      <c r="E4" s="110" t="s">
        <v>191</v>
      </c>
      <c r="F4" s="110"/>
      <c r="G4" s="2"/>
      <c r="H4" s="2"/>
      <c r="I4" s="2"/>
      <c r="J4" s="3"/>
    </row>
    <row r="5" spans="1:10" ht="15.75" thickBot="1">
      <c r="A5" s="1"/>
      <c r="B5" s="2" t="s">
        <v>5</v>
      </c>
      <c r="C5" s="2"/>
      <c r="D5" s="2"/>
      <c r="E5" s="123" t="s">
        <v>193</v>
      </c>
      <c r="F5" s="114"/>
      <c r="G5" s="4"/>
      <c r="H5" s="4"/>
      <c r="I5" s="2"/>
      <c r="J5" s="3"/>
    </row>
    <row r="6" spans="1:10" ht="15.75" thickBot="1">
      <c r="A6" s="1" t="s">
        <v>154</v>
      </c>
      <c r="B6" s="2" t="s">
        <v>155</v>
      </c>
      <c r="C6" s="2"/>
      <c r="D6" s="2"/>
      <c r="E6" s="93" t="s">
        <v>182</v>
      </c>
      <c r="F6" s="93"/>
      <c r="G6" s="4"/>
      <c r="H6" s="4"/>
      <c r="I6" s="2"/>
      <c r="J6" s="3"/>
    </row>
    <row r="7" spans="1:10" ht="12.75">
      <c r="A7" s="1"/>
      <c r="B7" s="2"/>
      <c r="C7" s="2"/>
      <c r="D7" s="2"/>
      <c r="E7" s="2"/>
      <c r="F7" s="2"/>
      <c r="G7" s="2"/>
      <c r="H7" s="2"/>
      <c r="I7" s="2"/>
      <c r="J7" s="3"/>
    </row>
    <row r="8" spans="1:10" ht="15.75" thickBot="1">
      <c r="A8" s="1"/>
      <c r="B8" s="2" t="s">
        <v>6</v>
      </c>
      <c r="C8" s="2"/>
      <c r="D8" s="2"/>
      <c r="E8" s="111">
        <v>36822</v>
      </c>
      <c r="F8" s="6"/>
      <c r="G8" s="2"/>
      <c r="H8" s="2"/>
      <c r="I8" s="2"/>
      <c r="J8" s="3"/>
    </row>
    <row r="9" spans="1:10" ht="15.75" thickBot="1">
      <c r="A9" s="1"/>
      <c r="B9" s="2" t="s">
        <v>7</v>
      </c>
      <c r="C9" s="2"/>
      <c r="D9" s="2"/>
      <c r="E9" s="112" t="s">
        <v>192</v>
      </c>
      <c r="F9" s="5"/>
      <c r="G9" s="2"/>
      <c r="H9" s="2"/>
      <c r="I9" s="2"/>
      <c r="J9" s="3"/>
    </row>
    <row r="10" spans="1:10" ht="12.75">
      <c r="A10" s="1"/>
      <c r="B10" s="2"/>
      <c r="C10" s="2"/>
      <c r="D10" s="2"/>
      <c r="E10" s="2"/>
      <c r="F10" s="2"/>
      <c r="G10" s="2"/>
      <c r="H10" s="2"/>
      <c r="I10" s="2"/>
      <c r="J10" s="3"/>
    </row>
    <row r="11" spans="1:10" ht="12.75">
      <c r="A11" s="1"/>
      <c r="B11" s="2"/>
      <c r="C11" s="2"/>
      <c r="D11" s="2"/>
      <c r="E11" s="2"/>
      <c r="F11" s="2"/>
      <c r="G11" s="2"/>
      <c r="H11" s="2"/>
      <c r="I11" s="2"/>
      <c r="J11" s="3"/>
    </row>
    <row r="12" spans="1:10" ht="15.75" thickBot="1">
      <c r="A12" s="1"/>
      <c r="B12" s="2" t="s">
        <v>8</v>
      </c>
      <c r="C12" s="2"/>
      <c r="D12" s="2"/>
      <c r="E12" s="93" t="s">
        <v>196</v>
      </c>
      <c r="F12" s="93"/>
      <c r="G12" s="93"/>
      <c r="H12" s="4"/>
      <c r="I12" s="2"/>
      <c r="J12" s="3"/>
    </row>
    <row r="13" spans="1:10" ht="15.75" thickBot="1">
      <c r="A13" s="1"/>
      <c r="B13" s="2"/>
      <c r="C13" s="2"/>
      <c r="D13" s="2"/>
      <c r="E13" s="110" t="s">
        <v>197</v>
      </c>
      <c r="F13" s="110"/>
      <c r="G13" s="110"/>
      <c r="H13" s="5"/>
      <c r="I13" s="2"/>
      <c r="J13" s="3"/>
    </row>
    <row r="14" spans="1:10" ht="15.75" thickBot="1">
      <c r="A14" s="1"/>
      <c r="B14" s="2"/>
      <c r="C14" s="2"/>
      <c r="D14" s="2"/>
      <c r="E14" s="110" t="s">
        <v>194</v>
      </c>
      <c r="F14" s="110"/>
      <c r="G14" s="110"/>
      <c r="H14" s="5"/>
      <c r="I14" s="2"/>
      <c r="J14" s="3"/>
    </row>
    <row r="15" spans="1:10" ht="12.75">
      <c r="A15" s="1"/>
      <c r="B15" s="2"/>
      <c r="C15" s="2"/>
      <c r="D15" s="2"/>
      <c r="E15" s="2"/>
      <c r="F15" s="2"/>
      <c r="G15" s="2"/>
      <c r="H15" s="2"/>
      <c r="I15" s="2"/>
      <c r="J15" s="3"/>
    </row>
    <row r="16" spans="1:10" ht="12.75">
      <c r="A16" s="1"/>
      <c r="B16" s="2"/>
      <c r="C16" s="2"/>
      <c r="D16" s="2"/>
      <c r="E16" s="2"/>
      <c r="F16" s="2"/>
      <c r="G16" s="2"/>
      <c r="H16" s="2"/>
      <c r="I16" s="2"/>
      <c r="J16" s="3"/>
    </row>
    <row r="17" spans="1:10" ht="12.75">
      <c r="A17" s="1"/>
      <c r="B17" s="2"/>
      <c r="C17" s="2"/>
      <c r="D17" s="2"/>
      <c r="E17" s="2"/>
      <c r="F17" s="2"/>
      <c r="G17" s="2"/>
      <c r="H17" s="2"/>
      <c r="I17" s="2"/>
      <c r="J17" s="3"/>
    </row>
    <row r="18" spans="1:10" ht="12.75">
      <c r="A18" s="1"/>
      <c r="B18" s="2"/>
      <c r="C18" s="2"/>
      <c r="D18" s="2"/>
      <c r="E18" s="2"/>
      <c r="F18" s="2"/>
      <c r="G18" s="2"/>
      <c r="H18" s="2"/>
      <c r="I18" s="2"/>
      <c r="J18" s="3"/>
    </row>
    <row r="19" spans="1:10" ht="12.75">
      <c r="A19" s="1"/>
      <c r="B19" s="2"/>
      <c r="C19" s="2"/>
      <c r="D19" s="2"/>
      <c r="E19" s="2"/>
      <c r="F19" s="2"/>
      <c r="G19" s="2"/>
      <c r="H19" s="2"/>
      <c r="I19" s="2"/>
      <c r="J19" s="3"/>
    </row>
    <row r="20" spans="1:10" ht="12.75">
      <c r="A20" s="1"/>
      <c r="B20" s="2"/>
      <c r="C20" s="2"/>
      <c r="D20" s="2"/>
      <c r="E20" s="2"/>
      <c r="F20" s="2"/>
      <c r="G20" s="2"/>
      <c r="H20" s="2"/>
      <c r="I20" s="2"/>
      <c r="J20" s="3"/>
    </row>
    <row r="21" spans="1:10" ht="12.75">
      <c r="A21" s="1"/>
      <c r="B21" s="2"/>
      <c r="C21" s="2"/>
      <c r="D21" s="2"/>
      <c r="E21" s="2"/>
      <c r="F21" s="2"/>
      <c r="G21" s="2"/>
      <c r="H21" s="2"/>
      <c r="I21" s="2"/>
      <c r="J21" s="3"/>
    </row>
    <row r="22" spans="1:10" ht="26.25">
      <c r="A22" s="1"/>
      <c r="B22" s="214" t="s">
        <v>9</v>
      </c>
      <c r="C22" s="214"/>
      <c r="D22" s="214"/>
      <c r="E22" s="214"/>
      <c r="F22" s="214"/>
      <c r="G22" s="214"/>
      <c r="H22" s="214"/>
      <c r="I22" s="214"/>
      <c r="J22" s="3"/>
    </row>
    <row r="23" spans="1:10" ht="14.25">
      <c r="A23" s="1"/>
      <c r="B23" s="2"/>
      <c r="C23" s="113" t="s">
        <v>228</v>
      </c>
      <c r="D23" s="113"/>
      <c r="E23" s="113"/>
      <c r="F23" s="113"/>
      <c r="G23" s="113"/>
      <c r="H23" s="113"/>
      <c r="I23" s="2"/>
      <c r="J23" s="3"/>
    </row>
    <row r="24" spans="1:10" ht="14.25">
      <c r="A24" s="1"/>
      <c r="B24" s="2"/>
      <c r="C24" s="113" t="s">
        <v>10</v>
      </c>
      <c r="D24" s="113"/>
      <c r="E24" s="113"/>
      <c r="F24" s="113"/>
      <c r="G24" s="113"/>
      <c r="H24" s="113"/>
      <c r="I24" s="2"/>
      <c r="J24" s="3"/>
    </row>
    <row r="25" spans="1:10" ht="14.25">
      <c r="A25" s="1"/>
      <c r="B25" s="2"/>
      <c r="C25" s="113"/>
      <c r="D25" s="113"/>
      <c r="E25" s="113"/>
      <c r="F25" s="113"/>
      <c r="G25" s="113"/>
      <c r="H25" s="113"/>
      <c r="I25" s="2"/>
      <c r="J25" s="3"/>
    </row>
    <row r="26" spans="1:10" ht="12.75">
      <c r="A26" s="1"/>
      <c r="B26" s="2"/>
      <c r="C26" s="2"/>
      <c r="D26" s="2"/>
      <c r="E26" s="2"/>
      <c r="F26" s="2"/>
      <c r="G26" s="2"/>
      <c r="H26" s="2"/>
      <c r="I26" s="2"/>
      <c r="J26" s="3"/>
    </row>
    <row r="27" spans="1:10" ht="12.75">
      <c r="A27" s="1"/>
      <c r="B27" s="2"/>
      <c r="C27" s="2"/>
      <c r="D27" s="2"/>
      <c r="E27" s="2"/>
      <c r="F27" s="2"/>
      <c r="G27" s="2"/>
      <c r="H27" s="2"/>
      <c r="I27" s="2"/>
      <c r="J27" s="3"/>
    </row>
    <row r="28" spans="1:10" ht="12.75">
      <c r="A28" s="1"/>
      <c r="B28" s="2"/>
      <c r="C28" s="2"/>
      <c r="D28" s="2"/>
      <c r="E28" s="2"/>
      <c r="F28" s="2"/>
      <c r="G28" s="2"/>
      <c r="H28" s="2"/>
      <c r="I28" s="2"/>
      <c r="J28" s="3"/>
    </row>
    <row r="29" spans="1:10" ht="26.25" thickBot="1">
      <c r="A29" s="1"/>
      <c r="B29" s="2"/>
      <c r="C29" s="2"/>
      <c r="D29" s="2"/>
      <c r="E29" s="7" t="s">
        <v>11</v>
      </c>
      <c r="F29" s="8">
        <v>2011</v>
      </c>
      <c r="G29" s="2"/>
      <c r="H29" s="2"/>
      <c r="I29" s="2"/>
      <c r="J29" s="3"/>
    </row>
    <row r="30" spans="1:10" ht="12.75">
      <c r="A30" s="1"/>
      <c r="B30" s="2"/>
      <c r="C30" s="2"/>
      <c r="D30" s="2"/>
      <c r="E30" s="2"/>
      <c r="F30" s="2"/>
      <c r="G30" s="2"/>
      <c r="H30" s="2"/>
      <c r="I30" s="2"/>
      <c r="J30" s="3"/>
    </row>
    <row r="31" spans="1:10" ht="12.75">
      <c r="A31" s="1"/>
      <c r="B31" s="2"/>
      <c r="C31" s="2"/>
      <c r="D31" s="2"/>
      <c r="E31" s="2"/>
      <c r="F31" s="2"/>
      <c r="G31" s="2"/>
      <c r="H31" s="2"/>
      <c r="I31" s="2"/>
      <c r="J31" s="3"/>
    </row>
    <row r="32" spans="1:10" ht="12.75">
      <c r="A32" s="1"/>
      <c r="B32" s="2"/>
      <c r="C32" s="2"/>
      <c r="D32" s="2"/>
      <c r="E32" s="2"/>
      <c r="F32" s="2"/>
      <c r="G32" s="2"/>
      <c r="H32" s="2"/>
      <c r="I32" s="2"/>
      <c r="J32" s="3"/>
    </row>
    <row r="33" spans="1:10" ht="12.75">
      <c r="A33" s="1"/>
      <c r="B33" s="2"/>
      <c r="C33" s="2"/>
      <c r="D33" s="2"/>
      <c r="E33" s="2"/>
      <c r="F33" s="2"/>
      <c r="G33" s="2"/>
      <c r="H33" s="2"/>
      <c r="I33" s="2"/>
      <c r="J33" s="3"/>
    </row>
    <row r="34" spans="1:10" ht="15">
      <c r="A34" s="1"/>
      <c r="B34" s="109"/>
      <c r="C34" s="109"/>
      <c r="D34" s="109"/>
      <c r="E34" s="109"/>
      <c r="F34" s="109"/>
      <c r="G34" s="109"/>
      <c r="H34" s="109"/>
      <c r="I34" s="109"/>
      <c r="J34" s="3"/>
    </row>
    <row r="35" spans="1:10" ht="15.75" thickBot="1">
      <c r="A35" s="1"/>
      <c r="B35" s="109" t="s">
        <v>15</v>
      </c>
      <c r="C35" s="109"/>
      <c r="D35" s="109"/>
      <c r="E35" s="109"/>
      <c r="F35" s="109"/>
      <c r="G35" s="93" t="s">
        <v>156</v>
      </c>
      <c r="H35" s="93"/>
      <c r="I35" s="93"/>
      <c r="J35" s="3"/>
    </row>
    <row r="36" spans="1:10" ht="15.75" thickBot="1">
      <c r="A36" s="1"/>
      <c r="B36" s="109" t="s">
        <v>16</v>
      </c>
      <c r="C36" s="109"/>
      <c r="D36" s="109"/>
      <c r="E36" s="109"/>
      <c r="F36" s="109"/>
      <c r="G36" s="110" t="s">
        <v>157</v>
      </c>
      <c r="H36" s="110"/>
      <c r="I36" s="110"/>
      <c r="J36" s="3"/>
    </row>
    <row r="37" spans="1:10" ht="15.75" thickBot="1">
      <c r="A37" s="1"/>
      <c r="B37" s="109" t="s">
        <v>17</v>
      </c>
      <c r="C37" s="109"/>
      <c r="D37" s="109"/>
      <c r="E37" s="109"/>
      <c r="F37" s="109"/>
      <c r="G37" s="93" t="s">
        <v>158</v>
      </c>
      <c r="H37" s="93"/>
      <c r="I37" s="93"/>
      <c r="J37" s="3"/>
    </row>
    <row r="38" spans="1:10" ht="15.75" thickBot="1">
      <c r="A38" s="1"/>
      <c r="B38" s="109" t="s">
        <v>18</v>
      </c>
      <c r="C38" s="109"/>
      <c r="D38" s="109"/>
      <c r="E38" s="109"/>
      <c r="F38" s="109"/>
      <c r="G38" s="110" t="s">
        <v>157</v>
      </c>
      <c r="H38" s="110"/>
      <c r="I38" s="110"/>
      <c r="J38" s="3"/>
    </row>
    <row r="39" spans="1:10" ht="15">
      <c r="A39" s="1"/>
      <c r="B39" s="109"/>
      <c r="C39" s="109"/>
      <c r="D39" s="109"/>
      <c r="E39" s="109"/>
      <c r="F39" s="109"/>
      <c r="G39" s="109"/>
      <c r="H39" s="109"/>
      <c r="I39" s="109"/>
      <c r="J39" s="3"/>
    </row>
    <row r="40" spans="1:10" ht="18">
      <c r="A40" s="1"/>
      <c r="B40" s="109" t="s">
        <v>19</v>
      </c>
      <c r="C40" s="109"/>
      <c r="D40" s="109"/>
      <c r="E40" s="109"/>
      <c r="F40" s="109"/>
      <c r="G40" s="168" t="s">
        <v>12</v>
      </c>
      <c r="H40" s="169" t="s">
        <v>229</v>
      </c>
      <c r="I40" s="109"/>
      <c r="J40" s="3"/>
    </row>
    <row r="41" spans="1:10" ht="18">
      <c r="A41" s="1"/>
      <c r="B41" s="109"/>
      <c r="C41" s="109"/>
      <c r="D41" s="109"/>
      <c r="E41" s="109"/>
      <c r="F41" s="109"/>
      <c r="G41" s="168" t="s">
        <v>13</v>
      </c>
      <c r="H41" s="169" t="s">
        <v>230</v>
      </c>
      <c r="I41" s="109"/>
      <c r="J41" s="3"/>
    </row>
    <row r="42" spans="1:10" ht="18.75" thickBot="1">
      <c r="A42" s="1"/>
      <c r="B42" s="109" t="s">
        <v>14</v>
      </c>
      <c r="C42" s="109"/>
      <c r="D42" s="109"/>
      <c r="E42" s="109"/>
      <c r="F42" s="109"/>
      <c r="G42" s="168"/>
      <c r="H42" s="170" t="s">
        <v>231</v>
      </c>
      <c r="I42" s="93"/>
      <c r="J42" s="3"/>
    </row>
    <row r="43" spans="1:10" ht="15">
      <c r="A43" s="1"/>
      <c r="B43" s="109"/>
      <c r="C43" s="109"/>
      <c r="D43" s="109"/>
      <c r="E43" s="109"/>
      <c r="F43" s="109"/>
      <c r="G43" s="109"/>
      <c r="H43" s="109"/>
      <c r="I43" s="109"/>
      <c r="J43" s="3"/>
    </row>
    <row r="44" spans="1:10" ht="15">
      <c r="A44" s="1"/>
      <c r="B44" s="109"/>
      <c r="C44" s="109"/>
      <c r="D44" s="109"/>
      <c r="E44" s="109"/>
      <c r="F44" s="109"/>
      <c r="G44" s="109"/>
      <c r="H44" s="109"/>
      <c r="I44" s="109"/>
      <c r="J44" s="3"/>
    </row>
    <row r="45" spans="1:10" ht="12.75">
      <c r="A45" s="1"/>
      <c r="B45" s="2"/>
      <c r="C45" s="2"/>
      <c r="D45" s="2"/>
      <c r="E45" s="2"/>
      <c r="F45" s="2"/>
      <c r="G45" s="2"/>
      <c r="H45" s="2"/>
      <c r="I45" s="2"/>
      <c r="J45" s="3"/>
    </row>
    <row r="46" spans="1:10" ht="12.75">
      <c r="A46" s="1"/>
      <c r="B46" s="2"/>
      <c r="C46" s="2"/>
      <c r="D46" s="2"/>
      <c r="E46" s="2"/>
      <c r="F46" s="2"/>
      <c r="G46" s="2"/>
      <c r="H46" s="2"/>
      <c r="I46" s="2"/>
      <c r="J46" s="3"/>
    </row>
    <row r="47" spans="1:10" ht="12.75">
      <c r="A47" s="1"/>
      <c r="B47" s="2"/>
      <c r="C47" s="2"/>
      <c r="D47" s="2"/>
      <c r="E47" s="2"/>
      <c r="F47" s="2"/>
      <c r="G47" s="2"/>
      <c r="H47" s="2"/>
      <c r="I47" s="2"/>
      <c r="J47" s="3"/>
    </row>
    <row r="48" spans="1:10" ht="12.75">
      <c r="A48" s="1"/>
      <c r="B48" s="2"/>
      <c r="C48" s="2"/>
      <c r="D48" s="2"/>
      <c r="E48" s="2"/>
      <c r="F48" s="2"/>
      <c r="G48" s="2"/>
      <c r="H48" s="2"/>
      <c r="I48" s="2"/>
      <c r="J48" s="3"/>
    </row>
    <row r="49" spans="1:10" ht="12.75">
      <c r="A49" s="1"/>
      <c r="B49" s="2"/>
      <c r="C49" s="2"/>
      <c r="D49" s="2"/>
      <c r="E49" s="2"/>
      <c r="F49" s="2"/>
      <c r="G49" s="2"/>
      <c r="H49" s="2"/>
      <c r="I49" s="2"/>
      <c r="J49" s="3"/>
    </row>
    <row r="50" spans="1:10" ht="12.75">
      <c r="A50" s="1"/>
      <c r="B50" s="2"/>
      <c r="C50" s="2"/>
      <c r="D50" s="2"/>
      <c r="E50" s="2"/>
      <c r="F50" s="2"/>
      <c r="G50" s="2"/>
      <c r="H50" s="2"/>
      <c r="I50" s="2"/>
      <c r="J50" s="3"/>
    </row>
    <row r="51" spans="1:10" ht="13.5" thickBot="1">
      <c r="A51" s="9"/>
      <c r="B51" s="4"/>
      <c r="C51" s="4"/>
      <c r="D51" s="4"/>
      <c r="E51" s="4"/>
      <c r="F51" s="4"/>
      <c r="G51" s="4"/>
      <c r="H51" s="4"/>
      <c r="I51" s="4"/>
      <c r="J51" s="10"/>
    </row>
  </sheetData>
  <sheetProtection/>
  <mergeCells count="1">
    <mergeCell ref="B22:I22"/>
  </mergeCells>
  <printOptions/>
  <pageMargins left="0.18" right="0.99" top="0.17" bottom="0.47" header="0.17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6"/>
  <sheetViews>
    <sheetView zoomScalePageLayoutView="0" workbookViewId="0" topLeftCell="A43">
      <selection activeCell="G20" sqref="G20"/>
    </sheetView>
  </sheetViews>
  <sheetFormatPr defaultColWidth="9.140625" defaultRowHeight="12.75"/>
  <cols>
    <col min="1" max="1" width="5.7109375" style="0" customWidth="1"/>
    <col min="2" max="2" width="38.140625" style="0" customWidth="1"/>
    <col min="3" max="3" width="17.421875" style="0" customWidth="1"/>
    <col min="4" max="4" width="20.28125" style="0" customWidth="1"/>
    <col min="5" max="5" width="23.421875" style="0" customWidth="1"/>
  </cols>
  <sheetData>
    <row r="1" spans="1:6" ht="15.75">
      <c r="A1" s="218" t="s">
        <v>232</v>
      </c>
      <c r="B1" s="218"/>
      <c r="C1" s="218"/>
      <c r="D1" s="218"/>
      <c r="E1" s="218"/>
      <c r="F1" s="12"/>
    </row>
    <row r="2" spans="1:6" ht="13.5" thickBot="1">
      <c r="A2" s="13"/>
      <c r="B2" s="14"/>
      <c r="C2" s="14"/>
      <c r="D2" s="15"/>
      <c r="E2" s="15"/>
      <c r="F2" s="14"/>
    </row>
    <row r="3" spans="1:6" ht="12.75">
      <c r="A3" s="16"/>
      <c r="B3" s="17"/>
      <c r="C3" s="18"/>
      <c r="D3" s="19"/>
      <c r="E3" s="20"/>
      <c r="F3" s="21"/>
    </row>
    <row r="4" spans="1:7" ht="12.75">
      <c r="A4" s="216" t="s">
        <v>20</v>
      </c>
      <c r="B4" s="217"/>
      <c r="C4" s="215" t="s">
        <v>21</v>
      </c>
      <c r="D4" s="25" t="s">
        <v>22</v>
      </c>
      <c r="E4" s="26" t="s">
        <v>22</v>
      </c>
      <c r="F4" s="21"/>
      <c r="G4" s="136"/>
    </row>
    <row r="5" spans="1:6" ht="12.75">
      <c r="A5" s="216"/>
      <c r="B5" s="217"/>
      <c r="C5" s="215"/>
      <c r="D5" s="25" t="s">
        <v>23</v>
      </c>
      <c r="E5" s="26" t="s">
        <v>24</v>
      </c>
      <c r="F5" s="21"/>
    </row>
    <row r="6" spans="1:6" ht="13.5" thickBot="1">
      <c r="A6" s="27"/>
      <c r="B6" s="28"/>
      <c r="C6" s="29"/>
      <c r="D6" s="30"/>
      <c r="E6" s="31"/>
      <c r="F6" s="21"/>
    </row>
    <row r="7" spans="1:6" ht="13.5" thickBot="1">
      <c r="A7" s="32" t="s">
        <v>26</v>
      </c>
      <c r="B7" s="33" t="s">
        <v>25</v>
      </c>
      <c r="C7" s="34"/>
      <c r="D7" s="35">
        <f>D8+D12+D19</f>
        <v>9032454</v>
      </c>
      <c r="E7" s="35">
        <v>17761500</v>
      </c>
      <c r="F7" s="14"/>
    </row>
    <row r="8" spans="1:6" ht="12.75">
      <c r="A8" s="36">
        <v>1</v>
      </c>
      <c r="B8" s="37" t="s">
        <v>27</v>
      </c>
      <c r="C8" s="38"/>
      <c r="D8" s="121">
        <f>D9+D10</f>
        <v>643286</v>
      </c>
      <c r="E8" s="121">
        <v>969764</v>
      </c>
      <c r="F8" s="21"/>
    </row>
    <row r="9" spans="1:6" ht="12.75">
      <c r="A9" s="40"/>
      <c r="B9" s="41" t="s">
        <v>159</v>
      </c>
      <c r="C9" s="42"/>
      <c r="D9" s="126">
        <v>364453</v>
      </c>
      <c r="E9" s="126">
        <v>856017</v>
      </c>
      <c r="F9" s="14"/>
    </row>
    <row r="10" spans="1:6" ht="12.75">
      <c r="A10" s="40"/>
      <c r="B10" s="41" t="s">
        <v>160</v>
      </c>
      <c r="C10" s="42"/>
      <c r="D10" s="126">
        <v>278833</v>
      </c>
      <c r="E10" s="126">
        <v>113747</v>
      </c>
      <c r="F10" s="14"/>
    </row>
    <row r="11" spans="1:6" ht="12.75">
      <c r="A11" s="44">
        <v>2</v>
      </c>
      <c r="B11" s="45" t="s">
        <v>28</v>
      </c>
      <c r="C11" s="46"/>
      <c r="D11" s="122"/>
      <c r="E11" s="122"/>
      <c r="F11" s="21"/>
    </row>
    <row r="12" spans="1:6" ht="12.75">
      <c r="A12" s="44">
        <v>3</v>
      </c>
      <c r="B12" s="45" t="s">
        <v>29</v>
      </c>
      <c r="C12" s="46"/>
      <c r="D12" s="122">
        <f>D13+D15</f>
        <v>6056061</v>
      </c>
      <c r="E12" s="122">
        <v>5688450</v>
      </c>
      <c r="F12" s="21"/>
    </row>
    <row r="13" spans="1:6" ht="12.75">
      <c r="A13" s="40"/>
      <c r="B13" s="41" t="s">
        <v>161</v>
      </c>
      <c r="C13" s="42"/>
      <c r="D13" s="128">
        <v>5850657</v>
      </c>
      <c r="E13" s="128">
        <v>5607457</v>
      </c>
      <c r="F13" s="14"/>
    </row>
    <row r="14" spans="1:6" ht="12.75">
      <c r="A14" s="40"/>
      <c r="B14" s="41" t="s">
        <v>162</v>
      </c>
      <c r="C14" s="42"/>
      <c r="D14" s="127"/>
      <c r="E14" s="127"/>
      <c r="F14" s="14"/>
    </row>
    <row r="15" spans="1:8" ht="12.75">
      <c r="A15" s="40"/>
      <c r="B15" s="41" t="s">
        <v>163</v>
      </c>
      <c r="C15" s="42"/>
      <c r="D15" s="128">
        <v>205404</v>
      </c>
      <c r="E15" s="128">
        <v>80993</v>
      </c>
      <c r="F15" s="14"/>
      <c r="H15" s="137"/>
    </row>
    <row r="16" spans="1:5" ht="12.75">
      <c r="A16" s="40"/>
      <c r="B16" s="41" t="s">
        <v>164</v>
      </c>
      <c r="C16" s="42"/>
      <c r="D16" s="47"/>
      <c r="E16" s="47"/>
    </row>
    <row r="17" spans="1:5" ht="12.75">
      <c r="A17" s="40"/>
      <c r="B17" s="41" t="s">
        <v>152</v>
      </c>
      <c r="C17" s="42"/>
      <c r="D17" s="43"/>
      <c r="E17" s="43"/>
    </row>
    <row r="18" spans="1:5" ht="12.75">
      <c r="A18" s="40"/>
      <c r="B18" s="41"/>
      <c r="C18" s="42"/>
      <c r="D18" s="43"/>
      <c r="E18" s="43"/>
    </row>
    <row r="19" spans="1:5" ht="12.75">
      <c r="A19" s="44">
        <v>4</v>
      </c>
      <c r="B19" s="45" t="s">
        <v>30</v>
      </c>
      <c r="C19" s="46"/>
      <c r="D19" s="47">
        <v>2333107</v>
      </c>
      <c r="E19" s="47">
        <v>11103286</v>
      </c>
    </row>
    <row r="20" spans="1:5" ht="12.75">
      <c r="A20" s="40"/>
      <c r="B20" s="41" t="s">
        <v>31</v>
      </c>
      <c r="C20" s="42"/>
      <c r="D20" s="128">
        <v>2233107</v>
      </c>
      <c r="E20" s="128">
        <v>5197854</v>
      </c>
    </row>
    <row r="21" spans="1:5" ht="12.75">
      <c r="A21" s="40"/>
      <c r="B21" s="41" t="s">
        <v>32</v>
      </c>
      <c r="C21" s="42"/>
      <c r="D21" s="47"/>
      <c r="E21" s="47"/>
    </row>
    <row r="22" spans="1:5" ht="12.75">
      <c r="A22" s="40"/>
      <c r="B22" s="41" t="s">
        <v>33</v>
      </c>
      <c r="C22" s="42"/>
      <c r="D22" s="47"/>
      <c r="E22" s="47"/>
    </row>
    <row r="23" spans="1:5" ht="12.75">
      <c r="A23" s="40"/>
      <c r="B23" s="41" t="s">
        <v>34</v>
      </c>
      <c r="C23" s="42"/>
      <c r="D23" s="47"/>
      <c r="E23" s="47"/>
    </row>
    <row r="24" spans="1:5" ht="12.75">
      <c r="A24" s="40"/>
      <c r="B24" s="41" t="s">
        <v>35</v>
      </c>
      <c r="C24" s="42"/>
      <c r="D24" s="47"/>
      <c r="E24" s="47"/>
    </row>
    <row r="25" spans="1:5" ht="12.75">
      <c r="A25" s="40"/>
      <c r="B25" s="41" t="s">
        <v>36</v>
      </c>
      <c r="C25" s="42"/>
      <c r="D25" s="128"/>
      <c r="E25" s="43">
        <v>5905432</v>
      </c>
    </row>
    <row r="26" spans="1:5" ht="12.75">
      <c r="A26" s="44">
        <v>5</v>
      </c>
      <c r="B26" s="45" t="s">
        <v>37</v>
      </c>
      <c r="C26" s="46"/>
      <c r="D26" s="47"/>
      <c r="E26" s="47"/>
    </row>
    <row r="27" spans="1:5" ht="12.75">
      <c r="A27" s="44">
        <v>6</v>
      </c>
      <c r="B27" s="45" t="s">
        <v>38</v>
      </c>
      <c r="C27" s="46"/>
      <c r="D27" s="47"/>
      <c r="E27" s="47"/>
    </row>
    <row r="28" spans="1:5" ht="12.75">
      <c r="A28" s="44">
        <v>7</v>
      </c>
      <c r="B28" s="45" t="s">
        <v>39</v>
      </c>
      <c r="C28" s="46"/>
      <c r="D28" s="47"/>
      <c r="E28" s="47"/>
    </row>
    <row r="29" spans="1:8" ht="12.75">
      <c r="A29" s="40"/>
      <c r="B29" s="41" t="s">
        <v>165</v>
      </c>
      <c r="C29" s="42"/>
      <c r="D29" s="43"/>
      <c r="E29" s="43"/>
      <c r="H29" s="137"/>
    </row>
    <row r="30" spans="1:5" ht="13.5" thickBot="1">
      <c r="A30" s="49"/>
      <c r="B30" s="50" t="s">
        <v>195</v>
      </c>
      <c r="C30" s="51"/>
      <c r="D30" s="52"/>
      <c r="E30" s="52"/>
    </row>
    <row r="31" spans="1:5" ht="13.5" thickBot="1">
      <c r="A31" s="32" t="s">
        <v>56</v>
      </c>
      <c r="B31" s="33" t="s">
        <v>40</v>
      </c>
      <c r="C31" s="34"/>
      <c r="D31" s="35">
        <f>D37+D49</f>
        <v>148565022</v>
      </c>
      <c r="E31" s="35">
        <v>140888689</v>
      </c>
    </row>
    <row r="32" spans="1:5" ht="12.75">
      <c r="A32" s="36">
        <v>1</v>
      </c>
      <c r="B32" s="37" t="s">
        <v>41</v>
      </c>
      <c r="C32" s="38"/>
      <c r="D32" s="39"/>
      <c r="E32" s="39"/>
    </row>
    <row r="33" spans="1:5" ht="12.75">
      <c r="A33" s="40"/>
      <c r="B33" s="41" t="s">
        <v>42</v>
      </c>
      <c r="C33" s="42"/>
      <c r="D33" s="43"/>
      <c r="E33" s="43"/>
    </row>
    <row r="34" spans="1:5" ht="12.75">
      <c r="A34" s="40"/>
      <c r="B34" s="41" t="s">
        <v>43</v>
      </c>
      <c r="C34" s="42"/>
      <c r="D34" s="43"/>
      <c r="E34" s="43"/>
    </row>
    <row r="35" spans="1:5" ht="12.75">
      <c r="A35" s="40"/>
      <c r="B35" s="41" t="s">
        <v>44</v>
      </c>
      <c r="C35" s="42"/>
      <c r="D35" s="43"/>
      <c r="E35" s="43"/>
    </row>
    <row r="36" spans="1:5" ht="12.75">
      <c r="A36" s="40"/>
      <c r="B36" s="41" t="s">
        <v>45</v>
      </c>
      <c r="C36" s="42"/>
      <c r="D36" s="43"/>
      <c r="E36" s="43"/>
    </row>
    <row r="37" spans="1:5" ht="12.75">
      <c r="A37" s="44">
        <v>2</v>
      </c>
      <c r="B37" s="45" t="s">
        <v>46</v>
      </c>
      <c r="C37" s="46"/>
      <c r="D37" s="47">
        <f>D39+D40+D41</f>
        <v>35561867</v>
      </c>
      <c r="E37" s="47">
        <v>33195443</v>
      </c>
    </row>
    <row r="38" spans="1:5" ht="12.75">
      <c r="A38" s="40"/>
      <c r="B38" s="41" t="s">
        <v>47</v>
      </c>
      <c r="C38" s="42"/>
      <c r="D38" s="43"/>
      <c r="E38" s="43"/>
    </row>
    <row r="39" spans="1:5" ht="12.75">
      <c r="A39" s="40"/>
      <c r="B39" s="41" t="s">
        <v>48</v>
      </c>
      <c r="C39" s="42"/>
      <c r="D39" s="127">
        <v>19931104</v>
      </c>
      <c r="E39" s="127">
        <v>18139427</v>
      </c>
    </row>
    <row r="40" spans="1:5" ht="12.75">
      <c r="A40" s="40"/>
      <c r="B40" s="41" t="s">
        <v>207</v>
      </c>
      <c r="C40" s="42"/>
      <c r="D40" s="176">
        <v>637010</v>
      </c>
      <c r="E40" s="127">
        <v>637010</v>
      </c>
    </row>
    <row r="41" spans="1:5" ht="12.75">
      <c r="A41" s="40"/>
      <c r="B41" s="41" t="s">
        <v>166</v>
      </c>
      <c r="C41" s="42"/>
      <c r="D41" s="128">
        <v>14993753</v>
      </c>
      <c r="E41" s="128">
        <v>14419006</v>
      </c>
    </row>
    <row r="42" spans="1:5" ht="12.75">
      <c r="A42" s="40"/>
      <c r="B42" s="41"/>
      <c r="C42" s="42"/>
      <c r="D42" s="47"/>
      <c r="E42" s="47"/>
    </row>
    <row r="43" spans="1:5" ht="12.75">
      <c r="A43" s="44">
        <v>3</v>
      </c>
      <c r="B43" s="45" t="s">
        <v>50</v>
      </c>
      <c r="C43" s="46"/>
      <c r="D43" s="47"/>
      <c r="E43" s="47"/>
    </row>
    <row r="44" spans="1:5" ht="12.75">
      <c r="A44" s="44">
        <v>4</v>
      </c>
      <c r="B44" s="45" t="s">
        <v>49</v>
      </c>
      <c r="C44" s="46"/>
      <c r="D44" s="47"/>
      <c r="E44" s="47"/>
    </row>
    <row r="45" spans="1:5" ht="12.75">
      <c r="A45" s="40"/>
      <c r="B45" s="41" t="s">
        <v>51</v>
      </c>
      <c r="C45" s="42"/>
      <c r="D45" s="43"/>
      <c r="E45" s="43"/>
    </row>
    <row r="46" spans="1:5" ht="12.75">
      <c r="A46" s="40"/>
      <c r="B46" s="41" t="s">
        <v>52</v>
      </c>
      <c r="C46" s="42"/>
      <c r="D46" s="43"/>
      <c r="E46" s="43"/>
    </row>
    <row r="47" spans="1:5" ht="12.75">
      <c r="A47" s="40"/>
      <c r="B47" s="41" t="s">
        <v>53</v>
      </c>
      <c r="C47" s="42"/>
      <c r="D47" s="43"/>
      <c r="E47" s="43"/>
    </row>
    <row r="48" spans="1:5" ht="12.75">
      <c r="A48" s="44">
        <v>5</v>
      </c>
      <c r="B48" s="45" t="s">
        <v>54</v>
      </c>
      <c r="C48" s="46"/>
      <c r="D48" s="47"/>
      <c r="E48" s="47"/>
    </row>
    <row r="49" spans="1:5" ht="13.5" thickBot="1">
      <c r="A49" s="53">
        <v>6</v>
      </c>
      <c r="B49" s="54" t="s">
        <v>206</v>
      </c>
      <c r="C49" s="55"/>
      <c r="D49" s="177">
        <v>113003155</v>
      </c>
      <c r="E49" s="56">
        <v>107693246</v>
      </c>
    </row>
    <row r="50" spans="1:5" ht="13.5" thickBot="1">
      <c r="A50" s="57"/>
      <c r="B50" s="34" t="s">
        <v>55</v>
      </c>
      <c r="C50" s="34"/>
      <c r="D50" s="47">
        <f>+D31+D7</f>
        <v>157597476</v>
      </c>
      <c r="E50" s="35">
        <v>158650189</v>
      </c>
    </row>
    <row r="51" ht="12.75">
      <c r="D51" s="162"/>
    </row>
    <row r="52" ht="12.75">
      <c r="D52" s="186"/>
    </row>
    <row r="53" ht="12.75">
      <c r="D53" s="187"/>
    </row>
    <row r="54" ht="12.75">
      <c r="D54" s="186"/>
    </row>
    <row r="55" ht="12.75">
      <c r="D55" s="188"/>
    </row>
    <row r="56" ht="12.75">
      <c r="D56" s="188"/>
    </row>
    <row r="57" ht="12.75">
      <c r="D57" s="188"/>
    </row>
    <row r="58" ht="12.75">
      <c r="D58" s="188"/>
    </row>
    <row r="59" ht="12.75">
      <c r="D59" s="188"/>
    </row>
    <row r="60" ht="12.75">
      <c r="D60" s="188"/>
    </row>
    <row r="61" ht="12.75">
      <c r="D61" s="188"/>
    </row>
    <row r="62" ht="12.75">
      <c r="D62" s="189"/>
    </row>
    <row r="63" ht="12.75">
      <c r="D63" s="187"/>
    </row>
    <row r="64" ht="12.75">
      <c r="D64" s="174"/>
    </row>
    <row r="65" ht="12.75">
      <c r="D65" s="178"/>
    </row>
    <row r="66" ht="12.75">
      <c r="D66" s="174"/>
    </row>
  </sheetData>
  <sheetProtection/>
  <mergeCells count="3">
    <mergeCell ref="C4:C5"/>
    <mergeCell ref="A4:B5"/>
    <mergeCell ref="A1:E1"/>
  </mergeCells>
  <printOptions/>
  <pageMargins left="0.18" right="0.2" top="0.51" bottom="0.52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34">
      <selection activeCell="G28" sqref="G28"/>
    </sheetView>
  </sheetViews>
  <sheetFormatPr defaultColWidth="9.140625" defaultRowHeight="12.75"/>
  <cols>
    <col min="1" max="1" width="6.140625" style="0" customWidth="1"/>
    <col min="2" max="2" width="41.7109375" style="0" customWidth="1"/>
    <col min="3" max="3" width="14.28125" style="0" customWidth="1"/>
    <col min="4" max="4" width="15.7109375" style="0" customWidth="1"/>
    <col min="5" max="5" width="14.57421875" style="0" customWidth="1"/>
  </cols>
  <sheetData>
    <row r="1" spans="1:5" ht="15.75">
      <c r="A1" s="219" t="s">
        <v>232</v>
      </c>
      <c r="B1" s="219"/>
      <c r="C1" s="219"/>
      <c r="D1" s="219"/>
      <c r="E1" s="219"/>
    </row>
    <row r="2" spans="1:5" ht="13.5" thickBot="1">
      <c r="A2" s="13"/>
      <c r="B2" s="14"/>
      <c r="C2" s="14"/>
      <c r="D2" s="15"/>
      <c r="E2" s="15"/>
    </row>
    <row r="3" spans="1:5" ht="12.75">
      <c r="A3" s="58"/>
      <c r="B3" s="59"/>
      <c r="C3" s="59"/>
      <c r="D3" s="60"/>
      <c r="E3" s="60"/>
    </row>
    <row r="4" spans="1:5" ht="12.75">
      <c r="A4" s="216" t="s">
        <v>57</v>
      </c>
      <c r="B4" s="215" t="s">
        <v>58</v>
      </c>
      <c r="C4" s="215" t="s">
        <v>21</v>
      </c>
      <c r="D4" s="25" t="s">
        <v>22</v>
      </c>
      <c r="E4" s="25" t="s">
        <v>22</v>
      </c>
    </row>
    <row r="5" spans="1:5" ht="12.75">
      <c r="A5" s="216"/>
      <c r="B5" s="215"/>
      <c r="C5" s="215"/>
      <c r="D5" s="25" t="s">
        <v>59</v>
      </c>
      <c r="E5" s="25" t="s">
        <v>60</v>
      </c>
    </row>
    <row r="6" spans="1:5" ht="13.5" thickBot="1">
      <c r="A6" s="61"/>
      <c r="B6" s="62"/>
      <c r="C6" s="62"/>
      <c r="D6" s="63"/>
      <c r="E6" s="63"/>
    </row>
    <row r="7" spans="1:7" ht="13.5" thickBot="1">
      <c r="A7" s="57" t="s">
        <v>26</v>
      </c>
      <c r="B7" s="34" t="s">
        <v>61</v>
      </c>
      <c r="C7" s="34"/>
      <c r="D7" s="35">
        <f>D9+D12</f>
        <v>118934363</v>
      </c>
      <c r="E7" s="35">
        <v>118742796</v>
      </c>
      <c r="G7" t="s">
        <v>2</v>
      </c>
    </row>
    <row r="8" spans="1:5" ht="12.75">
      <c r="A8" s="64">
        <v>1</v>
      </c>
      <c r="B8" s="38" t="s">
        <v>62</v>
      </c>
      <c r="C8" s="38"/>
      <c r="D8" s="39"/>
      <c r="E8" s="39"/>
    </row>
    <row r="9" spans="1:8" ht="12.75">
      <c r="A9" s="65">
        <v>2</v>
      </c>
      <c r="B9" s="46" t="s">
        <v>63</v>
      </c>
      <c r="C9" s="46"/>
      <c r="D9" s="47">
        <v>98620000</v>
      </c>
      <c r="E9" s="47">
        <v>93120000</v>
      </c>
      <c r="H9" s="137"/>
    </row>
    <row r="10" spans="1:5" ht="12.75">
      <c r="A10" s="66"/>
      <c r="B10" s="42" t="s">
        <v>65</v>
      </c>
      <c r="C10" s="42"/>
      <c r="D10" s="43"/>
      <c r="E10" s="43"/>
    </row>
    <row r="11" spans="1:5" ht="12.75">
      <c r="A11" s="66"/>
      <c r="B11" s="42" t="s">
        <v>64</v>
      </c>
      <c r="C11" s="42"/>
      <c r="D11" s="128">
        <v>98620000</v>
      </c>
      <c r="E11" s="128">
        <v>93120000</v>
      </c>
    </row>
    <row r="12" spans="1:5" ht="12.75">
      <c r="A12" s="65">
        <v>3</v>
      </c>
      <c r="B12" s="46" t="s">
        <v>66</v>
      </c>
      <c r="C12" s="46"/>
      <c r="D12" s="47">
        <f>D13+D15+D16+D18+D20+D22</f>
        <v>20314363</v>
      </c>
      <c r="E12" s="47">
        <v>25622796</v>
      </c>
    </row>
    <row r="13" spans="1:5" ht="12.75">
      <c r="A13" s="66"/>
      <c r="B13" s="42" t="s">
        <v>167</v>
      </c>
      <c r="C13" s="42"/>
      <c r="D13" s="128">
        <v>3707378</v>
      </c>
      <c r="E13" s="128">
        <v>2117005</v>
      </c>
    </row>
    <row r="14" spans="1:5" ht="12.75">
      <c r="A14" s="66"/>
      <c r="B14" s="42" t="s">
        <v>168</v>
      </c>
      <c r="C14" s="42"/>
      <c r="D14" s="128"/>
      <c r="E14" s="128"/>
    </row>
    <row r="15" spans="1:5" ht="12.75">
      <c r="A15" s="66"/>
      <c r="B15" s="42" t="s">
        <v>169</v>
      </c>
      <c r="C15" s="42"/>
      <c r="D15" s="128">
        <v>296122</v>
      </c>
      <c r="E15" s="128">
        <v>313568</v>
      </c>
    </row>
    <row r="16" spans="1:5" ht="12.75">
      <c r="A16" s="66"/>
      <c r="B16" s="42" t="s">
        <v>170</v>
      </c>
      <c r="C16" s="42"/>
      <c r="D16" s="128">
        <v>71134</v>
      </c>
      <c r="E16" s="128">
        <v>75387</v>
      </c>
    </row>
    <row r="17" spans="1:5" ht="12.75">
      <c r="A17" s="66"/>
      <c r="B17" s="42" t="s">
        <v>171</v>
      </c>
      <c r="C17" s="42"/>
      <c r="D17" s="128"/>
      <c r="E17" s="128"/>
    </row>
    <row r="18" spans="1:5" ht="12.75">
      <c r="A18" s="66"/>
      <c r="B18" s="42" t="s">
        <v>172</v>
      </c>
      <c r="C18" s="42"/>
      <c r="D18" s="128">
        <v>765007</v>
      </c>
      <c r="E18" s="128">
        <v>671847</v>
      </c>
    </row>
    <row r="19" spans="1:5" ht="12.75">
      <c r="A19" s="66"/>
      <c r="B19" s="42" t="s">
        <v>67</v>
      </c>
      <c r="C19" s="42"/>
      <c r="D19" s="47"/>
      <c r="E19" s="47"/>
    </row>
    <row r="20" spans="1:5" ht="12.75">
      <c r="A20" s="66"/>
      <c r="B20" s="42" t="s">
        <v>68</v>
      </c>
      <c r="C20" s="42"/>
      <c r="D20" s="127">
        <v>15444989</v>
      </c>
      <c r="E20" s="127">
        <v>22444989</v>
      </c>
    </row>
    <row r="21" spans="1:5" ht="12.75">
      <c r="A21" s="66"/>
      <c r="B21" s="42" t="s">
        <v>69</v>
      </c>
      <c r="C21" s="42"/>
      <c r="D21" s="43"/>
      <c r="E21" s="43"/>
    </row>
    <row r="22" spans="1:5" ht="12.75">
      <c r="A22" s="66"/>
      <c r="B22" s="42" t="s">
        <v>173</v>
      </c>
      <c r="C22" s="42"/>
      <c r="D22" s="128">
        <v>29733</v>
      </c>
      <c r="E22" s="47"/>
    </row>
    <row r="23" spans="1:5" ht="12.75">
      <c r="A23" s="65">
        <v>4</v>
      </c>
      <c r="B23" s="46" t="s">
        <v>70</v>
      </c>
      <c r="C23" s="46"/>
      <c r="D23" s="47"/>
      <c r="E23" s="47"/>
    </row>
    <row r="24" spans="1:5" ht="13.5" thickBot="1">
      <c r="A24" s="67">
        <v>5</v>
      </c>
      <c r="B24" s="68" t="s">
        <v>71</v>
      </c>
      <c r="C24" s="68"/>
      <c r="D24" s="69"/>
      <c r="E24" s="69"/>
    </row>
    <row r="25" spans="1:5" ht="13.5" thickBot="1">
      <c r="A25" s="57" t="s">
        <v>56</v>
      </c>
      <c r="B25" s="34" t="s">
        <v>72</v>
      </c>
      <c r="C25" s="34"/>
      <c r="D25" s="35">
        <v>14879750</v>
      </c>
      <c r="E25" s="35">
        <v>17912754</v>
      </c>
    </row>
    <row r="26" spans="1:5" ht="12.75">
      <c r="A26" s="64">
        <v>1</v>
      </c>
      <c r="B26" s="38" t="s">
        <v>73</v>
      </c>
      <c r="C26" s="38"/>
      <c r="D26" s="39"/>
      <c r="E26" s="39"/>
    </row>
    <row r="27" spans="1:5" ht="12.75">
      <c r="A27" s="66"/>
      <c r="B27" s="42" t="s">
        <v>74</v>
      </c>
      <c r="C27" s="42"/>
      <c r="D27" s="47"/>
      <c r="E27" s="47" t="s">
        <v>0</v>
      </c>
    </row>
    <row r="28" spans="1:7" ht="12.75">
      <c r="A28" s="65">
        <v>2</v>
      </c>
      <c r="B28" s="46" t="s">
        <v>75</v>
      </c>
      <c r="C28" s="46"/>
      <c r="D28" s="128">
        <v>14879750</v>
      </c>
      <c r="E28" s="128">
        <v>17912754</v>
      </c>
      <c r="G28" s="137"/>
    </row>
    <row r="29" spans="1:5" ht="12.75">
      <c r="A29" s="65">
        <v>3</v>
      </c>
      <c r="B29" s="46" t="s">
        <v>70</v>
      </c>
      <c r="C29" s="46"/>
      <c r="D29" s="47"/>
      <c r="E29" s="47" t="s">
        <v>1</v>
      </c>
    </row>
    <row r="30" spans="1:5" ht="13.5" thickBot="1">
      <c r="A30" s="67">
        <v>4</v>
      </c>
      <c r="B30" s="68" t="s">
        <v>76</v>
      </c>
      <c r="C30" s="68"/>
      <c r="D30" s="69"/>
      <c r="E30" s="69"/>
    </row>
    <row r="31" spans="1:5" ht="13.5" thickBot="1">
      <c r="A31" s="57"/>
      <c r="B31" s="34" t="s">
        <v>77</v>
      </c>
      <c r="C31" s="34"/>
      <c r="D31" s="35">
        <f>D25+D7</f>
        <v>133814113</v>
      </c>
      <c r="E31" s="35">
        <v>136655550</v>
      </c>
    </row>
    <row r="32" spans="1:5" ht="13.5" thickBot="1">
      <c r="A32" s="57" t="s">
        <v>79</v>
      </c>
      <c r="B32" s="34" t="s">
        <v>78</v>
      </c>
      <c r="C32" s="34"/>
      <c r="D32" s="35">
        <f>D35+D39+D42</f>
        <v>23783363</v>
      </c>
      <c r="E32" s="35">
        <v>21994639</v>
      </c>
    </row>
    <row r="33" spans="1:5" ht="12.75">
      <c r="A33" s="64">
        <v>1</v>
      </c>
      <c r="B33" s="38" t="s">
        <v>80</v>
      </c>
      <c r="C33" s="38"/>
      <c r="D33" s="39"/>
      <c r="E33" s="39"/>
    </row>
    <row r="34" spans="1:5" ht="12.75">
      <c r="A34" s="65">
        <v>2</v>
      </c>
      <c r="B34" s="46" t="s">
        <v>81</v>
      </c>
      <c r="C34" s="46"/>
      <c r="D34" s="47"/>
      <c r="E34" s="47"/>
    </row>
    <row r="35" spans="1:5" ht="12.75">
      <c r="A35" s="65">
        <v>3</v>
      </c>
      <c r="B35" s="46" t="s">
        <v>174</v>
      </c>
      <c r="C35" s="46"/>
      <c r="D35" s="47">
        <v>21900000</v>
      </c>
      <c r="E35" s="47">
        <v>100000</v>
      </c>
    </row>
    <row r="36" spans="1:5" ht="12.75">
      <c r="A36" s="65">
        <v>4</v>
      </c>
      <c r="B36" s="46" t="s">
        <v>83</v>
      </c>
      <c r="C36" s="46"/>
      <c r="D36" s="47"/>
      <c r="E36" s="47"/>
    </row>
    <row r="37" spans="1:5" ht="12.75">
      <c r="A37" s="65">
        <v>5</v>
      </c>
      <c r="B37" s="46" t="s">
        <v>84</v>
      </c>
      <c r="C37" s="46"/>
      <c r="D37" s="47"/>
      <c r="E37" s="47"/>
    </row>
    <row r="38" spans="1:5" ht="12.75">
      <c r="A38" s="65">
        <v>6</v>
      </c>
      <c r="B38" s="46" t="s">
        <v>85</v>
      </c>
      <c r="C38" s="46"/>
      <c r="D38" s="47"/>
      <c r="E38" s="47"/>
    </row>
    <row r="39" spans="1:5" ht="12.75">
      <c r="A39" s="65">
        <v>7</v>
      </c>
      <c r="B39" s="46" t="s">
        <v>86</v>
      </c>
      <c r="C39" s="46"/>
      <c r="D39" s="47">
        <v>94639</v>
      </c>
      <c r="E39" s="47"/>
    </row>
    <row r="40" spans="1:5" ht="12.75">
      <c r="A40" s="65">
        <v>8</v>
      </c>
      <c r="B40" s="46" t="s">
        <v>87</v>
      </c>
      <c r="C40" s="46"/>
      <c r="D40" s="47"/>
      <c r="E40" s="47"/>
    </row>
    <row r="41" spans="1:5" ht="12.75">
      <c r="A41" s="65">
        <v>9</v>
      </c>
      <c r="B41" s="46" t="s">
        <v>241</v>
      </c>
      <c r="C41" s="46"/>
      <c r="D41" s="47"/>
      <c r="E41" s="47">
        <v>19546429</v>
      </c>
    </row>
    <row r="42" spans="1:5" ht="13.5" thickBot="1">
      <c r="A42" s="67">
        <v>10</v>
      </c>
      <c r="B42" s="68" t="s">
        <v>242</v>
      </c>
      <c r="C42" s="68"/>
      <c r="D42" s="69">
        <v>1788724</v>
      </c>
      <c r="E42" s="69">
        <v>2348210</v>
      </c>
    </row>
    <row r="43" spans="1:5" ht="13.5" thickBot="1">
      <c r="A43" s="57"/>
      <c r="B43" s="34" t="s">
        <v>88</v>
      </c>
      <c r="C43" s="34"/>
      <c r="D43" s="35">
        <f>+D31+D32</f>
        <v>157597476</v>
      </c>
      <c r="E43" s="35">
        <v>158650189</v>
      </c>
    </row>
    <row r="44" spans="4:5" ht="12.75">
      <c r="D44" s="137"/>
      <c r="E44" s="137"/>
    </row>
  </sheetData>
  <sheetProtection/>
  <mergeCells count="4">
    <mergeCell ref="B4:B5"/>
    <mergeCell ref="A4:A5"/>
    <mergeCell ref="C4:C5"/>
    <mergeCell ref="A1:E1"/>
  </mergeCells>
  <printOptions/>
  <pageMargins left="0.17" right="0.75" top="0.49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63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4.421875" style="0" customWidth="1"/>
    <col min="2" max="2" width="52.57421875" style="0" customWidth="1"/>
    <col min="3" max="3" width="15.7109375" style="0" customWidth="1"/>
    <col min="4" max="4" width="17.8515625" style="0" customWidth="1"/>
    <col min="6" max="6" width="14.00390625" style="0" bestFit="1" customWidth="1"/>
    <col min="7" max="7" width="12.28125" style="0" bestFit="1" customWidth="1"/>
  </cols>
  <sheetData>
    <row r="2" spans="1:4" ht="15.75">
      <c r="A2" s="218" t="s">
        <v>233</v>
      </c>
      <c r="B2" s="218"/>
      <c r="C2" s="218"/>
      <c r="D2" s="218"/>
    </row>
    <row r="3" spans="1:4" ht="13.5" thickBot="1">
      <c r="A3" s="70"/>
      <c r="B3" s="70"/>
      <c r="C3" s="71"/>
      <c r="D3" s="71"/>
    </row>
    <row r="4" spans="1:4" ht="12.75">
      <c r="A4" s="72"/>
      <c r="B4" s="73"/>
      <c r="C4" s="74"/>
      <c r="D4" s="75"/>
    </row>
    <row r="5" spans="1:4" ht="12.75">
      <c r="A5" s="215" t="s">
        <v>57</v>
      </c>
      <c r="B5" s="216" t="s">
        <v>89</v>
      </c>
      <c r="C5" s="25" t="s">
        <v>22</v>
      </c>
      <c r="D5" s="26" t="s">
        <v>22</v>
      </c>
    </row>
    <row r="6" spans="1:4" ht="12.75">
      <c r="A6" s="215"/>
      <c r="B6" s="216"/>
      <c r="C6" s="25" t="s">
        <v>59</v>
      </c>
      <c r="D6" s="26" t="s">
        <v>60</v>
      </c>
    </row>
    <row r="7" spans="1:4" ht="13.5" thickBot="1">
      <c r="A7" s="76"/>
      <c r="B7" s="77"/>
      <c r="C7" s="78"/>
      <c r="D7" s="79"/>
    </row>
    <row r="8" spans="1:4" ht="21" customHeight="1">
      <c r="A8" s="64">
        <v>1</v>
      </c>
      <c r="B8" s="38" t="s">
        <v>175</v>
      </c>
      <c r="C8" s="39">
        <v>50928215</v>
      </c>
      <c r="D8" s="39">
        <v>49748601</v>
      </c>
    </row>
    <row r="9" spans="1:4" ht="27" customHeight="1">
      <c r="A9" s="65">
        <v>2</v>
      </c>
      <c r="B9" s="46" t="s">
        <v>176</v>
      </c>
      <c r="C9" s="48">
        <v>3965000</v>
      </c>
      <c r="D9" s="48">
        <v>3948000</v>
      </c>
    </row>
    <row r="10" spans="1:4" ht="24" customHeight="1">
      <c r="A10" s="65">
        <v>3</v>
      </c>
      <c r="B10" s="46" t="s">
        <v>90</v>
      </c>
      <c r="C10" s="47">
        <v>0</v>
      </c>
      <c r="D10" s="47">
        <v>0</v>
      </c>
    </row>
    <row r="11" spans="1:7" ht="24" customHeight="1">
      <c r="A11" s="65">
        <v>4</v>
      </c>
      <c r="B11" s="46" t="s">
        <v>177</v>
      </c>
      <c r="C11" s="149">
        <v>-32673599</v>
      </c>
      <c r="D11" s="149">
        <v>-30421790</v>
      </c>
      <c r="F11" s="174"/>
      <c r="G11" s="174"/>
    </row>
    <row r="12" spans="1:7" ht="17.25" customHeight="1">
      <c r="A12" s="65">
        <v>5</v>
      </c>
      <c r="B12" s="46" t="s">
        <v>91</v>
      </c>
      <c r="C12" s="149">
        <f>+C13+C14</f>
        <v>-14571005</v>
      </c>
      <c r="D12" s="149">
        <v>-14485928</v>
      </c>
      <c r="G12" s="174"/>
    </row>
    <row r="13" spans="1:7" ht="20.25" customHeight="1">
      <c r="A13" s="66"/>
      <c r="B13" s="42" t="s">
        <v>178</v>
      </c>
      <c r="C13" s="150">
        <v>-12387831</v>
      </c>
      <c r="D13" s="150">
        <v>-12345253</v>
      </c>
      <c r="G13" s="174"/>
    </row>
    <row r="14" spans="1:4" ht="21" customHeight="1">
      <c r="A14" s="66"/>
      <c r="B14" s="42" t="s">
        <v>179</v>
      </c>
      <c r="C14" s="150">
        <v>-2183174</v>
      </c>
      <c r="D14" s="150">
        <v>-2140675</v>
      </c>
    </row>
    <row r="15" spans="1:4" ht="25.5" customHeight="1">
      <c r="A15" s="65">
        <v>6</v>
      </c>
      <c r="B15" s="46" t="s">
        <v>180</v>
      </c>
      <c r="C15" s="150">
        <v>0</v>
      </c>
      <c r="D15" s="150">
        <v>0</v>
      </c>
    </row>
    <row r="16" spans="1:4" ht="24" customHeight="1">
      <c r="A16" s="65">
        <v>7</v>
      </c>
      <c r="B16" s="46" t="s">
        <v>181</v>
      </c>
      <c r="C16" s="149">
        <v>-5649638</v>
      </c>
      <c r="D16" s="149">
        <v>-6091286</v>
      </c>
    </row>
    <row r="17" spans="1:6" ht="25.5" customHeight="1">
      <c r="A17" s="65">
        <v>8</v>
      </c>
      <c r="B17" s="80" t="s">
        <v>103</v>
      </c>
      <c r="C17" s="149">
        <f>C11+C12+C16</f>
        <v>-52894242</v>
      </c>
      <c r="D17" s="149">
        <v>50999004</v>
      </c>
      <c r="F17" s="176"/>
    </row>
    <row r="18" spans="1:7" ht="28.5" customHeight="1">
      <c r="A18" s="65">
        <v>9</v>
      </c>
      <c r="B18" s="46" t="s">
        <v>92</v>
      </c>
      <c r="C18" s="149">
        <f>C8+C9+C11+C12+C16</f>
        <v>1998973</v>
      </c>
      <c r="D18" s="149">
        <v>2697597</v>
      </c>
      <c r="G18" s="174"/>
    </row>
    <row r="19" spans="1:4" ht="27.75" customHeight="1">
      <c r="A19" s="65">
        <v>10</v>
      </c>
      <c r="B19" s="46" t="s">
        <v>205</v>
      </c>
      <c r="C19" s="149"/>
      <c r="D19" s="149"/>
    </row>
    <row r="20" spans="1:4" ht="24" customHeight="1">
      <c r="A20" s="65">
        <v>11</v>
      </c>
      <c r="B20" s="46" t="s">
        <v>93</v>
      </c>
      <c r="C20" s="149"/>
      <c r="D20" s="149"/>
    </row>
    <row r="21" spans="1:4" ht="21" customHeight="1">
      <c r="A21" s="65">
        <v>12</v>
      </c>
      <c r="B21" s="46" t="s">
        <v>94</v>
      </c>
      <c r="C21" s="149">
        <v>15224</v>
      </c>
      <c r="D21" s="149">
        <v>496</v>
      </c>
    </row>
    <row r="22" spans="1:4" ht="20.25" customHeight="1">
      <c r="A22" s="66"/>
      <c r="B22" s="42" t="s">
        <v>95</v>
      </c>
      <c r="C22" s="43"/>
      <c r="D22" s="43"/>
    </row>
    <row r="23" spans="1:4" ht="23.25" customHeight="1">
      <c r="A23" s="66"/>
      <c r="B23" s="42" t="s">
        <v>96</v>
      </c>
      <c r="C23" s="43">
        <v>15224</v>
      </c>
      <c r="D23" s="43">
        <v>496</v>
      </c>
    </row>
    <row r="24" spans="1:4" ht="24.75" customHeight="1">
      <c r="A24" s="66"/>
      <c r="B24" s="42" t="s">
        <v>97</v>
      </c>
      <c r="C24" s="151"/>
      <c r="D24" s="151"/>
    </row>
    <row r="25" spans="1:4" ht="24.75" customHeight="1">
      <c r="A25" s="66"/>
      <c r="B25" s="42" t="s">
        <v>188</v>
      </c>
      <c r="C25" s="47"/>
      <c r="D25" s="47"/>
    </row>
    <row r="26" spans="1:4" ht="18.75" customHeight="1">
      <c r="A26" s="65">
        <v>13</v>
      </c>
      <c r="B26" s="46" t="s">
        <v>98</v>
      </c>
      <c r="C26" s="47"/>
      <c r="D26" s="47"/>
    </row>
    <row r="27" spans="1:6" ht="21.75" customHeight="1">
      <c r="A27" s="65">
        <v>14</v>
      </c>
      <c r="B27" s="46" t="s">
        <v>99</v>
      </c>
      <c r="C27" s="149">
        <v>2014197</v>
      </c>
      <c r="D27" s="47">
        <v>2698093</v>
      </c>
      <c r="F27" s="174"/>
    </row>
    <row r="28" spans="1:6" ht="21.75" customHeight="1">
      <c r="A28" s="65">
        <v>15</v>
      </c>
      <c r="B28" s="46" t="s">
        <v>100</v>
      </c>
      <c r="C28" s="47">
        <v>225473</v>
      </c>
      <c r="D28" s="47">
        <v>349883</v>
      </c>
      <c r="F28" s="137"/>
    </row>
    <row r="29" spans="1:4" ht="19.5" customHeight="1">
      <c r="A29" s="67">
        <v>16</v>
      </c>
      <c r="B29" s="68" t="s">
        <v>101</v>
      </c>
      <c r="C29" s="69">
        <v>1788724</v>
      </c>
      <c r="D29" s="69">
        <v>2348210</v>
      </c>
    </row>
    <row r="30" spans="1:4" ht="28.5" customHeight="1" thickBot="1">
      <c r="A30" s="81">
        <v>17</v>
      </c>
      <c r="B30" s="55" t="s">
        <v>102</v>
      </c>
      <c r="C30" s="56"/>
      <c r="D30" s="56"/>
    </row>
    <row r="34" ht="12.75">
      <c r="C34" s="176"/>
    </row>
    <row r="35" ht="12.75">
      <c r="C35" s="176"/>
    </row>
    <row r="36" ht="12.75">
      <c r="C36" s="176"/>
    </row>
    <row r="37" ht="12.75">
      <c r="C37" s="176"/>
    </row>
    <row r="38" ht="12.75">
      <c r="C38" s="176"/>
    </row>
    <row r="39" ht="12.75">
      <c r="C39" s="176"/>
    </row>
    <row r="40" ht="12.75">
      <c r="C40" s="176"/>
    </row>
    <row r="41" ht="12.75">
      <c r="C41" s="176"/>
    </row>
    <row r="42" ht="12.75">
      <c r="C42" s="176"/>
    </row>
    <row r="43" ht="12.75">
      <c r="C43" s="176"/>
    </row>
    <row r="44" ht="12.75">
      <c r="C44" s="176"/>
    </row>
    <row r="45" ht="12.75">
      <c r="C45" s="176"/>
    </row>
    <row r="46" ht="12.75">
      <c r="C46" s="176"/>
    </row>
    <row r="47" ht="12.75">
      <c r="C47" s="176"/>
    </row>
    <row r="48" ht="12.75">
      <c r="C48" s="176"/>
    </row>
    <row r="49" ht="12.75">
      <c r="C49" s="176"/>
    </row>
    <row r="50" ht="12.75">
      <c r="C50" s="176"/>
    </row>
    <row r="51" ht="12.75">
      <c r="C51" s="176"/>
    </row>
    <row r="52" ht="12.75">
      <c r="C52" s="176"/>
    </row>
    <row r="53" ht="12.75">
      <c r="C53" s="176"/>
    </row>
    <row r="54" ht="12.75">
      <c r="C54" s="176"/>
    </row>
    <row r="55" ht="12.75">
      <c r="C55" s="176"/>
    </row>
    <row r="56" ht="12.75">
      <c r="C56" s="176"/>
    </row>
    <row r="57" ht="12.75">
      <c r="C57" s="176"/>
    </row>
    <row r="58" ht="12.75">
      <c r="C58" s="176"/>
    </row>
    <row r="59" ht="12.75">
      <c r="C59" s="176"/>
    </row>
    <row r="60" ht="12.75">
      <c r="C60" s="176"/>
    </row>
    <row r="61" ht="12.75">
      <c r="C61" s="176"/>
    </row>
    <row r="62" ht="12.75">
      <c r="C62" s="176"/>
    </row>
    <row r="63" ht="12.75">
      <c r="C63" s="174"/>
    </row>
  </sheetData>
  <sheetProtection/>
  <mergeCells count="3">
    <mergeCell ref="A2:D2"/>
    <mergeCell ref="B5:B6"/>
    <mergeCell ref="A5:A6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46"/>
  <sheetViews>
    <sheetView zoomScalePageLayoutView="0" workbookViewId="0" topLeftCell="A13">
      <selection activeCell="D38" sqref="D38"/>
    </sheetView>
  </sheetViews>
  <sheetFormatPr defaultColWidth="9.140625" defaultRowHeight="12.75"/>
  <cols>
    <col min="1" max="1" width="5.140625" style="0" customWidth="1"/>
    <col min="2" max="2" width="48.28125" style="0" customWidth="1"/>
    <col min="3" max="3" width="15.421875" style="0" customWidth="1"/>
    <col min="4" max="5" width="14.7109375" style="0" customWidth="1"/>
    <col min="6" max="6" width="9.28125" style="0" bestFit="1" customWidth="1"/>
  </cols>
  <sheetData>
    <row r="2" spans="2:5" ht="12.75">
      <c r="B2" s="220" t="s">
        <v>234</v>
      </c>
      <c r="C2" s="220"/>
      <c r="D2" s="220"/>
      <c r="E2" s="220"/>
    </row>
    <row r="3" spans="2:5" ht="16.5" thickBot="1">
      <c r="B3" s="11"/>
      <c r="C3" s="82" t="s">
        <v>183</v>
      </c>
      <c r="D3" s="82"/>
      <c r="E3" s="82"/>
    </row>
    <row r="4" spans="1:4" ht="12.75">
      <c r="A4" s="16"/>
      <c r="B4" s="73"/>
      <c r="C4" s="72"/>
      <c r="D4" s="83"/>
    </row>
    <row r="5" spans="1:4" ht="12.75">
      <c r="A5" s="22" t="s">
        <v>106</v>
      </c>
      <c r="B5" s="22" t="s">
        <v>104</v>
      </c>
      <c r="C5" s="24" t="s">
        <v>105</v>
      </c>
      <c r="D5" s="23" t="s">
        <v>105</v>
      </c>
    </row>
    <row r="6" spans="1:4" ht="12.75">
      <c r="A6" s="22"/>
      <c r="B6" s="22"/>
      <c r="C6" s="24" t="s">
        <v>59</v>
      </c>
      <c r="D6" s="23" t="s">
        <v>60</v>
      </c>
    </row>
    <row r="7" spans="1:4" ht="13.5" thickBot="1">
      <c r="A7" s="27"/>
      <c r="B7" s="77"/>
      <c r="C7" s="76"/>
      <c r="D7" s="84"/>
    </row>
    <row r="8" spans="1:4" ht="17.25" customHeight="1">
      <c r="A8" s="36">
        <v>1</v>
      </c>
      <c r="B8" s="85" t="s">
        <v>107</v>
      </c>
      <c r="C8" s="142">
        <v>-4022</v>
      </c>
      <c r="D8" s="142">
        <v>-18887</v>
      </c>
    </row>
    <row r="9" spans="1:6" ht="22.5" customHeight="1">
      <c r="A9" s="40"/>
      <c r="B9" s="86" t="s">
        <v>108</v>
      </c>
      <c r="C9" s="140">
        <v>61537</v>
      </c>
      <c r="D9" s="140">
        <v>46669</v>
      </c>
      <c r="F9" s="174"/>
    </row>
    <row r="10" spans="1:8" ht="17.25" customHeight="1">
      <c r="A10" s="40"/>
      <c r="B10" s="86" t="s">
        <v>109</v>
      </c>
      <c r="C10" s="140">
        <v>-63417</v>
      </c>
      <c r="D10" s="140">
        <v>-62922</v>
      </c>
      <c r="H10" s="174"/>
    </row>
    <row r="11" spans="1:7" ht="20.25" customHeight="1">
      <c r="A11" s="40"/>
      <c r="B11" s="86" t="s">
        <v>110</v>
      </c>
      <c r="C11" s="120"/>
      <c r="D11" s="120"/>
      <c r="G11" s="174"/>
    </row>
    <row r="12" spans="1:4" ht="19.5" customHeight="1">
      <c r="A12" s="40"/>
      <c r="B12" s="86" t="s">
        <v>111</v>
      </c>
      <c r="C12" s="140">
        <v>-1792</v>
      </c>
      <c r="D12" s="140">
        <v>-2203</v>
      </c>
    </row>
    <row r="13" spans="1:6" ht="21" customHeight="1">
      <c r="A13" s="40"/>
      <c r="B13" s="86" t="s">
        <v>112</v>
      </c>
      <c r="C13" s="140">
        <v>-350</v>
      </c>
      <c r="D13" s="140">
        <v>-431</v>
      </c>
      <c r="F13" s="174"/>
    </row>
    <row r="14" spans="1:6" ht="23.25" customHeight="1">
      <c r="A14" s="40"/>
      <c r="B14" s="86" t="s">
        <v>113</v>
      </c>
      <c r="C14" s="87"/>
      <c r="D14" s="87"/>
      <c r="F14" s="174"/>
    </row>
    <row r="15" spans="1:4" ht="23.25" customHeight="1" thickBot="1">
      <c r="A15" s="49"/>
      <c r="B15" s="88"/>
      <c r="C15" s="89"/>
      <c r="D15" s="89"/>
    </row>
    <row r="16" spans="1:4" ht="24.75" customHeight="1" thickBot="1">
      <c r="A16" s="32">
        <v>2</v>
      </c>
      <c r="B16" s="90" t="s">
        <v>114</v>
      </c>
      <c r="C16" s="141">
        <v>-960</v>
      </c>
      <c r="D16" s="141">
        <v>-9763</v>
      </c>
    </row>
    <row r="17" spans="1:6" ht="19.5" customHeight="1">
      <c r="A17" s="94"/>
      <c r="B17" s="95" t="s">
        <v>115</v>
      </c>
      <c r="C17" s="144"/>
      <c r="D17" s="144"/>
      <c r="F17" s="174"/>
    </row>
    <row r="18" spans="1:4" ht="23.25" customHeight="1">
      <c r="A18" s="40"/>
      <c r="B18" s="86" t="s">
        <v>116</v>
      </c>
      <c r="C18" s="140">
        <v>-960</v>
      </c>
      <c r="D18" s="140">
        <v>-9763</v>
      </c>
    </row>
    <row r="19" spans="1:4" ht="23.25" customHeight="1">
      <c r="A19" s="40"/>
      <c r="B19" s="86" t="s">
        <v>117</v>
      </c>
      <c r="C19" s="145"/>
      <c r="D19" s="145"/>
    </row>
    <row r="20" spans="1:4" ht="23.25" customHeight="1">
      <c r="A20" s="40"/>
      <c r="B20" s="86" t="s">
        <v>118</v>
      </c>
      <c r="C20" s="140"/>
      <c r="D20" s="140"/>
    </row>
    <row r="21" spans="1:4" ht="21" customHeight="1">
      <c r="A21" s="40"/>
      <c r="B21" s="86" t="s">
        <v>119</v>
      </c>
      <c r="C21" s="145"/>
      <c r="D21" s="145"/>
    </row>
    <row r="22" spans="1:4" ht="23.25" customHeight="1">
      <c r="A22" s="40"/>
      <c r="B22" s="86" t="s">
        <v>187</v>
      </c>
      <c r="C22" s="120"/>
      <c r="D22" s="120"/>
    </row>
    <row r="23" spans="1:4" ht="22.5" customHeight="1" thickBot="1">
      <c r="A23" s="49"/>
      <c r="B23" s="88"/>
      <c r="C23" s="89"/>
      <c r="D23" s="89"/>
    </row>
    <row r="24" spans="1:4" ht="22.5" customHeight="1" thickBot="1">
      <c r="A24" s="32">
        <v>3</v>
      </c>
      <c r="B24" s="90" t="s">
        <v>120</v>
      </c>
      <c r="C24" s="141">
        <f>C26+C27</f>
        <v>4655</v>
      </c>
      <c r="D24" s="141">
        <v>28081</v>
      </c>
    </row>
    <row r="25" spans="1:4" ht="24" customHeight="1">
      <c r="A25" s="94"/>
      <c r="B25" s="95" t="s">
        <v>121</v>
      </c>
      <c r="C25" s="125"/>
      <c r="D25" s="125"/>
    </row>
    <row r="26" spans="1:4" ht="17.25" customHeight="1">
      <c r="A26" s="40"/>
      <c r="B26" s="86" t="s">
        <v>123</v>
      </c>
      <c r="C26" s="140">
        <v>5500</v>
      </c>
      <c r="D26" s="140">
        <v>29861</v>
      </c>
    </row>
    <row r="27" spans="1:4" ht="20.25" customHeight="1">
      <c r="A27" s="40"/>
      <c r="B27" s="86" t="s">
        <v>122</v>
      </c>
      <c r="C27" s="140">
        <v>-845</v>
      </c>
      <c r="D27" s="140">
        <v>-780</v>
      </c>
    </row>
    <row r="28" spans="1:4" ht="20.25" customHeight="1">
      <c r="A28" s="40"/>
      <c r="B28" s="86" t="s">
        <v>124</v>
      </c>
      <c r="C28" s="143"/>
      <c r="D28" s="143"/>
    </row>
    <row r="29" spans="1:4" ht="22.5" customHeight="1">
      <c r="A29" s="40"/>
      <c r="B29" s="86" t="s">
        <v>125</v>
      </c>
      <c r="C29" s="138"/>
      <c r="D29" s="138"/>
    </row>
    <row r="30" spans="1:4" ht="18.75" customHeight="1" thickBot="1">
      <c r="A30" s="49"/>
      <c r="B30" s="88"/>
      <c r="C30" s="146"/>
      <c r="D30" s="146"/>
    </row>
    <row r="31" spans="1:4" ht="22.5" customHeight="1" thickBot="1">
      <c r="A31" s="32"/>
      <c r="B31" s="73" t="s">
        <v>126</v>
      </c>
      <c r="C31" s="141">
        <v>-327</v>
      </c>
      <c r="D31" s="141">
        <v>-569</v>
      </c>
    </row>
    <row r="32" spans="1:4" ht="18.75" customHeight="1" thickBot="1">
      <c r="A32" s="32"/>
      <c r="B32" s="46" t="s">
        <v>127</v>
      </c>
      <c r="C32" s="92">
        <v>970</v>
      </c>
      <c r="D32" s="92">
        <v>1539</v>
      </c>
    </row>
    <row r="33" spans="1:4" ht="20.25" customHeight="1" thickBot="1">
      <c r="A33" s="32"/>
      <c r="B33" s="77" t="s">
        <v>128</v>
      </c>
      <c r="C33" s="91">
        <v>643</v>
      </c>
      <c r="D33" s="91">
        <v>970</v>
      </c>
    </row>
    <row r="34" spans="1:4" ht="21.75" customHeight="1" thickBot="1">
      <c r="A34" s="96"/>
      <c r="B34" s="9"/>
      <c r="C34" s="97"/>
      <c r="D34" s="97"/>
    </row>
    <row r="40" ht="12.75">
      <c r="C40" s="176"/>
    </row>
    <row r="41" ht="12.75">
      <c r="C41" s="176"/>
    </row>
    <row r="42" ht="12.75">
      <c r="C42" s="176"/>
    </row>
    <row r="43" ht="12.75">
      <c r="C43" s="176"/>
    </row>
    <row r="44" ht="12.75">
      <c r="C44" s="176"/>
    </row>
    <row r="45" ht="12.75">
      <c r="C45" s="176"/>
    </row>
    <row r="46" ht="12.75">
      <c r="C46" s="174"/>
    </row>
  </sheetData>
  <sheetProtection/>
  <mergeCells count="1">
    <mergeCell ref="B2:E2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D10">
      <selection activeCell="G22" sqref="G22"/>
    </sheetView>
  </sheetViews>
  <sheetFormatPr defaultColWidth="9.140625" defaultRowHeight="12.75"/>
  <cols>
    <col min="1" max="1" width="4.421875" style="0" customWidth="1"/>
    <col min="2" max="2" width="37.421875" style="0" customWidth="1"/>
    <col min="3" max="3" width="16.7109375" style="0" customWidth="1"/>
    <col min="4" max="4" width="15.140625" style="0" customWidth="1"/>
    <col min="5" max="5" width="14.00390625" style="0" customWidth="1"/>
    <col min="6" max="6" width="18.7109375" style="0" customWidth="1"/>
    <col min="7" max="7" width="17.421875" style="0" customWidth="1"/>
    <col min="8" max="8" width="13.140625" style="0" customWidth="1"/>
    <col min="10" max="10" width="11.8515625" style="0" customWidth="1"/>
  </cols>
  <sheetData>
    <row r="1" spans="1:8" ht="15.75">
      <c r="A1" s="218" t="s">
        <v>235</v>
      </c>
      <c r="B1" s="218"/>
      <c r="C1" s="218"/>
      <c r="D1" s="218"/>
      <c r="E1" s="218"/>
      <c r="F1" s="218"/>
      <c r="G1" s="218"/>
      <c r="H1" s="218"/>
    </row>
    <row r="3" spans="1:8" ht="12.75">
      <c r="A3" s="98" t="s">
        <v>129</v>
      </c>
      <c r="B3" s="98"/>
      <c r="C3" s="98"/>
      <c r="D3" s="14"/>
      <c r="E3" s="14"/>
      <c r="F3" s="14"/>
      <c r="G3" s="14"/>
      <c r="H3" s="14"/>
    </row>
    <row r="4" spans="1:8" ht="13.5" thickBot="1">
      <c r="A4" s="13"/>
      <c r="B4" s="14"/>
      <c r="C4" s="14"/>
      <c r="D4" s="14"/>
      <c r="E4" s="14"/>
      <c r="F4" s="14"/>
      <c r="G4" s="14"/>
      <c r="H4" s="14"/>
    </row>
    <row r="5" spans="1:8" ht="13.5" thickBot="1">
      <c r="A5" s="57" t="s">
        <v>106</v>
      </c>
      <c r="B5" s="99"/>
      <c r="C5" s="100" t="s">
        <v>82</v>
      </c>
      <c r="D5" s="101" t="s">
        <v>130</v>
      </c>
      <c r="E5" s="102" t="s">
        <v>131</v>
      </c>
      <c r="F5" s="102" t="s">
        <v>132</v>
      </c>
      <c r="G5" s="102" t="s">
        <v>153</v>
      </c>
      <c r="H5" s="103" t="s">
        <v>133</v>
      </c>
    </row>
    <row r="6" spans="1:8" ht="26.25" customHeight="1" thickBot="1">
      <c r="A6" s="64" t="s">
        <v>26</v>
      </c>
      <c r="B6" s="38" t="s">
        <v>224</v>
      </c>
      <c r="C6" s="116">
        <v>100</v>
      </c>
      <c r="D6" s="38"/>
      <c r="E6" s="38"/>
      <c r="F6" s="38"/>
      <c r="G6" s="182">
        <v>19546129</v>
      </c>
      <c r="H6" s="181">
        <v>19646159</v>
      </c>
    </row>
    <row r="7" spans="1:8" ht="30" customHeight="1">
      <c r="A7" s="65" t="s">
        <v>142</v>
      </c>
      <c r="B7" s="46" t="s">
        <v>134</v>
      </c>
      <c r="C7" s="117"/>
      <c r="D7" s="46"/>
      <c r="E7" s="46"/>
      <c r="F7" s="46"/>
      <c r="G7" s="129"/>
      <c r="H7" s="131"/>
    </row>
    <row r="8" spans="1:8" ht="24.75" customHeight="1">
      <c r="A8" s="65" t="s">
        <v>143</v>
      </c>
      <c r="B8" s="46" t="s">
        <v>135</v>
      </c>
      <c r="C8" s="117"/>
      <c r="D8" s="46"/>
      <c r="E8" s="46"/>
      <c r="F8" s="46"/>
      <c r="G8" s="129"/>
      <c r="H8" s="131"/>
    </row>
    <row r="9" spans="1:8" ht="25.5" customHeight="1">
      <c r="A9" s="104">
        <v>1</v>
      </c>
      <c r="B9" s="105" t="s">
        <v>136</v>
      </c>
      <c r="C9" s="118"/>
      <c r="D9" s="105"/>
      <c r="E9" s="105"/>
      <c r="F9" s="105"/>
      <c r="G9" s="179">
        <v>2348210</v>
      </c>
      <c r="H9" s="180">
        <v>2348210</v>
      </c>
    </row>
    <row r="10" spans="1:8" ht="22.5" customHeight="1">
      <c r="A10" s="66">
        <v>2</v>
      </c>
      <c r="B10" s="42" t="s">
        <v>137</v>
      </c>
      <c r="C10" s="119"/>
      <c r="D10" s="42"/>
      <c r="E10" s="42"/>
      <c r="F10" s="42"/>
      <c r="G10" s="130"/>
      <c r="H10" s="132"/>
    </row>
    <row r="11" spans="1:8" ht="26.25" customHeight="1">
      <c r="A11" s="66">
        <v>3</v>
      </c>
      <c r="B11" s="42" t="s">
        <v>138</v>
      </c>
      <c r="C11" s="119"/>
      <c r="D11" s="42"/>
      <c r="E11" s="42"/>
      <c r="F11" s="42"/>
      <c r="G11" s="130"/>
      <c r="H11" s="132"/>
    </row>
    <row r="12" spans="1:8" ht="26.25" customHeight="1">
      <c r="A12" s="66">
        <v>4</v>
      </c>
      <c r="B12" s="42" t="s">
        <v>139</v>
      </c>
      <c r="C12" s="119"/>
      <c r="D12" s="42"/>
      <c r="E12" s="42"/>
      <c r="F12" s="42"/>
      <c r="G12" s="130"/>
      <c r="H12" s="132"/>
    </row>
    <row r="13" spans="1:8" ht="30" customHeight="1" thickBot="1">
      <c r="A13" s="65" t="s">
        <v>56</v>
      </c>
      <c r="B13" s="46" t="s">
        <v>243</v>
      </c>
      <c r="C13" s="117">
        <v>100</v>
      </c>
      <c r="D13" s="46"/>
      <c r="E13" s="46"/>
      <c r="F13" s="46"/>
      <c r="G13" s="177">
        <v>21894639</v>
      </c>
      <c r="H13" s="181">
        <v>21994639</v>
      </c>
    </row>
    <row r="14" spans="1:10" ht="24.75" customHeight="1">
      <c r="A14" s="66">
        <v>1</v>
      </c>
      <c r="B14" s="42" t="s">
        <v>136</v>
      </c>
      <c r="C14" s="119"/>
      <c r="D14" s="42"/>
      <c r="E14" s="42"/>
      <c r="F14" s="42"/>
      <c r="G14" s="69">
        <v>1788724</v>
      </c>
      <c r="H14" s="69">
        <v>1788724</v>
      </c>
      <c r="J14" s="137"/>
    </row>
    <row r="15" spans="1:8" ht="27" customHeight="1">
      <c r="A15" s="66">
        <v>2</v>
      </c>
      <c r="B15" s="42" t="s">
        <v>137</v>
      </c>
      <c r="C15" s="119"/>
      <c r="D15" s="42"/>
      <c r="E15" s="42"/>
      <c r="F15" s="42"/>
      <c r="G15" s="171"/>
      <c r="H15" s="132"/>
    </row>
    <row r="16" spans="1:8" ht="31.5" customHeight="1">
      <c r="A16" s="66">
        <v>3</v>
      </c>
      <c r="B16" s="42" t="s">
        <v>140</v>
      </c>
      <c r="C16" s="151">
        <v>21800000</v>
      </c>
      <c r="D16" s="42"/>
      <c r="E16" s="42"/>
      <c r="F16" s="151">
        <v>94639</v>
      </c>
      <c r="G16" s="130"/>
      <c r="H16" s="184">
        <v>21894639</v>
      </c>
    </row>
    <row r="17" spans="1:8" ht="28.5" customHeight="1">
      <c r="A17" s="66">
        <v>4</v>
      </c>
      <c r="B17" s="42" t="s">
        <v>141</v>
      </c>
      <c r="C17" s="151"/>
      <c r="D17" s="42"/>
      <c r="E17" s="42"/>
      <c r="F17" s="42"/>
      <c r="G17" s="130"/>
      <c r="H17" s="132"/>
    </row>
    <row r="18" spans="1:8" ht="28.5" customHeight="1" thickBot="1">
      <c r="A18" s="81" t="s">
        <v>79</v>
      </c>
      <c r="B18" s="55" t="s">
        <v>244</v>
      </c>
      <c r="C18" s="183">
        <v>21900000</v>
      </c>
      <c r="D18" s="55"/>
      <c r="E18" s="55"/>
      <c r="F18" s="55">
        <v>94639</v>
      </c>
      <c r="G18" s="147">
        <v>1788724</v>
      </c>
      <c r="H18" s="148">
        <f>+H13+H14</f>
        <v>23783363</v>
      </c>
    </row>
    <row r="20" spans="7:8" ht="12.75">
      <c r="G20" s="174"/>
      <c r="H20" s="177"/>
    </row>
    <row r="21" spans="7:8" ht="12.75">
      <c r="G21" s="137"/>
      <c r="H21" s="174"/>
    </row>
    <row r="22" spans="6:7" ht="12.75">
      <c r="F22" s="137"/>
      <c r="G22" s="137"/>
    </row>
    <row r="25" spans="7:8" ht="12.75">
      <c r="G25" s="176"/>
      <c r="H25" s="176"/>
    </row>
    <row r="26" spans="7:8" ht="12.75">
      <c r="G26" s="176"/>
      <c r="H26" s="176"/>
    </row>
    <row r="27" spans="7:8" ht="12.75">
      <c r="G27" s="176"/>
      <c r="H27" s="176"/>
    </row>
    <row r="28" ht="12.75">
      <c r="H28" s="176"/>
    </row>
    <row r="29" ht="12.75">
      <c r="H29" s="176"/>
    </row>
    <row r="44" ht="12.75">
      <c r="A44" t="s">
        <v>189</v>
      </c>
    </row>
  </sheetData>
  <sheetProtection/>
  <mergeCells count="1">
    <mergeCell ref="A1:H1"/>
  </mergeCells>
  <printOptions/>
  <pageMargins left="0.28" right="0.17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66"/>
  <sheetViews>
    <sheetView tabSelected="1" zoomScalePageLayoutView="0" workbookViewId="0" topLeftCell="A142">
      <selection activeCell="B3" sqref="B3:H162"/>
    </sheetView>
  </sheetViews>
  <sheetFormatPr defaultColWidth="9.140625" defaultRowHeight="12.75"/>
  <cols>
    <col min="1" max="1" width="3.28125" style="0" customWidth="1"/>
    <col min="2" max="2" width="7.57421875" style="0" customWidth="1"/>
    <col min="3" max="3" width="18.28125" style="0" customWidth="1"/>
    <col min="4" max="4" width="13.57421875" style="0" customWidth="1"/>
    <col min="5" max="5" width="12.57421875" style="0" customWidth="1"/>
    <col min="6" max="6" width="15.140625" style="0" customWidth="1"/>
    <col min="7" max="7" width="13.8515625" style="0" customWidth="1"/>
    <col min="8" max="8" width="17.421875" style="0" customWidth="1"/>
    <col min="9" max="9" width="4.421875" style="136" customWidth="1"/>
    <col min="10" max="10" width="10.8515625" style="0" customWidth="1"/>
    <col min="11" max="11" width="11.421875" style="136" customWidth="1"/>
    <col min="12" max="12" width="11.57421875" style="0" customWidth="1"/>
  </cols>
  <sheetData>
    <row r="1" spans="1:8" ht="13.5" thickBot="1">
      <c r="A1" s="14"/>
      <c r="B1" s="14"/>
      <c r="C1" s="14"/>
      <c r="D1" s="14"/>
      <c r="E1" s="14"/>
      <c r="F1" s="14"/>
      <c r="G1" s="14"/>
      <c r="H1" s="14"/>
    </row>
    <row r="2" spans="1:8" ht="12.75">
      <c r="A2" s="106"/>
      <c r="B2" s="107"/>
      <c r="C2" s="107"/>
      <c r="D2" s="107"/>
      <c r="E2" s="107"/>
      <c r="F2" s="107"/>
      <c r="G2" s="107"/>
      <c r="H2" s="107"/>
    </row>
    <row r="3" spans="1:8" ht="12.75">
      <c r="A3" s="1"/>
      <c r="B3" s="2"/>
      <c r="C3" s="2"/>
      <c r="D3" s="2"/>
      <c r="E3" s="2"/>
      <c r="F3" s="2"/>
      <c r="G3" s="2"/>
      <c r="H3" s="2"/>
    </row>
    <row r="4" spans="1:8" ht="20.25">
      <c r="A4" s="108"/>
      <c r="B4" s="221" t="s">
        <v>148</v>
      </c>
      <c r="C4" s="221"/>
      <c r="D4" s="221"/>
      <c r="E4" s="221"/>
      <c r="F4" s="221"/>
      <c r="G4" s="221"/>
      <c r="H4" s="221"/>
    </row>
    <row r="5" spans="1:8" ht="12.75">
      <c r="A5" s="1"/>
      <c r="B5" s="2"/>
      <c r="C5" s="2"/>
      <c r="D5" s="2"/>
      <c r="E5" s="2"/>
      <c r="F5" s="2"/>
      <c r="G5" s="2"/>
      <c r="H5" s="2"/>
    </row>
    <row r="6" spans="1:8" ht="13.5" thickBot="1">
      <c r="A6" s="1"/>
      <c r="B6" s="2"/>
      <c r="C6" s="2"/>
      <c r="D6" s="2"/>
      <c r="E6" s="2"/>
      <c r="F6" s="2"/>
      <c r="G6" s="2"/>
      <c r="H6" s="2"/>
    </row>
    <row r="7" spans="1:8" ht="12.75">
      <c r="A7" s="1"/>
      <c r="B7" s="106" t="s">
        <v>144</v>
      </c>
      <c r="C7" s="107"/>
      <c r="D7" s="107"/>
      <c r="E7" s="107"/>
      <c r="F7" s="107"/>
      <c r="G7" s="107"/>
      <c r="H7" s="107"/>
    </row>
    <row r="8" spans="1:8" ht="12.75">
      <c r="A8" s="1"/>
      <c r="B8" s="1"/>
      <c r="C8" s="2" t="s">
        <v>150</v>
      </c>
      <c r="D8" s="2"/>
      <c r="E8" s="2"/>
      <c r="F8" s="2"/>
      <c r="G8" s="2"/>
      <c r="H8" s="2"/>
    </row>
    <row r="9" spans="1:8" ht="12.75">
      <c r="A9" s="1"/>
      <c r="B9" s="1"/>
      <c r="C9" s="2" t="s">
        <v>145</v>
      </c>
      <c r="D9" s="2"/>
      <c r="E9" s="2"/>
      <c r="F9" s="2"/>
      <c r="G9" s="2"/>
      <c r="H9" s="2"/>
    </row>
    <row r="10" spans="1:8" ht="12.75">
      <c r="A10" s="1"/>
      <c r="B10" s="1"/>
      <c r="C10" s="2" t="s">
        <v>149</v>
      </c>
      <c r="D10" s="2"/>
      <c r="E10" s="2"/>
      <c r="F10" s="2"/>
      <c r="G10" s="2"/>
      <c r="H10" s="2"/>
    </row>
    <row r="11" spans="1:8" ht="12.75">
      <c r="A11" s="1"/>
      <c r="B11" s="1"/>
      <c r="C11" s="2"/>
      <c r="D11" s="2" t="s">
        <v>151</v>
      </c>
      <c r="E11" s="2"/>
      <c r="F11" s="2"/>
      <c r="G11" s="2"/>
      <c r="H11" s="2"/>
    </row>
    <row r="12" spans="1:8" ht="12.75">
      <c r="A12" s="1"/>
      <c r="B12" s="1"/>
      <c r="C12" s="2"/>
      <c r="D12" s="2" t="s">
        <v>146</v>
      </c>
      <c r="E12" s="2"/>
      <c r="F12" s="2"/>
      <c r="G12" s="2"/>
      <c r="H12" s="2"/>
    </row>
    <row r="13" spans="1:8" ht="13.5" thickBot="1">
      <c r="A13" s="1"/>
      <c r="B13" s="9"/>
      <c r="C13" s="4"/>
      <c r="D13" s="4" t="s">
        <v>147</v>
      </c>
      <c r="E13" s="4"/>
      <c r="F13" s="4"/>
      <c r="G13" s="4"/>
      <c r="H13" s="4"/>
    </row>
    <row r="14" spans="1:8" ht="12.75">
      <c r="A14" s="1"/>
      <c r="B14" s="2" t="s">
        <v>236</v>
      </c>
      <c r="C14" s="2"/>
      <c r="D14" s="2"/>
      <c r="E14" s="2"/>
      <c r="F14" s="2"/>
      <c r="G14" s="2"/>
      <c r="H14" s="2"/>
    </row>
    <row r="15" spans="1:8" ht="12.75">
      <c r="A15" s="1"/>
      <c r="B15" s="2" t="s">
        <v>237</v>
      </c>
      <c r="C15" s="2"/>
      <c r="D15" s="2"/>
      <c r="E15" s="2"/>
      <c r="F15" s="2"/>
      <c r="G15" s="2"/>
      <c r="H15" s="2"/>
    </row>
    <row r="16" spans="1:8" ht="12.75">
      <c r="A16" s="1"/>
      <c r="B16" s="2" t="s">
        <v>222</v>
      </c>
      <c r="C16" s="2"/>
      <c r="D16" s="2"/>
      <c r="E16" s="2"/>
      <c r="F16" s="2"/>
      <c r="G16" s="2"/>
      <c r="H16" s="2"/>
    </row>
    <row r="17" spans="1:8" ht="12.75">
      <c r="A17" s="1"/>
      <c r="B17" s="2" t="s">
        <v>184</v>
      </c>
      <c r="C17" s="2"/>
      <c r="D17" s="2"/>
      <c r="E17" s="2"/>
      <c r="F17" s="2"/>
      <c r="G17" s="2"/>
      <c r="H17" s="2"/>
    </row>
    <row r="18" spans="1:8" ht="12.75">
      <c r="A18" s="1"/>
      <c r="B18" s="2" t="s">
        <v>238</v>
      </c>
      <c r="C18" s="2"/>
      <c r="D18" s="2"/>
      <c r="E18" s="2"/>
      <c r="F18" s="2"/>
      <c r="G18" s="2"/>
      <c r="H18" s="2"/>
    </row>
    <row r="19" spans="1:8" ht="12.75">
      <c r="A19" s="1"/>
      <c r="B19" s="2" t="s">
        <v>245</v>
      </c>
      <c r="C19" s="2"/>
      <c r="D19" s="2"/>
      <c r="E19" s="2"/>
      <c r="F19" s="2"/>
      <c r="G19" s="2"/>
      <c r="H19" s="2"/>
    </row>
    <row r="20" spans="1:8" ht="12.75">
      <c r="A20" s="1"/>
      <c r="B20" s="2" t="s">
        <v>239</v>
      </c>
      <c r="C20" s="2"/>
      <c r="D20" s="2"/>
      <c r="E20" s="2"/>
      <c r="F20" s="2"/>
      <c r="G20" s="2"/>
      <c r="H20" s="2"/>
    </row>
    <row r="21" spans="1:8" ht="12.75">
      <c r="A21" s="1"/>
      <c r="B21" s="2" t="s">
        <v>223</v>
      </c>
      <c r="C21" s="2"/>
      <c r="D21" s="2"/>
      <c r="E21" s="2"/>
      <c r="F21" s="2"/>
      <c r="G21" s="2"/>
      <c r="H21" s="2"/>
    </row>
    <row r="22" spans="1:8" ht="12.75">
      <c r="A22" s="1"/>
      <c r="B22" s="2" t="s">
        <v>185</v>
      </c>
      <c r="C22" s="2"/>
      <c r="D22" s="2"/>
      <c r="E22" s="2"/>
      <c r="F22" s="2"/>
      <c r="G22" s="2"/>
      <c r="H22" s="2"/>
    </row>
    <row r="23" spans="1:8" ht="12.75">
      <c r="A23" s="1"/>
      <c r="B23" s="2" t="s">
        <v>246</v>
      </c>
      <c r="C23" s="2"/>
      <c r="D23" s="2"/>
      <c r="E23" s="2"/>
      <c r="F23" s="2"/>
      <c r="G23" s="2"/>
      <c r="H23" s="2"/>
    </row>
    <row r="24" spans="1:8" ht="12.75">
      <c r="A24" s="1"/>
      <c r="B24" s="2" t="s">
        <v>240</v>
      </c>
      <c r="C24" s="2"/>
      <c r="D24" s="2"/>
      <c r="E24" s="2"/>
      <c r="F24" s="2"/>
      <c r="G24" s="2"/>
      <c r="H24" s="2"/>
    </row>
    <row r="25" spans="1:8" ht="12.75">
      <c r="A25" s="1"/>
      <c r="B25" s="2" t="s">
        <v>271</v>
      </c>
      <c r="C25" s="2"/>
      <c r="D25" s="2"/>
      <c r="E25" s="2"/>
      <c r="F25" s="2"/>
      <c r="G25" s="2"/>
      <c r="H25" s="2"/>
    </row>
    <row r="26" spans="1:8" ht="12.75">
      <c r="A26" s="1"/>
      <c r="B26" s="2" t="s">
        <v>247</v>
      </c>
      <c r="C26" s="2"/>
      <c r="D26" s="2"/>
      <c r="E26" s="2"/>
      <c r="F26" s="2"/>
      <c r="G26" s="2"/>
      <c r="H26" s="2"/>
    </row>
    <row r="27" spans="1:8" ht="12.75">
      <c r="A27" s="1"/>
      <c r="B27" s="2" t="s">
        <v>248</v>
      </c>
      <c r="C27" s="2"/>
      <c r="D27" s="2"/>
      <c r="E27" s="2"/>
      <c r="F27" s="2"/>
      <c r="G27" s="2"/>
      <c r="H27" s="2"/>
    </row>
    <row r="28" spans="1:8" ht="12.75">
      <c r="A28" s="1"/>
      <c r="B28" s="2" t="s">
        <v>249</v>
      </c>
      <c r="C28" s="2"/>
      <c r="D28" s="2"/>
      <c r="E28" s="2"/>
      <c r="F28" s="2"/>
      <c r="G28" s="2"/>
      <c r="H28" s="2"/>
    </row>
    <row r="29" spans="1:8" ht="12.75">
      <c r="A29" s="1"/>
      <c r="B29" s="2" t="s">
        <v>250</v>
      </c>
      <c r="C29" s="2"/>
      <c r="D29" s="2"/>
      <c r="E29" s="2"/>
      <c r="F29" s="2"/>
      <c r="G29" s="2"/>
      <c r="H29" s="2"/>
    </row>
    <row r="30" spans="1:8" ht="12.75">
      <c r="A30" s="1"/>
      <c r="B30" s="42" t="s">
        <v>198</v>
      </c>
      <c r="C30" s="42"/>
      <c r="D30" s="42"/>
      <c r="E30" s="42"/>
      <c r="F30" s="2"/>
      <c r="G30" s="2"/>
      <c r="H30" s="2"/>
    </row>
    <row r="31" spans="1:8" ht="12.75">
      <c r="A31" s="1"/>
      <c r="B31" s="42" t="s">
        <v>199</v>
      </c>
      <c r="C31" s="42"/>
      <c r="D31" s="42"/>
      <c r="E31" s="42"/>
      <c r="F31" s="2"/>
      <c r="G31" s="2"/>
      <c r="H31" s="2"/>
    </row>
    <row r="32" spans="1:8" ht="12.75">
      <c r="A32" s="1"/>
      <c r="B32" s="42" t="s">
        <v>251</v>
      </c>
      <c r="C32" s="42"/>
      <c r="D32" s="42"/>
      <c r="E32" s="42"/>
      <c r="F32" s="2"/>
      <c r="G32" s="2"/>
      <c r="H32" s="2"/>
    </row>
    <row r="33" spans="1:8" ht="12.75">
      <c r="A33" s="1"/>
      <c r="B33" s="46" t="s">
        <v>252</v>
      </c>
      <c r="C33" s="42"/>
      <c r="D33" s="42"/>
      <c r="E33" s="42"/>
      <c r="F33" s="2"/>
      <c r="G33" s="2"/>
      <c r="H33" s="2"/>
    </row>
    <row r="34" spans="1:8" ht="12.75">
      <c r="A34" s="1"/>
      <c r="B34" s="2" t="s">
        <v>253</v>
      </c>
      <c r="C34" s="2"/>
      <c r="D34" s="2"/>
      <c r="E34" s="2"/>
      <c r="F34" s="2"/>
      <c r="G34" s="2"/>
      <c r="H34" s="2"/>
    </row>
    <row r="35" spans="1:8" ht="12.75">
      <c r="A35" s="1"/>
      <c r="B35" s="2" t="s">
        <v>254</v>
      </c>
      <c r="C35" s="2"/>
      <c r="D35" s="2"/>
      <c r="E35" s="2"/>
      <c r="F35" s="2"/>
      <c r="G35" s="2"/>
      <c r="H35" s="2"/>
    </row>
    <row r="36" spans="1:8" ht="12.75">
      <c r="A36" s="153"/>
      <c r="B36" s="154" t="s">
        <v>255</v>
      </c>
      <c r="C36" s="154"/>
      <c r="D36" s="2"/>
      <c r="E36" s="2"/>
      <c r="F36" s="2"/>
      <c r="G36" s="2"/>
      <c r="H36" s="2"/>
    </row>
    <row r="37" spans="1:8" ht="12.75">
      <c r="A37" s="153"/>
      <c r="B37" s="155" t="s">
        <v>209</v>
      </c>
      <c r="C37" s="155" t="s">
        <v>210</v>
      </c>
      <c r="D37" s="155" t="s">
        <v>211</v>
      </c>
      <c r="E37" s="156" t="s">
        <v>225</v>
      </c>
      <c r="F37" s="156" t="s">
        <v>212</v>
      </c>
      <c r="G37" s="156" t="s">
        <v>213</v>
      </c>
      <c r="H37" s="162"/>
    </row>
    <row r="38" spans="1:8" ht="12.75">
      <c r="A38" s="153"/>
      <c r="B38" s="157" t="s">
        <v>214</v>
      </c>
      <c r="C38" s="157" t="s">
        <v>215</v>
      </c>
      <c r="D38" s="158" t="s">
        <v>216</v>
      </c>
      <c r="E38" s="159">
        <v>15000</v>
      </c>
      <c r="F38" s="159">
        <v>140.41</v>
      </c>
      <c r="G38" s="173">
        <v>2106146</v>
      </c>
      <c r="H38" s="162"/>
    </row>
    <row r="39" spans="1:8" ht="12.75">
      <c r="A39" s="153"/>
      <c r="B39" s="157" t="s">
        <v>217</v>
      </c>
      <c r="C39" s="157" t="s">
        <v>218</v>
      </c>
      <c r="D39" s="158" t="s">
        <v>219</v>
      </c>
      <c r="E39" s="159">
        <v>557</v>
      </c>
      <c r="F39" s="159">
        <v>228</v>
      </c>
      <c r="G39" s="173">
        <v>126961</v>
      </c>
      <c r="H39" s="162"/>
    </row>
    <row r="40" spans="1:8" ht="12.75">
      <c r="A40" s="153"/>
      <c r="B40" s="160"/>
      <c r="C40" s="160" t="s">
        <v>220</v>
      </c>
      <c r="D40" s="160"/>
      <c r="E40" s="160"/>
      <c r="F40" s="160"/>
      <c r="G40" s="161">
        <f>SUM(G38:G39)</f>
        <v>2233107</v>
      </c>
      <c r="H40" s="162"/>
    </row>
    <row r="41" spans="1:8" ht="12.75">
      <c r="A41" s="153"/>
      <c r="B41" s="163" t="s">
        <v>256</v>
      </c>
      <c r="C41" s="154"/>
      <c r="D41" s="2"/>
      <c r="E41" s="2"/>
      <c r="F41" s="2"/>
      <c r="G41" s="2"/>
      <c r="H41" s="2"/>
    </row>
    <row r="42" spans="1:8" ht="12.75">
      <c r="A42" s="1"/>
      <c r="B42" s="2" t="s">
        <v>257</v>
      </c>
      <c r="C42" s="2"/>
      <c r="D42" s="2"/>
      <c r="E42" s="2"/>
      <c r="F42" s="2"/>
      <c r="G42" s="2"/>
      <c r="H42" s="2"/>
    </row>
    <row r="43" spans="1:8" ht="12.75">
      <c r="A43" s="1"/>
      <c r="B43" s="42" t="s">
        <v>200</v>
      </c>
      <c r="C43" s="42"/>
      <c r="D43" s="42"/>
      <c r="E43" s="42"/>
      <c r="F43" s="42"/>
      <c r="G43" s="42"/>
      <c r="H43" s="2"/>
    </row>
    <row r="44" spans="1:8" ht="12.75">
      <c r="A44" s="1"/>
      <c r="B44" s="42" t="s">
        <v>267</v>
      </c>
      <c r="C44" s="42"/>
      <c r="D44" s="42"/>
      <c r="E44" s="164"/>
      <c r="F44" s="164"/>
      <c r="G44" s="164"/>
      <c r="H44" s="133"/>
    </row>
    <row r="45" spans="1:8" ht="12.75">
      <c r="A45" s="1"/>
      <c r="B45" s="42" t="s">
        <v>258</v>
      </c>
      <c r="C45" s="42"/>
      <c r="D45" s="42"/>
      <c r="E45" s="164"/>
      <c r="F45" s="164"/>
      <c r="G45" s="164"/>
      <c r="H45" s="133"/>
    </row>
    <row r="46" spans="1:8" ht="12.75">
      <c r="A46" s="1"/>
      <c r="B46" s="42" t="s">
        <v>268</v>
      </c>
      <c r="C46" s="42"/>
      <c r="D46" s="42"/>
      <c r="E46" s="164"/>
      <c r="F46" s="164"/>
      <c r="G46" s="164"/>
      <c r="H46" s="133"/>
    </row>
    <row r="47" spans="1:8" ht="12.75">
      <c r="A47" s="1"/>
      <c r="B47" s="42" t="s">
        <v>269</v>
      </c>
      <c r="C47" s="42"/>
      <c r="D47" s="42"/>
      <c r="E47" s="165"/>
      <c r="F47" s="165"/>
      <c r="G47" s="165"/>
      <c r="H47" s="152"/>
    </row>
    <row r="48" spans="1:8" ht="12.75">
      <c r="A48" s="1"/>
      <c r="B48" s="2" t="s">
        <v>260</v>
      </c>
      <c r="C48" s="2"/>
      <c r="D48" s="2"/>
      <c r="E48" s="152"/>
      <c r="F48" s="152"/>
      <c r="G48" s="152"/>
      <c r="H48" s="152"/>
    </row>
    <row r="49" spans="1:8" ht="12.75">
      <c r="A49" s="1"/>
      <c r="B49" s="2" t="s">
        <v>259</v>
      </c>
      <c r="C49" s="2"/>
      <c r="D49" s="2"/>
      <c r="E49" s="152"/>
      <c r="F49" s="152"/>
      <c r="G49" s="152"/>
      <c r="H49" s="152"/>
    </row>
    <row r="50" spans="1:8" ht="12.75">
      <c r="A50" s="1"/>
      <c r="B50" s="42" t="s">
        <v>200</v>
      </c>
      <c r="C50" s="42"/>
      <c r="D50" s="42"/>
      <c r="E50" s="42"/>
      <c r="F50" s="42"/>
      <c r="G50" s="42"/>
      <c r="H50" s="2"/>
    </row>
    <row r="51" spans="1:8" ht="12.75">
      <c r="A51" s="1"/>
      <c r="B51" s="42" t="s">
        <v>226</v>
      </c>
      <c r="C51" s="42"/>
      <c r="D51" s="42"/>
      <c r="E51" s="164"/>
      <c r="F51" s="164"/>
      <c r="G51" s="164"/>
      <c r="H51" s="133"/>
    </row>
    <row r="52" spans="1:8" ht="12.75">
      <c r="A52" s="1"/>
      <c r="B52" s="42" t="s">
        <v>201</v>
      </c>
      <c r="C52" s="42"/>
      <c r="D52" s="42"/>
      <c r="E52" s="164"/>
      <c r="F52" s="164"/>
      <c r="G52" s="164"/>
      <c r="H52" s="133"/>
    </row>
    <row r="53" spans="1:8" ht="12.75">
      <c r="A53" s="1"/>
      <c r="B53" s="42" t="s">
        <v>227</v>
      </c>
      <c r="C53" s="42"/>
      <c r="D53" s="42"/>
      <c r="E53" s="164"/>
      <c r="F53" s="164"/>
      <c r="G53" s="164"/>
      <c r="H53" s="133"/>
    </row>
    <row r="54" spans="1:8" ht="12.75">
      <c r="A54" s="1"/>
      <c r="B54" s="42" t="s">
        <v>264</v>
      </c>
      <c r="C54" s="42"/>
      <c r="D54" s="42"/>
      <c r="E54" s="165"/>
      <c r="F54" s="165"/>
      <c r="G54" s="165"/>
      <c r="H54" s="152"/>
    </row>
    <row r="55" spans="1:8" ht="12.75">
      <c r="A55" s="1"/>
      <c r="B55" s="2" t="s">
        <v>263</v>
      </c>
      <c r="C55" s="2"/>
      <c r="D55" s="2"/>
      <c r="E55" s="152"/>
      <c r="F55" s="152"/>
      <c r="G55" s="152"/>
      <c r="H55" s="152"/>
    </row>
    <row r="56" spans="1:8" ht="12.75">
      <c r="A56" s="1"/>
      <c r="B56" s="42" t="s">
        <v>261</v>
      </c>
      <c r="C56" s="42"/>
      <c r="D56" s="42"/>
      <c r="E56" s="42"/>
      <c r="F56" s="42"/>
      <c r="G56" s="42"/>
      <c r="H56" s="207"/>
    </row>
    <row r="57" spans="1:8" ht="12.75">
      <c r="A57" s="1"/>
      <c r="B57" s="42" t="s">
        <v>262</v>
      </c>
      <c r="C57" s="42"/>
      <c r="D57" s="42"/>
      <c r="E57" s="164"/>
      <c r="F57" s="164"/>
      <c r="G57" s="164"/>
      <c r="H57" s="208"/>
    </row>
    <row r="58" spans="1:10" ht="12.75">
      <c r="A58" s="1"/>
      <c r="B58" s="42" t="s">
        <v>266</v>
      </c>
      <c r="C58" s="42"/>
      <c r="D58" s="42"/>
      <c r="E58" s="164"/>
      <c r="F58" s="164"/>
      <c r="G58" s="164"/>
      <c r="H58" s="208"/>
      <c r="J58" s="185"/>
    </row>
    <row r="59" spans="1:8" ht="12.75">
      <c r="A59" s="1"/>
      <c r="B59" s="42" t="s">
        <v>265</v>
      </c>
      <c r="C59" s="42"/>
      <c r="D59" s="42"/>
      <c r="E59" s="164"/>
      <c r="F59" s="164"/>
      <c r="G59" s="164"/>
      <c r="H59" s="208"/>
    </row>
    <row r="60" spans="1:8" ht="12.75">
      <c r="A60" s="1"/>
      <c r="B60" s="42" t="s">
        <v>270</v>
      </c>
      <c r="C60" s="42"/>
      <c r="D60" s="42"/>
      <c r="E60" s="165"/>
      <c r="F60" s="165"/>
      <c r="G60" s="165"/>
      <c r="H60" s="209"/>
    </row>
    <row r="61" spans="1:8" ht="12.75">
      <c r="A61" s="1" t="s">
        <v>289</v>
      </c>
      <c r="B61" s="2"/>
      <c r="C61" s="2"/>
      <c r="D61" s="2"/>
      <c r="E61" s="152"/>
      <c r="F61" s="152"/>
      <c r="G61" s="152"/>
      <c r="H61" s="152"/>
    </row>
    <row r="62" spans="1:8" ht="12.75">
      <c r="A62" s="1"/>
      <c r="B62" s="157" t="s">
        <v>272</v>
      </c>
      <c r="C62" s="157" t="s">
        <v>273</v>
      </c>
      <c r="D62" s="158" t="s">
        <v>274</v>
      </c>
      <c r="E62" s="190">
        <v>3</v>
      </c>
      <c r="F62" s="190">
        <v>250000</v>
      </c>
      <c r="G62" s="190">
        <v>750000</v>
      </c>
      <c r="H62" s="210">
        <v>215</v>
      </c>
    </row>
    <row r="63" spans="1:8" ht="12.75">
      <c r="A63" s="1"/>
      <c r="B63" s="157" t="s">
        <v>275</v>
      </c>
      <c r="C63" s="157" t="s">
        <v>276</v>
      </c>
      <c r="D63" s="158" t="s">
        <v>277</v>
      </c>
      <c r="E63" s="190">
        <v>1</v>
      </c>
      <c r="F63" s="190">
        <v>25000</v>
      </c>
      <c r="G63" s="190">
        <v>25000</v>
      </c>
      <c r="H63" s="210">
        <v>218</v>
      </c>
    </row>
    <row r="64" spans="1:8" ht="12.75">
      <c r="A64" s="1"/>
      <c r="B64" s="157" t="s">
        <v>278</v>
      </c>
      <c r="C64" s="157" t="s">
        <v>279</v>
      </c>
      <c r="D64" s="158" t="s">
        <v>277</v>
      </c>
      <c r="E64" s="190">
        <v>46</v>
      </c>
      <c r="F64" s="190">
        <v>323.9130434782609</v>
      </c>
      <c r="G64" s="190">
        <v>14900</v>
      </c>
      <c r="H64" s="210">
        <v>218</v>
      </c>
    </row>
    <row r="65" spans="1:8" ht="12.75">
      <c r="A65" s="1"/>
      <c r="B65" s="157" t="s">
        <v>280</v>
      </c>
      <c r="C65" s="157" t="s">
        <v>281</v>
      </c>
      <c r="D65" s="158" t="s">
        <v>277</v>
      </c>
      <c r="E65" s="190">
        <v>10</v>
      </c>
      <c r="F65" s="190">
        <v>950</v>
      </c>
      <c r="G65" s="190">
        <v>9500</v>
      </c>
      <c r="H65" s="210">
        <v>218</v>
      </c>
    </row>
    <row r="66" spans="1:8" ht="12.75">
      <c r="A66" s="1"/>
      <c r="B66" s="157" t="s">
        <v>282</v>
      </c>
      <c r="C66" s="157" t="s">
        <v>283</v>
      </c>
      <c r="D66" s="158" t="s">
        <v>274</v>
      </c>
      <c r="E66" s="190">
        <v>4</v>
      </c>
      <c r="F66" s="190">
        <v>16667</v>
      </c>
      <c r="G66" s="190">
        <v>66668</v>
      </c>
      <c r="H66" s="210">
        <v>218</v>
      </c>
    </row>
    <row r="67" spans="1:8" ht="12.75">
      <c r="A67" s="1"/>
      <c r="B67" s="157" t="s">
        <v>284</v>
      </c>
      <c r="C67" s="157" t="s">
        <v>285</v>
      </c>
      <c r="D67" s="158" t="s">
        <v>274</v>
      </c>
      <c r="E67" s="190">
        <v>1</v>
      </c>
      <c r="F67" s="190">
        <v>85417</v>
      </c>
      <c r="G67" s="190">
        <v>85417</v>
      </c>
      <c r="H67" s="210">
        <v>218</v>
      </c>
    </row>
    <row r="68" spans="1:8" ht="12.75">
      <c r="A68" s="1"/>
      <c r="B68" s="157" t="s">
        <v>286</v>
      </c>
      <c r="C68" s="157" t="s">
        <v>287</v>
      </c>
      <c r="D68" s="158" t="s">
        <v>274</v>
      </c>
      <c r="E68" s="190">
        <v>1</v>
      </c>
      <c r="F68" s="190">
        <v>8792</v>
      </c>
      <c r="G68" s="190">
        <v>8792</v>
      </c>
      <c r="H68" s="210">
        <v>218</v>
      </c>
    </row>
    <row r="69" spans="1:8" ht="12.75">
      <c r="A69" s="1"/>
      <c r="B69" s="191"/>
      <c r="C69" s="191"/>
      <c r="D69" s="192"/>
      <c r="E69" s="193"/>
      <c r="F69" s="156" t="s">
        <v>288</v>
      </c>
      <c r="G69" s="195">
        <f>SUM(G62:G68)</f>
        <v>960277</v>
      </c>
      <c r="H69" s="211" t="s">
        <v>158</v>
      </c>
    </row>
    <row r="70" spans="1:8" ht="12.75">
      <c r="A70" s="1"/>
      <c r="B70" s="191" t="s">
        <v>290</v>
      </c>
      <c r="C70" s="191"/>
      <c r="D70" s="192"/>
      <c r="E70" s="193"/>
      <c r="F70" s="193"/>
      <c r="G70" s="193"/>
      <c r="H70" s="194"/>
    </row>
    <row r="71" spans="1:8" ht="12.75">
      <c r="A71" s="1"/>
      <c r="B71" s="191" t="s">
        <v>291</v>
      </c>
      <c r="C71" s="191"/>
      <c r="D71" s="192"/>
      <c r="E71" s="193"/>
      <c r="F71" s="193"/>
      <c r="G71" s="193"/>
      <c r="H71" s="194"/>
    </row>
    <row r="72" spans="1:8" ht="12.75">
      <c r="A72" s="1"/>
      <c r="B72" s="191" t="s">
        <v>292</v>
      </c>
      <c r="C72" s="191"/>
      <c r="D72" s="192"/>
      <c r="E72" s="193"/>
      <c r="F72" s="193"/>
      <c r="G72" s="193"/>
      <c r="H72" s="194"/>
    </row>
    <row r="73" spans="1:8" ht="12.75">
      <c r="A73" s="1"/>
      <c r="B73" s="191" t="s">
        <v>293</v>
      </c>
      <c r="C73" s="191"/>
      <c r="D73" s="192"/>
      <c r="E73" s="193"/>
      <c r="F73" s="193"/>
      <c r="G73" s="193"/>
      <c r="H73" s="194"/>
    </row>
    <row r="74" spans="1:8" ht="12.75">
      <c r="A74" s="1"/>
      <c r="B74" s="191" t="s">
        <v>367</v>
      </c>
      <c r="C74" s="191"/>
      <c r="D74" s="192"/>
      <c r="E74" s="193"/>
      <c r="F74" s="193"/>
      <c r="G74" s="193"/>
      <c r="H74" s="194"/>
    </row>
    <row r="75" spans="1:8" ht="12.75">
      <c r="A75" s="1"/>
      <c r="B75" s="2" t="s">
        <v>294</v>
      </c>
      <c r="C75" s="2"/>
      <c r="D75" s="2"/>
      <c r="E75" s="2"/>
      <c r="F75" s="2"/>
      <c r="G75" s="2"/>
      <c r="H75" s="2"/>
    </row>
    <row r="76" spans="1:10" ht="12.75">
      <c r="A76" s="1"/>
      <c r="B76" s="2" t="s">
        <v>208</v>
      </c>
      <c r="C76" s="2"/>
      <c r="D76" s="2"/>
      <c r="E76" s="2"/>
      <c r="F76" s="2"/>
      <c r="G76" s="2"/>
      <c r="H76" s="2"/>
      <c r="J76" s="206"/>
    </row>
    <row r="77" spans="1:8" ht="12.75">
      <c r="A77" s="1"/>
      <c r="B77" s="2" t="s">
        <v>295</v>
      </c>
      <c r="C77" s="2"/>
      <c r="D77" s="2"/>
      <c r="E77" s="2"/>
      <c r="F77" s="2"/>
      <c r="G77" s="2"/>
      <c r="H77" s="2"/>
    </row>
    <row r="78" spans="1:8" ht="12.75">
      <c r="A78" s="1"/>
      <c r="B78" s="175" t="s">
        <v>296</v>
      </c>
      <c r="C78" s="175"/>
      <c r="D78" s="175"/>
      <c r="E78" s="175"/>
      <c r="F78" s="175"/>
      <c r="G78" s="175"/>
      <c r="H78" s="175"/>
    </row>
    <row r="79" spans="1:8" ht="12.75">
      <c r="A79" s="1"/>
      <c r="B79" s="2" t="s">
        <v>202</v>
      </c>
      <c r="C79" s="2"/>
      <c r="D79" s="2"/>
      <c r="E79" s="2"/>
      <c r="F79" s="2"/>
      <c r="G79" s="2"/>
      <c r="H79" s="2"/>
    </row>
    <row r="80" spans="1:8" ht="12.75">
      <c r="A80" s="1"/>
      <c r="B80" s="2" t="s">
        <v>297</v>
      </c>
      <c r="C80" s="2"/>
      <c r="D80" s="2"/>
      <c r="E80" s="2"/>
      <c r="F80" s="2"/>
      <c r="G80" s="2"/>
      <c r="H80" s="2"/>
    </row>
    <row r="81" spans="1:11" ht="12.75">
      <c r="A81" s="1"/>
      <c r="B81" s="42" t="s">
        <v>298</v>
      </c>
      <c r="C81" s="42"/>
      <c r="D81" s="42"/>
      <c r="E81" s="42" t="s">
        <v>336</v>
      </c>
      <c r="F81" s="166">
        <v>7.224</v>
      </c>
      <c r="G81" s="166" t="s">
        <v>158</v>
      </c>
      <c r="H81" s="134"/>
      <c r="K81" s="203"/>
    </row>
    <row r="82" spans="1:11" ht="12.75">
      <c r="A82" s="1"/>
      <c r="B82" s="42" t="s">
        <v>381</v>
      </c>
      <c r="C82" s="42"/>
      <c r="D82" s="42"/>
      <c r="E82" s="42"/>
      <c r="F82" s="42"/>
      <c r="G82" s="166" t="s">
        <v>158</v>
      </c>
      <c r="H82" s="134"/>
      <c r="K82" s="203"/>
    </row>
    <row r="83" spans="1:8" ht="12.75">
      <c r="A83" s="1"/>
      <c r="B83" s="42"/>
      <c r="C83" s="42" t="s">
        <v>382</v>
      </c>
      <c r="D83" s="42"/>
      <c r="E83" s="42"/>
      <c r="F83" s="42"/>
      <c r="G83" s="166" t="s">
        <v>158</v>
      </c>
      <c r="H83" s="135"/>
    </row>
    <row r="84" spans="1:8" ht="12.75">
      <c r="A84" s="1"/>
      <c r="B84" s="2" t="s">
        <v>299</v>
      </c>
      <c r="C84" s="2"/>
      <c r="D84" s="2"/>
      <c r="E84" s="2"/>
      <c r="F84" s="2"/>
      <c r="G84" s="2"/>
      <c r="H84" s="2"/>
    </row>
    <row r="85" spans="1:8" ht="12.75">
      <c r="A85" s="1"/>
      <c r="B85" s="2" t="s">
        <v>300</v>
      </c>
      <c r="C85" s="2"/>
      <c r="D85" s="2"/>
      <c r="E85" s="2"/>
      <c r="F85" s="2"/>
      <c r="G85" s="2"/>
      <c r="H85" s="2"/>
    </row>
    <row r="86" spans="1:8" ht="12.75">
      <c r="A86" s="1"/>
      <c r="B86" s="2" t="s">
        <v>301</v>
      </c>
      <c r="C86" s="2"/>
      <c r="D86" s="2"/>
      <c r="E86" s="2"/>
      <c r="F86" s="2"/>
      <c r="G86" s="2"/>
      <c r="H86" s="2"/>
    </row>
    <row r="87" spans="1:8" ht="12.75">
      <c r="A87" s="1"/>
      <c r="B87" s="2" t="s">
        <v>302</v>
      </c>
      <c r="C87" s="2"/>
      <c r="D87" s="2"/>
      <c r="E87" s="2"/>
      <c r="F87" s="2"/>
      <c r="G87" s="2"/>
      <c r="H87" s="2"/>
    </row>
    <row r="88" spans="1:8" ht="12.75">
      <c r="A88" s="1"/>
      <c r="B88" s="2" t="s">
        <v>303</v>
      </c>
      <c r="C88" s="2"/>
      <c r="D88" s="2"/>
      <c r="E88" s="2"/>
      <c r="F88" s="2"/>
      <c r="G88" s="2"/>
      <c r="H88" s="2"/>
    </row>
    <row r="89" spans="1:8" ht="12.75">
      <c r="A89" s="1"/>
      <c r="B89" s="2" t="s">
        <v>304</v>
      </c>
      <c r="C89" s="2"/>
      <c r="D89" s="2"/>
      <c r="E89" s="2"/>
      <c r="F89" s="2"/>
      <c r="G89" s="2"/>
      <c r="H89" s="2"/>
    </row>
    <row r="90" spans="1:8" ht="12.75">
      <c r="A90" s="1"/>
      <c r="B90" s="2" t="s">
        <v>307</v>
      </c>
      <c r="C90" s="2"/>
      <c r="D90" s="2"/>
      <c r="E90" s="2"/>
      <c r="F90" s="2"/>
      <c r="G90" s="2"/>
      <c r="H90" s="2"/>
    </row>
    <row r="91" spans="1:8" ht="12.75">
      <c r="A91" s="1"/>
      <c r="B91" s="2" t="s">
        <v>305</v>
      </c>
      <c r="C91" s="2"/>
      <c r="D91" s="2"/>
      <c r="E91" s="2"/>
      <c r="F91" s="2"/>
      <c r="G91" s="2"/>
      <c r="H91" s="2"/>
    </row>
    <row r="92" spans="1:8" ht="12.75">
      <c r="A92" s="1"/>
      <c r="B92" s="2" t="s">
        <v>306</v>
      </c>
      <c r="C92" s="2"/>
      <c r="D92" s="2"/>
      <c r="E92" s="2"/>
      <c r="F92" s="2"/>
      <c r="G92" s="2"/>
      <c r="H92" s="2"/>
    </row>
    <row r="93" spans="1:8" ht="12.75">
      <c r="A93" s="167"/>
      <c r="B93" s="196" t="s">
        <v>308</v>
      </c>
      <c r="C93" s="139"/>
      <c r="D93" s="2"/>
      <c r="E93" s="2"/>
      <c r="F93" s="2"/>
      <c r="G93" s="2"/>
      <c r="H93" s="2"/>
    </row>
    <row r="94" spans="1:8" ht="12.75">
      <c r="A94" s="1"/>
      <c r="B94" s="2" t="s">
        <v>309</v>
      </c>
      <c r="C94" s="2"/>
      <c r="D94" s="2"/>
      <c r="E94" s="2"/>
      <c r="F94" s="2"/>
      <c r="G94" s="2"/>
      <c r="H94" s="133"/>
    </row>
    <row r="95" spans="1:8" ht="12.75">
      <c r="A95" s="1"/>
      <c r="B95" s="2" t="s">
        <v>310</v>
      </c>
      <c r="C95" s="2"/>
      <c r="D95" s="2"/>
      <c r="E95" s="2"/>
      <c r="F95" s="2"/>
      <c r="G95" s="2"/>
      <c r="H95" s="133"/>
    </row>
    <row r="96" spans="1:8" ht="12.75">
      <c r="A96" s="1"/>
      <c r="B96" s="2" t="s">
        <v>311</v>
      </c>
      <c r="C96" s="2"/>
      <c r="D96" s="2"/>
      <c r="E96" s="2"/>
      <c r="F96" s="2"/>
      <c r="G96" s="2"/>
      <c r="H96" s="133"/>
    </row>
    <row r="97" spans="1:8" ht="12.75">
      <c r="A97" s="1"/>
      <c r="B97" s="2" t="s">
        <v>312</v>
      </c>
      <c r="C97" s="2"/>
      <c r="D97" s="2"/>
      <c r="E97" s="2"/>
      <c r="F97" s="2"/>
      <c r="G97" s="2"/>
      <c r="H97" s="133"/>
    </row>
    <row r="98" spans="1:8" ht="12.75">
      <c r="A98" s="1"/>
      <c r="B98" s="2" t="s">
        <v>313</v>
      </c>
      <c r="C98" s="2"/>
      <c r="D98" s="2"/>
      <c r="E98" s="2"/>
      <c r="F98" s="2"/>
      <c r="G98" s="2"/>
      <c r="H98" s="133"/>
    </row>
    <row r="99" spans="1:8" ht="12.75">
      <c r="A99" s="1"/>
      <c r="B99" s="2"/>
      <c r="C99" s="2"/>
      <c r="D99" s="172" t="s">
        <v>203</v>
      </c>
      <c r="E99" s="2"/>
      <c r="F99" s="172" t="s">
        <v>373</v>
      </c>
      <c r="G99" s="172"/>
      <c r="H99" s="133"/>
    </row>
    <row r="100" spans="1:8" ht="12.75">
      <c r="A100" s="1"/>
      <c r="B100" s="2" t="s">
        <v>315</v>
      </c>
      <c r="C100" s="2"/>
      <c r="D100" s="2"/>
      <c r="E100" s="2"/>
      <c r="F100" s="2"/>
      <c r="G100" s="2"/>
      <c r="H100" s="133"/>
    </row>
    <row r="101" spans="1:8" ht="12.75">
      <c r="A101" s="1"/>
      <c r="B101" s="2" t="s">
        <v>314</v>
      </c>
      <c r="C101" s="2"/>
      <c r="D101" s="2"/>
      <c r="E101" s="2"/>
      <c r="F101" s="2"/>
      <c r="G101" s="2"/>
      <c r="H101" s="133"/>
    </row>
    <row r="102" spans="1:8" ht="12.75">
      <c r="A102" s="1"/>
      <c r="B102" s="2" t="s">
        <v>342</v>
      </c>
      <c r="C102" s="2"/>
      <c r="D102" s="2"/>
      <c r="E102" s="2"/>
      <c r="F102" s="2"/>
      <c r="G102" s="2"/>
      <c r="H102" s="133"/>
    </row>
    <row r="103" spans="1:4" ht="12.75">
      <c r="A103" s="1"/>
      <c r="C103" s="197" t="s">
        <v>316</v>
      </c>
      <c r="D103" s="197"/>
    </row>
    <row r="104" spans="1:8" ht="12.75">
      <c r="A104" s="1"/>
      <c r="B104" s="160" t="s">
        <v>317</v>
      </c>
      <c r="C104" s="160" t="s">
        <v>318</v>
      </c>
      <c r="D104" s="160" t="s">
        <v>319</v>
      </c>
      <c r="E104" s="160" t="s">
        <v>320</v>
      </c>
      <c r="F104" s="160" t="s">
        <v>321</v>
      </c>
      <c r="G104" s="160" t="s">
        <v>322</v>
      </c>
      <c r="H104" s="212" t="s">
        <v>323</v>
      </c>
    </row>
    <row r="105" spans="1:9" ht="12.75">
      <c r="A105" s="1"/>
      <c r="B105" s="160" t="s">
        <v>324</v>
      </c>
      <c r="C105" s="198">
        <v>3875981</v>
      </c>
      <c r="D105" s="198">
        <f>C105*20%</f>
        <v>775196.2000000001</v>
      </c>
      <c r="E105" s="198">
        <v>3350542</v>
      </c>
      <c r="F105" s="198">
        <v>1452368</v>
      </c>
      <c r="G105" s="198">
        <f>F105*20%</f>
        <v>290473.60000000003</v>
      </c>
      <c r="H105" s="213">
        <v>484722</v>
      </c>
      <c r="I105" s="205"/>
    </row>
    <row r="106" spans="1:9" ht="12.75">
      <c r="A106" s="1"/>
      <c r="B106" s="160" t="s">
        <v>325</v>
      </c>
      <c r="C106" s="198">
        <v>3544893</v>
      </c>
      <c r="D106" s="198">
        <f aca="true" t="shared" si="0" ref="D106:D117">C106*20%</f>
        <v>708978.6000000001</v>
      </c>
      <c r="E106" s="198">
        <v>87224</v>
      </c>
      <c r="F106" s="198">
        <v>501783</v>
      </c>
      <c r="G106" s="198">
        <f aca="true" t="shared" si="1" ref="G106:G117">F106*20%</f>
        <v>100356.6</v>
      </c>
      <c r="H106" s="213">
        <v>608622</v>
      </c>
      <c r="I106" s="205"/>
    </row>
    <row r="107" spans="1:9" ht="12.75">
      <c r="A107" s="1"/>
      <c r="B107" s="160" t="s">
        <v>326</v>
      </c>
      <c r="C107" s="198">
        <v>4081472</v>
      </c>
      <c r="D107" s="198">
        <f t="shared" si="0"/>
        <v>816294.4</v>
      </c>
      <c r="E107" s="198">
        <v>213136</v>
      </c>
      <c r="F107" s="198">
        <v>1205422</v>
      </c>
      <c r="G107" s="198">
        <f t="shared" si="1"/>
        <v>241084.40000000002</v>
      </c>
      <c r="H107" s="213">
        <v>575210</v>
      </c>
      <c r="I107" s="205"/>
    </row>
    <row r="108" spans="1:9" ht="12.75">
      <c r="A108" s="1"/>
      <c r="B108" s="160" t="s">
        <v>327</v>
      </c>
      <c r="C108" s="198">
        <v>5029024</v>
      </c>
      <c r="D108" s="198">
        <f t="shared" si="0"/>
        <v>1005804.8</v>
      </c>
      <c r="E108" s="198">
        <v>3594264</v>
      </c>
      <c r="F108" s="198">
        <v>2199893</v>
      </c>
      <c r="G108" s="198">
        <f t="shared" si="1"/>
        <v>439978.60000000003</v>
      </c>
      <c r="H108" s="213">
        <v>565826</v>
      </c>
      <c r="I108" s="205"/>
    </row>
    <row r="109" spans="1:9" ht="12.75">
      <c r="A109" s="1"/>
      <c r="B109" s="160" t="s">
        <v>328</v>
      </c>
      <c r="C109" s="198">
        <v>4028752</v>
      </c>
      <c r="D109" s="198">
        <f t="shared" si="0"/>
        <v>805750.4</v>
      </c>
      <c r="E109" s="198">
        <v>4834378</v>
      </c>
      <c r="F109" s="198">
        <v>1122154</v>
      </c>
      <c r="G109" s="198">
        <f t="shared" si="1"/>
        <v>224430.80000000002</v>
      </c>
      <c r="H109" s="213">
        <v>581321</v>
      </c>
      <c r="I109" s="205"/>
    </row>
    <row r="110" spans="1:9" ht="12.75">
      <c r="A110" s="1"/>
      <c r="B110" s="160" t="s">
        <v>329</v>
      </c>
      <c r="C110" s="198">
        <v>4202850</v>
      </c>
      <c r="D110" s="198">
        <f t="shared" si="0"/>
        <v>840570</v>
      </c>
      <c r="E110" s="198">
        <v>4906904</v>
      </c>
      <c r="F110" s="198">
        <v>952022</v>
      </c>
      <c r="G110" s="198">
        <f t="shared" si="1"/>
        <v>190404.40000000002</v>
      </c>
      <c r="H110" s="213">
        <v>650166</v>
      </c>
      <c r="I110" s="205"/>
    </row>
    <row r="111" spans="1:9" ht="12.75">
      <c r="A111" s="1"/>
      <c r="B111" s="160" t="s">
        <v>330</v>
      </c>
      <c r="C111" s="198">
        <v>6496786</v>
      </c>
      <c r="D111" s="198">
        <f t="shared" si="0"/>
        <v>1299357.2000000002</v>
      </c>
      <c r="E111" s="198">
        <v>199130</v>
      </c>
      <c r="F111" s="198">
        <v>3190083</v>
      </c>
      <c r="G111" s="198">
        <f t="shared" si="1"/>
        <v>638016.6000000001</v>
      </c>
      <c r="H111" s="213">
        <v>661340</v>
      </c>
      <c r="I111" s="205"/>
    </row>
    <row r="112" spans="1:9" ht="12.75">
      <c r="A112" s="1"/>
      <c r="B112" s="160" t="s">
        <v>331</v>
      </c>
      <c r="C112" s="198">
        <v>4695442</v>
      </c>
      <c r="D112" s="198">
        <f t="shared" si="0"/>
        <v>939088.4</v>
      </c>
      <c r="E112" s="198">
        <v>104162</v>
      </c>
      <c r="F112" s="198">
        <v>999119</v>
      </c>
      <c r="G112" s="198">
        <f t="shared" si="1"/>
        <v>199823.80000000002</v>
      </c>
      <c r="H112" s="213">
        <v>739264</v>
      </c>
      <c r="I112" s="205"/>
    </row>
    <row r="113" spans="1:9" ht="12.75">
      <c r="A113" s="1"/>
      <c r="B113" s="160" t="s">
        <v>332</v>
      </c>
      <c r="C113" s="198">
        <v>4077390</v>
      </c>
      <c r="D113" s="198">
        <f t="shared" si="0"/>
        <v>815478</v>
      </c>
      <c r="E113" s="198">
        <v>854206</v>
      </c>
      <c r="F113" s="198">
        <v>4506917</v>
      </c>
      <c r="G113" s="198">
        <f t="shared" si="1"/>
        <v>901383.4</v>
      </c>
      <c r="H113" s="213">
        <v>0</v>
      </c>
      <c r="I113" s="205"/>
    </row>
    <row r="114" spans="1:9" ht="12.75">
      <c r="A114" s="1"/>
      <c r="B114" s="160" t="s">
        <v>333</v>
      </c>
      <c r="C114" s="198">
        <v>4429713</v>
      </c>
      <c r="D114" s="198">
        <f t="shared" si="0"/>
        <v>885942.6000000001</v>
      </c>
      <c r="E114" s="198">
        <v>115305</v>
      </c>
      <c r="F114" s="198">
        <v>499114</v>
      </c>
      <c r="G114" s="198">
        <f t="shared" si="1"/>
        <v>99822.8</v>
      </c>
      <c r="H114" s="213">
        <v>786120</v>
      </c>
      <c r="I114" s="205"/>
    </row>
    <row r="115" spans="1:9" ht="12.75">
      <c r="A115" s="1"/>
      <c r="B115" s="160" t="s">
        <v>334</v>
      </c>
      <c r="C115" s="198">
        <v>5057160</v>
      </c>
      <c r="D115" s="198">
        <f t="shared" si="0"/>
        <v>1011432</v>
      </c>
      <c r="E115" s="198">
        <v>2538324</v>
      </c>
      <c r="F115" s="198">
        <v>3476182</v>
      </c>
      <c r="G115" s="198">
        <f t="shared" si="1"/>
        <v>695236.4</v>
      </c>
      <c r="H115" s="213">
        <v>230291</v>
      </c>
      <c r="I115" s="205"/>
    </row>
    <row r="116" spans="1:9" ht="12.75">
      <c r="A116" s="1"/>
      <c r="B116" s="160" t="s">
        <v>335</v>
      </c>
      <c r="C116" s="198">
        <v>5373751</v>
      </c>
      <c r="D116" s="198">
        <f t="shared" si="0"/>
        <v>1074750.2</v>
      </c>
      <c r="E116" s="198">
        <v>127840</v>
      </c>
      <c r="F116" s="198">
        <v>1548713</v>
      </c>
      <c r="G116" s="198">
        <f t="shared" si="1"/>
        <v>309742.60000000003</v>
      </c>
      <c r="H116" s="213">
        <v>765007</v>
      </c>
      <c r="I116" s="205"/>
    </row>
    <row r="117" spans="1:9" ht="12.75">
      <c r="A117" s="1"/>
      <c r="B117" s="160" t="s">
        <v>288</v>
      </c>
      <c r="C117" s="198">
        <f>SUM(C105:C116)</f>
        <v>54893214</v>
      </c>
      <c r="D117" s="198">
        <f t="shared" si="0"/>
        <v>10978642.8</v>
      </c>
      <c r="E117" s="198">
        <f>SUM(E105:E116)</f>
        <v>20925415</v>
      </c>
      <c r="F117" s="198">
        <f>SUM(F105:F116)</f>
        <v>21653770</v>
      </c>
      <c r="G117" s="198">
        <f t="shared" si="1"/>
        <v>4330754</v>
      </c>
      <c r="H117" s="213">
        <f>SUM(H105:H116)</f>
        <v>6647889</v>
      </c>
      <c r="I117" s="205"/>
    </row>
    <row r="118" spans="1:9" ht="12.75">
      <c r="A118" s="1"/>
      <c r="B118" s="163" t="s">
        <v>337</v>
      </c>
      <c r="C118" s="160" t="s">
        <v>338</v>
      </c>
      <c r="D118" s="188"/>
      <c r="E118" s="188"/>
      <c r="F118" s="188"/>
      <c r="G118" s="188"/>
      <c r="H118" s="188"/>
      <c r="I118" s="205"/>
    </row>
    <row r="119" spans="1:9" ht="12.75">
      <c r="A119" s="1"/>
      <c r="B119" s="160" t="s">
        <v>339</v>
      </c>
      <c r="C119" s="199">
        <v>50928215</v>
      </c>
      <c r="D119" s="188"/>
      <c r="E119" s="188"/>
      <c r="F119" s="188"/>
      <c r="G119" s="188"/>
      <c r="H119" s="188"/>
      <c r="I119" s="205"/>
    </row>
    <row r="120" spans="1:9" ht="12.75">
      <c r="A120" s="1"/>
      <c r="B120" s="160" t="s">
        <v>340</v>
      </c>
      <c r="C120" s="199">
        <v>3815000</v>
      </c>
      <c r="D120" s="188"/>
      <c r="E120" s="188"/>
      <c r="F120" s="188"/>
      <c r="G120" s="188"/>
      <c r="H120" s="188"/>
      <c r="I120" s="205"/>
    </row>
    <row r="121" spans="1:11" ht="12.75">
      <c r="A121" s="1"/>
      <c r="B121" s="160" t="s">
        <v>341</v>
      </c>
      <c r="C121" s="199">
        <v>150000</v>
      </c>
      <c r="D121" s="2"/>
      <c r="E121" s="2"/>
      <c r="F121" s="2"/>
      <c r="G121" s="2"/>
      <c r="H121" s="133"/>
      <c r="K121" s="204"/>
    </row>
    <row r="122" spans="1:11" ht="12.75">
      <c r="A122" s="1"/>
      <c r="B122" s="160" t="s">
        <v>288</v>
      </c>
      <c r="C122" s="200">
        <f>SUM(C119:C121)</f>
        <v>54893215</v>
      </c>
      <c r="D122" s="2"/>
      <c r="E122" s="2"/>
      <c r="F122" s="2"/>
      <c r="G122" s="2"/>
      <c r="H122" s="133"/>
      <c r="K122" s="205"/>
    </row>
    <row r="123" spans="1:11" ht="12.75">
      <c r="A123" s="1"/>
      <c r="B123" s="2" t="s">
        <v>358</v>
      </c>
      <c r="C123" s="2"/>
      <c r="D123" s="2"/>
      <c r="E123" s="2"/>
      <c r="F123" s="2"/>
      <c r="G123" s="2"/>
      <c r="H123" s="2"/>
      <c r="K123" s="205"/>
    </row>
    <row r="124" spans="1:11" ht="12.75">
      <c r="A124" s="1"/>
      <c r="B124" s="2" t="s">
        <v>379</v>
      </c>
      <c r="C124" s="2"/>
      <c r="D124" s="2"/>
      <c r="E124" s="2"/>
      <c r="F124" s="2"/>
      <c r="G124" s="2"/>
      <c r="H124" s="2"/>
      <c r="K124" s="205"/>
    </row>
    <row r="125" spans="1:11" ht="12.75">
      <c r="A125" s="1"/>
      <c r="B125" s="2" t="s">
        <v>343</v>
      </c>
      <c r="C125" s="2"/>
      <c r="D125" s="2"/>
      <c r="E125" s="2"/>
      <c r="F125" s="2"/>
      <c r="G125" s="2"/>
      <c r="H125" s="2"/>
      <c r="K125" s="205"/>
    </row>
    <row r="126" spans="1:11" ht="12.75">
      <c r="A126" s="1"/>
      <c r="B126" s="2" t="s">
        <v>345</v>
      </c>
      <c r="C126" s="2"/>
      <c r="D126" s="2"/>
      <c r="E126" s="2"/>
      <c r="F126" s="2"/>
      <c r="G126" s="2"/>
      <c r="H126" s="2"/>
      <c r="K126" s="204"/>
    </row>
    <row r="127" spans="1:11" ht="12.75">
      <c r="A127" s="1"/>
      <c r="B127" s="2" t="s">
        <v>344</v>
      </c>
      <c r="C127" s="2"/>
      <c r="D127" s="2"/>
      <c r="E127" s="2"/>
      <c r="F127" s="2"/>
      <c r="G127" s="2"/>
      <c r="H127" s="2"/>
      <c r="K127" s="204"/>
    </row>
    <row r="128" spans="1:8" ht="12.75">
      <c r="A128" s="1"/>
      <c r="B128" s="2" t="s">
        <v>221</v>
      </c>
      <c r="C128" s="2"/>
      <c r="D128" s="2"/>
      <c r="E128" s="2"/>
      <c r="F128" s="2"/>
      <c r="G128" s="2"/>
      <c r="H128" s="2"/>
    </row>
    <row r="129" spans="1:8" ht="12.75">
      <c r="A129" s="1"/>
      <c r="B129" s="2" t="s">
        <v>346</v>
      </c>
      <c r="C129" s="2"/>
      <c r="D129" s="2"/>
      <c r="E129" s="2"/>
      <c r="F129" s="2"/>
      <c r="G129" s="2"/>
      <c r="H129" s="2"/>
    </row>
    <row r="130" spans="1:8" ht="12.75">
      <c r="A130" s="1"/>
      <c r="B130" s="2" t="s">
        <v>347</v>
      </c>
      <c r="C130" s="2"/>
      <c r="D130" s="2"/>
      <c r="E130" s="2"/>
      <c r="F130" s="2"/>
      <c r="G130" s="2"/>
      <c r="H130" s="2"/>
    </row>
    <row r="131" spans="1:6" ht="12.75">
      <c r="A131" s="1"/>
      <c r="B131" s="2" t="s">
        <v>348</v>
      </c>
      <c r="C131" s="2"/>
      <c r="D131" s="2"/>
      <c r="E131" s="2"/>
      <c r="F131" s="2"/>
    </row>
    <row r="132" spans="1:8" ht="12.75">
      <c r="A132" s="1"/>
      <c r="B132" s="2" t="s">
        <v>349</v>
      </c>
      <c r="C132" s="2"/>
      <c r="D132" s="2"/>
      <c r="E132" s="2"/>
      <c r="F132" s="2"/>
      <c r="G132" s="2"/>
      <c r="H132" s="2"/>
    </row>
    <row r="133" spans="1:8" ht="12.75">
      <c r="A133" s="1"/>
      <c r="B133" s="2" t="s">
        <v>354</v>
      </c>
      <c r="C133" s="2"/>
      <c r="D133" s="2"/>
      <c r="E133" s="2"/>
      <c r="F133" s="2"/>
      <c r="G133" s="2"/>
      <c r="H133" s="2"/>
    </row>
    <row r="134" spans="1:8" ht="12.75">
      <c r="A134" s="1"/>
      <c r="B134" s="2" t="s">
        <v>350</v>
      </c>
      <c r="C134" s="2"/>
      <c r="D134" s="2"/>
      <c r="E134" s="2"/>
      <c r="F134" s="2"/>
      <c r="G134" s="2"/>
      <c r="H134" s="2"/>
    </row>
    <row r="135" spans="1:8" ht="12.75">
      <c r="A135" s="1"/>
      <c r="B135" s="2" t="s">
        <v>351</v>
      </c>
      <c r="C135" s="2"/>
      <c r="D135" s="2"/>
      <c r="E135" s="2"/>
      <c r="F135" s="2"/>
      <c r="G135" s="2"/>
      <c r="H135" s="2"/>
    </row>
    <row r="136" spans="1:8" ht="12.75">
      <c r="A136" s="1"/>
      <c r="B136" s="2" t="s">
        <v>352</v>
      </c>
      <c r="C136" s="2"/>
      <c r="D136" s="2"/>
      <c r="E136" s="2"/>
      <c r="F136" s="2"/>
      <c r="G136" s="2"/>
      <c r="H136" s="2"/>
    </row>
    <row r="137" spans="1:8" ht="12.75">
      <c r="A137" s="1"/>
      <c r="B137" s="2" t="s">
        <v>353</v>
      </c>
      <c r="C137" s="2"/>
      <c r="D137" s="2"/>
      <c r="E137" s="2"/>
      <c r="F137" s="2"/>
      <c r="G137" s="2"/>
      <c r="H137" s="2"/>
    </row>
    <row r="138" spans="1:8" ht="12.75">
      <c r="A138" s="1"/>
      <c r="B138" s="2" t="s">
        <v>355</v>
      </c>
      <c r="C138" s="2"/>
      <c r="D138" s="2"/>
      <c r="E138" s="2"/>
      <c r="F138" s="2"/>
      <c r="G138" s="2"/>
      <c r="H138" s="2"/>
    </row>
    <row r="139" spans="1:8" ht="12.75">
      <c r="A139" s="1"/>
      <c r="B139" s="2" t="s">
        <v>380</v>
      </c>
      <c r="C139" s="2"/>
      <c r="D139" s="2"/>
      <c r="E139" s="2"/>
      <c r="F139" s="2"/>
      <c r="G139" s="2"/>
      <c r="H139" s="2"/>
    </row>
    <row r="140" spans="1:8" ht="12.75">
      <c r="A140" s="1"/>
      <c r="B140" s="2" t="s">
        <v>356</v>
      </c>
      <c r="C140" s="2"/>
      <c r="D140" s="2"/>
      <c r="E140" s="2"/>
      <c r="F140" s="2"/>
      <c r="G140" s="172" t="s">
        <v>375</v>
      </c>
      <c r="H140" s="172" t="s">
        <v>374</v>
      </c>
    </row>
    <row r="141" spans="1:8" ht="12.75">
      <c r="A141" s="1"/>
      <c r="B141" s="2" t="s">
        <v>364</v>
      </c>
      <c r="C141" s="2"/>
      <c r="D141" s="2"/>
      <c r="E141" s="2"/>
      <c r="F141" s="2"/>
      <c r="G141" s="2"/>
      <c r="H141" s="172"/>
    </row>
    <row r="142" spans="1:8" ht="12.75">
      <c r="A142" s="1"/>
      <c r="B142" s="2" t="s">
        <v>366</v>
      </c>
      <c r="C142" s="2"/>
      <c r="D142" s="2"/>
      <c r="E142" s="2"/>
      <c r="F142" s="2"/>
      <c r="G142" s="2"/>
      <c r="H142" s="172"/>
    </row>
    <row r="143" spans="1:8" ht="12.75">
      <c r="A143" s="1"/>
      <c r="B143" s="2" t="s">
        <v>365</v>
      </c>
      <c r="C143" s="2"/>
      <c r="D143" s="2"/>
      <c r="E143" s="2"/>
      <c r="F143" s="2"/>
      <c r="G143" s="2"/>
      <c r="H143" s="172"/>
    </row>
    <row r="144" spans="1:8" ht="12.75">
      <c r="A144" s="1"/>
      <c r="C144" s="2" t="s">
        <v>359</v>
      </c>
      <c r="D144" s="2"/>
      <c r="E144" s="2"/>
      <c r="F144" s="2"/>
      <c r="G144" s="2"/>
      <c r="H144" s="2"/>
    </row>
    <row r="145" spans="1:8" ht="12.75">
      <c r="A145" s="1"/>
      <c r="B145" s="2" t="s">
        <v>363</v>
      </c>
      <c r="C145" s="2"/>
      <c r="D145" s="2"/>
      <c r="E145" s="2"/>
      <c r="F145" s="2"/>
      <c r="G145" s="2"/>
      <c r="H145" s="2"/>
    </row>
    <row r="146" spans="1:8" ht="12.75">
      <c r="A146" s="1"/>
      <c r="B146" s="2" t="s">
        <v>360</v>
      </c>
      <c r="C146" s="2"/>
      <c r="D146" s="2"/>
      <c r="E146" s="2"/>
      <c r="F146" s="2"/>
      <c r="G146" s="2"/>
      <c r="H146" s="2"/>
    </row>
    <row r="147" spans="1:8" ht="12.75">
      <c r="A147" s="1"/>
      <c r="B147" s="2" t="s">
        <v>357</v>
      </c>
      <c r="C147" s="2"/>
      <c r="D147" s="2"/>
      <c r="E147" s="2"/>
      <c r="F147" s="2"/>
      <c r="G147" s="2"/>
      <c r="H147" s="2"/>
    </row>
    <row r="148" spans="1:8" ht="12.75">
      <c r="A148" s="1"/>
      <c r="B148" s="2" t="s">
        <v>361</v>
      </c>
      <c r="C148" s="2"/>
      <c r="D148" s="2"/>
      <c r="E148" s="2"/>
      <c r="F148" s="2"/>
      <c r="G148" s="2"/>
      <c r="H148" s="2"/>
    </row>
    <row r="149" spans="1:8" ht="12.75">
      <c r="A149" s="1"/>
      <c r="B149" s="2" t="s">
        <v>362</v>
      </c>
      <c r="C149" s="2"/>
      <c r="D149" s="2"/>
      <c r="E149" s="2"/>
      <c r="F149" s="2"/>
      <c r="G149" s="2"/>
      <c r="H149" s="2"/>
    </row>
    <row r="150" spans="1:8" ht="12.75">
      <c r="A150" s="1"/>
      <c r="B150" s="2" t="s">
        <v>368</v>
      </c>
      <c r="C150" s="2"/>
      <c r="D150" s="2"/>
      <c r="E150" s="2"/>
      <c r="F150" s="2"/>
      <c r="G150" s="2"/>
      <c r="H150" s="2"/>
    </row>
    <row r="151" spans="1:8" ht="12.75">
      <c r="A151" s="1"/>
      <c r="B151" s="2" t="s">
        <v>369</v>
      </c>
      <c r="C151" s="2"/>
      <c r="D151" s="2"/>
      <c r="E151" s="2"/>
      <c r="F151" s="2"/>
      <c r="G151" s="2"/>
      <c r="H151" s="2"/>
    </row>
    <row r="152" spans="1:8" ht="12.75">
      <c r="A152" s="1"/>
      <c r="B152" s="2" t="s">
        <v>370</v>
      </c>
      <c r="C152" s="2"/>
      <c r="D152" s="2"/>
      <c r="E152" s="2"/>
      <c r="F152" s="2"/>
      <c r="G152" s="2"/>
      <c r="H152" s="2"/>
    </row>
    <row r="153" spans="1:8" ht="12.75">
      <c r="A153" s="1"/>
      <c r="B153" s="2" t="s">
        <v>371</v>
      </c>
      <c r="C153" s="2"/>
      <c r="D153" s="2"/>
      <c r="E153" s="2"/>
      <c r="F153" s="2"/>
      <c r="G153" s="2"/>
      <c r="H153" s="2"/>
    </row>
    <row r="154" spans="1:8" ht="12.75">
      <c r="A154" s="1"/>
      <c r="B154" s="2" t="s">
        <v>186</v>
      </c>
      <c r="C154" s="2"/>
      <c r="D154" s="2"/>
      <c r="E154" s="2"/>
      <c r="F154" s="2"/>
      <c r="G154" s="2"/>
      <c r="H154" s="2"/>
    </row>
    <row r="155" spans="1:8" ht="12.75">
      <c r="A155" s="1"/>
      <c r="B155" s="2" t="s">
        <v>372</v>
      </c>
      <c r="C155" s="2"/>
      <c r="D155" s="2"/>
      <c r="E155" s="2"/>
      <c r="F155" s="2"/>
      <c r="G155" s="2"/>
      <c r="H155" s="2"/>
    </row>
    <row r="156" spans="1:8" ht="12.75">
      <c r="A156" s="1"/>
      <c r="B156" s="2"/>
      <c r="C156" s="2"/>
      <c r="D156" s="2"/>
      <c r="E156" s="2"/>
      <c r="F156" s="2"/>
      <c r="G156" s="2"/>
      <c r="H156" s="2"/>
    </row>
    <row r="157" spans="1:8" ht="12.75">
      <c r="A157" s="1"/>
      <c r="B157" s="2"/>
      <c r="C157" s="2" t="s">
        <v>376</v>
      </c>
      <c r="D157" s="2"/>
      <c r="E157" s="2"/>
      <c r="F157" s="2"/>
      <c r="G157" s="2"/>
      <c r="H157" s="2"/>
    </row>
    <row r="158" spans="1:8" ht="12.75">
      <c r="A158" s="1"/>
      <c r="B158" s="2"/>
      <c r="C158" s="2" t="s">
        <v>204</v>
      </c>
      <c r="D158" s="2"/>
      <c r="E158" s="2"/>
      <c r="F158" s="2"/>
      <c r="G158" s="2"/>
      <c r="H158" s="2"/>
    </row>
    <row r="159" spans="1:8" ht="12.75">
      <c r="A159" s="1" t="s">
        <v>154</v>
      </c>
      <c r="B159" s="2"/>
      <c r="C159" s="2" t="s">
        <v>378</v>
      </c>
      <c r="D159" s="2"/>
      <c r="E159" s="2"/>
      <c r="F159" s="2" t="s">
        <v>377</v>
      </c>
      <c r="G159" s="2"/>
      <c r="H159" s="2"/>
    </row>
    <row r="160" spans="1:8" ht="12.75">
      <c r="A160" s="1"/>
      <c r="B160" s="2"/>
      <c r="C160" s="2"/>
      <c r="D160" s="2"/>
      <c r="E160" s="2"/>
      <c r="F160" s="2"/>
      <c r="G160" s="2"/>
      <c r="H160" s="2"/>
    </row>
    <row r="161" spans="1:8" ht="0.75" customHeight="1">
      <c r="A161" s="1"/>
      <c r="B161" s="2"/>
      <c r="C161" s="2"/>
      <c r="D161" s="2"/>
      <c r="E161" s="2"/>
      <c r="F161" s="2"/>
      <c r="G161" s="2"/>
      <c r="H161" s="2"/>
    </row>
    <row r="162" spans="1:8" ht="13.5" thickBot="1">
      <c r="A162" s="201"/>
      <c r="B162" s="202"/>
      <c r="C162" s="202"/>
      <c r="D162" s="202"/>
      <c r="E162" s="202"/>
      <c r="F162" s="202"/>
      <c r="G162" s="202"/>
      <c r="H162" s="202"/>
    </row>
    <row r="163" spans="1:8" ht="1.5" customHeight="1" thickTop="1">
      <c r="A163" s="1"/>
      <c r="B163" s="2"/>
      <c r="C163" s="2"/>
      <c r="D163" s="2"/>
      <c r="E163" s="2"/>
      <c r="F163" s="2"/>
      <c r="G163" s="2"/>
      <c r="H163" s="2"/>
    </row>
    <row r="164" spans="1:8" ht="12.75" hidden="1">
      <c r="A164" s="1"/>
      <c r="B164" s="2"/>
      <c r="C164" s="2"/>
      <c r="D164" s="2"/>
      <c r="E164" s="2"/>
      <c r="F164" s="2"/>
      <c r="G164" s="2"/>
      <c r="H164" s="2"/>
    </row>
    <row r="165" spans="1:8" ht="12.75" hidden="1">
      <c r="A165" s="1"/>
      <c r="B165" s="2"/>
      <c r="C165" s="2"/>
      <c r="D165" s="2"/>
      <c r="E165" s="2"/>
      <c r="F165" s="2"/>
      <c r="G165" s="2"/>
      <c r="H165" s="2"/>
    </row>
    <row r="166" spans="1:8" ht="13.5" hidden="1" thickBot="1">
      <c r="A166" s="9"/>
      <c r="B166" s="4"/>
      <c r="C166" s="4"/>
      <c r="D166" s="4"/>
      <c r="E166" s="4"/>
      <c r="F166" s="4"/>
      <c r="G166" s="4"/>
      <c r="H166" s="4"/>
    </row>
  </sheetData>
  <sheetProtection/>
  <mergeCells count="1">
    <mergeCell ref="B4:H4"/>
  </mergeCells>
  <printOptions/>
  <pageMargins left="0.18" right="0.56" top="0.5" bottom="0.49" header="0.5" footer="0.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</cp:lastModifiedBy>
  <cp:lastPrinted>2012-03-20T09:39:35Z</cp:lastPrinted>
  <dcterms:created xsi:type="dcterms:W3CDTF">2001-12-31T23:04:45Z</dcterms:created>
  <dcterms:modified xsi:type="dcterms:W3CDTF">2012-03-20T09:39:37Z</dcterms:modified>
  <cp:category/>
  <cp:version/>
  <cp:contentType/>
  <cp:contentStatus/>
</cp:coreProperties>
</file>