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tabRatio="962" activeTab="4"/>
  </bookViews>
  <sheets>
    <sheet name="FD T Fitimit (2)" sheetId="1" r:id="rId1"/>
    <sheet name="SHENIME SPJEGUESE" sheetId="2" r:id="rId2"/>
    <sheet name="Kop." sheetId="3" r:id="rId3"/>
    <sheet name="Aktivet" sheetId="4" r:id="rId4"/>
    <sheet name="Pasivet" sheetId="5" r:id="rId5"/>
    <sheet name="Rez.1" sheetId="6" r:id="rId6"/>
    <sheet name="Fluksi 2" sheetId="7" r:id="rId7"/>
    <sheet name="Kapitali 2" sheetId="8" r:id="rId8"/>
    <sheet name="Pasq.per AAM 1" sheetId="9" r:id="rId9"/>
    <sheet name="Shen.Spjeg.faqa 1" sheetId="10" r:id="rId10"/>
  </sheets>
  <externalReferences>
    <externalReference r:id="rId13"/>
    <externalReference r:id="rId14"/>
  </externalReferences>
  <definedNames>
    <definedName name="_Key1" hidden="1">'[2]PRODUKTE'!#REF!</definedName>
    <definedName name="_Key2" hidden="1">'[2]PRODUKTE'!#REF!</definedName>
    <definedName name="_Order1" hidden="1">255</definedName>
    <definedName name="_Order2" hidden="1">255</definedName>
    <definedName name="_xlnm.Print_Area" localSheetId="0">'FD T Fitimit (2)'!$A$1:$F$34</definedName>
    <definedName name="xe110soc">#REF!</definedName>
    <definedName name="xe180soc">#REF!</definedName>
  </definedNames>
  <calcPr fullCalcOnLoad="1"/>
</workbook>
</file>

<file path=xl/sharedStrings.xml><?xml version="1.0" encoding="utf-8"?>
<sst xmlns="http://schemas.openxmlformats.org/spreadsheetml/2006/main" count="705" uniqueCount="373">
  <si>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</si>
  <si>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</si>
  <si>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</si>
  <si>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</si>
  <si>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</si>
  <si>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</si>
  <si>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</si>
  <si>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</si>
  <si>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</si>
  <si>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</si>
  <si>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</si>
  <si>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</si>
  <si>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</si>
  <si>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</si>
  <si>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</si>
  <si>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</si>
  <si>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</si>
  <si>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</si>
  <si>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</si>
  <si>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</si>
  <si>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</si>
  <si>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</si>
  <si>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</si>
  <si>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</si>
  <si>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Toka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</si>
  <si>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</si>
  <si>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</si>
  <si>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</si>
  <si>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</si>
  <si>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</si>
  <si>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</si>
  <si>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</si>
  <si>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</si>
  <si>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</si>
  <si>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</si>
  <si>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</si>
  <si>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</si>
  <si>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</si>
  <si>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</si>
  <si>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</si>
  <si>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</si>
  <si>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</si>
  <si>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</si>
  <si>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</si>
  <si>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</si>
  <si>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</si>
  <si>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</si>
  <si>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</si>
  <si>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</si>
  <si>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</si>
  <si>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</si>
  <si>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</si>
  <si>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</si>
  <si>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</si>
  <si>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</si>
  <si>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</si>
  <si>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</si>
  <si>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</si>
  <si>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</si>
  <si>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</si>
  <si>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</si>
  <si>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</si>
  <si>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</si>
  <si>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</si>
  <si>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</si>
  <si>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Emertimi</t>
  </si>
  <si>
    <t>Nje pasqyre e pa Konsoliduar</t>
  </si>
  <si>
    <t>Rezerva stat.ligjore</t>
  </si>
  <si>
    <t>Aksione thesari</t>
  </si>
  <si>
    <t>Rritja rezerves kapitalit</t>
  </si>
  <si>
    <t>Emetimi aksioneve</t>
  </si>
  <si>
    <t>Emetimi kapitali aksionar</t>
  </si>
  <si>
    <t>(   ________________  )</t>
  </si>
  <si>
    <t>S H E N I M E T          S P J E G U E S E</t>
  </si>
  <si>
    <t>Fluksi i parave nga veprimtaria e shfrytezimit</t>
  </si>
  <si>
    <t>Per Drejtimin  e Njesise  Ekonomike</t>
  </si>
  <si>
    <t xml:space="preserve">(  Ne zbarim te Standartit Kombetar te Kontabilitetit Nr.2 dhe </t>
  </si>
  <si>
    <t>Ligjit Nr. 9228 Date 29.04.2004     Per Kontabilitetin dhe Pasqyrat Financiare  )</t>
  </si>
  <si>
    <t>Interesi i paguar</t>
  </si>
  <si>
    <t>Tatim mbi fitimin i paguar</t>
  </si>
  <si>
    <t>Fluksi monetar nga veprimtarite investuese</t>
  </si>
  <si>
    <t>Blerja e njesisese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</si>
  <si>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</si>
  <si>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</si>
  <si>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</si>
  <si>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</si>
  <si>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</si>
  <si>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</si>
  <si>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huamarrje afatgjata</t>
  </si>
  <si>
    <t>Pagesat e detyrimive te qerase financiare</t>
  </si>
  <si>
    <t>Dividente te paguar</t>
  </si>
  <si>
    <t>Rritja/Renia neto e mjeteve monetare</t>
  </si>
  <si>
    <t>Mjetet monetare ne fillim te periudhes kontabel</t>
  </si>
  <si>
    <t>Mjetet monetare ne fund te periudhes kontabel</t>
  </si>
  <si>
    <t>Te ardhura nga emetimi i kapitalit aksioner</t>
  </si>
  <si>
    <t>Pasqyra e fluksit monetar - Metoda Indirekte</t>
  </si>
  <si>
    <t>Fitimi para tatimit</t>
  </si>
  <si>
    <t>Rregullime per :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</si>
  <si>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</si>
  <si>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</si>
  <si>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</si>
  <si>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</si>
  <si>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</si>
  <si>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</si>
  <si>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MM neto nga aktivitetet e shfrytezimit</t>
  </si>
  <si>
    <t>MM neto e perdorur ne veprimtarite Financiare</t>
  </si>
  <si>
    <t>Amortizimin</t>
  </si>
  <si>
    <t>Humbje nga kembimet valutore</t>
  </si>
  <si>
    <t>Te ardhura nga Investimet</t>
  </si>
  <si>
    <t>Shpenzime per interesa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</si>
  <si>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</si>
  <si>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</si>
  <si>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</si>
  <si>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</si>
  <si>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</si>
  <si>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</si>
  <si>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</si>
  <si>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</si>
  <si>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</si>
  <si>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</si>
  <si>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Debitore,Kreditore te tjere</t>
  </si>
  <si>
    <t>Tatim mbi fitimin</t>
  </si>
  <si>
    <t>Tvsh</t>
  </si>
  <si>
    <t>Makineri dhe paisje</t>
  </si>
  <si>
    <t>Inventari Imet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</si>
  <si>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</si>
  <si>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</si>
  <si>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</si>
  <si>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</si>
  <si>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</si>
  <si>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</si>
  <si>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</si>
  <si>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</si>
  <si>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</si>
  <si>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</si>
  <si>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</si>
  <si>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</si>
  <si>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</si>
  <si>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</si>
  <si>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</si>
  <si>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</si>
  <si>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</si>
  <si>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</si>
  <si>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</si>
  <si>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</si>
  <si>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Fitimi (humbja) para tatimit  ( 9 +/- 13 )</t>
  </si>
  <si>
    <t>Fitimi (humbja) neto e vitit financiar  ( 14 - 15 )</t>
  </si>
  <si>
    <t>(  Bazuar ne klasifikimin e Shpenzimeve sipas Natyres  )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</si>
  <si>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</si>
  <si>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</si>
  <si>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</si>
  <si>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</si>
  <si>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</si>
  <si>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</si>
  <si>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</si>
  <si>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</si>
  <si>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</si>
  <si>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</si>
  <si>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</si>
  <si>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</si>
  <si>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</si>
  <si>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</si>
  <si>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</si>
  <si>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</si>
  <si>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</si>
  <si>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Aksione te thesari te riblera</t>
  </si>
  <si>
    <t>A K T I V E T    A F A T S H K U R T R A</t>
  </si>
  <si>
    <t>Emertimi dhe Forma ligjore</t>
  </si>
  <si>
    <t>Sqarim:</t>
  </si>
  <si>
    <t>percaktuara ne SKK 2 dhe konkretisht paragrafeve 49-55.  Rradha e dhenies se spjegimeve duhet te jete :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</si>
  <si>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</si>
  <si>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</si>
  <si>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</si>
  <si>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</si>
  <si>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</si>
  <si>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</si>
  <si>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</si>
  <si>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</si>
  <si>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</si>
  <si>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</si>
  <si>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</si>
  <si>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Totali</t>
  </si>
  <si>
    <t>E M E R T I M I</t>
  </si>
  <si>
    <t>Arka ne Leke</t>
  </si>
  <si>
    <t>Arka ne Euro</t>
  </si>
  <si>
    <t>Arka ne Dollare</t>
  </si>
  <si>
    <t>Shoqeria nuk ka derivative dhe aktive te mbajtura per tregtim</t>
  </si>
  <si>
    <t xml:space="preserve">   Fatura gjithsej</t>
  </si>
  <si>
    <t>Leke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</si>
  <si>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</si>
  <si>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</si>
  <si>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</si>
  <si>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</si>
  <si>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</si>
  <si>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</si>
  <si>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</si>
  <si>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</si>
  <si>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Tatimi i derdhur paradhenie</t>
  </si>
  <si>
    <t>Tatimi i vitit ushtrimor</t>
  </si>
  <si>
    <t>Tatimi i derdhur teper</t>
  </si>
  <si>
    <t>Tatim rimbursuar</t>
  </si>
  <si>
    <t>Tatim nga viti kaluar</t>
  </si>
  <si>
    <t>Tvsh e zbriteshme ne celje te vitit</t>
  </si>
  <si>
    <t>Tvsh e zbriteshme ne Blerje gjate vitit</t>
  </si>
  <si>
    <t>Tvsh e pagueshme ne shitje gjate vitit</t>
  </si>
  <si>
    <t>Tvsh e zbriteshme ne mbyllje te vitit</t>
  </si>
  <si>
    <t xml:space="preserve">Nuk ka </t>
  </si>
  <si>
    <t>AKTIVET AFATGJATA</t>
  </si>
  <si>
    <t>Analiza e posteve te amortizushme</t>
  </si>
  <si>
    <t>Viti raportues</t>
  </si>
  <si>
    <t>Viti paraardhes</t>
  </si>
  <si>
    <t>Vlera</t>
  </si>
  <si>
    <t>Amortizimi</t>
  </si>
  <si>
    <t>Vl.mbetur</t>
  </si>
  <si>
    <t>Makineri,paisje</t>
  </si>
  <si>
    <t xml:space="preserve">AAM te tjera </t>
  </si>
  <si>
    <t>PASIVET  AFATSHKURTRA</t>
  </si>
  <si>
    <t>Fatura mbi 300 mije leke te kontab.</t>
  </si>
  <si>
    <t>PASIVET  AFATGJATA</t>
  </si>
  <si>
    <t xml:space="preserve">KAPITALI </t>
  </si>
  <si>
    <t>●</t>
  </si>
  <si>
    <t>Shpenzime te pa zbriteshme</t>
  </si>
  <si>
    <t>Tatimi mbi fitimin</t>
  </si>
  <si>
    <t>C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</si>
  <si>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</si>
  <si>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</si>
  <si>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</si>
  <si>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periudhes rraportuese dhe qe korigjim nuk ka.</t>
  </si>
  <si>
    <t>Sasia</t>
  </si>
  <si>
    <t>Gjendje</t>
  </si>
  <si>
    <t>Shtesa</t>
  </si>
  <si>
    <t>Pakesime</t>
  </si>
  <si>
    <t xml:space="preserve">             TOTALI</t>
  </si>
  <si>
    <t>Administratori</t>
  </si>
  <si>
    <t>Po</t>
  </si>
  <si>
    <t>Jo</t>
  </si>
  <si>
    <t>UNI-COM SH.A</t>
  </si>
  <si>
    <t>K71415012O</t>
  </si>
  <si>
    <t>BLV. "ZOGU I-RE" PALLATI 13-KATESH  ST.TRENIT</t>
  </si>
  <si>
    <t>T I R A N E</t>
  </si>
  <si>
    <t>18.09.2006</t>
  </si>
  <si>
    <t>SHERBIME NE FUSHEN E TELEKOMUNIKACIONIT</t>
  </si>
  <si>
    <t>HUMBJE VITI MEPARSHEM</t>
  </si>
  <si>
    <t>NDRYSHIMI</t>
  </si>
  <si>
    <t>HUMBJE</t>
  </si>
  <si>
    <t>Humbje per periudhen kontabel</t>
  </si>
  <si>
    <t>UNION BANKE</t>
  </si>
  <si>
    <t>LEKE</t>
  </si>
  <si>
    <t>1111 0259 1120 111</t>
  </si>
  <si>
    <t>NUK KA</t>
  </si>
  <si>
    <t xml:space="preserve">Te pagueshme ndaj punonjesve </t>
  </si>
  <si>
    <t xml:space="preserve"> Kreditore te tjere - </t>
  </si>
  <si>
    <t>1-</t>
  </si>
  <si>
    <t>EURO</t>
  </si>
  <si>
    <t xml:space="preserve">KURSI </t>
  </si>
  <si>
    <t>Te ardhura para tatimit</t>
  </si>
  <si>
    <t>Fitimi per periudhen kontabel</t>
  </si>
  <si>
    <t>1111 0259 1120 122</t>
  </si>
  <si>
    <t xml:space="preserve">Aktive tjera afat gjata materiale, autoveture </t>
  </si>
  <si>
    <t>Fitimi i ushtrimit</t>
  </si>
  <si>
    <t>Paisje dhe instrumente</t>
  </si>
  <si>
    <t>S H E N I M E T          S H P J E G U E S E</t>
  </si>
  <si>
    <t>Shënime të tjera shpjeguese</t>
  </si>
  <si>
    <t>Banka Kombetre Tregtare</t>
  </si>
  <si>
    <t>USD</t>
  </si>
  <si>
    <t xml:space="preserve">     Dhënia e shënimeve shpjeguese në këtë pjesë është e detyrueshme sipas SKK 2.</t>
  </si>
  <si>
    <t xml:space="preserve">     Plotesimi i te dhenave të kësaj pjese duhet të bëhet sipas kërkesave dhe strukturës standarte te </t>
  </si>
  <si>
    <t xml:space="preserve">               a) Informacion i përgjithsëm dhe politikat kontabël</t>
  </si>
  <si>
    <t xml:space="preserve">               b)Shënimet qe shpjegojnë zërat e ndryshëm të pasqyrave financiare</t>
  </si>
  <si>
    <t xml:space="preserve">               c) Shënime të tjera shpjegeuse</t>
  </si>
  <si>
    <t>A I</t>
  </si>
  <si>
    <t>Informacion i përgjithshëm</t>
  </si>
  <si>
    <t xml:space="preserve">     Kuadri ligjor: Ligjit 9228 dt 29.04.2004 "Per Kontabilitetin dhe Pasqyrat Financiare"</t>
  </si>
  <si>
    <t xml:space="preserve">     Kuadri kontabel i aplikuar : Stndartet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</si>
  <si>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</si>
  <si>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</si>
  <si>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</si>
  <si>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</si>
  <si>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</si>
  <si>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</si>
  <si>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</si>
  <si>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</si>
  <si>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</si>
  <si>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</si>
  <si>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</si>
  <si>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 e)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</si>
  <si>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</si>
  <si>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</si>
  <si>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</si>
  <si>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</si>
  <si>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</si>
  <si>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</si>
  <si>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</si>
  <si>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</si>
  <si>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</si>
  <si>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</si>
  <si>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</si>
  <si>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Vleresimi fillestar i nje elementi te AAM qe ploteson kriteret per njohje si aktiv ne bilanc </t>
  </si>
  <si>
    <t>eshte vleresuar me kosto. (SKK 5; 11)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</si>
  <si>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</si>
  <si>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</si>
  <si>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</si>
  <si>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</si>
  <si>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</si>
  <si>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</si>
  <si>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</si>
  <si>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</si>
  <si>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</si>
  <si>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</si>
  <si>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</si>
  <si>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 xml:space="preserve">Autoveture </t>
  </si>
  <si>
    <t>Paisje zyre dhe informatike</t>
  </si>
  <si>
    <t xml:space="preserve">Debitore dhe Kreditore te tjere </t>
  </si>
  <si>
    <t xml:space="preserve">Llogaritja e rezultatit </t>
  </si>
  <si>
    <t>Te ardhurat dhe shpenzimet</t>
  </si>
  <si>
    <t>Te ushtrimit</t>
  </si>
  <si>
    <t>Tatimore</t>
  </si>
  <si>
    <t>(8/9)      Te ardhurat</t>
  </si>
  <si>
    <t>(10/11)  Shpenzimet</t>
  </si>
  <si>
    <t>(12)       Shpenzimet e pazbritshme</t>
  </si>
  <si>
    <t>Rezultati</t>
  </si>
  <si>
    <t xml:space="preserve">(13/14)  Humbja </t>
  </si>
  <si>
    <t>(15/16)  Fitimi</t>
  </si>
  <si>
    <t>(17)       Humbje e mbartur</t>
  </si>
  <si>
    <t>(18)       Fitimi i tatueshem neto (16-17)</t>
  </si>
  <si>
    <t xml:space="preserve">Llogaritja e tatim  fitimit </t>
  </si>
  <si>
    <t>(19)  Tatim fitimi me 10 %</t>
  </si>
  <si>
    <t>(20)  Tatim fitimi me perqindje te tjera</t>
  </si>
  <si>
    <t>(21)  Tatim fitimi (19+20)</t>
  </si>
  <si>
    <t xml:space="preserve">(22)  Tatim fitimi i shtyre </t>
  </si>
  <si>
    <t>(23)  Parapagime (vjetor)</t>
  </si>
  <si>
    <t>Kredi e mbartur</t>
  </si>
  <si>
    <t xml:space="preserve">(24)  Tatim fitimi i mbipaguar </t>
  </si>
  <si>
    <t>(25)  Tatimi fitimi i detyrueshem per tu paguar</t>
  </si>
  <si>
    <t>(26)  Denime / interesa per vonesa</t>
  </si>
  <si>
    <t>(27)  TOTALI PER TU PAGUAR</t>
  </si>
  <si>
    <t>Formule</t>
  </si>
  <si>
    <t>Plotesohen me dore</t>
  </si>
  <si>
    <t>Nuk plotesohen</t>
  </si>
  <si>
    <t>FITIM/HUNBJA VITI FINANCIAR</t>
  </si>
  <si>
    <t>Societe Generale Albania</t>
  </si>
  <si>
    <t>UNION BANKE-Depozite bankare</t>
  </si>
  <si>
    <t xml:space="preserve">Te ardhura nga interesi ne llogari </t>
  </si>
  <si>
    <t>Detyrim Sigurime Shoqerore dhe Shendetesore Muaji Dhjetor 2011</t>
  </si>
  <si>
    <t>DETYRIM TATIM TE ARDHURA PERSONALE MUAJI DHJETOR 2011</t>
  </si>
  <si>
    <t>Xhiruar nga llogaria Union Banke ne Janar 2012</t>
  </si>
  <si>
    <t>XHIRUAR NGA LLOGARIA UNION BANKE NE JANAR 2012</t>
  </si>
  <si>
    <t>FITIM/HUMBJE MBARTUR VITI 2010</t>
  </si>
  <si>
    <t>shpenzime te panjohura</t>
  </si>
  <si>
    <t>Humbje e mbartur</t>
  </si>
  <si>
    <t>Pozicioni me 31 dhjetor 2012</t>
  </si>
  <si>
    <t>Ndertime</t>
  </si>
  <si>
    <t>Mobilje dhe orendi</t>
  </si>
  <si>
    <t>28.03.2013</t>
  </si>
  <si>
    <t>Stavri Thano</t>
  </si>
  <si>
    <t>Raiffeisen Bank</t>
  </si>
  <si>
    <t>Rezultati fiskal</t>
  </si>
  <si>
    <t>Tatim fitimi</t>
  </si>
  <si>
    <t>Pasqyra   e   te   Ardhurave   dhe   Shpenzimeve     2013</t>
  </si>
  <si>
    <t>Pasqyrat    Financiare    te    Vitit   2013</t>
  </si>
  <si>
    <t>Viti   2013</t>
  </si>
  <si>
    <t>01.01.2013</t>
  </si>
  <si>
    <t>31.12.2013</t>
  </si>
  <si>
    <t xml:space="preserve">Hua Bankare per autoveture </t>
  </si>
  <si>
    <t>Aktivet Afatgjata Materiale  2013</t>
  </si>
  <si>
    <t>Amortizimi A.A.Materiale    2013</t>
  </si>
  <si>
    <t>01/01/2013</t>
  </si>
  <si>
    <t>31/12/2013</t>
  </si>
  <si>
    <t>Pasqyra   e   Fluksit   Monetar  -  Metoda  Indirekte   2013</t>
  </si>
  <si>
    <t>Pasqyra  e  Ndryshimeve  ne  Kapital  2013</t>
  </si>
  <si>
    <t>Pozicioni me 31 dhjetor 2013</t>
  </si>
  <si>
    <t>Vlera Kontabel Neto e A.A.Materiale  2013</t>
  </si>
  <si>
    <t xml:space="preserve">Pasqyra Te ardhura Shpenzime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</si>
</sst>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#,##0&quot;Lek&quot;;\-#,##0&quot;Lek&quot;"/>
    <numFmt numFmtId="179" formatCode="#,##0&quot;Lek&quot;;[Red]\-#,##0&quot;Lek&quot;"/>
    <numFmt numFmtId="180" formatCode="#,##0.00&quot;Lek&quot;;\-#,##0.00&quot;Lek&quot;"/>
    <numFmt numFmtId="181" formatCode="#,##0.00&quot;Lek&quot;;[Red]\-#,##0.00&quot;Lek&quot;"/>
    <numFmt numFmtId="182" formatCode="_-* #,##0&quot;Lek&quot;_-;\-* #,##0&quot;Lek&quot;_-;_-* &quot;-&quot;&quot;Lek&quot;_-;_-@_-"/>
    <numFmt numFmtId="183" formatCode="_-* #,##0_L_e_k_-;\-* #,##0_L_e_k_-;_-* &quot;-&quot;_L_e_k_-;_-@_-"/>
    <numFmt numFmtId="184" formatCode="_-* #,##0.00&quot;Lek&quot;_-;\-* #,##0.00&quot;Lek&quot;_-;_-* &quot;-&quot;??&quot;Lek&quot;_-;_-@_-"/>
    <numFmt numFmtId="185" formatCode="_-* #,##0.00_L_e_k_-;\-* #,##0.00_L_e_k_-;_-* &quot;-&quot;??_L_e_k_-;_-@_-"/>
    <numFmt numFmtId="186" formatCode="#,##0.0"/>
    <numFmt numFmtId="187" formatCode="mm/dd/yyyy"/>
    <numFmt numFmtId="188" formatCode="0.000000000"/>
    <numFmt numFmtId="189" formatCode="_-* #,##0.0_L_e_k_-;\-* #,##0.0_L_e_k_-;_-* &quot;-&quot;??_L_e_k_-;_-@_-"/>
    <numFmt numFmtId="190" formatCode="_-* #,##0_L_e_k_-;\-* #,##0_L_e_k_-;_-* &quot;-&quot;??_L_e_k_-;_-@_-"/>
    <numFmt numFmtId="191" formatCode="_-* #,##0_-;\-* #,##0_-;_-* &quot;-&quot;??_-;_-@_-"/>
    <numFmt numFmtId="192" formatCode="_(* #,##0_);_(* \(#,##0\);_(* &quot;-&quot;??_);_(@_)"/>
    <numFmt numFmtId="193" formatCode="#,##0.00_);\-#,##0.00"/>
    <numFmt numFmtId="194" formatCode="0.0"/>
    <numFmt numFmtId="195" formatCode="#,##0.000000000000000"/>
    <numFmt numFmtId="196" formatCode="General_)"/>
    <numFmt numFmtId="197" formatCode="0_)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General_);[Red]\-General_)"/>
    <numFmt numFmtId="203" formatCode="#,##0.00;\-#,##0.00"/>
    <numFmt numFmtId="204" formatCode="0.0000000000"/>
    <numFmt numFmtId="205" formatCode="#,##0.000"/>
    <numFmt numFmtId="206" formatCode="#,##0.0000"/>
  </numFmts>
  <fonts count="6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u val="single"/>
      <sz val="14"/>
      <name val="Arial"/>
      <family val="2"/>
    </font>
    <font>
      <b/>
      <sz val="9"/>
      <name val="Arial"/>
      <family val="2"/>
    </font>
    <font>
      <sz val="12"/>
      <name val="Arial"/>
      <family val="0"/>
    </font>
    <font>
      <b/>
      <sz val="26"/>
      <name val="Arial Narrow"/>
      <family val="2"/>
    </font>
    <font>
      <b/>
      <sz val="26"/>
      <name val="Arial"/>
      <family val="2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2"/>
    </font>
    <font>
      <sz val="8"/>
      <color indexed="8"/>
      <name val="Arial"/>
      <family val="0"/>
    </font>
    <font>
      <b/>
      <sz val="8"/>
      <name val="Times New Roman"/>
      <family val="1"/>
    </font>
    <font>
      <sz val="10"/>
      <name val="Helv"/>
      <family val="0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0"/>
    </font>
    <font>
      <i/>
      <sz val="8"/>
      <name val="Arial"/>
      <family val="0"/>
    </font>
    <font>
      <u val="single"/>
      <sz val="8"/>
      <name val="Arial"/>
      <family val="2"/>
    </font>
    <font>
      <sz val="8"/>
      <color indexed="10"/>
      <name val="Arial"/>
      <family val="0"/>
    </font>
    <font>
      <b/>
      <i/>
      <sz val="8"/>
      <name val="Arial"/>
      <family val="0"/>
    </font>
    <font>
      <b/>
      <sz val="8"/>
      <color indexed="8"/>
      <name val="Arial"/>
      <family val="0"/>
    </font>
    <font>
      <b/>
      <u val="single"/>
      <sz val="12"/>
      <name val="Arial"/>
      <family val="2"/>
    </font>
    <font>
      <sz val="12"/>
      <name val="Arial CE"/>
      <family val="0"/>
    </font>
    <font>
      <sz val="11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9"/>
      <name val="Times New Roman"/>
      <family val="1"/>
    </font>
    <font>
      <i/>
      <sz val="10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9"/>
      </bottom>
    </border>
    <border>
      <left style="medium">
        <color indexed="8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double"/>
      <right style="thin"/>
      <top style="double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9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15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52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vertic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/>
    </xf>
    <xf numFmtId="3" fontId="0" fillId="0" borderId="12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0" fillId="0" borderId="19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10" fillId="0" borderId="25" xfId="0" applyFont="1" applyBorder="1" applyAlignment="1">
      <alignment horizontal="center"/>
    </xf>
    <xf numFmtId="3" fontId="12" fillId="0" borderId="19" xfId="0" applyNumberFormat="1" applyFont="1" applyBorder="1" applyAlignment="1">
      <alignment vertical="center"/>
    </xf>
    <xf numFmtId="0" fontId="3" fillId="0" borderId="19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0" fillId="0" borderId="0" xfId="0" applyFont="1" applyAlignment="1">
      <alignment vertical="center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horizontal="right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2" fillId="0" borderId="14" xfId="0" applyFont="1" applyBorder="1" applyAlignment="1">
      <alignment/>
    </xf>
    <xf numFmtId="3" fontId="0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3" fontId="0" fillId="0" borderId="0" xfId="0" applyNumberFormat="1" applyFont="1" applyAlignment="1">
      <alignment vertical="center"/>
    </xf>
    <xf numFmtId="3" fontId="0" fillId="0" borderId="1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22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2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Fill="1" applyBorder="1" applyAlignment="1">
      <alignment/>
    </xf>
    <xf numFmtId="185" fontId="3" fillId="0" borderId="19" xfId="42" applyFont="1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3" fillId="0" borderId="2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/>
    </xf>
    <xf numFmtId="0" fontId="16" fillId="0" borderId="0" xfId="0" applyFont="1" applyBorder="1" applyAlignment="1">
      <alignment horizontal="left" vertical="center"/>
    </xf>
    <xf numFmtId="0" fontId="19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4" fillId="0" borderId="0" xfId="0" applyFont="1" applyBorder="1" applyAlignment="1">
      <alignment horizontal="right"/>
    </xf>
    <xf numFmtId="0" fontId="17" fillId="0" borderId="0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185" fontId="16" fillId="0" borderId="19" xfId="0" applyNumberFormat="1" applyFont="1" applyBorder="1" applyAlignment="1">
      <alignment vertical="center"/>
    </xf>
    <xf numFmtId="185" fontId="3" fillId="0" borderId="19" xfId="42" applyFont="1" applyBorder="1" applyAlignment="1">
      <alignment/>
    </xf>
    <xf numFmtId="3" fontId="3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/>
    </xf>
    <xf numFmtId="185" fontId="3" fillId="0" borderId="19" xfId="0" applyNumberFormat="1" applyFont="1" applyBorder="1" applyAlignment="1">
      <alignment/>
    </xf>
    <xf numFmtId="0" fontId="16" fillId="0" borderId="28" xfId="0" applyFont="1" applyBorder="1" applyAlignment="1">
      <alignment horizontal="center"/>
    </xf>
    <xf numFmtId="0" fontId="16" fillId="0" borderId="28" xfId="0" applyFont="1" applyBorder="1" applyAlignment="1">
      <alignment vertical="center"/>
    </xf>
    <xf numFmtId="0" fontId="3" fillId="0" borderId="28" xfId="0" applyFont="1" applyBorder="1" applyAlignment="1">
      <alignment/>
    </xf>
    <xf numFmtId="185" fontId="3" fillId="0" borderId="0" xfId="42" applyFont="1" applyBorder="1" applyAlignment="1">
      <alignment/>
    </xf>
    <xf numFmtId="3" fontId="19" fillId="0" borderId="0" xfId="0" applyNumberFormat="1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3" fontId="3" fillId="0" borderId="0" xfId="0" applyNumberFormat="1" applyFont="1" applyAlignment="1">
      <alignment/>
    </xf>
    <xf numFmtId="0" fontId="17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17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1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20" fillId="0" borderId="0" xfId="0" applyFont="1" applyAlignment="1">
      <alignment/>
    </xf>
    <xf numFmtId="3" fontId="3" fillId="0" borderId="19" xfId="44" applyNumberFormat="1" applyFont="1" applyBorder="1" applyAlignment="1">
      <alignment/>
    </xf>
    <xf numFmtId="0" fontId="21" fillId="0" borderId="19" xfId="0" applyFont="1" applyBorder="1" applyAlignment="1">
      <alignment vertical="center"/>
    </xf>
    <xf numFmtId="0" fontId="21" fillId="0" borderId="19" xfId="0" applyFont="1" applyBorder="1" applyAlignment="1">
      <alignment horizontal="center" vertical="center"/>
    </xf>
    <xf numFmtId="3" fontId="21" fillId="0" borderId="19" xfId="44" applyNumberFormat="1" applyFont="1" applyBorder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18" xfId="0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3" fontId="3" fillId="0" borderId="27" xfId="0" applyNumberFormat="1" applyFont="1" applyBorder="1" applyAlignment="1">
      <alignment horizontal="center" vertical="center"/>
    </xf>
    <xf numFmtId="3" fontId="3" fillId="0" borderId="17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37" xfId="0" applyNumberFormat="1" applyFont="1" applyBorder="1" applyAlignment="1">
      <alignment horizontal="center" vertical="center"/>
    </xf>
    <xf numFmtId="3" fontId="16" fillId="0" borderId="19" xfId="0" applyNumberFormat="1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19" fillId="0" borderId="38" xfId="0" applyFont="1" applyBorder="1" applyAlignment="1">
      <alignment vertical="center"/>
    </xf>
    <xf numFmtId="3" fontId="3" fillId="0" borderId="19" xfId="0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16" fillId="0" borderId="38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3" fontId="16" fillId="0" borderId="27" xfId="0" applyNumberFormat="1" applyFont="1" applyBorder="1" applyAlignment="1">
      <alignment horizontal="center" vertical="center"/>
    </xf>
    <xf numFmtId="3" fontId="16" fillId="0" borderId="18" xfId="0" applyNumberFormat="1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16" fillId="0" borderId="39" xfId="0" applyFont="1" applyBorder="1" applyAlignment="1">
      <alignment horizontal="left" vertical="center"/>
    </xf>
    <xf numFmtId="0" fontId="3" fillId="0" borderId="39" xfId="0" applyFont="1" applyBorder="1" applyAlignment="1">
      <alignment vertical="center"/>
    </xf>
    <xf numFmtId="0" fontId="16" fillId="0" borderId="39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3" fontId="3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0" fontId="16" fillId="0" borderId="15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2" fillId="0" borderId="38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8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6" fillId="0" borderId="44" xfId="0" applyFont="1" applyBorder="1" applyAlignment="1">
      <alignment horizontal="center" vertical="center"/>
    </xf>
    <xf numFmtId="0" fontId="16" fillId="0" borderId="45" xfId="0" applyFont="1" applyBorder="1" applyAlignment="1">
      <alignment vertical="center"/>
    </xf>
    <xf numFmtId="3" fontId="3" fillId="0" borderId="0" xfId="0" applyNumberFormat="1" applyFont="1" applyAlignment="1">
      <alignment horizontal="right"/>
    </xf>
    <xf numFmtId="3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right"/>
    </xf>
    <xf numFmtId="3" fontId="3" fillId="0" borderId="19" xfId="42" applyNumberFormat="1" applyFont="1" applyBorder="1" applyAlignment="1">
      <alignment horizontal="right" vertical="center"/>
    </xf>
    <xf numFmtId="3" fontId="16" fillId="0" borderId="19" xfId="42" applyNumberFormat="1" applyFont="1" applyBorder="1" applyAlignment="1">
      <alignment horizontal="right" vertical="center"/>
    </xf>
    <xf numFmtId="43" fontId="3" fillId="0" borderId="0" xfId="0" applyNumberFormat="1" applyFont="1" applyAlignment="1">
      <alignment/>
    </xf>
    <xf numFmtId="3" fontId="16" fillId="0" borderId="19" xfId="42" applyNumberFormat="1" applyFont="1" applyBorder="1" applyAlignment="1">
      <alignment vertical="center"/>
    </xf>
    <xf numFmtId="3" fontId="16" fillId="0" borderId="46" xfId="42" applyNumberFormat="1" applyFont="1" applyBorder="1" applyAlignment="1">
      <alignment vertical="center"/>
    </xf>
    <xf numFmtId="3" fontId="3" fillId="0" borderId="19" xfId="42" applyNumberFormat="1" applyFont="1" applyBorder="1" applyAlignment="1">
      <alignment vertical="center"/>
    </xf>
    <xf numFmtId="3" fontId="3" fillId="0" borderId="27" xfId="42" applyNumberFormat="1" applyFont="1" applyBorder="1" applyAlignment="1">
      <alignment vertical="center"/>
    </xf>
    <xf numFmtId="3" fontId="16" fillId="0" borderId="47" xfId="42" applyNumberFormat="1" applyFont="1" applyBorder="1" applyAlignment="1">
      <alignment vertical="center"/>
    </xf>
    <xf numFmtId="185" fontId="3" fillId="0" borderId="19" xfId="42" applyFont="1" applyBorder="1" applyAlignment="1">
      <alignment horizontal="right"/>
    </xf>
    <xf numFmtId="185" fontId="16" fillId="0" borderId="0" xfId="42" applyFont="1" applyBorder="1" applyAlignment="1">
      <alignment horizontal="right"/>
    </xf>
    <xf numFmtId="0" fontId="3" fillId="0" borderId="0" xfId="0" applyFont="1" applyFill="1" applyBorder="1" applyAlignment="1">
      <alignment/>
    </xf>
    <xf numFmtId="43" fontId="16" fillId="0" borderId="0" xfId="0" applyNumberFormat="1" applyFont="1" applyBorder="1" applyAlignment="1">
      <alignment/>
    </xf>
    <xf numFmtId="49" fontId="13" fillId="0" borderId="0" xfId="0" applyNumberFormat="1" applyFont="1" applyAlignment="1">
      <alignment/>
    </xf>
    <xf numFmtId="185" fontId="3" fillId="0" borderId="0" xfId="42" applyFont="1" applyBorder="1" applyAlignment="1">
      <alignment horizontal="right"/>
    </xf>
    <xf numFmtId="185" fontId="3" fillId="0" borderId="0" xfId="42" applyFont="1" applyBorder="1" applyAlignment="1">
      <alignment/>
    </xf>
    <xf numFmtId="0" fontId="3" fillId="0" borderId="31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/>
    </xf>
    <xf numFmtId="0" fontId="3" fillId="0" borderId="0" xfId="0" applyFont="1" applyFill="1" applyAlignment="1">
      <alignment/>
    </xf>
    <xf numFmtId="185" fontId="16" fillId="0" borderId="0" xfId="42" applyFont="1" applyFill="1" applyBorder="1" applyAlignment="1">
      <alignment horizontal="right"/>
    </xf>
    <xf numFmtId="3" fontId="0" fillId="0" borderId="0" xfId="0" applyNumberFormat="1" applyAlignment="1">
      <alignment/>
    </xf>
    <xf numFmtId="185" fontId="3" fillId="0" borderId="0" xfId="42" applyFont="1" applyAlignment="1">
      <alignment/>
    </xf>
    <xf numFmtId="3" fontId="3" fillId="0" borderId="19" xfId="44" applyNumberFormat="1" applyFont="1" applyBorder="1" applyAlignment="1">
      <alignment horizontal="center"/>
    </xf>
    <xf numFmtId="185" fontId="3" fillId="0" borderId="19" xfId="42" applyFont="1" applyBorder="1" applyAlignment="1">
      <alignment horizontal="center"/>
    </xf>
    <xf numFmtId="185" fontId="16" fillId="0" borderId="19" xfId="42" applyFont="1" applyBorder="1" applyAlignment="1">
      <alignment horizontal="right"/>
    </xf>
    <xf numFmtId="185" fontId="3" fillId="0" borderId="19" xfId="42" applyFont="1" applyBorder="1" applyAlignment="1">
      <alignment horizontal="right"/>
    </xf>
    <xf numFmtId="185" fontId="16" fillId="0" borderId="28" xfId="42" applyFont="1" applyBorder="1" applyAlignment="1">
      <alignment/>
    </xf>
    <xf numFmtId="185" fontId="19" fillId="0" borderId="0" xfId="42" applyFont="1" applyBorder="1" applyAlignment="1">
      <alignment/>
    </xf>
    <xf numFmtId="43" fontId="19" fillId="0" borderId="0" xfId="0" applyNumberFormat="1" applyFont="1" applyBorder="1" applyAlignment="1">
      <alignment/>
    </xf>
    <xf numFmtId="3" fontId="16" fillId="0" borderId="0" xfId="0" applyNumberFormat="1" applyFont="1" applyBorder="1" applyAlignment="1">
      <alignment horizontal="right"/>
    </xf>
    <xf numFmtId="49" fontId="23" fillId="0" borderId="0" xfId="0" applyNumberFormat="1" applyFont="1" applyAlignment="1">
      <alignment/>
    </xf>
    <xf numFmtId="171" fontId="3" fillId="0" borderId="19" xfId="0" applyNumberFormat="1" applyFont="1" applyBorder="1" applyAlignment="1">
      <alignment/>
    </xf>
    <xf numFmtId="185" fontId="3" fillId="33" borderId="0" xfId="42" applyFont="1" applyFill="1" applyBorder="1" applyAlignment="1">
      <alignment horizontal="right"/>
    </xf>
    <xf numFmtId="185" fontId="16" fillId="33" borderId="19" xfId="42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26" xfId="0" applyFill="1" applyBorder="1" applyAlignment="1">
      <alignment/>
    </xf>
    <xf numFmtId="185" fontId="3" fillId="0" borderId="0" xfId="42" applyFont="1" applyFill="1" applyBorder="1" applyAlignment="1">
      <alignment horizontal="center"/>
    </xf>
    <xf numFmtId="185" fontId="3" fillId="0" borderId="26" xfId="42" applyFont="1" applyFill="1" applyBorder="1" applyAlignment="1">
      <alignment/>
    </xf>
    <xf numFmtId="171" fontId="3" fillId="0" borderId="0" xfId="0" applyNumberFormat="1" applyFont="1" applyBorder="1" applyAlignment="1">
      <alignment/>
    </xf>
    <xf numFmtId="185" fontId="16" fillId="33" borderId="0" xfId="42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3" fontId="3" fillId="33" borderId="26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24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Border="1" applyAlignment="1">
      <alignment horizontal="center"/>
    </xf>
    <xf numFmtId="0" fontId="17" fillId="0" borderId="0" xfId="0" applyFont="1" applyAlignment="1">
      <alignment horizontal="right"/>
    </xf>
    <xf numFmtId="0" fontId="16" fillId="0" borderId="16" xfId="0" applyFont="1" applyBorder="1" applyAlignment="1">
      <alignment horizontal="right"/>
    </xf>
    <xf numFmtId="3" fontId="3" fillId="0" borderId="38" xfId="0" applyNumberFormat="1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3" fontId="16" fillId="0" borderId="19" xfId="42" applyNumberFormat="1" applyFont="1" applyBorder="1" applyAlignment="1">
      <alignment horizontal="right" vertical="center"/>
    </xf>
    <xf numFmtId="3" fontId="3" fillId="0" borderId="38" xfId="0" applyNumberFormat="1" applyFont="1" applyBorder="1" applyAlignment="1">
      <alignment horizontal="right"/>
    </xf>
    <xf numFmtId="3" fontId="3" fillId="0" borderId="17" xfId="0" applyNumberFormat="1" applyFont="1" applyBorder="1" applyAlignment="1">
      <alignment horizontal="right" vertical="center"/>
    </xf>
    <xf numFmtId="3" fontId="16" fillId="0" borderId="38" xfId="0" applyNumberFormat="1" applyFont="1" applyBorder="1" applyAlignment="1">
      <alignment horizontal="right" vertical="center"/>
    </xf>
    <xf numFmtId="190" fontId="0" fillId="0" borderId="0" xfId="42" applyNumberFormat="1" applyFont="1" applyBorder="1" applyAlignment="1">
      <alignment vertical="center"/>
    </xf>
    <xf numFmtId="0" fontId="26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/>
    </xf>
    <xf numFmtId="0" fontId="26" fillId="0" borderId="0" xfId="0" applyFont="1" applyFill="1" applyAlignment="1">
      <alignment horizontal="left" vertical="top" wrapText="1"/>
    </xf>
    <xf numFmtId="0" fontId="27" fillId="0" borderId="48" xfId="0" applyFont="1" applyFill="1" applyBorder="1" applyAlignment="1">
      <alignment horizontal="center" wrapText="1"/>
    </xf>
    <xf numFmtId="0" fontId="27" fillId="0" borderId="49" xfId="0" applyFont="1" applyFill="1" applyBorder="1" applyAlignment="1">
      <alignment horizontal="left" vertical="top" wrapText="1"/>
    </xf>
    <xf numFmtId="191" fontId="27" fillId="0" borderId="50" xfId="45" applyNumberFormat="1" applyFont="1" applyFill="1" applyBorder="1" applyAlignment="1">
      <alignment horizontal="right" vertical="top" wrapText="1"/>
    </xf>
    <xf numFmtId="191" fontId="27" fillId="0" borderId="51" xfId="45" applyNumberFormat="1" applyFont="1" applyFill="1" applyBorder="1" applyAlignment="1">
      <alignment horizontal="right" vertical="top" wrapText="1"/>
    </xf>
    <xf numFmtId="191" fontId="27" fillId="0" borderId="52" xfId="45" applyNumberFormat="1" applyFont="1" applyFill="1" applyBorder="1" applyAlignment="1">
      <alignment horizontal="right" vertical="top" wrapText="1"/>
    </xf>
    <xf numFmtId="191" fontId="27" fillId="0" borderId="53" xfId="45" applyNumberFormat="1" applyFont="1" applyFill="1" applyBorder="1" applyAlignment="1">
      <alignment horizontal="right" vertical="top" wrapText="1"/>
    </xf>
    <xf numFmtId="191" fontId="27" fillId="0" borderId="54" xfId="45" applyNumberFormat="1" applyFont="1" applyFill="1" applyBorder="1" applyAlignment="1">
      <alignment horizontal="right" vertical="top" wrapText="1"/>
    </xf>
    <xf numFmtId="191" fontId="27" fillId="0" borderId="55" xfId="45" applyNumberFormat="1" applyFont="1" applyFill="1" applyBorder="1" applyAlignment="1">
      <alignment horizontal="right" vertical="top" wrapText="1"/>
    </xf>
    <xf numFmtId="0" fontId="27" fillId="0" borderId="0" xfId="0" applyFont="1" applyFill="1" applyBorder="1" applyAlignment="1">
      <alignment horizontal="left" vertical="top" wrapText="1"/>
    </xf>
    <xf numFmtId="191" fontId="27" fillId="0" borderId="56" xfId="45" applyNumberFormat="1" applyFont="1" applyFill="1" applyBorder="1" applyAlignment="1">
      <alignment horizontal="right" vertical="top" wrapText="1"/>
    </xf>
    <xf numFmtId="191" fontId="27" fillId="0" borderId="0" xfId="45" applyNumberFormat="1" applyFont="1" applyFill="1" applyBorder="1" applyAlignment="1">
      <alignment horizontal="right" wrapText="1"/>
    </xf>
    <xf numFmtId="0" fontId="28" fillId="0" borderId="0" xfId="0" applyFont="1" applyFill="1" applyAlignment="1">
      <alignment horizontal="left" vertical="top" wrapText="1"/>
    </xf>
    <xf numFmtId="191" fontId="27" fillId="0" borderId="48" xfId="45" applyNumberFormat="1" applyFont="1" applyFill="1" applyBorder="1" applyAlignment="1">
      <alignment horizontal="right" wrapText="1"/>
    </xf>
    <xf numFmtId="0" fontId="27" fillId="0" borderId="0" xfId="0" applyFont="1" applyFill="1" applyAlignment="1">
      <alignment horizontal="left" vertical="top" wrapText="1"/>
    </xf>
    <xf numFmtId="0" fontId="27" fillId="0" borderId="57" xfId="0" applyFont="1" applyFill="1" applyBorder="1" applyAlignment="1">
      <alignment horizontal="right" vertical="top" wrapText="1"/>
    </xf>
    <xf numFmtId="191" fontId="27" fillId="0" borderId="58" xfId="45" applyNumberFormat="1" applyFont="1" applyFill="1" applyBorder="1" applyAlignment="1">
      <alignment horizontal="right" vertical="top" wrapText="1"/>
    </xf>
    <xf numFmtId="0" fontId="27" fillId="0" borderId="49" xfId="0" applyFont="1" applyFill="1" applyBorder="1" applyAlignment="1">
      <alignment horizontal="right" vertical="top" wrapText="1"/>
    </xf>
    <xf numFmtId="191" fontId="27" fillId="0" borderId="59" xfId="45" applyNumberFormat="1" applyFont="1" applyFill="1" applyBorder="1" applyAlignment="1">
      <alignment horizontal="right" vertical="top" wrapText="1"/>
    </xf>
    <xf numFmtId="192" fontId="27" fillId="0" borderId="58" xfId="0" applyNumberFormat="1" applyFont="1" applyFill="1" applyBorder="1" applyAlignment="1">
      <alignment horizontal="left" vertical="top" wrapText="1"/>
    </xf>
    <xf numFmtId="192" fontId="0" fillId="0" borderId="0" xfId="0" applyNumberFormat="1" applyFont="1" applyFill="1" applyAlignment="1">
      <alignment/>
    </xf>
    <xf numFmtId="0" fontId="29" fillId="0" borderId="60" xfId="0" applyFont="1" applyFill="1" applyBorder="1" applyAlignment="1">
      <alignment horizontal="left" vertical="top" wrapText="1"/>
    </xf>
    <xf numFmtId="0" fontId="27" fillId="0" borderId="61" xfId="0" applyFont="1" applyFill="1" applyBorder="1" applyAlignment="1">
      <alignment horizontal="left" vertical="top" wrapText="1"/>
    </xf>
    <xf numFmtId="192" fontId="27" fillId="0" borderId="59" xfId="0" applyNumberFormat="1" applyFont="1" applyFill="1" applyBorder="1" applyAlignment="1">
      <alignment horizontal="left" vertical="top" wrapText="1"/>
    </xf>
    <xf numFmtId="0" fontId="27" fillId="0" borderId="58" xfId="0" applyFont="1" applyFill="1" applyBorder="1" applyAlignment="1">
      <alignment horizontal="right" vertical="top" wrapText="1"/>
    </xf>
    <xf numFmtId="0" fontId="27" fillId="0" borderId="62" xfId="0" applyFont="1" applyFill="1" applyBorder="1" applyAlignment="1">
      <alignment horizontal="left" vertical="top" wrapText="1"/>
    </xf>
    <xf numFmtId="191" fontId="27" fillId="0" borderId="60" xfId="45" applyNumberFormat="1" applyFont="1" applyFill="1" applyBorder="1" applyAlignment="1">
      <alignment horizontal="right" vertical="top" wrapText="1"/>
    </xf>
    <xf numFmtId="0" fontId="27" fillId="0" borderId="63" xfId="0" applyFont="1" applyFill="1" applyBorder="1" applyAlignment="1">
      <alignment horizontal="left" vertical="top" wrapText="1"/>
    </xf>
    <xf numFmtId="191" fontId="27" fillId="0" borderId="64" xfId="45" applyNumberFormat="1" applyFont="1" applyFill="1" applyBorder="1" applyAlignment="1">
      <alignment horizontal="right" vertical="top" wrapText="1"/>
    </xf>
    <xf numFmtId="0" fontId="27" fillId="0" borderId="65" xfId="0" applyFont="1" applyFill="1" applyBorder="1" applyAlignment="1">
      <alignment horizontal="left" vertical="top" wrapText="1"/>
    </xf>
    <xf numFmtId="0" fontId="27" fillId="0" borderId="66" xfId="0" applyFont="1" applyFill="1" applyBorder="1" applyAlignment="1">
      <alignment horizontal="left" vertical="top" wrapText="1"/>
    </xf>
    <xf numFmtId="0" fontId="27" fillId="0" borderId="57" xfId="0" applyFont="1" applyFill="1" applyBorder="1" applyAlignment="1">
      <alignment horizontal="left" vertical="top" wrapText="1"/>
    </xf>
    <xf numFmtId="192" fontId="27" fillId="0" borderId="58" xfId="0" applyNumberFormat="1" applyFont="1" applyFill="1" applyBorder="1" applyAlignment="1">
      <alignment horizontal="right" vertical="top" wrapText="1"/>
    </xf>
    <xf numFmtId="0" fontId="27" fillId="0" borderId="60" xfId="0" applyFont="1" applyFill="1" applyBorder="1" applyAlignment="1">
      <alignment horizontal="right" vertical="top" wrapText="1"/>
    </xf>
    <xf numFmtId="191" fontId="0" fillId="0" borderId="0" xfId="0" applyNumberFormat="1" applyFont="1" applyFill="1" applyAlignment="1">
      <alignment/>
    </xf>
    <xf numFmtId="203" fontId="13" fillId="0" borderId="0" xfId="0" applyNumberFormat="1" applyFont="1" applyAlignment="1">
      <alignment/>
    </xf>
    <xf numFmtId="206" fontId="0" fillId="0" borderId="0" xfId="0" applyNumberFormat="1" applyFont="1" applyAlignment="1">
      <alignment/>
    </xf>
    <xf numFmtId="185" fontId="3" fillId="0" borderId="0" xfId="42" applyFont="1" applyBorder="1" applyAlignment="1">
      <alignment/>
    </xf>
    <xf numFmtId="192" fontId="27" fillId="0" borderId="59" xfId="0" applyNumberFormat="1" applyFont="1" applyFill="1" applyBorder="1" applyAlignment="1">
      <alignment horizontal="right" vertical="top" wrapText="1"/>
    </xf>
    <xf numFmtId="3" fontId="0" fillId="0" borderId="0" xfId="0" applyNumberFormat="1" applyFont="1" applyBorder="1" applyAlignment="1">
      <alignment vertical="center"/>
    </xf>
    <xf numFmtId="43" fontId="0" fillId="0" borderId="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185" fontId="3" fillId="0" borderId="26" xfId="42" applyFont="1" applyBorder="1" applyAlignment="1">
      <alignment/>
    </xf>
    <xf numFmtId="43" fontId="3" fillId="0" borderId="26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90" fontId="3" fillId="0" borderId="19" xfId="0" applyNumberFormat="1" applyFont="1" applyBorder="1" applyAlignment="1">
      <alignment/>
    </xf>
    <xf numFmtId="190" fontId="3" fillId="0" borderId="19" xfId="42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0" fontId="3" fillId="0" borderId="38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3" fontId="3" fillId="0" borderId="19" xfId="44" applyNumberFormat="1" applyFont="1" applyFill="1" applyBorder="1" applyAlignment="1">
      <alignment/>
    </xf>
    <xf numFmtId="14" fontId="3" fillId="0" borderId="18" xfId="0" applyNumberFormat="1" applyFont="1" applyBorder="1" applyAlignment="1" quotePrefix="1">
      <alignment horizontal="center"/>
    </xf>
    <xf numFmtId="190" fontId="3" fillId="0" borderId="0" xfId="42" applyNumberFormat="1" applyFont="1" applyBorder="1" applyAlignment="1">
      <alignment horizontal="right"/>
    </xf>
    <xf numFmtId="3" fontId="16" fillId="2" borderId="27" xfId="0" applyNumberFormat="1" applyFont="1" applyFill="1" applyBorder="1" applyAlignment="1">
      <alignment horizontal="right" vertical="center"/>
    </xf>
    <xf numFmtId="3" fontId="16" fillId="2" borderId="18" xfId="0" applyNumberFormat="1" applyFont="1" applyFill="1" applyBorder="1" applyAlignment="1">
      <alignment horizontal="right" vertical="center"/>
    </xf>
    <xf numFmtId="0" fontId="16" fillId="2" borderId="18" xfId="0" applyFont="1" applyFill="1" applyBorder="1" applyAlignment="1">
      <alignment horizontal="right" vertical="center"/>
    </xf>
    <xf numFmtId="0" fontId="3" fillId="2" borderId="19" xfId="0" applyFont="1" applyFill="1" applyBorder="1" applyAlignment="1">
      <alignment horizontal="center" vertical="center"/>
    </xf>
    <xf numFmtId="3" fontId="3" fillId="2" borderId="19" xfId="42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/>
    </xf>
    <xf numFmtId="3" fontId="3" fillId="2" borderId="27" xfId="42" applyNumberFormat="1" applyFont="1" applyFill="1" applyBorder="1" applyAlignment="1">
      <alignment horizontal="right" vertical="center"/>
    </xf>
    <xf numFmtId="3" fontId="16" fillId="2" borderId="27" xfId="42" applyNumberFormat="1" applyFont="1" applyFill="1" applyBorder="1" applyAlignment="1">
      <alignment horizontal="right" vertical="center"/>
    </xf>
    <xf numFmtId="0" fontId="3" fillId="2" borderId="39" xfId="0" applyFont="1" applyFill="1" applyBorder="1" applyAlignment="1">
      <alignment horizontal="left" vertical="center"/>
    </xf>
    <xf numFmtId="3" fontId="16" fillId="2" borderId="19" xfId="42" applyNumberFormat="1" applyFont="1" applyFill="1" applyBorder="1" applyAlignment="1">
      <alignment horizontal="right" vertical="center"/>
    </xf>
    <xf numFmtId="186" fontId="3" fillId="2" borderId="39" xfId="0" applyNumberFormat="1" applyFont="1" applyFill="1" applyBorder="1" applyAlignment="1">
      <alignment horizontal="left" vertical="center"/>
    </xf>
    <xf numFmtId="3" fontId="0" fillId="0" borderId="27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/>
    </xf>
    <xf numFmtId="0" fontId="12" fillId="0" borderId="1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3" fontId="12" fillId="0" borderId="19" xfId="42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12" fillId="0" borderId="26" xfId="0" applyFont="1" applyBorder="1" applyAlignment="1">
      <alignment horizontal="left" vertical="center"/>
    </xf>
    <xf numFmtId="0" fontId="0" fillId="0" borderId="3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30" fillId="0" borderId="38" xfId="0" applyFont="1" applyBorder="1" applyAlignment="1">
      <alignment vertical="center"/>
    </xf>
    <xf numFmtId="3" fontId="0" fillId="0" borderId="19" xfId="42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center" vertical="center"/>
    </xf>
    <xf numFmtId="3" fontId="0" fillId="0" borderId="19" xfId="42" applyNumberFormat="1" applyFont="1" applyFill="1" applyBorder="1" applyAlignment="1">
      <alignment horizontal="right" vertical="center"/>
    </xf>
    <xf numFmtId="0" fontId="12" fillId="0" borderId="19" xfId="0" applyFont="1" applyBorder="1" applyAlignment="1">
      <alignment horizontal="center" vertical="center"/>
    </xf>
    <xf numFmtId="0" fontId="12" fillId="0" borderId="38" xfId="0" applyFont="1" applyBorder="1" applyAlignment="1">
      <alignment vertical="center"/>
    </xf>
    <xf numFmtId="3" fontId="4" fillId="0" borderId="12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3" fontId="6" fillId="0" borderId="19" xfId="42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4" fillId="0" borderId="38" xfId="0" applyFont="1" applyBorder="1" applyAlignment="1">
      <alignment vertical="center"/>
    </xf>
    <xf numFmtId="3" fontId="4" fillId="0" borderId="19" xfId="0" applyNumberFormat="1" applyFont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1" fillId="0" borderId="38" xfId="0" applyFont="1" applyBorder="1" applyAlignment="1">
      <alignment vertical="center"/>
    </xf>
    <xf numFmtId="3" fontId="4" fillId="0" borderId="19" xfId="42" applyNumberFormat="1" applyFont="1" applyBorder="1" applyAlignment="1">
      <alignment horizontal="right" vertical="center"/>
    </xf>
    <xf numFmtId="0" fontId="6" fillId="0" borderId="38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top" wrapText="1"/>
    </xf>
    <xf numFmtId="0" fontId="26" fillId="0" borderId="67" xfId="0" applyFont="1" applyFill="1" applyBorder="1" applyAlignment="1">
      <alignment horizontal="center" vertical="top" wrapText="1"/>
    </xf>
    <xf numFmtId="0" fontId="3" fillId="0" borderId="39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38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9" xfId="0" applyFont="1" applyFill="1" applyBorder="1" applyAlignment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38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17" fillId="0" borderId="3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6" fillId="0" borderId="39" xfId="0" applyFont="1" applyFill="1" applyBorder="1" applyAlignment="1">
      <alignment horizontal="center" vertical="center"/>
    </xf>
    <xf numFmtId="0" fontId="16" fillId="0" borderId="26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20" fillId="0" borderId="35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46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6" fillId="0" borderId="0" xfId="0" applyFont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6" fillId="2" borderId="39" xfId="0" applyFont="1" applyFill="1" applyBorder="1" applyAlignment="1">
      <alignment horizontal="left" vertical="center"/>
    </xf>
    <xf numFmtId="0" fontId="16" fillId="2" borderId="26" xfId="0" applyFont="1" applyFill="1" applyBorder="1" applyAlignment="1">
      <alignment horizontal="left" vertical="center"/>
    </xf>
    <xf numFmtId="0" fontId="16" fillId="2" borderId="38" xfId="0" applyFont="1" applyFill="1" applyBorder="1" applyAlignment="1">
      <alignment horizontal="left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11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6" fillId="2" borderId="13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16" fillId="2" borderId="17" xfId="0" applyFont="1" applyFill="1" applyBorder="1" applyAlignment="1">
      <alignment horizontal="center" vertical="center"/>
    </xf>
    <xf numFmtId="0" fontId="16" fillId="2" borderId="27" xfId="0" applyFont="1" applyFill="1" applyBorder="1" applyAlignment="1">
      <alignment horizontal="center" vertical="center"/>
    </xf>
    <xf numFmtId="0" fontId="16" fillId="2" borderId="37" xfId="0" applyFont="1" applyFill="1" applyBorder="1" applyAlignment="1">
      <alignment horizontal="center" vertical="center"/>
    </xf>
    <xf numFmtId="0" fontId="16" fillId="2" borderId="18" xfId="0" applyFont="1" applyFill="1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/>
    </xf>
    <xf numFmtId="0" fontId="16" fillId="2" borderId="26" xfId="0" applyFont="1" applyFill="1" applyBorder="1" applyAlignment="1">
      <alignment horizontal="center" vertical="center"/>
    </xf>
    <xf numFmtId="0" fontId="16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19" fillId="2" borderId="26" xfId="0" applyFont="1" applyFill="1" applyBorder="1" applyAlignment="1">
      <alignment horizontal="left" vertical="center"/>
    </xf>
    <xf numFmtId="0" fontId="19" fillId="2" borderId="38" xfId="0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3" fillId="0" borderId="6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omma_PASQYRAT FINANCIARE UPS 07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ny_AKTYWA" xfId="60"/>
    <cellStyle name="Note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171450</xdr:rowOff>
    </xdr:from>
    <xdr:to>
      <xdr:col>11</xdr:col>
      <xdr:colOff>238125</xdr:colOff>
      <xdr:row>18</xdr:row>
      <xdr:rowOff>171450</xdr:rowOff>
    </xdr:to>
    <xdr:sp>
      <xdr:nvSpPr>
        <xdr:cNvPr id="1" name="Object 1"/>
        <xdr:cNvSpPr>
          <a:spLocks/>
        </xdr:cNvSpPr>
      </xdr:nvSpPr>
      <xdr:spPr>
        <a:xfrm>
          <a:off x="400050" y="1400175"/>
          <a:ext cx="8839200" cy="1752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ilva\Documenti\My%20Documents\Conso\December%202001\ogolne\NE%20PAS%20ENVOYER%20-%20C9%20Hors%20bilan%20GB%20-%20doc%20non%20fourn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DUK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OD-IND"/>
      <sheetName val="PRODUK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9"/>
  </sheetPr>
  <dimension ref="C3:I34"/>
  <sheetViews>
    <sheetView showGridLines="0" defaultGridColor="0" zoomScale="145" zoomScaleNormal="145" zoomScalePageLayoutView="0" colorId="18" workbookViewId="0" topLeftCell="C19">
      <selection activeCell="D46" sqref="D46"/>
    </sheetView>
  </sheetViews>
  <sheetFormatPr defaultColWidth="9.140625" defaultRowHeight="12.75"/>
  <cols>
    <col min="1" max="1" width="6.00390625" style="300" customWidth="1"/>
    <col min="2" max="2" width="4.421875" style="300" customWidth="1"/>
    <col min="3" max="3" width="38.140625" style="300" bestFit="1" customWidth="1"/>
    <col min="4" max="4" width="15.57421875" style="300" customWidth="1"/>
    <col min="5" max="5" width="12.28125" style="300" customWidth="1"/>
    <col min="6" max="6" width="11.28125" style="300" bestFit="1" customWidth="1"/>
    <col min="7" max="8" width="9.140625" style="300" customWidth="1"/>
    <col min="9" max="9" width="10.7109375" style="300" bestFit="1" customWidth="1"/>
    <col min="10" max="16384" width="9.140625" style="300" customWidth="1"/>
  </cols>
  <sheetData>
    <row r="3" spans="3:5" ht="15">
      <c r="C3" s="401" t="s">
        <v>313</v>
      </c>
      <c r="D3" s="401"/>
      <c r="E3" s="401"/>
    </row>
    <row r="4" spans="3:5" ht="15">
      <c r="C4" s="299"/>
      <c r="D4" s="299"/>
      <c r="E4" s="299"/>
    </row>
    <row r="5" spans="3:5" ht="15.75" thickBot="1">
      <c r="C5" s="301" t="s">
        <v>314</v>
      </c>
      <c r="D5" s="302" t="s">
        <v>315</v>
      </c>
      <c r="E5" s="302" t="s">
        <v>316</v>
      </c>
    </row>
    <row r="6" spans="3:5" ht="12.75">
      <c r="C6" s="303" t="s">
        <v>317</v>
      </c>
      <c r="D6" s="304">
        <v>87731276.19</v>
      </c>
      <c r="E6" s="305">
        <v>87731276.19</v>
      </c>
    </row>
    <row r="7" spans="3:5" ht="12.75">
      <c r="C7" s="303" t="s">
        <v>318</v>
      </c>
      <c r="D7" s="306">
        <v>85585663.58999999</v>
      </c>
      <c r="E7" s="307">
        <v>85585663.58999999</v>
      </c>
    </row>
    <row r="8" spans="3:5" ht="13.5" thickBot="1">
      <c r="C8" s="303" t="s">
        <v>319</v>
      </c>
      <c r="D8" s="308"/>
      <c r="E8" s="309">
        <v>916592</v>
      </c>
    </row>
    <row r="9" spans="3:5" ht="12.75">
      <c r="C9" s="310"/>
      <c r="D9" s="311"/>
      <c r="E9" s="311"/>
    </row>
    <row r="10" spans="3:5" ht="15.75" thickBot="1">
      <c r="C10" s="301" t="s">
        <v>320</v>
      </c>
      <c r="D10" s="312"/>
      <c r="E10" s="312"/>
    </row>
    <row r="11" spans="3:5" ht="15.75" hidden="1" thickBot="1">
      <c r="C11" s="313"/>
      <c r="D11" s="314"/>
      <c r="E11" s="314"/>
    </row>
    <row r="12" spans="3:9" ht="12.75">
      <c r="C12" s="303" t="s">
        <v>321</v>
      </c>
      <c r="D12" s="304">
        <v>0</v>
      </c>
      <c r="E12" s="305"/>
      <c r="I12" s="335"/>
    </row>
    <row r="13" spans="3:5" ht="13.5" thickBot="1">
      <c r="C13" s="303" t="s">
        <v>322</v>
      </c>
      <c r="D13" s="308">
        <v>2145612.600000009</v>
      </c>
      <c r="E13" s="309">
        <v>3062204.600000009</v>
      </c>
    </row>
    <row r="14" spans="3:5" ht="12.75">
      <c r="C14" s="315" t="s">
        <v>323</v>
      </c>
      <c r="D14" s="316"/>
      <c r="E14" s="317"/>
    </row>
    <row r="15" spans="3:5" ht="15" customHeight="1" thickBot="1">
      <c r="C15" s="315" t="s">
        <v>324</v>
      </c>
      <c r="D15" s="318"/>
      <c r="E15" s="319">
        <v>3062204.600000009</v>
      </c>
    </row>
    <row r="16" spans="3:5" ht="15.75" thickBot="1">
      <c r="C16" s="401" t="s">
        <v>325</v>
      </c>
      <c r="D16" s="401"/>
      <c r="E16" s="402"/>
    </row>
    <row r="17" spans="3:6" ht="12.75">
      <c r="C17" s="315" t="s">
        <v>326</v>
      </c>
      <c r="D17" s="303"/>
      <c r="E17" s="320">
        <v>306220.4600000009</v>
      </c>
      <c r="F17" s="321"/>
    </row>
    <row r="18" spans="3:5" ht="13.5" customHeight="1">
      <c r="C18" s="315" t="s">
        <v>327</v>
      </c>
      <c r="D18" s="303"/>
      <c r="E18" s="322"/>
    </row>
    <row r="19" spans="3:5" ht="13.5" thickBot="1">
      <c r="C19" s="315" t="s">
        <v>328</v>
      </c>
      <c r="D19" s="323"/>
      <c r="E19" s="324">
        <v>306220.4600000009</v>
      </c>
    </row>
    <row r="20" spans="3:5" ht="13.5" thickBot="1">
      <c r="C20" s="303" t="s">
        <v>329</v>
      </c>
      <c r="D20" s="325"/>
      <c r="E20" s="326"/>
    </row>
    <row r="21" spans="3:5" ht="12.75">
      <c r="C21" s="303" t="s">
        <v>330</v>
      </c>
      <c r="D21" s="327">
        <v>50220</v>
      </c>
      <c r="E21" s="328"/>
    </row>
    <row r="22" spans="3:5" ht="12.75">
      <c r="C22" s="303" t="s">
        <v>331</v>
      </c>
      <c r="D22" s="329">
        <v>19561</v>
      </c>
      <c r="E22" s="330"/>
    </row>
    <row r="23" spans="3:5" ht="13.5" thickBot="1">
      <c r="C23" s="303" t="s">
        <v>332</v>
      </c>
      <c r="D23" s="319"/>
      <c r="E23" s="331"/>
    </row>
    <row r="24" spans="3:5" ht="12.75">
      <c r="C24" s="315" t="s">
        <v>333</v>
      </c>
      <c r="D24" s="332"/>
      <c r="E24" s="333">
        <v>236439.4600000009</v>
      </c>
    </row>
    <row r="25" spans="3:5" ht="12.75">
      <c r="C25" s="315" t="s">
        <v>334</v>
      </c>
      <c r="D25" s="303"/>
      <c r="E25" s="334">
        <v>0</v>
      </c>
    </row>
    <row r="26" spans="3:5" ht="13.5" thickBot="1">
      <c r="C26" s="315" t="s">
        <v>335</v>
      </c>
      <c r="D26" s="303"/>
      <c r="E26" s="339">
        <v>236439.4600000009</v>
      </c>
    </row>
    <row r="32" ht="12.75">
      <c r="C32" s="300" t="s">
        <v>336</v>
      </c>
    </row>
    <row r="33" ht="12.75">
      <c r="C33" s="300" t="s">
        <v>337</v>
      </c>
    </row>
    <row r="34" ht="12.75">
      <c r="C34" s="300" t="s">
        <v>338</v>
      </c>
    </row>
  </sheetData>
  <sheetProtection/>
  <mergeCells count="2">
    <mergeCell ref="C3:E3"/>
    <mergeCell ref="C16:E16"/>
  </mergeCells>
  <printOptions/>
  <pageMargins left="0.75" right="0.75" top="1" bottom="1" header="0.5" footer="0.5"/>
  <pageSetup horizontalDpi="600" verticalDpi="600" orientation="portrait" r:id="rId2"/>
  <headerFooter alignWithMargins="0">
    <oddFooter>&amp;L&amp;D&amp;C&amp;F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B2:E61"/>
  <sheetViews>
    <sheetView zoomScalePageLayoutView="0" workbookViewId="0" topLeftCell="A25">
      <selection activeCell="M44" sqref="L44:M44"/>
    </sheetView>
  </sheetViews>
  <sheetFormatPr defaultColWidth="4.7109375" defaultRowHeight="12.75"/>
  <cols>
    <col min="1" max="1" width="6.140625" style="0" customWidth="1"/>
    <col min="2" max="2" width="4.57421875" style="0" customWidth="1"/>
    <col min="3" max="3" width="7.421875" style="0" customWidth="1"/>
    <col min="4" max="4" width="78.28125" style="0" customWidth="1"/>
    <col min="5" max="5" width="4.8515625" style="0" customWidth="1"/>
    <col min="6" max="6" width="1.57421875" style="0" customWidth="1"/>
  </cols>
  <sheetData>
    <row r="2" spans="2:5" ht="12.75">
      <c r="B2" s="1"/>
      <c r="C2" s="2"/>
      <c r="D2" s="2"/>
      <c r="E2" s="3"/>
    </row>
    <row r="3" spans="2:5" s="10" customFormat="1" ht="33" customHeight="1">
      <c r="B3" s="523" t="s">
        <v>73</v>
      </c>
      <c r="C3" s="524"/>
      <c r="D3" s="524"/>
      <c r="E3" s="525"/>
    </row>
    <row r="4" spans="2:5" s="74" customFormat="1" ht="12.75">
      <c r="B4" s="71"/>
      <c r="C4" s="82" t="s">
        <v>168</v>
      </c>
      <c r="D4" s="72"/>
      <c r="E4" s="73"/>
    </row>
    <row r="5" spans="2:5" s="74" customFormat="1" ht="11.25">
      <c r="B5" s="71"/>
      <c r="C5" s="75"/>
      <c r="D5" s="76" t="s">
        <v>265</v>
      </c>
      <c r="E5" s="73"/>
    </row>
    <row r="6" spans="2:5" s="74" customFormat="1" ht="11.25">
      <c r="B6" s="71"/>
      <c r="C6" s="75"/>
      <c r="D6" s="76" t="s">
        <v>266</v>
      </c>
      <c r="E6" s="73"/>
    </row>
    <row r="7" spans="2:5" s="74" customFormat="1" ht="11.25">
      <c r="B7" s="71"/>
      <c r="C7" s="75" t="s">
        <v>169</v>
      </c>
      <c r="D7" s="280"/>
      <c r="E7" s="73"/>
    </row>
    <row r="8" spans="2:5" s="74" customFormat="1" ht="11.25">
      <c r="B8" s="71"/>
      <c r="C8" s="75"/>
      <c r="D8" s="76" t="s">
        <v>267</v>
      </c>
      <c r="E8" s="73"/>
    </row>
    <row r="9" spans="2:5" s="74" customFormat="1" ht="11.25">
      <c r="B9" s="71"/>
      <c r="C9" s="78"/>
      <c r="D9" s="76" t="s">
        <v>268</v>
      </c>
      <c r="E9" s="73"/>
    </row>
    <row r="10" spans="2:5" s="74" customFormat="1" ht="11.25">
      <c r="B10" s="71"/>
      <c r="C10" s="80"/>
      <c r="D10" s="81" t="s">
        <v>269</v>
      </c>
      <c r="E10" s="73"/>
    </row>
    <row r="11" spans="2:5" ht="5.25" customHeight="1">
      <c r="B11" s="4"/>
      <c r="C11" s="5"/>
      <c r="D11" s="5"/>
      <c r="E11" s="6"/>
    </row>
    <row r="12" spans="2:5" ht="15.75">
      <c r="B12" s="4"/>
      <c r="C12" s="281" t="s">
        <v>270</v>
      </c>
      <c r="D12" s="282" t="s">
        <v>271</v>
      </c>
      <c r="E12" s="6"/>
    </row>
    <row r="13" spans="2:5" ht="6" customHeight="1">
      <c r="B13" s="4"/>
      <c r="C13" s="203"/>
      <c r="E13" s="6"/>
    </row>
    <row r="14" spans="2:5" ht="12.75">
      <c r="B14" s="4"/>
      <c r="C14" s="283">
        <v>1</v>
      </c>
      <c r="D14" s="284" t="s">
        <v>272</v>
      </c>
      <c r="E14" s="6"/>
    </row>
    <row r="15" spans="2:5" ht="12.75">
      <c r="B15" s="4"/>
      <c r="C15" s="283">
        <v>2</v>
      </c>
      <c r="D15" s="15" t="s">
        <v>273</v>
      </c>
      <c r="E15" s="6"/>
    </row>
    <row r="16" spans="2:5" ht="12.75">
      <c r="B16" s="4"/>
      <c r="C16" s="285">
        <v>3</v>
      </c>
      <c r="D16" s="15" t="s">
        <v>274</v>
      </c>
      <c r="E16" s="6"/>
    </row>
    <row r="17" spans="2:5" s="15" customFormat="1" ht="12.75">
      <c r="B17" s="286"/>
      <c r="C17" s="285">
        <v>4</v>
      </c>
      <c r="D17" s="285" t="s">
        <v>275</v>
      </c>
      <c r="E17" s="287"/>
    </row>
    <row r="18" spans="2:5" s="15" customFormat="1" ht="12.75">
      <c r="B18" s="286"/>
      <c r="C18" s="285"/>
      <c r="D18" s="284" t="s">
        <v>276</v>
      </c>
      <c r="E18" s="287"/>
    </row>
    <row r="19" spans="2:5" s="15" customFormat="1" ht="12.75">
      <c r="B19" s="286"/>
      <c r="C19" s="285" t="s">
        <v>277</v>
      </c>
      <c r="D19" s="285"/>
      <c r="E19" s="287"/>
    </row>
    <row r="20" spans="2:5" s="15" customFormat="1" ht="12.75">
      <c r="B20" s="286"/>
      <c r="C20" s="285"/>
      <c r="D20" s="284" t="s">
        <v>278</v>
      </c>
      <c r="E20" s="287"/>
    </row>
    <row r="21" spans="2:5" s="15" customFormat="1" ht="12.75">
      <c r="B21" s="286"/>
      <c r="C21" s="285" t="s">
        <v>279</v>
      </c>
      <c r="D21" s="285"/>
      <c r="E21" s="287"/>
    </row>
    <row r="22" spans="2:5" s="15" customFormat="1" ht="12.75">
      <c r="B22" s="286"/>
      <c r="C22" s="285"/>
      <c r="D22" s="284" t="s">
        <v>280</v>
      </c>
      <c r="E22" s="287"/>
    </row>
    <row r="23" spans="2:5" s="15" customFormat="1" ht="12.75">
      <c r="B23" s="286"/>
      <c r="C23" s="285" t="s">
        <v>281</v>
      </c>
      <c r="D23" s="285"/>
      <c r="E23" s="287"/>
    </row>
    <row r="24" spans="2:5" s="15" customFormat="1" ht="12.75">
      <c r="B24" s="286"/>
      <c r="C24" s="285"/>
      <c r="D24" s="285" t="s">
        <v>282</v>
      </c>
      <c r="E24" s="287"/>
    </row>
    <row r="25" spans="2:5" s="15" customFormat="1" ht="12.75">
      <c r="B25" s="286"/>
      <c r="C25" s="285" t="s">
        <v>283</v>
      </c>
      <c r="D25" s="285"/>
      <c r="E25" s="287"/>
    </row>
    <row r="26" spans="2:5" s="15" customFormat="1" ht="12.75">
      <c r="B26" s="286"/>
      <c r="C26" s="284" t="s">
        <v>284</v>
      </c>
      <c r="D26" s="285"/>
      <c r="E26" s="287"/>
    </row>
    <row r="27" spans="2:5" s="15" customFormat="1" ht="12.75">
      <c r="B27" s="286"/>
      <c r="C27" s="285"/>
      <c r="D27" s="285"/>
      <c r="E27" s="287"/>
    </row>
    <row r="28" spans="2:5" s="15" customFormat="1" ht="12.75">
      <c r="B28" s="286"/>
      <c r="C28" s="284"/>
      <c r="D28" s="285"/>
      <c r="E28" s="287"/>
    </row>
    <row r="29" spans="2:5" s="15" customFormat="1" ht="12.75">
      <c r="B29" s="286"/>
      <c r="C29" s="285"/>
      <c r="D29" s="285" t="s">
        <v>285</v>
      </c>
      <c r="E29" s="287"/>
    </row>
    <row r="30" spans="2:5" s="15" customFormat="1" ht="12.75">
      <c r="B30" s="286"/>
      <c r="C30" s="284" t="s">
        <v>286</v>
      </c>
      <c r="D30" s="285"/>
      <c r="E30" s="287"/>
    </row>
    <row r="31" spans="2:5" s="15" customFormat="1" ht="12.75">
      <c r="B31" s="286"/>
      <c r="C31" s="285" t="s">
        <v>287</v>
      </c>
      <c r="D31" s="285" t="s">
        <v>288</v>
      </c>
      <c r="E31" s="287"/>
    </row>
    <row r="32" spans="2:5" s="15" customFormat="1" ht="12.75">
      <c r="B32" s="286"/>
      <c r="C32" s="285"/>
      <c r="D32" s="284" t="s">
        <v>289</v>
      </c>
      <c r="E32" s="287"/>
    </row>
    <row r="33" spans="2:5" s="15" customFormat="1" ht="12.75">
      <c r="B33" s="286"/>
      <c r="C33" s="285"/>
      <c r="D33" s="284" t="s">
        <v>290</v>
      </c>
      <c r="E33" s="287"/>
    </row>
    <row r="34" spans="2:5" s="15" customFormat="1" ht="12.75">
      <c r="B34" s="286"/>
      <c r="C34" s="285"/>
      <c r="D34" s="284" t="s">
        <v>291</v>
      </c>
      <c r="E34" s="287"/>
    </row>
    <row r="35" spans="2:5" s="15" customFormat="1" ht="12.75">
      <c r="B35" s="286"/>
      <c r="C35" s="285"/>
      <c r="D35" s="284" t="s">
        <v>292</v>
      </c>
      <c r="E35" s="287"/>
    </row>
    <row r="36" spans="2:5" s="15" customFormat="1" ht="12.75">
      <c r="B36" s="286"/>
      <c r="C36" s="285"/>
      <c r="D36" s="284" t="s">
        <v>293</v>
      </c>
      <c r="E36" s="287"/>
    </row>
    <row r="37" spans="2:5" s="15" customFormat="1" ht="12.75">
      <c r="B37" s="286"/>
      <c r="C37" s="285"/>
      <c r="D37" s="284" t="s">
        <v>294</v>
      </c>
      <c r="E37" s="287"/>
    </row>
    <row r="38" spans="2:5" s="15" customFormat="1" ht="6" customHeight="1">
      <c r="B38" s="286"/>
      <c r="C38" s="285"/>
      <c r="D38" s="285"/>
      <c r="E38" s="287"/>
    </row>
    <row r="39" spans="2:5" s="15" customFormat="1" ht="15.75">
      <c r="B39" s="286"/>
      <c r="C39" s="281" t="s">
        <v>295</v>
      </c>
      <c r="D39" s="282" t="s">
        <v>296</v>
      </c>
      <c r="E39" s="287"/>
    </row>
    <row r="40" spans="2:5" s="15" customFormat="1" ht="4.5" customHeight="1">
      <c r="B40" s="286"/>
      <c r="C40" s="285"/>
      <c r="D40" s="285"/>
      <c r="E40" s="287"/>
    </row>
    <row r="41" spans="2:5" s="15" customFormat="1" ht="12.75">
      <c r="B41" s="286"/>
      <c r="C41" s="285"/>
      <c r="D41" s="284"/>
      <c r="E41" s="287"/>
    </row>
    <row r="42" spans="2:5" s="15" customFormat="1" ht="12.75">
      <c r="B42" s="286"/>
      <c r="C42" s="285"/>
      <c r="D42" s="285"/>
      <c r="E42" s="287"/>
    </row>
    <row r="43" spans="2:5" s="15" customFormat="1" ht="12.75">
      <c r="B43" s="286"/>
      <c r="C43" s="285"/>
      <c r="D43" s="285" t="s">
        <v>297</v>
      </c>
      <c r="E43" s="287"/>
    </row>
    <row r="44" spans="2:5" s="15" customFormat="1" ht="12.75">
      <c r="B44" s="286"/>
      <c r="C44" s="285" t="s">
        <v>298</v>
      </c>
      <c r="D44" s="285"/>
      <c r="E44" s="287"/>
    </row>
    <row r="45" spans="2:5" s="15" customFormat="1" ht="12.75">
      <c r="B45" s="286"/>
      <c r="C45" s="285"/>
      <c r="D45" s="285"/>
      <c r="E45" s="287"/>
    </row>
    <row r="46" spans="2:5" s="15" customFormat="1" ht="12.75">
      <c r="B46" s="286"/>
      <c r="C46" s="285"/>
      <c r="D46" s="285"/>
      <c r="E46" s="287"/>
    </row>
    <row r="47" spans="2:5" s="15" customFormat="1" ht="12.75">
      <c r="B47" s="286"/>
      <c r="C47" s="285"/>
      <c r="D47" s="285" t="s">
        <v>299</v>
      </c>
      <c r="E47" s="287"/>
    </row>
    <row r="48" spans="2:5" s="15" customFormat="1" ht="12.75">
      <c r="B48" s="286"/>
      <c r="C48" s="285" t="s">
        <v>300</v>
      </c>
      <c r="D48" s="285"/>
      <c r="E48" s="287"/>
    </row>
    <row r="49" spans="2:5" s="15" customFormat="1" ht="12.75">
      <c r="B49" s="286"/>
      <c r="D49" s="15" t="s">
        <v>301</v>
      </c>
      <c r="E49" s="287"/>
    </row>
    <row r="50" spans="2:5" s="15" customFormat="1" ht="12.75">
      <c r="B50" s="286"/>
      <c r="C50" s="15" t="s">
        <v>302</v>
      </c>
      <c r="E50" s="287"/>
    </row>
    <row r="51" spans="2:5" s="15" customFormat="1" ht="12.75">
      <c r="B51" s="286"/>
      <c r="C51" s="15" t="s">
        <v>303</v>
      </c>
      <c r="E51" s="287"/>
    </row>
    <row r="52" spans="2:5" s="15" customFormat="1" ht="12.75">
      <c r="B52" s="286"/>
      <c r="C52" s="15" t="s">
        <v>304</v>
      </c>
      <c r="D52" s="285"/>
      <c r="E52" s="287"/>
    </row>
    <row r="53" spans="2:5" s="15" customFormat="1" ht="12.75">
      <c r="B53" s="286"/>
      <c r="C53" s="285"/>
      <c r="D53" s="15" t="s">
        <v>305</v>
      </c>
      <c r="E53" s="287"/>
    </row>
    <row r="54" spans="2:5" s="15" customFormat="1" ht="12.75">
      <c r="B54" s="286"/>
      <c r="C54" s="285"/>
      <c r="D54" s="285" t="s">
        <v>306</v>
      </c>
      <c r="E54" s="287"/>
    </row>
    <row r="55" spans="2:5" s="14" customFormat="1" ht="12.75">
      <c r="B55" s="11"/>
      <c r="C55" s="12"/>
      <c r="D55" s="12" t="s">
        <v>307</v>
      </c>
      <c r="E55" s="13"/>
    </row>
    <row r="56" spans="2:5" ht="12.75">
      <c r="B56" s="4"/>
      <c r="C56" s="15"/>
      <c r="D56" s="15" t="s">
        <v>308</v>
      </c>
      <c r="E56" s="6"/>
    </row>
    <row r="57" spans="2:5" ht="12.75">
      <c r="B57" s="4"/>
      <c r="C57" s="15" t="s">
        <v>309</v>
      </c>
      <c r="D57" s="15"/>
      <c r="E57" s="6"/>
    </row>
    <row r="58" spans="2:5" ht="12.75">
      <c r="B58" s="4"/>
      <c r="C58" s="15"/>
      <c r="D58" s="15"/>
      <c r="E58" s="6"/>
    </row>
    <row r="59" spans="2:5" ht="12.75">
      <c r="B59" s="4"/>
      <c r="C59" s="15"/>
      <c r="D59" s="289" t="s">
        <v>233</v>
      </c>
      <c r="E59" s="6"/>
    </row>
    <row r="60" spans="2:5" ht="12.75">
      <c r="B60" s="4"/>
      <c r="C60" s="15"/>
      <c r="D60" s="289"/>
      <c r="E60" s="288"/>
    </row>
    <row r="61" spans="2:5" ht="12.75">
      <c r="B61" s="7"/>
      <c r="C61" s="8"/>
      <c r="D61" s="290" t="s">
        <v>354</v>
      </c>
      <c r="E61" s="9"/>
    </row>
  </sheetData>
  <sheetProtection/>
  <mergeCells count="1">
    <mergeCell ref="B3:E3"/>
  </mergeCells>
  <printOptions horizontalCentered="1" verticalCentered="1"/>
  <pageMargins left="0" right="0" top="0" bottom="0" header="0.511811023622047" footer="0.2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25"/>
  <sheetViews>
    <sheetView zoomScalePageLayoutView="0" workbookViewId="0" topLeftCell="A37">
      <selection activeCell="F54" sqref="F54"/>
    </sheetView>
  </sheetViews>
  <sheetFormatPr defaultColWidth="9.140625" defaultRowHeight="12.75"/>
  <cols>
    <col min="1" max="1" width="3.7109375" style="74" customWidth="1"/>
    <col min="2" max="2" width="3.421875" style="65" customWidth="1"/>
    <col min="3" max="3" width="2.00390625" style="74" customWidth="1"/>
    <col min="4" max="4" width="3.421875" style="74" customWidth="1"/>
    <col min="5" max="5" width="13.7109375" style="74" customWidth="1"/>
    <col min="6" max="6" width="14.00390625" style="74" customWidth="1"/>
    <col min="7" max="7" width="12.8515625" style="74" customWidth="1"/>
    <col min="8" max="8" width="12.28125" style="74" customWidth="1"/>
    <col min="9" max="9" width="11.7109375" style="74" customWidth="1"/>
    <col min="10" max="10" width="13.7109375" style="74" bestFit="1" customWidth="1"/>
    <col min="11" max="11" width="13.8515625" style="74" customWidth="1"/>
    <col min="12" max="12" width="15.140625" style="74" bestFit="1" customWidth="1"/>
    <col min="13" max="13" width="5.140625" style="74" customWidth="1"/>
    <col min="14" max="16384" width="9.140625" style="74" customWidth="1"/>
  </cols>
  <sheetData>
    <row r="1" ht="12" thickBot="1"/>
    <row r="2" spans="1:13" ht="11.25">
      <c r="A2" s="161"/>
      <c r="B2" s="163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5"/>
    </row>
    <row r="3" spans="1:13" ht="11.25">
      <c r="A3" s="166"/>
      <c r="B3" s="69" t="s">
        <v>170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167"/>
    </row>
    <row r="4" spans="1:13" s="110" customFormat="1" ht="33" customHeight="1">
      <c r="A4" s="419" t="s">
        <v>261</v>
      </c>
      <c r="B4" s="420"/>
      <c r="C4" s="420"/>
      <c r="D4" s="420"/>
      <c r="E4" s="420"/>
      <c r="F4" s="420"/>
      <c r="G4" s="420"/>
      <c r="H4" s="420"/>
      <c r="I4" s="420"/>
      <c r="J4" s="420"/>
      <c r="K4" s="420"/>
      <c r="L4" s="420"/>
      <c r="M4" s="421"/>
    </row>
    <row r="5" spans="1:13" s="110" customFormat="1" ht="12.75" customHeight="1">
      <c r="A5" s="162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83" t="s">
        <v>236</v>
      </c>
      <c r="M5" s="160"/>
    </row>
    <row r="6" spans="1:13" ht="11.25">
      <c r="A6" s="166"/>
      <c r="B6" s="69"/>
      <c r="C6" s="422" t="s">
        <v>164</v>
      </c>
      <c r="D6" s="422"/>
      <c r="E6" s="111" t="s">
        <v>171</v>
      </c>
      <c r="F6" s="70"/>
      <c r="G6" s="70"/>
      <c r="H6" s="70"/>
      <c r="I6" s="70"/>
      <c r="J6" s="77"/>
      <c r="K6" s="77"/>
      <c r="L6" s="74" t="s">
        <v>237</v>
      </c>
      <c r="M6" s="167"/>
    </row>
    <row r="7" spans="1:13" ht="11.25">
      <c r="A7" s="166"/>
      <c r="B7" s="69"/>
      <c r="C7" s="70"/>
      <c r="D7" s="70"/>
      <c r="E7" s="70"/>
      <c r="F7" s="70"/>
      <c r="G7" s="70"/>
      <c r="H7" s="70"/>
      <c r="I7" s="70"/>
      <c r="J7" s="77"/>
      <c r="K7" s="77"/>
      <c r="L7" s="70"/>
      <c r="M7" s="167"/>
    </row>
    <row r="8" spans="1:13" ht="11.25">
      <c r="A8" s="166"/>
      <c r="B8" s="69"/>
      <c r="C8" s="70"/>
      <c r="D8" s="112" t="s">
        <v>3</v>
      </c>
      <c r="E8" s="113" t="s">
        <v>172</v>
      </c>
      <c r="F8" s="113"/>
      <c r="G8" s="114"/>
      <c r="H8" s="70"/>
      <c r="I8" s="70"/>
      <c r="J8" s="70"/>
      <c r="K8" s="70"/>
      <c r="L8" s="70"/>
      <c r="M8" s="167"/>
    </row>
    <row r="9" spans="1:13" ht="11.25">
      <c r="A9" s="166"/>
      <c r="B9" s="69"/>
      <c r="C9" s="70"/>
      <c r="D9" s="112"/>
      <c r="E9" s="113"/>
      <c r="F9" s="113"/>
      <c r="G9" s="114"/>
      <c r="H9" s="70"/>
      <c r="I9" s="70"/>
      <c r="J9" s="70"/>
      <c r="K9" s="70"/>
      <c r="L9" s="70"/>
      <c r="M9" s="167"/>
    </row>
    <row r="10" spans="1:13" ht="11.25">
      <c r="A10" s="166"/>
      <c r="B10" s="69"/>
      <c r="C10" s="70"/>
      <c r="D10" s="115">
        <v>1</v>
      </c>
      <c r="E10" s="116" t="s">
        <v>10</v>
      </c>
      <c r="F10" s="117"/>
      <c r="G10" s="70"/>
      <c r="H10" s="70"/>
      <c r="I10" s="70"/>
      <c r="J10" s="70"/>
      <c r="K10" s="70"/>
      <c r="L10" s="70"/>
      <c r="M10" s="167"/>
    </row>
    <row r="11" spans="1:13" ht="11.25">
      <c r="A11" s="166"/>
      <c r="B11" s="69">
        <v>3</v>
      </c>
      <c r="C11" s="70"/>
      <c r="D11" s="70"/>
      <c r="E11" s="69" t="s">
        <v>29</v>
      </c>
      <c r="F11" s="77"/>
      <c r="G11" s="77"/>
      <c r="H11" s="77"/>
      <c r="I11" s="77"/>
      <c r="J11" s="77"/>
      <c r="K11" s="77"/>
      <c r="L11" s="70"/>
      <c r="M11" s="167"/>
    </row>
    <row r="12" spans="1:13" ht="11.25">
      <c r="A12" s="166"/>
      <c r="B12" s="69"/>
      <c r="C12" s="70"/>
      <c r="D12" s="411" t="s">
        <v>2</v>
      </c>
      <c r="E12" s="407" t="s">
        <v>173</v>
      </c>
      <c r="F12" s="408"/>
      <c r="G12" s="411" t="s">
        <v>174</v>
      </c>
      <c r="H12" s="407" t="s">
        <v>175</v>
      </c>
      <c r="I12" s="408"/>
      <c r="J12" s="118" t="s">
        <v>176</v>
      </c>
      <c r="K12" s="118" t="s">
        <v>177</v>
      </c>
      <c r="L12" s="118" t="s">
        <v>176</v>
      </c>
      <c r="M12" s="167"/>
    </row>
    <row r="13" spans="1:13" ht="11.25">
      <c r="A13" s="166"/>
      <c r="B13" s="69"/>
      <c r="C13" s="70"/>
      <c r="D13" s="412"/>
      <c r="E13" s="409"/>
      <c r="F13" s="410"/>
      <c r="G13" s="412"/>
      <c r="H13" s="409"/>
      <c r="I13" s="410"/>
      <c r="J13" s="119" t="s">
        <v>178</v>
      </c>
      <c r="K13" s="119" t="s">
        <v>179</v>
      </c>
      <c r="L13" s="119" t="s">
        <v>180</v>
      </c>
      <c r="M13" s="167"/>
    </row>
    <row r="14" spans="1:13" ht="11.25">
      <c r="A14" s="166"/>
      <c r="B14" s="69"/>
      <c r="C14" s="70"/>
      <c r="D14" s="120">
        <v>1</v>
      </c>
      <c r="E14" s="405" t="s">
        <v>246</v>
      </c>
      <c r="F14" s="406"/>
      <c r="G14" s="84" t="s">
        <v>247</v>
      </c>
      <c r="H14" s="403" t="s">
        <v>248</v>
      </c>
      <c r="I14" s="404"/>
      <c r="J14" s="149">
        <v>364747.49</v>
      </c>
      <c r="K14" s="260">
        <v>1</v>
      </c>
      <c r="L14" s="121">
        <v>364747.49</v>
      </c>
      <c r="M14" s="167"/>
    </row>
    <row r="15" spans="1:13" ht="11.25">
      <c r="A15" s="166"/>
      <c r="B15" s="69"/>
      <c r="C15" s="70"/>
      <c r="D15" s="120"/>
      <c r="E15" s="405" t="s">
        <v>246</v>
      </c>
      <c r="F15" s="406"/>
      <c r="G15" s="84" t="s">
        <v>253</v>
      </c>
      <c r="H15" s="403" t="s">
        <v>257</v>
      </c>
      <c r="I15" s="404"/>
      <c r="J15" s="149">
        <v>2547.57</v>
      </c>
      <c r="K15" s="121">
        <v>140.2</v>
      </c>
      <c r="L15" s="121">
        <v>357169.314</v>
      </c>
      <c r="M15" s="167"/>
    </row>
    <row r="16" spans="1:13" ht="11.25">
      <c r="A16" s="166"/>
      <c r="B16" s="69"/>
      <c r="C16" s="70"/>
      <c r="D16" s="87">
        <v>2</v>
      </c>
      <c r="E16" s="405" t="s">
        <v>341</v>
      </c>
      <c r="F16" s="406"/>
      <c r="G16" s="84" t="s">
        <v>253</v>
      </c>
      <c r="H16" s="403"/>
      <c r="I16" s="404"/>
      <c r="J16" s="149"/>
      <c r="K16" s="121"/>
      <c r="L16" s="121">
        <v>0</v>
      </c>
      <c r="M16" s="167"/>
    </row>
    <row r="17" spans="1:13" ht="11.25">
      <c r="A17" s="166"/>
      <c r="B17" s="69"/>
      <c r="C17" s="70"/>
      <c r="D17" s="87"/>
      <c r="E17" s="405" t="s">
        <v>355</v>
      </c>
      <c r="F17" s="406"/>
      <c r="G17" s="84" t="s">
        <v>247</v>
      </c>
      <c r="H17" s="351"/>
      <c r="I17" s="350"/>
      <c r="J17" s="149">
        <v>4068.95</v>
      </c>
      <c r="K17" s="260">
        <v>1</v>
      </c>
      <c r="L17" s="121">
        <v>4068.95</v>
      </c>
      <c r="M17" s="167"/>
    </row>
    <row r="18" spans="1:13" ht="11.25">
      <c r="A18" s="166"/>
      <c r="B18" s="69"/>
      <c r="C18" s="70"/>
      <c r="D18" s="87"/>
      <c r="E18" s="405" t="s">
        <v>355</v>
      </c>
      <c r="F18" s="406"/>
      <c r="G18" s="84" t="s">
        <v>253</v>
      </c>
      <c r="H18" s="351"/>
      <c r="I18" s="350"/>
      <c r="J18" s="149">
        <v>3824.65</v>
      </c>
      <c r="K18" s="121">
        <v>140.2</v>
      </c>
      <c r="L18" s="121">
        <v>536215.9299999999</v>
      </c>
      <c r="M18" s="167"/>
    </row>
    <row r="19" spans="1:13" ht="11.25">
      <c r="A19" s="166"/>
      <c r="B19" s="69"/>
      <c r="C19" s="70"/>
      <c r="D19" s="120">
        <v>3</v>
      </c>
      <c r="E19" s="405" t="s">
        <v>340</v>
      </c>
      <c r="F19" s="406"/>
      <c r="G19" s="84" t="s">
        <v>247</v>
      </c>
      <c r="H19" s="403">
        <v>944185</v>
      </c>
      <c r="I19" s="404"/>
      <c r="J19" s="149">
        <v>-1531.37</v>
      </c>
      <c r="K19" s="260">
        <v>1</v>
      </c>
      <c r="L19" s="121">
        <v>-1531.37</v>
      </c>
      <c r="M19" s="167"/>
    </row>
    <row r="20" spans="1:13" ht="11.25">
      <c r="A20" s="166"/>
      <c r="B20" s="69"/>
      <c r="C20" s="70"/>
      <c r="D20" s="87">
        <v>4</v>
      </c>
      <c r="E20" s="405" t="s">
        <v>340</v>
      </c>
      <c r="F20" s="406"/>
      <c r="G20" s="84" t="s">
        <v>253</v>
      </c>
      <c r="H20" s="403">
        <v>944186</v>
      </c>
      <c r="I20" s="404"/>
      <c r="J20" s="149">
        <v>-26.57</v>
      </c>
      <c r="K20" s="121">
        <v>140.2</v>
      </c>
      <c r="L20" s="121">
        <v>-3725.1139999999996</v>
      </c>
      <c r="M20" s="167"/>
    </row>
    <row r="21" spans="1:13" ht="11.25">
      <c r="A21" s="166"/>
      <c r="B21" s="69"/>
      <c r="C21" s="70"/>
      <c r="D21" s="120">
        <v>5</v>
      </c>
      <c r="E21" s="405" t="s">
        <v>263</v>
      </c>
      <c r="F21" s="406"/>
      <c r="G21" s="84" t="s">
        <v>247</v>
      </c>
      <c r="H21" s="403">
        <v>421358047</v>
      </c>
      <c r="I21" s="404"/>
      <c r="J21" s="87"/>
      <c r="K21" s="121">
        <v>1</v>
      </c>
      <c r="L21" s="121">
        <v>0</v>
      </c>
      <c r="M21" s="167"/>
    </row>
    <row r="22" spans="1:13" ht="11.25">
      <c r="A22" s="166"/>
      <c r="B22" s="69"/>
      <c r="C22" s="70"/>
      <c r="D22" s="87">
        <v>6</v>
      </c>
      <c r="E22" s="405" t="s">
        <v>263</v>
      </c>
      <c r="F22" s="406"/>
      <c r="G22" s="84" t="s">
        <v>253</v>
      </c>
      <c r="H22" s="403">
        <v>421358047</v>
      </c>
      <c r="I22" s="404"/>
      <c r="J22" s="121">
        <v>364.4</v>
      </c>
      <c r="K22" s="121">
        <v>140.2</v>
      </c>
      <c r="L22" s="121">
        <v>51088.87999999999</v>
      </c>
      <c r="M22" s="167"/>
    </row>
    <row r="23" spans="1:13" ht="11.25">
      <c r="A23" s="166"/>
      <c r="B23" s="69"/>
      <c r="C23" s="70"/>
      <c r="D23" s="120">
        <v>7</v>
      </c>
      <c r="E23" s="405" t="s">
        <v>263</v>
      </c>
      <c r="F23" s="406"/>
      <c r="G23" s="84" t="s">
        <v>264</v>
      </c>
      <c r="H23" s="403">
        <v>421358047</v>
      </c>
      <c r="I23" s="404"/>
      <c r="J23" s="84">
        <v>0</v>
      </c>
      <c r="K23" s="149">
        <v>105</v>
      </c>
      <c r="L23" s="268">
        <v>0</v>
      </c>
      <c r="M23" s="167"/>
    </row>
    <row r="24" spans="1:13" s="110" customFormat="1" ht="21" customHeight="1">
      <c r="A24" s="168"/>
      <c r="B24" s="103"/>
      <c r="C24" s="117"/>
      <c r="D24" s="147"/>
      <c r="E24" s="424" t="s">
        <v>181</v>
      </c>
      <c r="F24" s="425"/>
      <c r="G24" s="425"/>
      <c r="H24" s="425"/>
      <c r="I24" s="425"/>
      <c r="J24" s="425"/>
      <c r="K24" s="426"/>
      <c r="L24" s="148">
        <v>1308034.0799999996</v>
      </c>
      <c r="M24" s="169"/>
    </row>
    <row r="25" spans="1:13" ht="11.25">
      <c r="A25" s="166"/>
      <c r="B25" s="69">
        <v>4</v>
      </c>
      <c r="C25" s="70"/>
      <c r="D25" s="70"/>
      <c r="E25" s="69" t="s">
        <v>30</v>
      </c>
      <c r="F25" s="70"/>
      <c r="G25" s="70"/>
      <c r="H25" s="70"/>
      <c r="I25" s="70"/>
      <c r="J25" s="70"/>
      <c r="K25" s="70"/>
      <c r="L25" s="70"/>
      <c r="M25" s="167"/>
    </row>
    <row r="26" spans="1:13" ht="11.25">
      <c r="A26" s="166"/>
      <c r="B26" s="69"/>
      <c r="C26" s="70"/>
      <c r="D26" s="411" t="s">
        <v>2</v>
      </c>
      <c r="E26" s="407" t="s">
        <v>182</v>
      </c>
      <c r="F26" s="430"/>
      <c r="G26" s="430"/>
      <c r="H26" s="430"/>
      <c r="I26" s="408"/>
      <c r="J26" s="118" t="s">
        <v>176</v>
      </c>
      <c r="K26" s="118" t="s">
        <v>177</v>
      </c>
      <c r="L26" s="118" t="s">
        <v>176</v>
      </c>
      <c r="M26" s="167"/>
    </row>
    <row r="27" spans="1:13" ht="11.25">
      <c r="A27" s="166"/>
      <c r="B27" s="69"/>
      <c r="C27" s="70"/>
      <c r="D27" s="412"/>
      <c r="E27" s="409"/>
      <c r="F27" s="431"/>
      <c r="G27" s="431"/>
      <c r="H27" s="431"/>
      <c r="I27" s="410"/>
      <c r="J27" s="119" t="s">
        <v>178</v>
      </c>
      <c r="K27" s="119" t="s">
        <v>179</v>
      </c>
      <c r="L27" s="119" t="s">
        <v>180</v>
      </c>
      <c r="M27" s="167"/>
    </row>
    <row r="28" spans="1:13" ht="11.25">
      <c r="A28" s="166"/>
      <c r="B28" s="69"/>
      <c r="C28" s="70"/>
      <c r="D28" s="120"/>
      <c r="E28" s="415" t="s">
        <v>183</v>
      </c>
      <c r="F28" s="416"/>
      <c r="G28" s="416"/>
      <c r="H28" s="416"/>
      <c r="I28" s="417"/>
      <c r="J28" s="244">
        <v>1480353.84</v>
      </c>
      <c r="K28" s="149">
        <v>1</v>
      </c>
      <c r="L28" s="149">
        <v>1480353.84</v>
      </c>
      <c r="M28" s="167"/>
    </row>
    <row r="29" spans="1:13" ht="11.25">
      <c r="A29" s="166"/>
      <c r="B29" s="69"/>
      <c r="C29" s="70"/>
      <c r="D29" s="87"/>
      <c r="E29" s="415" t="s">
        <v>184</v>
      </c>
      <c r="F29" s="416"/>
      <c r="G29" s="416"/>
      <c r="H29" s="416"/>
      <c r="I29" s="417"/>
      <c r="J29" s="149">
        <v>0</v>
      </c>
      <c r="K29" s="149"/>
      <c r="L29" s="149">
        <v>0</v>
      </c>
      <c r="M29" s="167"/>
    </row>
    <row r="30" spans="1:13" ht="11.25">
      <c r="A30" s="166"/>
      <c r="B30" s="69"/>
      <c r="C30" s="70"/>
      <c r="D30" s="87"/>
      <c r="E30" s="415" t="s">
        <v>185</v>
      </c>
      <c r="F30" s="416"/>
      <c r="G30" s="416"/>
      <c r="H30" s="416"/>
      <c r="I30" s="417"/>
      <c r="J30" s="149">
        <v>0</v>
      </c>
      <c r="K30" s="149"/>
      <c r="L30" s="149">
        <v>0</v>
      </c>
      <c r="M30" s="167"/>
    </row>
    <row r="31" spans="1:13" ht="11.25">
      <c r="A31" s="166"/>
      <c r="B31" s="69"/>
      <c r="C31" s="70"/>
      <c r="D31" s="87"/>
      <c r="E31" s="415"/>
      <c r="F31" s="416"/>
      <c r="G31" s="416"/>
      <c r="H31" s="416"/>
      <c r="I31" s="417"/>
      <c r="J31" s="149"/>
      <c r="K31" s="149"/>
      <c r="L31" s="149"/>
      <c r="M31" s="167"/>
    </row>
    <row r="32" spans="1:13" ht="18" customHeight="1">
      <c r="A32" s="166"/>
      <c r="B32" s="69"/>
      <c r="C32" s="70"/>
      <c r="D32" s="122"/>
      <c r="E32" s="427" t="s">
        <v>181</v>
      </c>
      <c r="F32" s="428"/>
      <c r="G32" s="428"/>
      <c r="H32" s="428"/>
      <c r="I32" s="428"/>
      <c r="J32" s="428"/>
      <c r="K32" s="429"/>
      <c r="L32" s="149">
        <v>1480353.84</v>
      </c>
      <c r="M32" s="167"/>
    </row>
    <row r="33" spans="1:13" ht="11.25">
      <c r="A33" s="166"/>
      <c r="B33" s="69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167"/>
    </row>
    <row r="34" spans="1:13" ht="11.25">
      <c r="A34" s="166"/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151" t="s">
        <v>188</v>
      </c>
      <c r="M34" s="167"/>
    </row>
    <row r="35" spans="1:13" ht="11.25">
      <c r="A35" s="166"/>
      <c r="B35" s="69"/>
      <c r="C35" s="70"/>
      <c r="D35" s="70"/>
      <c r="E35" s="70"/>
      <c r="F35" s="70"/>
      <c r="G35" s="70"/>
      <c r="H35" s="70"/>
      <c r="I35" s="70"/>
      <c r="J35" s="70"/>
      <c r="K35" s="70"/>
      <c r="L35" s="151"/>
      <c r="M35" s="167"/>
    </row>
    <row r="36" spans="1:13" ht="11.25">
      <c r="A36" s="166"/>
      <c r="B36" s="69"/>
      <c r="C36" s="70"/>
      <c r="D36" s="70"/>
      <c r="E36" s="70"/>
      <c r="F36" s="70"/>
      <c r="G36" s="70"/>
      <c r="H36" s="70"/>
      <c r="I36" s="70"/>
      <c r="J36" s="70"/>
      <c r="K36" s="70"/>
      <c r="L36" s="151"/>
      <c r="M36" s="167"/>
    </row>
    <row r="37" spans="1:13" ht="11.25">
      <c r="A37" s="166"/>
      <c r="B37" s="69">
        <v>5</v>
      </c>
      <c r="C37" s="70"/>
      <c r="D37" s="105">
        <v>2</v>
      </c>
      <c r="E37" s="106" t="s">
        <v>152</v>
      </c>
      <c r="F37" s="124"/>
      <c r="G37" s="70"/>
      <c r="H37" s="70"/>
      <c r="I37" s="70"/>
      <c r="J37" s="70"/>
      <c r="K37" s="70"/>
      <c r="L37" s="70"/>
      <c r="M37" s="167"/>
    </row>
    <row r="38" spans="1:13" ht="11.25">
      <c r="A38" s="166"/>
      <c r="B38" s="69"/>
      <c r="C38" s="70"/>
      <c r="D38" s="70"/>
      <c r="E38" s="70"/>
      <c r="F38" s="70" t="s">
        <v>186</v>
      </c>
      <c r="G38" s="70"/>
      <c r="H38" s="70"/>
      <c r="I38" s="70"/>
      <c r="J38" s="70"/>
      <c r="K38" s="70"/>
      <c r="L38" s="70"/>
      <c r="M38" s="167"/>
    </row>
    <row r="39" spans="1:13" ht="11.25">
      <c r="A39" s="166"/>
      <c r="B39" s="69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167"/>
    </row>
    <row r="40" spans="1:13" ht="11.25">
      <c r="A40" s="166"/>
      <c r="B40" s="69">
        <v>6</v>
      </c>
      <c r="C40" s="70"/>
      <c r="D40" s="105">
        <v>3</v>
      </c>
      <c r="E40" s="106" t="s">
        <v>153</v>
      </c>
      <c r="F40" s="124"/>
      <c r="G40" s="70"/>
      <c r="H40" s="70"/>
      <c r="I40" s="70"/>
      <c r="J40" s="70"/>
      <c r="K40" s="70"/>
      <c r="L40" s="261"/>
      <c r="M40" s="167"/>
    </row>
    <row r="41" spans="1:13" ht="11.25">
      <c r="A41" s="166"/>
      <c r="B41" s="69"/>
      <c r="C41" s="70"/>
      <c r="D41" s="125"/>
      <c r="E41" s="126"/>
      <c r="F41" s="124"/>
      <c r="G41" s="70"/>
      <c r="H41" s="70"/>
      <c r="I41" s="70"/>
      <c r="J41" s="70"/>
      <c r="K41" s="70"/>
      <c r="L41" s="70"/>
      <c r="M41" s="167"/>
    </row>
    <row r="42" spans="1:13" ht="11.25">
      <c r="A42" s="166"/>
      <c r="B42" s="69">
        <v>7</v>
      </c>
      <c r="C42" s="70"/>
      <c r="D42" s="103" t="s">
        <v>119</v>
      </c>
      <c r="E42" s="127" t="s">
        <v>154</v>
      </c>
      <c r="F42" s="70"/>
      <c r="G42" s="70"/>
      <c r="H42" s="70"/>
      <c r="I42" s="70"/>
      <c r="J42" s="70"/>
      <c r="K42" s="70"/>
      <c r="L42" s="262">
        <v>14000595.579999998</v>
      </c>
      <c r="M42" s="167"/>
    </row>
    <row r="43" spans="1:13" ht="11.25" customHeight="1" hidden="1">
      <c r="A43" s="166"/>
      <c r="B43" s="69"/>
      <c r="C43" s="70"/>
      <c r="D43" s="70"/>
      <c r="E43" s="418" t="s">
        <v>187</v>
      </c>
      <c r="F43" s="418"/>
      <c r="G43" s="70"/>
      <c r="H43" s="69" t="s">
        <v>2</v>
      </c>
      <c r="I43" s="70"/>
      <c r="J43" s="69" t="s">
        <v>188</v>
      </c>
      <c r="K43" s="70"/>
      <c r="L43" s="149"/>
      <c r="M43" s="167"/>
    </row>
    <row r="44" spans="1:13" ht="11.25" customHeight="1" hidden="1">
      <c r="A44" s="166"/>
      <c r="B44" s="69"/>
      <c r="C44" s="70"/>
      <c r="D44" s="70"/>
      <c r="E44" s="418" t="s">
        <v>189</v>
      </c>
      <c r="F44" s="418"/>
      <c r="G44" s="70"/>
      <c r="H44" s="69" t="s">
        <v>2</v>
      </c>
      <c r="I44" s="128"/>
      <c r="J44" s="69" t="s">
        <v>188</v>
      </c>
      <c r="K44" s="128"/>
      <c r="L44" s="149"/>
      <c r="M44" s="167"/>
    </row>
    <row r="45" spans="1:13" ht="11.25" hidden="1">
      <c r="A45" s="166"/>
      <c r="B45" s="69"/>
      <c r="C45" s="70"/>
      <c r="D45" s="70"/>
      <c r="E45" s="70" t="s">
        <v>190</v>
      </c>
      <c r="F45" s="70"/>
      <c r="G45" s="70"/>
      <c r="H45" s="69" t="s">
        <v>2</v>
      </c>
      <c r="I45" s="128"/>
      <c r="J45" s="69" t="s">
        <v>188</v>
      </c>
      <c r="K45" s="128"/>
      <c r="L45" s="149"/>
      <c r="M45" s="167"/>
    </row>
    <row r="46" spans="1:13" ht="11.25" hidden="1">
      <c r="A46" s="166"/>
      <c r="B46" s="69"/>
      <c r="C46" s="70"/>
      <c r="D46" s="70"/>
      <c r="E46" s="70" t="s">
        <v>191</v>
      </c>
      <c r="F46" s="70"/>
      <c r="G46" s="70"/>
      <c r="H46" s="69" t="s">
        <v>2</v>
      </c>
      <c r="I46" s="128"/>
      <c r="J46" s="69" t="s">
        <v>188</v>
      </c>
      <c r="K46" s="128"/>
      <c r="L46" s="149"/>
      <c r="M46" s="167"/>
    </row>
    <row r="47" spans="1:13" ht="11.25" hidden="1">
      <c r="A47" s="166"/>
      <c r="B47" s="69"/>
      <c r="C47" s="70"/>
      <c r="D47" s="70"/>
      <c r="E47" s="70" t="s">
        <v>192</v>
      </c>
      <c r="F47" s="70"/>
      <c r="G47" s="70"/>
      <c r="H47" s="69" t="s">
        <v>2</v>
      </c>
      <c r="I47" s="128"/>
      <c r="J47" s="69" t="s">
        <v>188</v>
      </c>
      <c r="K47" s="128"/>
      <c r="L47" s="149"/>
      <c r="M47" s="167"/>
    </row>
    <row r="48" spans="1:13" ht="11.25" hidden="1">
      <c r="A48" s="166"/>
      <c r="B48" s="69"/>
      <c r="C48" s="70"/>
      <c r="D48" s="70"/>
      <c r="E48" s="70" t="s">
        <v>193</v>
      </c>
      <c r="F48" s="70"/>
      <c r="G48" s="70"/>
      <c r="H48" s="69" t="s">
        <v>2</v>
      </c>
      <c r="I48" s="128"/>
      <c r="J48" s="69" t="s">
        <v>188</v>
      </c>
      <c r="K48" s="128"/>
      <c r="L48" s="149"/>
      <c r="M48" s="167"/>
    </row>
    <row r="49" spans="1:13" ht="11.25" customHeight="1" hidden="1">
      <c r="A49" s="166"/>
      <c r="B49" s="69"/>
      <c r="C49" s="70"/>
      <c r="D49" s="70"/>
      <c r="E49" s="439" t="s">
        <v>194</v>
      </c>
      <c r="F49" s="439"/>
      <c r="G49" s="70"/>
      <c r="H49" s="69" t="s">
        <v>2</v>
      </c>
      <c r="I49" s="128"/>
      <c r="J49" s="69" t="s">
        <v>188</v>
      </c>
      <c r="K49" s="128"/>
      <c r="L49" s="149"/>
      <c r="M49" s="167"/>
    </row>
    <row r="50" spans="1:13" ht="11.25" hidden="1">
      <c r="A50" s="166"/>
      <c r="B50" s="69"/>
      <c r="C50" s="70"/>
      <c r="D50" s="70"/>
      <c r="E50" s="79" t="s">
        <v>195</v>
      </c>
      <c r="F50" s="70"/>
      <c r="G50" s="70"/>
      <c r="H50" s="69" t="s">
        <v>2</v>
      </c>
      <c r="I50" s="128"/>
      <c r="J50" s="69" t="s">
        <v>188</v>
      </c>
      <c r="K50" s="128"/>
      <c r="L50" s="149"/>
      <c r="M50" s="167"/>
    </row>
    <row r="51" spans="1:13" ht="11.25" hidden="1">
      <c r="A51" s="166"/>
      <c r="B51" s="69"/>
      <c r="C51" s="70"/>
      <c r="D51" s="70"/>
      <c r="E51" s="79" t="s">
        <v>196</v>
      </c>
      <c r="F51" s="70"/>
      <c r="G51" s="70"/>
      <c r="H51" s="69" t="s">
        <v>2</v>
      </c>
      <c r="I51" s="128"/>
      <c r="J51" s="69" t="s">
        <v>188</v>
      </c>
      <c r="K51" s="128"/>
      <c r="L51" s="149"/>
      <c r="M51" s="167"/>
    </row>
    <row r="52" spans="1:13" ht="11.25">
      <c r="A52" s="166"/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149"/>
      <c r="M52" s="167"/>
    </row>
    <row r="53" spans="1:13" ht="11.25">
      <c r="A53" s="166"/>
      <c r="B53" s="69">
        <v>8</v>
      </c>
      <c r="C53" s="70"/>
      <c r="D53" s="103" t="s">
        <v>119</v>
      </c>
      <c r="E53" s="127" t="s">
        <v>120</v>
      </c>
      <c r="F53" s="70"/>
      <c r="G53" s="70"/>
      <c r="H53" s="70"/>
      <c r="I53" s="70"/>
      <c r="J53" s="70"/>
      <c r="K53" s="70"/>
      <c r="L53" s="149">
        <v>6459184.529999999</v>
      </c>
      <c r="M53" s="167"/>
    </row>
    <row r="54" spans="1:13" ht="11.25">
      <c r="A54" s="166"/>
      <c r="B54" s="69"/>
      <c r="C54" s="70"/>
      <c r="D54" s="70"/>
      <c r="E54" s="70"/>
      <c r="F54" s="70"/>
      <c r="G54" s="70"/>
      <c r="H54" s="70"/>
      <c r="I54" s="70"/>
      <c r="J54" s="70"/>
      <c r="K54" s="70"/>
      <c r="L54" s="149"/>
      <c r="M54" s="167"/>
    </row>
    <row r="55" spans="1:13" ht="11.25">
      <c r="A55" s="166"/>
      <c r="B55" s="69">
        <v>9</v>
      </c>
      <c r="C55" s="70"/>
      <c r="D55" s="103" t="s">
        <v>119</v>
      </c>
      <c r="E55" s="127" t="s">
        <v>121</v>
      </c>
      <c r="F55" s="70"/>
      <c r="G55" s="414"/>
      <c r="H55" s="414"/>
      <c r="I55" s="70"/>
      <c r="J55" s="70"/>
      <c r="K55" s="70"/>
      <c r="L55" s="149"/>
      <c r="M55" s="167"/>
    </row>
    <row r="56" spans="1:13" ht="11.25">
      <c r="A56" s="166"/>
      <c r="B56" s="69"/>
      <c r="C56" s="70"/>
      <c r="D56" s="70"/>
      <c r="E56" s="70"/>
      <c r="F56" s="70" t="s">
        <v>197</v>
      </c>
      <c r="G56" s="70"/>
      <c r="H56" s="70"/>
      <c r="I56" s="70"/>
      <c r="J56" s="69" t="s">
        <v>188</v>
      </c>
      <c r="K56" s="70"/>
      <c r="L56" s="149">
        <v>50220</v>
      </c>
      <c r="M56" s="167"/>
    </row>
    <row r="57" spans="1:13" ht="11.25">
      <c r="A57" s="166"/>
      <c r="B57" s="69"/>
      <c r="C57" s="70"/>
      <c r="D57" s="70"/>
      <c r="E57" s="70"/>
      <c r="F57" s="70" t="s">
        <v>198</v>
      </c>
      <c r="G57" s="70"/>
      <c r="H57" s="70"/>
      <c r="I57" s="70"/>
      <c r="J57" s="69" t="s">
        <v>188</v>
      </c>
      <c r="K57" s="128"/>
      <c r="L57" s="149">
        <v>306220</v>
      </c>
      <c r="M57" s="167"/>
    </row>
    <row r="58" spans="1:13" s="131" customFormat="1" ht="11.25">
      <c r="A58" s="170"/>
      <c r="B58" s="129"/>
      <c r="C58" s="130"/>
      <c r="D58" s="130"/>
      <c r="E58" s="130"/>
      <c r="F58" s="130" t="s">
        <v>199</v>
      </c>
      <c r="G58" s="130"/>
      <c r="H58" s="130"/>
      <c r="I58" s="130"/>
      <c r="J58" s="69" t="s">
        <v>188</v>
      </c>
      <c r="K58" s="128"/>
      <c r="L58" s="149">
        <v>19561</v>
      </c>
      <c r="M58" s="171"/>
    </row>
    <row r="59" spans="1:13" s="131" customFormat="1" ht="11.25">
      <c r="A59" s="170"/>
      <c r="B59" s="129"/>
      <c r="C59" s="130"/>
      <c r="D59" s="130"/>
      <c r="E59" s="130"/>
      <c r="F59" s="130" t="s">
        <v>200</v>
      </c>
      <c r="G59" s="130"/>
      <c r="H59" s="130"/>
      <c r="I59" s="130"/>
      <c r="J59" s="69" t="s">
        <v>188</v>
      </c>
      <c r="K59" s="128"/>
      <c r="L59" s="149"/>
      <c r="M59" s="171"/>
    </row>
    <row r="60" spans="1:13" s="131" customFormat="1" ht="11.25">
      <c r="A60" s="170"/>
      <c r="B60" s="129"/>
      <c r="C60" s="130"/>
      <c r="D60" s="130"/>
      <c r="E60" s="130"/>
      <c r="F60" s="130" t="s">
        <v>201</v>
      </c>
      <c r="G60" s="130"/>
      <c r="H60" s="130"/>
      <c r="I60" s="130"/>
      <c r="J60" s="69" t="s">
        <v>188</v>
      </c>
      <c r="K60" s="128"/>
      <c r="L60" s="149"/>
      <c r="M60" s="171"/>
    </row>
    <row r="61" spans="1:13" s="131" customFormat="1" ht="11.25">
      <c r="A61" s="170"/>
      <c r="B61" s="129">
        <v>10</v>
      </c>
      <c r="C61" s="130"/>
      <c r="D61" s="103" t="s">
        <v>119</v>
      </c>
      <c r="E61" s="127" t="s">
        <v>122</v>
      </c>
      <c r="F61" s="130"/>
      <c r="G61" s="130"/>
      <c r="H61" s="130"/>
      <c r="I61" s="130"/>
      <c r="J61" s="130"/>
      <c r="K61" s="70" t="s">
        <v>249</v>
      </c>
      <c r="L61" s="149"/>
      <c r="M61" s="171"/>
    </row>
    <row r="62" spans="1:13" s="131" customFormat="1" ht="11.25">
      <c r="A62" s="170"/>
      <c r="B62" s="129"/>
      <c r="C62" s="130"/>
      <c r="D62" s="130"/>
      <c r="E62" s="130"/>
      <c r="F62" s="130" t="s">
        <v>202</v>
      </c>
      <c r="G62" s="130"/>
      <c r="H62" s="130"/>
      <c r="I62" s="130"/>
      <c r="J62" s="69" t="s">
        <v>188</v>
      </c>
      <c r="K62" s="70"/>
      <c r="L62" s="149"/>
      <c r="M62" s="171"/>
    </row>
    <row r="63" spans="1:13" s="131" customFormat="1" ht="11.25">
      <c r="A63" s="170"/>
      <c r="B63" s="129"/>
      <c r="C63" s="130"/>
      <c r="D63" s="130"/>
      <c r="E63" s="130"/>
      <c r="F63" s="130" t="s">
        <v>203</v>
      </c>
      <c r="G63" s="130"/>
      <c r="H63" s="130"/>
      <c r="I63" s="130"/>
      <c r="J63" s="69" t="s">
        <v>188</v>
      </c>
      <c r="K63" s="128"/>
      <c r="L63" s="149"/>
      <c r="M63" s="171"/>
    </row>
    <row r="64" spans="1:13" s="131" customFormat="1" ht="11.25">
      <c r="A64" s="170"/>
      <c r="B64" s="129"/>
      <c r="C64" s="130"/>
      <c r="D64" s="130"/>
      <c r="E64" s="130"/>
      <c r="F64" s="132" t="s">
        <v>204</v>
      </c>
      <c r="G64" s="130"/>
      <c r="H64" s="130"/>
      <c r="I64" s="130"/>
      <c r="J64" s="69" t="s">
        <v>188</v>
      </c>
      <c r="K64" s="128"/>
      <c r="L64" s="149"/>
      <c r="M64" s="171"/>
    </row>
    <row r="65" spans="1:13" s="131" customFormat="1" ht="11.25">
      <c r="A65" s="170"/>
      <c r="B65" s="129"/>
      <c r="C65" s="130"/>
      <c r="D65" s="130"/>
      <c r="E65" s="130"/>
      <c r="F65" s="130" t="s">
        <v>205</v>
      </c>
      <c r="G65" s="130"/>
      <c r="H65" s="130"/>
      <c r="I65" s="130"/>
      <c r="J65" s="69" t="s">
        <v>188</v>
      </c>
      <c r="K65" s="128"/>
      <c r="L65" s="149">
        <v>1331219.8299999982</v>
      </c>
      <c r="M65" s="171"/>
    </row>
    <row r="66" spans="1:13" s="131" customFormat="1" ht="11.25">
      <c r="A66" s="170"/>
      <c r="B66" s="129"/>
      <c r="C66" s="130"/>
      <c r="D66" s="130"/>
      <c r="E66" s="133"/>
      <c r="F66" s="133"/>
      <c r="G66" s="133"/>
      <c r="H66" s="133"/>
      <c r="I66" s="133"/>
      <c r="J66" s="129"/>
      <c r="K66" s="133"/>
      <c r="L66" s="149"/>
      <c r="M66" s="171"/>
    </row>
    <row r="67" spans="1:13" ht="11.25">
      <c r="A67" s="170"/>
      <c r="B67" s="125">
        <v>11</v>
      </c>
      <c r="C67" s="134"/>
      <c r="D67" s="103" t="s">
        <v>119</v>
      </c>
      <c r="E67" s="127" t="s">
        <v>125</v>
      </c>
      <c r="F67" s="113"/>
      <c r="G67" s="133"/>
      <c r="H67" s="133"/>
      <c r="I67" s="133"/>
      <c r="J67" s="129"/>
      <c r="K67" s="133"/>
      <c r="L67" s="149"/>
      <c r="M67" s="171"/>
    </row>
    <row r="68" spans="1:13" ht="11.25">
      <c r="A68" s="170"/>
      <c r="B68" s="125"/>
      <c r="C68" s="134"/>
      <c r="D68" s="103"/>
      <c r="E68" s="70"/>
      <c r="F68" s="70"/>
      <c r="G68" s="70"/>
      <c r="H68" s="70"/>
      <c r="I68" s="70"/>
      <c r="J68" s="70"/>
      <c r="K68" s="151"/>
      <c r="L68" s="270">
        <v>0</v>
      </c>
      <c r="M68" s="171"/>
    </row>
    <row r="69" spans="1:13" ht="11.25">
      <c r="A69" s="170"/>
      <c r="B69" s="69"/>
      <c r="C69" s="70"/>
      <c r="D69" s="70"/>
      <c r="E69" s="127"/>
      <c r="F69" s="117"/>
      <c r="G69" s="70"/>
      <c r="H69" s="70"/>
      <c r="I69" s="70"/>
      <c r="J69" s="69"/>
      <c r="K69" s="70"/>
      <c r="L69" s="130"/>
      <c r="M69" s="171"/>
    </row>
    <row r="70" spans="1:13" ht="11.25">
      <c r="A70" s="170"/>
      <c r="B70" s="69">
        <v>12</v>
      </c>
      <c r="C70" s="70"/>
      <c r="D70" s="103" t="s">
        <v>119</v>
      </c>
      <c r="E70" s="127"/>
      <c r="F70" s="77"/>
      <c r="G70" s="77"/>
      <c r="H70" s="77"/>
      <c r="I70" s="70"/>
      <c r="J70" s="69" t="s">
        <v>206</v>
      </c>
      <c r="K70" s="77"/>
      <c r="L70" s="130"/>
      <c r="M70" s="171"/>
    </row>
    <row r="71" spans="1:13" ht="11.25">
      <c r="A71" s="170"/>
      <c r="B71" s="69"/>
      <c r="C71" s="70"/>
      <c r="D71" s="70"/>
      <c r="E71" s="117"/>
      <c r="F71" s="117"/>
      <c r="G71" s="117"/>
      <c r="H71" s="117"/>
      <c r="I71" s="70"/>
      <c r="J71" s="69"/>
      <c r="K71" s="69"/>
      <c r="L71" s="130"/>
      <c r="M71" s="171"/>
    </row>
    <row r="72" spans="1:13" ht="11.25">
      <c r="A72" s="170"/>
      <c r="B72" s="69">
        <v>13</v>
      </c>
      <c r="C72" s="70"/>
      <c r="D72" s="103" t="s">
        <v>119</v>
      </c>
      <c r="E72" s="117"/>
      <c r="F72" s="117"/>
      <c r="G72" s="117"/>
      <c r="H72" s="117"/>
      <c r="I72" s="70"/>
      <c r="J72" s="69" t="s">
        <v>206</v>
      </c>
      <c r="K72" s="69"/>
      <c r="L72" s="130"/>
      <c r="M72" s="171"/>
    </row>
    <row r="73" spans="1:13" ht="11.25">
      <c r="A73" s="170"/>
      <c r="B73" s="69"/>
      <c r="C73" s="70"/>
      <c r="D73" s="70"/>
      <c r="E73" s="135"/>
      <c r="F73" s="135"/>
      <c r="G73" s="77"/>
      <c r="H73" s="77"/>
      <c r="I73" s="70"/>
      <c r="J73" s="69"/>
      <c r="K73" s="77"/>
      <c r="L73" s="130"/>
      <c r="M73" s="171"/>
    </row>
    <row r="74" spans="1:13" ht="11.25">
      <c r="A74" s="170"/>
      <c r="B74" s="69">
        <v>14</v>
      </c>
      <c r="C74" s="70"/>
      <c r="D74" s="112">
        <v>4</v>
      </c>
      <c r="E74" s="136" t="s">
        <v>11</v>
      </c>
      <c r="F74" s="135"/>
      <c r="G74" s="77"/>
      <c r="H74" s="77"/>
      <c r="I74" s="70"/>
      <c r="J74" s="69"/>
      <c r="K74" s="70"/>
      <c r="L74" s="249">
        <v>11164505.75</v>
      </c>
      <c r="M74" s="171"/>
    </row>
    <row r="75" spans="1:13" ht="11.25">
      <c r="A75" s="170"/>
      <c r="B75" s="69"/>
      <c r="C75" s="70"/>
      <c r="D75" s="70"/>
      <c r="E75" s="135"/>
      <c r="F75" s="135"/>
      <c r="G75" s="77"/>
      <c r="H75" s="77"/>
      <c r="I75" s="70"/>
      <c r="J75" s="69"/>
      <c r="K75" s="70" t="s">
        <v>249</v>
      </c>
      <c r="L75" s="245"/>
      <c r="M75" s="171"/>
    </row>
    <row r="76" spans="1:13" ht="11.25" hidden="1">
      <c r="A76" s="170"/>
      <c r="B76" s="69">
        <v>15</v>
      </c>
      <c r="C76" s="70"/>
      <c r="D76" s="70" t="s">
        <v>119</v>
      </c>
      <c r="E76" s="137" t="s">
        <v>12</v>
      </c>
      <c r="F76" s="135"/>
      <c r="G76" s="77"/>
      <c r="H76" s="77"/>
      <c r="I76" s="70"/>
      <c r="J76" s="69" t="s">
        <v>206</v>
      </c>
      <c r="K76" s="70"/>
      <c r="L76" s="130"/>
      <c r="M76" s="171"/>
    </row>
    <row r="77" spans="1:13" ht="11.25" hidden="1">
      <c r="A77" s="170"/>
      <c r="B77" s="69"/>
      <c r="C77" s="70"/>
      <c r="D77" s="70"/>
      <c r="E77" s="140"/>
      <c r="F77" s="135"/>
      <c r="G77" s="77"/>
      <c r="H77" s="77"/>
      <c r="I77" s="70"/>
      <c r="J77" s="69"/>
      <c r="K77" s="77"/>
      <c r="L77" s="130"/>
      <c r="M77" s="171"/>
    </row>
    <row r="78" spans="1:13" ht="11.25" hidden="1">
      <c r="A78" s="170"/>
      <c r="B78" s="69">
        <v>16</v>
      </c>
      <c r="C78" s="117"/>
      <c r="D78" s="70" t="s">
        <v>119</v>
      </c>
      <c r="E78" s="137" t="s">
        <v>124</v>
      </c>
      <c r="F78" s="138"/>
      <c r="G78" s="138"/>
      <c r="H78" s="138"/>
      <c r="I78" s="70"/>
      <c r="J78" s="69" t="s">
        <v>206</v>
      </c>
      <c r="K78" s="138"/>
      <c r="L78" s="130"/>
      <c r="M78" s="171"/>
    </row>
    <row r="79" spans="1:13" ht="11.25" hidden="1">
      <c r="A79" s="170"/>
      <c r="B79" s="69"/>
      <c r="C79" s="70"/>
      <c r="D79" s="70"/>
      <c r="E79" s="140"/>
      <c r="F79" s="70"/>
      <c r="G79" s="70"/>
      <c r="H79" s="70"/>
      <c r="I79" s="70"/>
      <c r="J79" s="69"/>
      <c r="K79" s="70"/>
      <c r="L79" s="130"/>
      <c r="M79" s="171"/>
    </row>
    <row r="80" spans="1:13" ht="11.25" hidden="1">
      <c r="A80" s="170"/>
      <c r="B80" s="103">
        <v>17</v>
      </c>
      <c r="C80" s="70"/>
      <c r="D80" s="117" t="s">
        <v>119</v>
      </c>
      <c r="E80" s="139" t="s">
        <v>13</v>
      </c>
      <c r="F80" s="70"/>
      <c r="G80" s="70"/>
      <c r="H80" s="70"/>
      <c r="I80" s="70"/>
      <c r="J80" s="69" t="s">
        <v>206</v>
      </c>
      <c r="K80" s="70"/>
      <c r="L80" s="130"/>
      <c r="M80" s="171"/>
    </row>
    <row r="81" spans="1:13" ht="11.25" hidden="1">
      <c r="A81" s="170"/>
      <c r="B81" s="69"/>
      <c r="C81" s="70"/>
      <c r="D81" s="70"/>
      <c r="E81" s="140"/>
      <c r="F81" s="117"/>
      <c r="G81" s="117"/>
      <c r="H81" s="117"/>
      <c r="I81" s="70"/>
      <c r="J81" s="69"/>
      <c r="K81" s="69"/>
      <c r="L81" s="130"/>
      <c r="M81" s="171"/>
    </row>
    <row r="82" spans="1:13" ht="11.25" hidden="1">
      <c r="A82" s="170"/>
      <c r="B82" s="69">
        <v>18</v>
      </c>
      <c r="C82" s="70"/>
      <c r="D82" s="70" t="s">
        <v>119</v>
      </c>
      <c r="E82" s="140" t="s">
        <v>155</v>
      </c>
      <c r="F82" s="117"/>
      <c r="G82" s="117"/>
      <c r="H82" s="117"/>
      <c r="I82" s="70"/>
      <c r="J82" s="69" t="s">
        <v>206</v>
      </c>
      <c r="K82" s="69"/>
      <c r="L82" s="130"/>
      <c r="M82" s="171"/>
    </row>
    <row r="83" spans="1:13" ht="11.25" hidden="1">
      <c r="A83" s="170"/>
      <c r="B83" s="69"/>
      <c r="C83" s="70"/>
      <c r="D83" s="70"/>
      <c r="E83" s="140"/>
      <c r="F83" s="135"/>
      <c r="G83" s="135"/>
      <c r="H83" s="135"/>
      <c r="I83" s="70"/>
      <c r="J83" s="69"/>
      <c r="K83" s="77"/>
      <c r="L83" s="130"/>
      <c r="M83" s="171"/>
    </row>
    <row r="84" spans="1:13" ht="11.25" hidden="1">
      <c r="A84" s="170"/>
      <c r="B84" s="69">
        <v>19</v>
      </c>
      <c r="C84" s="70"/>
      <c r="D84" s="70" t="s">
        <v>119</v>
      </c>
      <c r="E84" s="141" t="s">
        <v>14</v>
      </c>
      <c r="F84" s="135"/>
      <c r="G84" s="135"/>
      <c r="H84" s="135"/>
      <c r="I84" s="70"/>
      <c r="J84" s="69" t="s">
        <v>206</v>
      </c>
      <c r="K84" s="70"/>
      <c r="L84" s="130"/>
      <c r="M84" s="171"/>
    </row>
    <row r="85" spans="1:13" ht="11.25" hidden="1">
      <c r="A85" s="170"/>
      <c r="B85" s="69"/>
      <c r="C85" s="70"/>
      <c r="D85" s="70"/>
      <c r="E85" s="140"/>
      <c r="F85" s="135"/>
      <c r="G85" s="135"/>
      <c r="H85" s="135"/>
      <c r="I85" s="70"/>
      <c r="J85" s="69"/>
      <c r="K85" s="70"/>
      <c r="L85" s="130"/>
      <c r="M85" s="171"/>
    </row>
    <row r="86" spans="1:13" ht="11.25" hidden="1">
      <c r="A86" s="170"/>
      <c r="B86" s="69">
        <v>20</v>
      </c>
      <c r="C86" s="70"/>
      <c r="D86" s="117" t="s">
        <v>119</v>
      </c>
      <c r="E86" s="127" t="s">
        <v>15</v>
      </c>
      <c r="F86" s="135"/>
      <c r="G86" s="135"/>
      <c r="H86" s="135"/>
      <c r="I86" s="70"/>
      <c r="J86" s="69" t="s">
        <v>206</v>
      </c>
      <c r="K86" s="70"/>
      <c r="L86" s="130"/>
      <c r="M86" s="171"/>
    </row>
    <row r="87" spans="1:13" ht="11.25" hidden="1">
      <c r="A87" s="170"/>
      <c r="B87" s="69"/>
      <c r="C87" s="70"/>
      <c r="D87" s="70"/>
      <c r="E87" s="140"/>
      <c r="F87" s="138"/>
      <c r="G87" s="138"/>
      <c r="H87" s="138"/>
      <c r="I87" s="70"/>
      <c r="J87" s="69"/>
      <c r="K87" s="138"/>
      <c r="L87" s="130"/>
      <c r="M87" s="171"/>
    </row>
    <row r="88" spans="1:13" ht="11.25" hidden="1">
      <c r="A88" s="170"/>
      <c r="B88" s="69">
        <v>21</v>
      </c>
      <c r="C88" s="70"/>
      <c r="D88" s="117" t="s">
        <v>119</v>
      </c>
      <c r="E88" s="127"/>
      <c r="F88" s="70"/>
      <c r="G88" s="70"/>
      <c r="H88" s="70"/>
      <c r="I88" s="70"/>
      <c r="J88" s="69" t="s">
        <v>206</v>
      </c>
      <c r="K88" s="70"/>
      <c r="L88" s="130"/>
      <c r="M88" s="171"/>
    </row>
    <row r="89" spans="1:13" ht="11.25">
      <c r="A89" s="170"/>
      <c r="B89" s="69"/>
      <c r="C89" s="70"/>
      <c r="D89" s="125"/>
      <c r="E89" s="126"/>
      <c r="F89" s="124"/>
      <c r="G89" s="70"/>
      <c r="H89" s="70"/>
      <c r="I89" s="70"/>
      <c r="J89" s="69"/>
      <c r="K89" s="70"/>
      <c r="L89" s="130"/>
      <c r="M89" s="171"/>
    </row>
    <row r="90" spans="1:13" ht="11.25">
      <c r="A90" s="170"/>
      <c r="B90" s="69">
        <v>22</v>
      </c>
      <c r="C90" s="70"/>
      <c r="D90" s="112">
        <v>5</v>
      </c>
      <c r="E90" s="136" t="s">
        <v>156</v>
      </c>
      <c r="F90" s="117"/>
      <c r="G90" s="70"/>
      <c r="H90" s="70"/>
      <c r="I90" s="70"/>
      <c r="J90" s="69"/>
      <c r="K90" s="70" t="s">
        <v>249</v>
      </c>
      <c r="L90" s="130">
        <v>0</v>
      </c>
      <c r="M90" s="171"/>
    </row>
    <row r="91" spans="1:13" ht="11.25">
      <c r="A91" s="170"/>
      <c r="B91" s="69"/>
      <c r="C91" s="70"/>
      <c r="D91" s="70"/>
      <c r="E91" s="70"/>
      <c r="F91" s="70"/>
      <c r="G91" s="70"/>
      <c r="H91" s="70"/>
      <c r="I91" s="70"/>
      <c r="J91" s="69"/>
      <c r="K91" s="70"/>
      <c r="L91" s="130"/>
      <c r="M91" s="171"/>
    </row>
    <row r="92" spans="1:13" ht="11.25">
      <c r="A92" s="170"/>
      <c r="B92" s="69">
        <v>23</v>
      </c>
      <c r="C92" s="70"/>
      <c r="D92" s="112">
        <v>6</v>
      </c>
      <c r="E92" s="136" t="s">
        <v>157</v>
      </c>
      <c r="F92" s="117"/>
      <c r="G92" s="70"/>
      <c r="H92" s="70"/>
      <c r="I92" s="70"/>
      <c r="J92" s="69"/>
      <c r="K92" s="70" t="s">
        <v>249</v>
      </c>
      <c r="L92" s="246">
        <v>0</v>
      </c>
      <c r="M92" s="171"/>
    </row>
    <row r="93" spans="1:13" ht="11.25">
      <c r="A93" s="170"/>
      <c r="B93" s="69"/>
      <c r="C93" s="70"/>
      <c r="D93" s="70"/>
      <c r="E93" s="70"/>
      <c r="F93" s="70"/>
      <c r="G93" s="70"/>
      <c r="H93" s="70"/>
      <c r="I93" s="70"/>
      <c r="J93" s="69"/>
      <c r="K93" s="70"/>
      <c r="L93" s="130"/>
      <c r="M93" s="171"/>
    </row>
    <row r="94" spans="1:13" ht="11.25">
      <c r="A94" s="170"/>
      <c r="B94" s="69">
        <v>24</v>
      </c>
      <c r="C94" s="70"/>
      <c r="D94" s="112">
        <v>7</v>
      </c>
      <c r="E94" s="136" t="s">
        <v>16</v>
      </c>
      <c r="F94" s="117"/>
      <c r="G94" s="70"/>
      <c r="H94" s="70"/>
      <c r="I94" s="70"/>
      <c r="J94" s="69"/>
      <c r="K94" s="70"/>
      <c r="L94" s="269"/>
      <c r="M94" s="171"/>
    </row>
    <row r="95" spans="1:13" ht="11.25">
      <c r="A95" s="170"/>
      <c r="B95" s="69"/>
      <c r="C95" s="70"/>
      <c r="D95" s="70"/>
      <c r="E95" s="70" t="s">
        <v>342</v>
      </c>
      <c r="F95" s="70"/>
      <c r="G95" s="70"/>
      <c r="H95" s="69"/>
      <c r="I95" s="70"/>
      <c r="J95" s="69"/>
      <c r="K95" s="70"/>
      <c r="L95" s="338"/>
      <c r="M95" s="171"/>
    </row>
    <row r="96" spans="1:13" ht="11.25">
      <c r="A96" s="170"/>
      <c r="B96" s="69">
        <v>25</v>
      </c>
      <c r="C96" s="70"/>
      <c r="D96" s="103" t="s">
        <v>119</v>
      </c>
      <c r="E96" s="117" t="s">
        <v>158</v>
      </c>
      <c r="F96" s="70"/>
      <c r="G96" s="70"/>
      <c r="H96" s="69"/>
      <c r="I96" s="70"/>
      <c r="J96" s="69" t="s">
        <v>206</v>
      </c>
      <c r="K96" s="70"/>
      <c r="L96" s="338">
        <v>0</v>
      </c>
      <c r="M96" s="171"/>
    </row>
    <row r="97" spans="1:13" ht="11.25">
      <c r="A97" s="170"/>
      <c r="B97" s="69"/>
      <c r="C97" s="70"/>
      <c r="D97" s="70"/>
      <c r="E97" s="70"/>
      <c r="F97" s="70"/>
      <c r="G97" s="70"/>
      <c r="H97" s="69"/>
      <c r="I97" s="70"/>
      <c r="J97" s="69"/>
      <c r="K97" s="70"/>
      <c r="L97" s="130"/>
      <c r="M97" s="171"/>
    </row>
    <row r="98" spans="1:13" ht="11.25">
      <c r="A98" s="170"/>
      <c r="B98" s="69">
        <v>26</v>
      </c>
      <c r="C98" s="70"/>
      <c r="D98" s="103" t="s">
        <v>119</v>
      </c>
      <c r="E98" s="70"/>
      <c r="F98" s="70"/>
      <c r="G98" s="70"/>
      <c r="H98" s="69"/>
      <c r="I98" s="70"/>
      <c r="J98" s="69" t="s">
        <v>206</v>
      </c>
      <c r="K98" s="70"/>
      <c r="L98" s="130"/>
      <c r="M98" s="171"/>
    </row>
    <row r="99" spans="1:13" ht="11.25">
      <c r="A99" s="170"/>
      <c r="B99" s="69"/>
      <c r="C99" s="70"/>
      <c r="D99" s="70"/>
      <c r="E99" s="117"/>
      <c r="F99" s="70"/>
      <c r="G99" s="70"/>
      <c r="H99" s="69"/>
      <c r="I99" s="70"/>
      <c r="J99" s="69"/>
      <c r="K99" s="70"/>
      <c r="L99" s="130"/>
      <c r="M99" s="171"/>
    </row>
    <row r="100" spans="1:13" ht="11.25">
      <c r="A100" s="170"/>
      <c r="B100" s="69">
        <v>27</v>
      </c>
      <c r="C100" s="70"/>
      <c r="D100" s="133" t="s">
        <v>4</v>
      </c>
      <c r="E100" s="133" t="s">
        <v>207</v>
      </c>
      <c r="F100" s="70"/>
      <c r="G100" s="70"/>
      <c r="H100" s="69"/>
      <c r="I100" s="70"/>
      <c r="J100" s="69"/>
      <c r="K100" s="70"/>
      <c r="L100" s="247">
        <v>0</v>
      </c>
      <c r="M100" s="171"/>
    </row>
    <row r="101" spans="1:13" ht="11.25">
      <c r="A101" s="170"/>
      <c r="B101" s="69"/>
      <c r="C101" s="70"/>
      <c r="D101" s="70"/>
      <c r="E101" s="135"/>
      <c r="F101" s="135"/>
      <c r="G101" s="70"/>
      <c r="H101" s="69"/>
      <c r="I101" s="70"/>
      <c r="J101" s="69"/>
      <c r="K101" s="70"/>
      <c r="L101" s="130"/>
      <c r="M101" s="171"/>
    </row>
    <row r="102" spans="1:13" ht="11.25">
      <c r="A102" s="170"/>
      <c r="B102" s="69">
        <v>28</v>
      </c>
      <c r="C102" s="70"/>
      <c r="D102" s="133">
        <v>1</v>
      </c>
      <c r="E102" s="142" t="s">
        <v>18</v>
      </c>
      <c r="F102" s="70"/>
      <c r="G102" s="70"/>
      <c r="H102" s="69"/>
      <c r="I102" s="70"/>
      <c r="J102" s="69"/>
      <c r="K102" s="70" t="s">
        <v>249</v>
      </c>
      <c r="L102" s="130">
        <v>0</v>
      </c>
      <c r="M102" s="171"/>
    </row>
    <row r="103" spans="1:13" ht="11.25">
      <c r="A103" s="170"/>
      <c r="B103" s="69"/>
      <c r="C103" s="70"/>
      <c r="D103" s="133"/>
      <c r="E103" s="142"/>
      <c r="F103" s="70"/>
      <c r="G103" s="70"/>
      <c r="H103" s="69"/>
      <c r="I103" s="70"/>
      <c r="J103" s="69"/>
      <c r="K103" s="70"/>
      <c r="L103" s="130"/>
      <c r="M103" s="171"/>
    </row>
    <row r="104" spans="1:13" ht="11.25">
      <c r="A104" s="170"/>
      <c r="B104" s="69">
        <v>29</v>
      </c>
      <c r="C104" s="70"/>
      <c r="D104" s="133">
        <v>2</v>
      </c>
      <c r="E104" s="133" t="s">
        <v>19</v>
      </c>
      <c r="F104" s="70"/>
      <c r="G104" s="70"/>
      <c r="H104" s="70"/>
      <c r="I104" s="70"/>
      <c r="J104" s="69"/>
      <c r="L104" s="245">
        <v>0</v>
      </c>
      <c r="M104" s="171"/>
    </row>
    <row r="105" spans="1:13" ht="11.25">
      <c r="A105" s="170"/>
      <c r="B105" s="69"/>
      <c r="C105" s="70"/>
      <c r="D105" s="103" t="s">
        <v>119</v>
      </c>
      <c r="E105" s="124" t="s">
        <v>123</v>
      </c>
      <c r="F105" s="70"/>
      <c r="G105" s="70"/>
      <c r="H105" s="70"/>
      <c r="I105" s="70"/>
      <c r="J105" s="69"/>
      <c r="L105" s="249"/>
      <c r="M105" s="171"/>
    </row>
    <row r="106" spans="1:13" ht="11.25">
      <c r="A106" s="170"/>
      <c r="B106" s="69"/>
      <c r="C106" s="70"/>
      <c r="D106" s="103" t="s">
        <v>119</v>
      </c>
      <c r="E106" s="124" t="s">
        <v>258</v>
      </c>
      <c r="F106" s="70"/>
      <c r="G106" s="70"/>
      <c r="H106" s="70"/>
      <c r="I106" s="70"/>
      <c r="J106" s="69"/>
      <c r="L106" s="249"/>
      <c r="M106" s="171"/>
    </row>
    <row r="107" spans="1:13" ht="11.25">
      <c r="A107" s="170"/>
      <c r="B107" s="69"/>
      <c r="C107" s="70"/>
      <c r="D107" s="70"/>
      <c r="E107" s="70"/>
      <c r="F107" s="70"/>
      <c r="G107" s="70"/>
      <c r="H107" s="70"/>
      <c r="I107" s="70"/>
      <c r="J107" s="70"/>
      <c r="K107" s="70"/>
      <c r="L107" s="130"/>
      <c r="M107" s="171"/>
    </row>
    <row r="108" spans="1:13" ht="11.25">
      <c r="A108" s="170"/>
      <c r="B108" s="69"/>
      <c r="C108" s="70"/>
      <c r="D108" s="70"/>
      <c r="E108" s="70"/>
      <c r="F108" s="70" t="s">
        <v>208</v>
      </c>
      <c r="G108" s="70"/>
      <c r="H108" s="70"/>
      <c r="I108" s="70"/>
      <c r="J108" s="70"/>
      <c r="K108" s="70"/>
      <c r="L108" s="130"/>
      <c r="M108" s="171"/>
    </row>
    <row r="109" spans="1:13" ht="11.25">
      <c r="A109" s="170"/>
      <c r="B109" s="69"/>
      <c r="C109" s="70"/>
      <c r="D109" s="411" t="s">
        <v>2</v>
      </c>
      <c r="E109" s="411" t="s">
        <v>65</v>
      </c>
      <c r="F109" s="403" t="s">
        <v>209</v>
      </c>
      <c r="G109" s="413"/>
      <c r="H109" s="404"/>
      <c r="I109" s="403" t="s">
        <v>210</v>
      </c>
      <c r="J109" s="413"/>
      <c r="K109" s="404"/>
      <c r="L109" s="130"/>
      <c r="M109" s="171"/>
    </row>
    <row r="110" spans="1:13" ht="11.25">
      <c r="A110" s="170"/>
      <c r="B110" s="69"/>
      <c r="C110" s="70"/>
      <c r="D110" s="412"/>
      <c r="E110" s="412"/>
      <c r="F110" s="86" t="s">
        <v>211</v>
      </c>
      <c r="G110" s="86" t="s">
        <v>212</v>
      </c>
      <c r="H110" s="86" t="s">
        <v>213</v>
      </c>
      <c r="I110" s="86" t="s">
        <v>211</v>
      </c>
      <c r="J110" s="86" t="s">
        <v>212</v>
      </c>
      <c r="K110" s="86" t="s">
        <v>213</v>
      </c>
      <c r="L110" s="130"/>
      <c r="M110" s="171"/>
    </row>
    <row r="111" spans="1:13" ht="11.25">
      <c r="A111" s="170"/>
      <c r="B111" s="69">
        <v>30</v>
      </c>
      <c r="C111" s="70"/>
      <c r="D111" s="87"/>
      <c r="E111" s="70" t="s">
        <v>24</v>
      </c>
      <c r="F111" s="121">
        <v>0</v>
      </c>
      <c r="G111" s="121">
        <v>0</v>
      </c>
      <c r="H111" s="121">
        <v>0</v>
      </c>
      <c r="I111" s="121">
        <v>0</v>
      </c>
      <c r="J111" s="121">
        <v>0</v>
      </c>
      <c r="K111" s="121">
        <v>0</v>
      </c>
      <c r="L111" s="130"/>
      <c r="M111" s="171"/>
    </row>
    <row r="112" spans="1:13" ht="11.25">
      <c r="A112" s="170"/>
      <c r="B112" s="69">
        <v>31</v>
      </c>
      <c r="C112" s="70"/>
      <c r="D112" s="87"/>
      <c r="E112" s="87" t="s">
        <v>5</v>
      </c>
      <c r="F112" s="121">
        <v>0</v>
      </c>
      <c r="G112" s="121">
        <v>0</v>
      </c>
      <c r="H112" s="121">
        <v>0</v>
      </c>
      <c r="I112" s="121">
        <v>0</v>
      </c>
      <c r="J112" s="121">
        <v>0</v>
      </c>
      <c r="K112" s="121">
        <v>0</v>
      </c>
      <c r="L112" s="130"/>
      <c r="M112" s="171"/>
    </row>
    <row r="113" spans="1:13" ht="11.25">
      <c r="A113" s="170"/>
      <c r="B113" s="69">
        <v>32</v>
      </c>
      <c r="C113" s="70"/>
      <c r="D113" s="87"/>
      <c r="E113" s="87" t="s">
        <v>214</v>
      </c>
      <c r="F113" s="347">
        <v>510803.57</v>
      </c>
      <c r="G113" s="347">
        <v>262357.554</v>
      </c>
      <c r="H113" s="347">
        <v>248446.016</v>
      </c>
      <c r="I113" s="121">
        <v>0</v>
      </c>
      <c r="J113" s="121">
        <v>0</v>
      </c>
      <c r="K113" s="121">
        <v>0</v>
      </c>
      <c r="L113" s="130"/>
      <c r="M113" s="171"/>
    </row>
    <row r="114" spans="1:13" ht="11.25">
      <c r="A114" s="170"/>
      <c r="B114" s="69">
        <v>33</v>
      </c>
      <c r="C114" s="70"/>
      <c r="D114" s="87"/>
      <c r="E114" s="87" t="s">
        <v>215</v>
      </c>
      <c r="F114" s="347">
        <v>39994600.5</v>
      </c>
      <c r="G114" s="347">
        <v>6054796.687473958</v>
      </c>
      <c r="H114" s="347">
        <v>33939803.81252604</v>
      </c>
      <c r="I114" s="121">
        <v>0</v>
      </c>
      <c r="J114" s="121">
        <v>0</v>
      </c>
      <c r="K114" s="121">
        <v>0</v>
      </c>
      <c r="L114" s="130"/>
      <c r="M114" s="171"/>
    </row>
    <row r="115" spans="1:13" ht="11.25">
      <c r="A115" s="170"/>
      <c r="B115" s="69"/>
      <c r="C115" s="70"/>
      <c r="D115" s="87"/>
      <c r="E115" s="87"/>
      <c r="F115" s="346">
        <v>40505404.07</v>
      </c>
      <c r="G115" s="346">
        <v>6317154.241473958</v>
      </c>
      <c r="H115" s="347">
        <v>34188249.82852604</v>
      </c>
      <c r="I115" s="152">
        <v>0</v>
      </c>
      <c r="J115" s="152">
        <v>0</v>
      </c>
      <c r="K115" s="152">
        <v>0</v>
      </c>
      <c r="L115" s="130"/>
      <c r="M115" s="171"/>
    </row>
    <row r="116" spans="1:13" ht="11.25">
      <c r="A116" s="170"/>
      <c r="B116" s="129"/>
      <c r="C116" s="130"/>
      <c r="D116" s="130"/>
      <c r="E116" s="133"/>
      <c r="F116" s="133"/>
      <c r="G116" s="133"/>
      <c r="H116" s="133"/>
      <c r="I116" s="133"/>
      <c r="J116" s="129"/>
      <c r="K116" s="133"/>
      <c r="L116" s="130"/>
      <c r="M116" s="171"/>
    </row>
    <row r="117" spans="1:13" ht="11.25">
      <c r="A117" s="170"/>
      <c r="B117" s="129"/>
      <c r="C117" s="130"/>
      <c r="D117" s="130"/>
      <c r="E117" s="133"/>
      <c r="F117" s="133"/>
      <c r="G117" s="247"/>
      <c r="H117" s="133"/>
      <c r="I117" s="133"/>
      <c r="J117" s="129"/>
      <c r="K117" s="133"/>
      <c r="L117" s="130"/>
      <c r="M117" s="171"/>
    </row>
    <row r="118" spans="1:13" ht="12.75">
      <c r="A118" s="170"/>
      <c r="B118" s="69">
        <v>34</v>
      </c>
      <c r="C118" s="70"/>
      <c r="D118" s="133">
        <v>3</v>
      </c>
      <c r="E118" s="133" t="s">
        <v>20</v>
      </c>
      <c r="F118" s="70"/>
      <c r="G118" s="70"/>
      <c r="H118" s="70"/>
      <c r="I118" s="70"/>
      <c r="J118" s="5"/>
      <c r="K118" s="70" t="s">
        <v>249</v>
      </c>
      <c r="L118" s="130">
        <v>0</v>
      </c>
      <c r="M118" s="171"/>
    </row>
    <row r="119" spans="1:13" ht="12.75">
      <c r="A119" s="170"/>
      <c r="B119" s="69"/>
      <c r="C119" s="70"/>
      <c r="D119" s="133"/>
      <c r="E119" s="133"/>
      <c r="F119" s="70"/>
      <c r="G119" s="70"/>
      <c r="H119" s="70"/>
      <c r="I119" s="70"/>
      <c r="J119" s="5"/>
      <c r="K119" s="133"/>
      <c r="L119" s="130"/>
      <c r="M119" s="171"/>
    </row>
    <row r="120" spans="1:13" ht="12.75">
      <c r="A120" s="170"/>
      <c r="B120" s="69">
        <v>35</v>
      </c>
      <c r="C120" s="130"/>
      <c r="D120" s="133">
        <v>4</v>
      </c>
      <c r="E120" s="133" t="s">
        <v>21</v>
      </c>
      <c r="F120" s="130"/>
      <c r="G120" s="130"/>
      <c r="H120" s="130"/>
      <c r="I120" s="70"/>
      <c r="J120" s="5"/>
      <c r="K120" s="70" t="s">
        <v>249</v>
      </c>
      <c r="L120" s="130"/>
      <c r="M120" s="171"/>
    </row>
    <row r="121" spans="1:13" ht="12.75">
      <c r="A121" s="170"/>
      <c r="B121" s="69"/>
      <c r="C121" s="130"/>
      <c r="D121" s="133"/>
      <c r="E121" s="133"/>
      <c r="F121" s="130"/>
      <c r="G121" s="130"/>
      <c r="H121" s="130"/>
      <c r="I121" s="70"/>
      <c r="J121" s="5"/>
      <c r="K121" s="133"/>
      <c r="L121" s="130"/>
      <c r="M121" s="171"/>
    </row>
    <row r="122" spans="1:13" ht="12.75">
      <c r="A122" s="170"/>
      <c r="B122" s="69">
        <v>36</v>
      </c>
      <c r="C122" s="130"/>
      <c r="D122" s="133">
        <v>5</v>
      </c>
      <c r="E122" s="133" t="s">
        <v>22</v>
      </c>
      <c r="F122" s="130"/>
      <c r="G122" s="130"/>
      <c r="H122" s="130"/>
      <c r="I122" s="70"/>
      <c r="J122" s="5"/>
      <c r="K122" s="70" t="s">
        <v>249</v>
      </c>
      <c r="L122" s="130">
        <v>0</v>
      </c>
      <c r="M122" s="171"/>
    </row>
    <row r="123" spans="1:13" ht="12.75">
      <c r="A123" s="170"/>
      <c r="B123" s="69"/>
      <c r="C123" s="130"/>
      <c r="D123" s="133"/>
      <c r="E123" s="133"/>
      <c r="F123" s="130"/>
      <c r="G123" s="130"/>
      <c r="H123" s="130"/>
      <c r="I123" s="70"/>
      <c r="J123" s="5"/>
      <c r="K123" s="133"/>
      <c r="L123" s="130"/>
      <c r="M123" s="171"/>
    </row>
    <row r="124" spans="1:13" ht="12.75">
      <c r="A124" s="170"/>
      <c r="B124" s="69">
        <v>37</v>
      </c>
      <c r="C124" s="130"/>
      <c r="D124" s="133">
        <v>6</v>
      </c>
      <c r="E124" s="133" t="s">
        <v>23</v>
      </c>
      <c r="F124" s="130"/>
      <c r="G124" s="130"/>
      <c r="H124" s="130"/>
      <c r="I124" s="70"/>
      <c r="J124" s="5"/>
      <c r="K124" s="70"/>
      <c r="L124" s="249"/>
      <c r="M124" s="171"/>
    </row>
    <row r="125" spans="1:13" ht="11.25">
      <c r="A125" s="170"/>
      <c r="B125" s="69"/>
      <c r="C125" s="130"/>
      <c r="D125" s="133"/>
      <c r="E125" s="133"/>
      <c r="F125" s="130"/>
      <c r="G125" s="130"/>
      <c r="H125" s="130"/>
      <c r="I125" s="130"/>
      <c r="J125" s="129"/>
      <c r="K125" s="133"/>
      <c r="L125" s="130"/>
      <c r="M125" s="171"/>
    </row>
    <row r="126" spans="1:13" ht="12" thickBot="1">
      <c r="A126" s="170"/>
      <c r="B126" s="129"/>
      <c r="C126" s="70"/>
      <c r="D126" s="153" t="s">
        <v>3</v>
      </c>
      <c r="E126" s="154" t="s">
        <v>216</v>
      </c>
      <c r="F126" s="154"/>
      <c r="G126" s="155"/>
      <c r="H126" s="77"/>
      <c r="I126" s="130"/>
      <c r="J126" s="129"/>
      <c r="K126" s="263">
        <v>133236</v>
      </c>
      <c r="L126" s="246"/>
      <c r="M126" s="171"/>
    </row>
    <row r="127" spans="1:13" ht="12" thickTop="1">
      <c r="A127" s="170"/>
      <c r="B127" s="129"/>
      <c r="C127" s="70"/>
      <c r="D127" s="143"/>
      <c r="E127" s="113"/>
      <c r="F127" s="113"/>
      <c r="G127" s="77"/>
      <c r="H127" s="77"/>
      <c r="I127" s="130"/>
      <c r="J127" s="129"/>
      <c r="K127" s="133"/>
      <c r="L127" s="130"/>
      <c r="M127" s="171"/>
    </row>
    <row r="128" spans="1:13" ht="11.25">
      <c r="A128" s="170"/>
      <c r="B128" s="129">
        <v>40</v>
      </c>
      <c r="C128" s="70"/>
      <c r="D128" s="112">
        <v>1</v>
      </c>
      <c r="E128" s="136" t="s">
        <v>25</v>
      </c>
      <c r="F128" s="117"/>
      <c r="G128" s="144"/>
      <c r="H128" s="144"/>
      <c r="I128" s="70"/>
      <c r="J128" s="130"/>
      <c r="K128" s="70" t="s">
        <v>249</v>
      </c>
      <c r="L128" s="130"/>
      <c r="M128" s="171"/>
    </row>
    <row r="129" spans="1:13" ht="11.25">
      <c r="A129" s="170"/>
      <c r="B129" s="129"/>
      <c r="C129" s="70"/>
      <c r="D129" s="112"/>
      <c r="E129" s="136"/>
      <c r="F129" s="117"/>
      <c r="G129" s="144"/>
      <c r="H129" s="144"/>
      <c r="I129" s="70"/>
      <c r="J129" s="130"/>
      <c r="K129" s="133"/>
      <c r="L129" s="130"/>
      <c r="M129" s="171"/>
    </row>
    <row r="130" spans="1:13" ht="11.25">
      <c r="A130" s="166"/>
      <c r="B130" s="129">
        <v>41</v>
      </c>
      <c r="C130" s="70"/>
      <c r="D130" s="112">
        <v>2</v>
      </c>
      <c r="E130" s="136" t="s">
        <v>26</v>
      </c>
      <c r="F130" s="117"/>
      <c r="G130" s="70"/>
      <c r="H130" s="70"/>
      <c r="I130" s="70"/>
      <c r="J130" s="130"/>
      <c r="K130" s="70" t="s">
        <v>249</v>
      </c>
      <c r="L130" s="70"/>
      <c r="M130" s="167"/>
    </row>
    <row r="131" spans="1:13" ht="11.25">
      <c r="A131" s="166"/>
      <c r="B131" s="129"/>
      <c r="C131" s="70"/>
      <c r="D131" s="112"/>
      <c r="E131" s="136"/>
      <c r="F131" s="117"/>
      <c r="G131" s="70"/>
      <c r="H131" s="70"/>
      <c r="I131" s="70"/>
      <c r="J131" s="130"/>
      <c r="K131" s="70"/>
      <c r="L131" s="70"/>
      <c r="M131" s="167"/>
    </row>
    <row r="132" spans="1:13" ht="11.25">
      <c r="A132" s="166"/>
      <c r="B132" s="129">
        <v>42</v>
      </c>
      <c r="C132" s="70"/>
      <c r="D132" s="103" t="s">
        <v>119</v>
      </c>
      <c r="E132" s="127" t="s">
        <v>126</v>
      </c>
      <c r="F132" s="70"/>
      <c r="G132" s="70"/>
      <c r="H132" s="70"/>
      <c r="I132" s="70"/>
      <c r="J132" s="130"/>
      <c r="K132" s="70" t="s">
        <v>249</v>
      </c>
      <c r="L132" s="70"/>
      <c r="M132" s="167"/>
    </row>
    <row r="133" spans="1:13" ht="11.25">
      <c r="A133" s="166"/>
      <c r="B133" s="129"/>
      <c r="C133" s="70"/>
      <c r="D133" s="103"/>
      <c r="E133" s="127"/>
      <c r="F133" s="70"/>
      <c r="G133" s="70"/>
      <c r="H133" s="70"/>
      <c r="I133" s="70"/>
      <c r="J133" s="130"/>
      <c r="K133" s="70"/>
      <c r="L133" s="70"/>
      <c r="M133" s="167"/>
    </row>
    <row r="134" spans="1:13" ht="11.25">
      <c r="A134" s="166"/>
      <c r="B134" s="129">
        <v>43</v>
      </c>
      <c r="C134" s="70"/>
      <c r="D134" s="103" t="s">
        <v>119</v>
      </c>
      <c r="E134" s="127" t="s">
        <v>151</v>
      </c>
      <c r="F134" s="70"/>
      <c r="G134" s="70"/>
      <c r="H134" s="70"/>
      <c r="I134" s="70"/>
      <c r="J134" s="130"/>
      <c r="K134" s="70" t="s">
        <v>249</v>
      </c>
      <c r="L134" s="70"/>
      <c r="M134" s="167"/>
    </row>
    <row r="135" spans="1:13" ht="11.25">
      <c r="A135" s="166"/>
      <c r="B135" s="129"/>
      <c r="C135" s="70"/>
      <c r="D135" s="103"/>
      <c r="E135" s="127"/>
      <c r="F135" s="70"/>
      <c r="G135" s="70"/>
      <c r="H135" s="70"/>
      <c r="I135" s="70"/>
      <c r="J135" s="130"/>
      <c r="K135" s="70"/>
      <c r="L135" s="70"/>
      <c r="M135" s="167"/>
    </row>
    <row r="136" spans="1:13" ht="11.25">
      <c r="A136" s="166"/>
      <c r="B136" s="129">
        <v>44</v>
      </c>
      <c r="C136" s="70"/>
      <c r="D136" s="112">
        <v>3</v>
      </c>
      <c r="E136" s="136" t="s">
        <v>27</v>
      </c>
      <c r="F136" s="117"/>
      <c r="G136" s="70"/>
      <c r="H136" s="70"/>
      <c r="I136" s="70"/>
      <c r="J136" s="130"/>
      <c r="K136" s="150">
        <v>21432199.45</v>
      </c>
      <c r="L136" s="70"/>
      <c r="M136" s="167"/>
    </row>
    <row r="137" spans="1:13" ht="11.25">
      <c r="A137" s="166"/>
      <c r="B137" s="129"/>
      <c r="C137" s="70"/>
      <c r="D137" s="112"/>
      <c r="E137" s="136"/>
      <c r="F137" s="117"/>
      <c r="G137" s="70"/>
      <c r="H137" s="70"/>
      <c r="I137" s="70"/>
      <c r="J137" s="130"/>
      <c r="K137" s="70"/>
      <c r="L137" s="70"/>
      <c r="M137" s="167"/>
    </row>
    <row r="138" spans="1:13" s="255" customFormat="1" ht="11.25">
      <c r="A138" s="251"/>
      <c r="B138" s="252">
        <v>45</v>
      </c>
      <c r="C138" s="79"/>
      <c r="D138" s="253" t="s">
        <v>119</v>
      </c>
      <c r="E138" s="139" t="s">
        <v>159</v>
      </c>
      <c r="F138" s="79"/>
      <c r="G138" s="79"/>
      <c r="H138" s="79"/>
      <c r="I138" s="79"/>
      <c r="J138" s="246"/>
      <c r="K138" s="256"/>
      <c r="L138" s="79"/>
      <c r="M138" s="254"/>
    </row>
    <row r="139" spans="1:13" ht="11.25">
      <c r="A139" s="166"/>
      <c r="B139" s="129"/>
      <c r="C139" s="70"/>
      <c r="D139" s="103"/>
      <c r="E139" s="418" t="s">
        <v>187</v>
      </c>
      <c r="F139" s="418"/>
      <c r="G139" s="70"/>
      <c r="H139" s="69"/>
      <c r="I139" s="70"/>
      <c r="J139" s="69" t="s">
        <v>188</v>
      </c>
      <c r="K139" s="245"/>
      <c r="L139" s="70"/>
      <c r="M139" s="167"/>
    </row>
    <row r="140" spans="1:13" ht="11.25">
      <c r="A140" s="166"/>
      <c r="B140" s="129"/>
      <c r="C140" s="70"/>
      <c r="D140" s="103"/>
      <c r="E140" s="418" t="s">
        <v>189</v>
      </c>
      <c r="F140" s="418"/>
      <c r="G140" s="70"/>
      <c r="H140" s="69"/>
      <c r="I140" s="70"/>
      <c r="J140" s="69"/>
      <c r="K140" s="156"/>
      <c r="L140" s="70"/>
      <c r="M140" s="167"/>
    </row>
    <row r="141" spans="1:13" ht="12.75">
      <c r="A141" s="166"/>
      <c r="B141" s="129"/>
      <c r="C141" s="70"/>
      <c r="D141" s="103"/>
      <c r="E141" s="271" t="s">
        <v>190</v>
      </c>
      <c r="F141" s="271"/>
      <c r="G141" s="271"/>
      <c r="H141" s="272" t="s">
        <v>2</v>
      </c>
      <c r="I141" s="273"/>
      <c r="J141" s="274" t="s">
        <v>188</v>
      </c>
      <c r="K141" s="275"/>
      <c r="L141" s="70"/>
      <c r="M141" s="167"/>
    </row>
    <row r="142" spans="1:13" ht="12.75">
      <c r="A142" s="166"/>
      <c r="B142" s="129"/>
      <c r="C142" s="70"/>
      <c r="D142" s="103"/>
      <c r="E142" s="271" t="s">
        <v>191</v>
      </c>
      <c r="F142" s="271"/>
      <c r="G142" s="271"/>
      <c r="H142" s="272" t="s">
        <v>2</v>
      </c>
      <c r="I142" s="273"/>
      <c r="J142" s="274" t="s">
        <v>188</v>
      </c>
      <c r="K142" s="275"/>
      <c r="L142" s="70"/>
      <c r="M142" s="167"/>
    </row>
    <row r="143" spans="1:13" ht="11.25" customHeight="1">
      <c r="A143" s="166"/>
      <c r="B143" s="129"/>
      <c r="C143" s="70"/>
      <c r="D143" s="103"/>
      <c r="E143" s="271" t="s">
        <v>192</v>
      </c>
      <c r="F143" s="271"/>
      <c r="G143" s="271"/>
      <c r="H143" s="272" t="s">
        <v>2</v>
      </c>
      <c r="I143" s="273"/>
      <c r="J143" s="274" t="s">
        <v>188</v>
      </c>
      <c r="K143" s="275"/>
      <c r="L143" s="70"/>
      <c r="M143" s="167"/>
    </row>
    <row r="144" spans="1:13" ht="11.25" customHeight="1">
      <c r="A144" s="166"/>
      <c r="B144" s="129"/>
      <c r="C144" s="70"/>
      <c r="D144" s="103"/>
      <c r="E144" s="271" t="s">
        <v>193</v>
      </c>
      <c r="F144" s="271"/>
      <c r="G144" s="271"/>
      <c r="H144" s="272" t="s">
        <v>2</v>
      </c>
      <c r="I144" s="273"/>
      <c r="J144" s="274" t="s">
        <v>188</v>
      </c>
      <c r="K144" s="275"/>
      <c r="L144" s="70"/>
      <c r="M144" s="167"/>
    </row>
    <row r="145" spans="1:13" ht="11.25" customHeight="1">
      <c r="A145" s="166"/>
      <c r="B145" s="129"/>
      <c r="C145" s="70"/>
      <c r="D145" s="103"/>
      <c r="E145" s="437" t="s">
        <v>194</v>
      </c>
      <c r="F145" s="437"/>
      <c r="G145" s="271"/>
      <c r="H145" s="272" t="s">
        <v>2</v>
      </c>
      <c r="I145" s="273"/>
      <c r="J145" s="274" t="s">
        <v>188</v>
      </c>
      <c r="K145" s="275"/>
      <c r="L145" s="70"/>
      <c r="M145" s="167"/>
    </row>
    <row r="146" spans="1:13" ht="11.25" customHeight="1">
      <c r="A146" s="166"/>
      <c r="B146" s="129"/>
      <c r="C146" s="70"/>
      <c r="D146" s="103"/>
      <c r="E146" s="271" t="s">
        <v>217</v>
      </c>
      <c r="F146" s="271"/>
      <c r="G146" s="271"/>
      <c r="H146" s="272" t="s">
        <v>2</v>
      </c>
      <c r="I146" s="273"/>
      <c r="J146" s="274" t="s">
        <v>188</v>
      </c>
      <c r="K146" s="275"/>
      <c r="L146" s="70"/>
      <c r="M146" s="167"/>
    </row>
    <row r="147" spans="1:13" ht="11.25" customHeight="1">
      <c r="A147" s="166"/>
      <c r="B147" s="129"/>
      <c r="C147" s="70"/>
      <c r="D147" s="103"/>
      <c r="E147" s="271" t="s">
        <v>196</v>
      </c>
      <c r="F147" s="271"/>
      <c r="G147" s="271"/>
      <c r="H147" s="272" t="s">
        <v>2</v>
      </c>
      <c r="I147" s="273"/>
      <c r="J147" s="274" t="s">
        <v>188</v>
      </c>
      <c r="K147" s="275"/>
      <c r="L147" s="70"/>
      <c r="M147" s="167"/>
    </row>
    <row r="148" spans="1:13" ht="12.75">
      <c r="A148" s="166"/>
      <c r="B148" s="129"/>
      <c r="C148" s="70"/>
      <c r="D148" s="103"/>
      <c r="E148" s="267"/>
      <c r="F148" s="336"/>
      <c r="G148" s="248"/>
      <c r="I148" s="273"/>
      <c r="J148" s="274" t="s">
        <v>188</v>
      </c>
      <c r="K148" s="275"/>
      <c r="L148" s="70"/>
      <c r="M148" s="167"/>
    </row>
    <row r="149" spans="1:13" ht="11.25">
      <c r="A149" s="166"/>
      <c r="B149" s="129">
        <v>46</v>
      </c>
      <c r="C149" s="70"/>
      <c r="D149" s="103" t="s">
        <v>119</v>
      </c>
      <c r="E149" s="127" t="s">
        <v>250</v>
      </c>
      <c r="F149" s="70"/>
      <c r="G149" s="70"/>
      <c r="H149" s="70"/>
      <c r="I149" s="70"/>
      <c r="J149" s="69" t="s">
        <v>188</v>
      </c>
      <c r="K149" s="157"/>
      <c r="L149" s="70"/>
      <c r="M149" s="167"/>
    </row>
    <row r="150" spans="1:13" ht="11.25">
      <c r="A150" s="166"/>
      <c r="B150" s="129"/>
      <c r="C150" s="70"/>
      <c r="D150" s="103"/>
      <c r="E150" s="124"/>
      <c r="F150" s="130"/>
      <c r="G150" s="130"/>
      <c r="H150" s="130"/>
      <c r="I150" s="70"/>
      <c r="J150" s="69"/>
      <c r="K150" s="150"/>
      <c r="L150" s="70"/>
      <c r="M150" s="167"/>
    </row>
    <row r="151" spans="1:13" ht="11.25">
      <c r="A151" s="166"/>
      <c r="B151" s="129"/>
      <c r="C151" s="70"/>
      <c r="D151" s="103"/>
      <c r="E151" s="127"/>
      <c r="F151" s="70"/>
      <c r="G151" s="70"/>
      <c r="H151" s="70"/>
      <c r="I151" s="70"/>
      <c r="J151" s="130"/>
      <c r="K151" s="70"/>
      <c r="L151" s="70"/>
      <c r="M151" s="167"/>
    </row>
    <row r="152" spans="1:13" ht="11.25">
      <c r="A152" s="166"/>
      <c r="B152" s="129">
        <v>47</v>
      </c>
      <c r="C152" s="70"/>
      <c r="D152" s="103" t="s">
        <v>119</v>
      </c>
      <c r="E152" s="127" t="s">
        <v>127</v>
      </c>
      <c r="F152" s="70"/>
      <c r="G152" s="70"/>
      <c r="H152" s="70"/>
      <c r="I152" s="70"/>
      <c r="J152" s="130"/>
      <c r="K152" s="249"/>
      <c r="L152" s="70"/>
      <c r="M152" s="167"/>
    </row>
    <row r="153" spans="1:13" ht="11.25">
      <c r="A153" s="166"/>
      <c r="B153" s="129"/>
      <c r="C153" s="70"/>
      <c r="D153" s="103"/>
      <c r="E153" s="124" t="s">
        <v>343</v>
      </c>
      <c r="F153" s="70"/>
      <c r="G153" s="70"/>
      <c r="H153" s="70"/>
      <c r="I153" s="70"/>
      <c r="J153" s="130"/>
      <c r="K153" s="249">
        <v>177423</v>
      </c>
      <c r="L153" s="70"/>
      <c r="M153" s="167"/>
    </row>
    <row r="154" spans="1:13" ht="11.25">
      <c r="A154" s="166"/>
      <c r="B154" s="129"/>
      <c r="C154" s="70"/>
      <c r="D154" s="103"/>
      <c r="E154" s="124" t="s">
        <v>345</v>
      </c>
      <c r="F154" s="70"/>
      <c r="G154" s="70"/>
      <c r="H154" s="70"/>
      <c r="I154" s="70"/>
      <c r="J154" s="130"/>
      <c r="K154" s="70"/>
      <c r="L154" s="70"/>
      <c r="M154" s="167"/>
    </row>
    <row r="155" spans="1:13" ht="11.25">
      <c r="A155" s="166"/>
      <c r="B155" s="129">
        <v>48</v>
      </c>
      <c r="C155" s="70"/>
      <c r="D155" s="103" t="s">
        <v>119</v>
      </c>
      <c r="E155" s="127" t="s">
        <v>128</v>
      </c>
      <c r="F155" s="70"/>
      <c r="G155" s="70"/>
      <c r="H155" s="70"/>
      <c r="I155" s="70"/>
      <c r="J155" s="69" t="s">
        <v>188</v>
      </c>
      <c r="K155" s="264">
        <v>133236</v>
      </c>
      <c r="L155" s="70"/>
      <c r="M155" s="167"/>
    </row>
    <row r="156" spans="1:13" ht="11.25">
      <c r="A156" s="166"/>
      <c r="B156" s="129"/>
      <c r="C156" s="70"/>
      <c r="D156" s="103"/>
      <c r="E156" s="124" t="s">
        <v>344</v>
      </c>
      <c r="F156" s="130"/>
      <c r="G156" s="130"/>
      <c r="H156" s="130"/>
      <c r="I156" s="130"/>
      <c r="J156" s="69" t="s">
        <v>188</v>
      </c>
      <c r="K156" s="156"/>
      <c r="L156" s="70"/>
      <c r="M156" s="167"/>
    </row>
    <row r="157" spans="1:13" ht="11.25">
      <c r="A157" s="166"/>
      <c r="B157" s="129"/>
      <c r="C157" s="70"/>
      <c r="D157" s="103"/>
      <c r="E157" s="124" t="s">
        <v>346</v>
      </c>
      <c r="F157" s="130"/>
      <c r="G157" s="130"/>
      <c r="H157" s="130"/>
      <c r="I157" s="130"/>
      <c r="J157" s="130"/>
      <c r="K157" s="70"/>
      <c r="L157" s="70"/>
      <c r="M157" s="167"/>
    </row>
    <row r="158" spans="1:13" ht="11.25">
      <c r="A158" s="166"/>
      <c r="B158" s="129">
        <v>49</v>
      </c>
      <c r="C158" s="70"/>
      <c r="D158" s="103" t="s">
        <v>119</v>
      </c>
      <c r="E158" s="127" t="s">
        <v>129</v>
      </c>
      <c r="F158" s="70"/>
      <c r="G158" s="70"/>
      <c r="H158" s="70"/>
      <c r="I158" s="70"/>
      <c r="J158" s="130"/>
      <c r="K158" s="70"/>
      <c r="L158" s="70"/>
      <c r="M158" s="167"/>
    </row>
    <row r="159" spans="1:13" ht="11.25">
      <c r="A159" s="166"/>
      <c r="B159" s="129"/>
      <c r="C159" s="70"/>
      <c r="D159" s="103"/>
      <c r="F159" s="70"/>
      <c r="G159" s="70"/>
      <c r="H159" s="70"/>
      <c r="I159" s="70"/>
      <c r="J159" s="130"/>
      <c r="K159" s="70"/>
      <c r="L159" s="70"/>
      <c r="M159" s="167"/>
    </row>
    <row r="160" spans="1:13" ht="11.25">
      <c r="A160" s="166"/>
      <c r="B160" s="129">
        <v>50</v>
      </c>
      <c r="C160" s="70"/>
      <c r="D160" s="103" t="s">
        <v>119</v>
      </c>
      <c r="E160" s="127" t="s">
        <v>130</v>
      </c>
      <c r="F160" s="70"/>
      <c r="G160" s="70"/>
      <c r="H160" s="70"/>
      <c r="I160" s="70"/>
      <c r="J160" s="130"/>
      <c r="K160" s="156">
        <v>0</v>
      </c>
      <c r="L160" s="70"/>
      <c r="M160" s="167"/>
    </row>
    <row r="161" spans="1:13" ht="11.25">
      <c r="A161" s="166"/>
      <c r="B161" s="129"/>
      <c r="C161" s="70"/>
      <c r="D161" s="103"/>
      <c r="E161" s="124"/>
      <c r="F161" s="70"/>
      <c r="G161" s="70"/>
      <c r="H161" s="70"/>
      <c r="I161" s="70"/>
      <c r="J161" s="130"/>
      <c r="K161" s="70"/>
      <c r="L161" s="70"/>
      <c r="M161" s="167"/>
    </row>
    <row r="162" spans="1:13" ht="11.25">
      <c r="A162" s="166"/>
      <c r="B162" s="129"/>
      <c r="C162" s="70"/>
      <c r="D162" s="103"/>
      <c r="E162" s="124"/>
      <c r="F162" s="70"/>
      <c r="G162" s="70"/>
      <c r="H162" s="70"/>
      <c r="I162" s="70"/>
      <c r="J162" s="130"/>
      <c r="K162" s="70"/>
      <c r="L162" s="70"/>
      <c r="M162" s="167"/>
    </row>
    <row r="163" spans="1:13" ht="11.25">
      <c r="A163" s="166"/>
      <c r="B163" s="129">
        <v>51</v>
      </c>
      <c r="C163" s="70"/>
      <c r="D163" s="103" t="s">
        <v>119</v>
      </c>
      <c r="E163" s="127" t="s">
        <v>131</v>
      </c>
      <c r="F163" s="70"/>
      <c r="G163" s="70"/>
      <c r="H163" s="70"/>
      <c r="I163" s="70"/>
      <c r="J163" s="70" t="s">
        <v>249</v>
      </c>
      <c r="K163" s="74">
        <v>0</v>
      </c>
      <c r="L163" s="70"/>
      <c r="M163" s="167"/>
    </row>
    <row r="164" spans="1:13" ht="11.25">
      <c r="A164" s="166"/>
      <c r="B164" s="129">
        <v>52</v>
      </c>
      <c r="C164" s="70"/>
      <c r="D164" s="103" t="s">
        <v>119</v>
      </c>
      <c r="E164" s="127" t="s">
        <v>125</v>
      </c>
      <c r="F164" s="70"/>
      <c r="G164" s="70"/>
      <c r="H164" s="70"/>
      <c r="I164" s="70"/>
      <c r="J164" s="130"/>
      <c r="K164" s="70" t="s">
        <v>249</v>
      </c>
      <c r="L164" s="70"/>
      <c r="M164" s="167"/>
    </row>
    <row r="165" spans="1:13" ht="11.25">
      <c r="A165" s="166"/>
      <c r="B165" s="129"/>
      <c r="C165" s="70"/>
      <c r="D165" s="103"/>
      <c r="E165" s="127"/>
      <c r="F165" s="70"/>
      <c r="G165" s="70"/>
      <c r="H165" s="70"/>
      <c r="I165" s="70"/>
      <c r="J165" s="130"/>
      <c r="K165" s="70"/>
      <c r="L165" s="70"/>
      <c r="M165" s="167"/>
    </row>
    <row r="166" spans="1:13" ht="11.25">
      <c r="A166" s="166"/>
      <c r="B166" s="129">
        <v>53</v>
      </c>
      <c r="C166" s="70"/>
      <c r="D166" s="103" t="s">
        <v>119</v>
      </c>
      <c r="E166" s="127" t="s">
        <v>133</v>
      </c>
      <c r="F166" s="70"/>
      <c r="G166" s="70"/>
      <c r="H166" s="70"/>
      <c r="I166" s="70"/>
      <c r="J166" s="130"/>
      <c r="K166" s="70" t="s">
        <v>249</v>
      </c>
      <c r="L166" s="70"/>
      <c r="M166" s="167"/>
    </row>
    <row r="167" spans="1:13" ht="11.25">
      <c r="A167" s="166"/>
      <c r="B167" s="129"/>
      <c r="C167" s="70"/>
      <c r="D167" s="103"/>
      <c r="E167" s="127"/>
      <c r="F167" s="70"/>
      <c r="G167" s="70"/>
      <c r="H167" s="70"/>
      <c r="I167" s="70"/>
      <c r="J167" s="130"/>
      <c r="K167" s="70"/>
      <c r="L167" s="70"/>
      <c r="M167" s="167"/>
    </row>
    <row r="168" spans="1:13" ht="11.25">
      <c r="A168" s="166"/>
      <c r="B168" s="129">
        <v>54</v>
      </c>
      <c r="C168" s="70"/>
      <c r="D168" s="103" t="s">
        <v>119</v>
      </c>
      <c r="E168" s="127" t="s">
        <v>251</v>
      </c>
      <c r="F168" s="70"/>
      <c r="G168" s="70"/>
      <c r="H168" s="70"/>
      <c r="K168" s="265"/>
      <c r="L168" s="70"/>
      <c r="M168" s="167"/>
    </row>
    <row r="169" spans="1:13" ht="11.25">
      <c r="A169" s="166"/>
      <c r="B169" s="129"/>
      <c r="C169" s="70"/>
      <c r="D169" s="158" t="s">
        <v>252</v>
      </c>
      <c r="E169" s="124"/>
      <c r="F169" s="130"/>
      <c r="G169" s="130"/>
      <c r="H169" s="130"/>
      <c r="I169" s="70"/>
      <c r="J169" s="130"/>
      <c r="K169" s="156"/>
      <c r="L169" s="70"/>
      <c r="M169" s="167"/>
    </row>
    <row r="170" spans="1:13" ht="11.25">
      <c r="A170" s="166"/>
      <c r="B170" s="129"/>
      <c r="C170" s="70"/>
      <c r="D170" s="103"/>
      <c r="E170" s="124"/>
      <c r="F170" s="130"/>
      <c r="G170" s="130"/>
      <c r="H170" s="130"/>
      <c r="I170" s="70"/>
      <c r="J170" s="130"/>
      <c r="K170" s="156"/>
      <c r="L170" s="70"/>
      <c r="M170" s="167"/>
    </row>
    <row r="171" spans="1:13" ht="11.25">
      <c r="A171" s="166"/>
      <c r="B171" s="129"/>
      <c r="C171" s="70"/>
      <c r="D171" s="112"/>
      <c r="E171" s="136"/>
      <c r="F171" s="117"/>
      <c r="G171" s="70"/>
      <c r="H171" s="70"/>
      <c r="I171" s="70"/>
      <c r="J171" s="130"/>
      <c r="K171" s="70"/>
      <c r="L171" s="70"/>
      <c r="M171" s="167"/>
    </row>
    <row r="172" spans="1:13" ht="11.25">
      <c r="A172" s="166"/>
      <c r="B172" s="129"/>
      <c r="C172" s="70"/>
      <c r="D172" s="144" t="s">
        <v>4</v>
      </c>
      <c r="E172" s="113" t="s">
        <v>218</v>
      </c>
      <c r="F172" s="113"/>
      <c r="G172" s="70"/>
      <c r="H172" s="70"/>
      <c r="I172" s="79" t="s">
        <v>253</v>
      </c>
      <c r="J172" s="79" t="s">
        <v>254</v>
      </c>
      <c r="K172" s="277"/>
      <c r="L172" s="70"/>
      <c r="M172" s="167"/>
    </row>
    <row r="173" spans="1:13" ht="11.25">
      <c r="A173" s="166"/>
      <c r="B173" s="129"/>
      <c r="C173" s="70"/>
      <c r="D173" s="144"/>
      <c r="F173" s="113"/>
      <c r="G173" s="70"/>
      <c r="H173" s="70"/>
      <c r="K173" s="70"/>
      <c r="L173" s="70"/>
      <c r="M173" s="167"/>
    </row>
    <row r="174" spans="1:13" ht="11.25">
      <c r="A174" s="166"/>
      <c r="B174" s="129">
        <v>58</v>
      </c>
      <c r="C174" s="70"/>
      <c r="D174" s="112">
        <v>1</v>
      </c>
      <c r="E174" s="136" t="s">
        <v>33</v>
      </c>
      <c r="F174" s="113"/>
      <c r="G174" s="70"/>
      <c r="H174" s="70"/>
      <c r="I174" s="70"/>
      <c r="J174" s="130"/>
      <c r="K174" s="70"/>
      <c r="L174" s="70"/>
      <c r="M174" s="167"/>
    </row>
    <row r="175" spans="1:13" ht="11.25">
      <c r="A175" s="166"/>
      <c r="B175" s="129"/>
      <c r="C175" s="70"/>
      <c r="D175" s="112"/>
      <c r="E175" s="136"/>
      <c r="F175" s="113"/>
      <c r="G175" s="70"/>
      <c r="H175" s="70"/>
      <c r="I175" s="70"/>
      <c r="J175" s="130"/>
      <c r="K175" s="70"/>
      <c r="L175" s="70"/>
      <c r="M175" s="167"/>
    </row>
    <row r="176" spans="1:13" ht="11.25">
      <c r="A176" s="166"/>
      <c r="B176" s="129">
        <v>59</v>
      </c>
      <c r="C176" s="70"/>
      <c r="D176" s="103" t="s">
        <v>119</v>
      </c>
      <c r="E176" s="127" t="s">
        <v>34</v>
      </c>
      <c r="F176" s="70"/>
      <c r="G176" s="70"/>
      <c r="H176" s="70"/>
      <c r="I176" s="156"/>
      <c r="J176" s="130"/>
      <c r="K176" s="276"/>
      <c r="L176" s="70"/>
      <c r="M176" s="167"/>
    </row>
    <row r="177" spans="1:13" ht="11.25">
      <c r="A177" s="166"/>
      <c r="B177" s="129"/>
      <c r="C177" s="70"/>
      <c r="D177" s="103"/>
      <c r="E177" s="127"/>
      <c r="F177" s="70"/>
      <c r="G177" s="70"/>
      <c r="H177" s="70"/>
      <c r="I177" s="70"/>
      <c r="J177" s="130"/>
      <c r="K177" s="70"/>
      <c r="L177" s="70"/>
      <c r="M177" s="167"/>
    </row>
    <row r="178" spans="1:13" ht="11.25">
      <c r="A178" s="166"/>
      <c r="B178" s="129">
        <v>60</v>
      </c>
      <c r="C178" s="70"/>
      <c r="D178" s="103" t="s">
        <v>119</v>
      </c>
      <c r="E178" s="127" t="s">
        <v>31</v>
      </c>
      <c r="F178" s="70"/>
      <c r="G178" s="70"/>
      <c r="H178" s="70"/>
      <c r="I178" s="70"/>
      <c r="J178" s="130"/>
      <c r="K178" s="70"/>
      <c r="L178" s="70"/>
      <c r="M178" s="167"/>
    </row>
    <row r="179" spans="1:13" ht="11.25">
      <c r="A179" s="166"/>
      <c r="B179" s="129"/>
      <c r="C179" s="70"/>
      <c r="D179" s="103"/>
      <c r="E179" s="127"/>
      <c r="F179" s="70"/>
      <c r="G179" s="70"/>
      <c r="H179" s="70"/>
      <c r="I179" s="70"/>
      <c r="J179" s="130"/>
      <c r="K179" s="70"/>
      <c r="L179" s="70"/>
      <c r="M179" s="167"/>
    </row>
    <row r="180" spans="1:13" ht="11.25">
      <c r="A180" s="166"/>
      <c r="B180" s="129">
        <v>61</v>
      </c>
      <c r="C180" s="70"/>
      <c r="D180" s="112">
        <v>2</v>
      </c>
      <c r="E180" s="136" t="s">
        <v>35</v>
      </c>
      <c r="F180" s="117"/>
      <c r="G180" s="70"/>
      <c r="H180" s="70"/>
      <c r="I180" s="70"/>
      <c r="J180" s="130"/>
      <c r="K180" s="70"/>
      <c r="L180" s="70"/>
      <c r="M180" s="167"/>
    </row>
    <row r="181" spans="1:13" ht="11.25">
      <c r="A181" s="166"/>
      <c r="B181" s="129"/>
      <c r="C181" s="70"/>
      <c r="D181" s="112"/>
      <c r="E181" s="136"/>
      <c r="F181" s="117"/>
      <c r="G181" s="70"/>
      <c r="H181" s="70"/>
      <c r="I181" s="70"/>
      <c r="J181" s="130"/>
      <c r="K181" s="70"/>
      <c r="L181" s="70"/>
      <c r="M181" s="167"/>
    </row>
    <row r="182" spans="1:13" ht="11.25">
      <c r="A182" s="166"/>
      <c r="B182" s="129">
        <v>62</v>
      </c>
      <c r="C182" s="70"/>
      <c r="D182" s="112">
        <v>3</v>
      </c>
      <c r="E182" s="136" t="s">
        <v>28</v>
      </c>
      <c r="F182" s="117"/>
      <c r="G182" s="70"/>
      <c r="H182" s="70"/>
      <c r="I182" s="70"/>
      <c r="J182" s="130"/>
      <c r="K182" s="70"/>
      <c r="L182" s="70"/>
      <c r="M182" s="167"/>
    </row>
    <row r="183" spans="1:13" ht="11.25">
      <c r="A183" s="166"/>
      <c r="B183" s="129"/>
      <c r="C183" s="70"/>
      <c r="D183" s="112"/>
      <c r="E183" s="136"/>
      <c r="F183" s="117"/>
      <c r="G183" s="70"/>
      <c r="H183" s="70"/>
      <c r="I183" s="70"/>
      <c r="J183" s="130"/>
      <c r="K183" s="70"/>
      <c r="L183" s="70"/>
      <c r="M183" s="167"/>
    </row>
    <row r="184" spans="1:13" ht="11.25">
      <c r="A184" s="166"/>
      <c r="B184" s="129">
        <v>63</v>
      </c>
      <c r="C184" s="70"/>
      <c r="D184" s="112">
        <v>4</v>
      </c>
      <c r="E184" s="136" t="s">
        <v>36</v>
      </c>
      <c r="F184" s="117"/>
      <c r="G184" s="70"/>
      <c r="H184" s="70"/>
      <c r="I184" s="70"/>
      <c r="J184" s="130"/>
      <c r="K184" s="70"/>
      <c r="L184" s="70"/>
      <c r="M184" s="167"/>
    </row>
    <row r="185" spans="1:13" ht="11.25">
      <c r="A185" s="166"/>
      <c r="B185" s="129"/>
      <c r="C185" s="70"/>
      <c r="D185" s="103" t="s">
        <v>119</v>
      </c>
      <c r="E185" s="124" t="s">
        <v>363</v>
      </c>
      <c r="F185" s="117"/>
      <c r="G185" s="70"/>
      <c r="H185" s="70"/>
      <c r="I185" s="250"/>
      <c r="J185" s="250"/>
      <c r="K185" s="354">
        <v>21432199.45</v>
      </c>
      <c r="L185" s="70"/>
      <c r="M185" s="167"/>
    </row>
    <row r="186" spans="1:13" ht="11.25">
      <c r="A186" s="166"/>
      <c r="B186" s="129"/>
      <c r="C186" s="70"/>
      <c r="D186" s="112"/>
      <c r="E186" s="136"/>
      <c r="F186" s="117"/>
      <c r="G186" s="70"/>
      <c r="H186" s="70"/>
      <c r="I186" s="70"/>
      <c r="J186" s="130"/>
      <c r="K186" s="70"/>
      <c r="L186" s="70"/>
      <c r="M186" s="167"/>
    </row>
    <row r="187" spans="1:13" ht="11.25">
      <c r="A187" s="166"/>
      <c r="B187" s="129"/>
      <c r="C187" s="70"/>
      <c r="D187" s="144" t="s">
        <v>37</v>
      </c>
      <c r="E187" s="113" t="s">
        <v>219</v>
      </c>
      <c r="F187" s="113"/>
      <c r="G187" s="70"/>
      <c r="H187" s="70"/>
      <c r="I187" s="70"/>
      <c r="J187" s="130"/>
      <c r="K187" s="266">
        <v>9014875.355000004</v>
      </c>
      <c r="L187" s="70"/>
      <c r="M187" s="167"/>
    </row>
    <row r="188" spans="1:13" ht="11.25">
      <c r="A188" s="166"/>
      <c r="B188" s="129"/>
      <c r="C188" s="70"/>
      <c r="D188" s="144"/>
      <c r="E188" s="113"/>
      <c r="F188" s="113"/>
      <c r="G188" s="70"/>
      <c r="H188" s="70"/>
      <c r="I188" s="70"/>
      <c r="J188" s="130"/>
      <c r="K188" s="70"/>
      <c r="L188" s="70"/>
      <c r="M188" s="167"/>
    </row>
    <row r="189" spans="1:13" ht="11.25">
      <c r="A189" s="166"/>
      <c r="B189" s="129">
        <v>66</v>
      </c>
      <c r="C189" s="70"/>
      <c r="D189" s="112">
        <v>1</v>
      </c>
      <c r="E189" s="136" t="s">
        <v>39</v>
      </c>
      <c r="F189" s="117"/>
      <c r="G189" s="70"/>
      <c r="H189" s="70"/>
      <c r="I189" s="70"/>
      <c r="J189" s="70" t="s">
        <v>249</v>
      </c>
      <c r="K189" s="70">
        <v>0</v>
      </c>
      <c r="L189" s="70"/>
      <c r="M189" s="167"/>
    </row>
    <row r="190" spans="1:13" ht="11.25">
      <c r="A190" s="166"/>
      <c r="B190" s="129"/>
      <c r="C190" s="70"/>
      <c r="D190" s="112"/>
      <c r="E190" s="136"/>
      <c r="F190" s="117"/>
      <c r="G190" s="70"/>
      <c r="H190" s="70"/>
      <c r="I190" s="70"/>
      <c r="J190" s="130"/>
      <c r="K190" s="70"/>
      <c r="L190" s="70"/>
      <c r="M190" s="167"/>
    </row>
    <row r="191" spans="1:13" ht="11.25">
      <c r="A191" s="166"/>
      <c r="B191" s="129">
        <v>67</v>
      </c>
      <c r="C191" s="70"/>
      <c r="D191" s="112">
        <v>2</v>
      </c>
      <c r="E191" s="136" t="s">
        <v>40</v>
      </c>
      <c r="F191" s="117"/>
      <c r="G191" s="70"/>
      <c r="H191" s="70"/>
      <c r="I191" s="70"/>
      <c r="J191" s="70" t="s">
        <v>249</v>
      </c>
      <c r="K191" s="70">
        <v>0</v>
      </c>
      <c r="L191" s="70"/>
      <c r="M191" s="167"/>
    </row>
    <row r="192" spans="1:13" ht="11.25">
      <c r="A192" s="166"/>
      <c r="B192" s="129"/>
      <c r="C192" s="70"/>
      <c r="D192" s="112"/>
      <c r="E192" s="136"/>
      <c r="F192" s="117"/>
      <c r="G192" s="70"/>
      <c r="H192" s="70"/>
      <c r="I192" s="70"/>
      <c r="J192" s="130"/>
      <c r="K192" s="70"/>
      <c r="L192" s="70"/>
      <c r="M192" s="167"/>
    </row>
    <row r="193" spans="1:13" ht="11.25">
      <c r="A193" s="166"/>
      <c r="B193" s="129">
        <v>68</v>
      </c>
      <c r="C193" s="70"/>
      <c r="D193" s="112">
        <v>3</v>
      </c>
      <c r="E193" s="136" t="s">
        <v>41</v>
      </c>
      <c r="F193" s="117"/>
      <c r="G193" s="70"/>
      <c r="H193" s="70"/>
      <c r="I193" s="70"/>
      <c r="J193" s="70"/>
      <c r="K193" s="150">
        <v>10000000</v>
      </c>
      <c r="L193" s="70"/>
      <c r="M193" s="167"/>
    </row>
    <row r="194" spans="1:13" ht="11.25">
      <c r="A194" s="166"/>
      <c r="B194" s="129"/>
      <c r="C194" s="70"/>
      <c r="D194" s="112"/>
      <c r="E194" s="136"/>
      <c r="F194" s="117"/>
      <c r="G194" s="70"/>
      <c r="H194" s="70"/>
      <c r="I194" s="70"/>
      <c r="J194" s="130"/>
      <c r="K194" s="70"/>
      <c r="L194" s="70"/>
      <c r="M194" s="167"/>
    </row>
    <row r="195" spans="1:13" ht="11.25">
      <c r="A195" s="166"/>
      <c r="B195" s="129">
        <v>69</v>
      </c>
      <c r="C195" s="70"/>
      <c r="D195" s="112">
        <v>4</v>
      </c>
      <c r="E195" s="136" t="s">
        <v>42</v>
      </c>
      <c r="F195" s="117"/>
      <c r="G195" s="70"/>
      <c r="H195" s="70"/>
      <c r="I195" s="70"/>
      <c r="J195" s="70" t="s">
        <v>249</v>
      </c>
      <c r="K195" s="70">
        <v>0</v>
      </c>
      <c r="L195" s="70"/>
      <c r="M195" s="167"/>
    </row>
    <row r="196" spans="1:13" ht="11.25">
      <c r="A196" s="166"/>
      <c r="B196" s="129"/>
      <c r="C196" s="70"/>
      <c r="D196" s="112"/>
      <c r="E196" s="136"/>
      <c r="F196" s="117"/>
      <c r="G196" s="70"/>
      <c r="H196" s="70"/>
      <c r="I196" s="70"/>
      <c r="J196" s="130"/>
      <c r="K196" s="70"/>
      <c r="L196" s="70"/>
      <c r="M196" s="167"/>
    </row>
    <row r="197" spans="1:13" ht="11.25">
      <c r="A197" s="166"/>
      <c r="B197" s="129">
        <v>70</v>
      </c>
      <c r="C197" s="70"/>
      <c r="D197" s="112">
        <v>5</v>
      </c>
      <c r="E197" s="136" t="s">
        <v>134</v>
      </c>
      <c r="F197" s="117"/>
      <c r="G197" s="70"/>
      <c r="H197" s="70"/>
      <c r="I197" s="70"/>
      <c r="J197" s="70" t="s">
        <v>249</v>
      </c>
      <c r="K197" s="70">
        <v>0</v>
      </c>
      <c r="L197" s="70"/>
      <c r="M197" s="167"/>
    </row>
    <row r="198" spans="1:13" ht="11.25">
      <c r="A198" s="166"/>
      <c r="B198" s="129"/>
      <c r="C198" s="70"/>
      <c r="D198" s="112"/>
      <c r="E198" s="136"/>
      <c r="F198" s="117"/>
      <c r="G198" s="70"/>
      <c r="H198" s="70"/>
      <c r="I198" s="70"/>
      <c r="J198" s="130"/>
      <c r="K198" s="70"/>
      <c r="L198" s="70"/>
      <c r="M198" s="167"/>
    </row>
    <row r="199" spans="1:13" ht="11.25">
      <c r="A199" s="166"/>
      <c r="B199" s="129">
        <v>71</v>
      </c>
      <c r="C199" s="70"/>
      <c r="D199" s="112">
        <v>6</v>
      </c>
      <c r="E199" s="136" t="s">
        <v>43</v>
      </c>
      <c r="F199" s="117"/>
      <c r="G199" s="70"/>
      <c r="H199" s="70"/>
      <c r="I199" s="70"/>
      <c r="J199" s="70" t="s">
        <v>249</v>
      </c>
      <c r="K199" s="70">
        <v>0</v>
      </c>
      <c r="L199" s="70"/>
      <c r="M199" s="167"/>
    </row>
    <row r="200" spans="1:13" ht="11.25">
      <c r="A200" s="166"/>
      <c r="B200" s="129"/>
      <c r="C200" s="70"/>
      <c r="D200" s="112"/>
      <c r="E200" s="136"/>
      <c r="F200" s="117"/>
      <c r="G200" s="70"/>
      <c r="H200" s="70"/>
      <c r="I200" s="70"/>
      <c r="J200" s="130"/>
      <c r="K200" s="70"/>
      <c r="L200" s="70"/>
      <c r="M200" s="167"/>
    </row>
    <row r="201" spans="1:13" ht="11.25">
      <c r="A201" s="166"/>
      <c r="B201" s="129">
        <v>72</v>
      </c>
      <c r="C201" s="70"/>
      <c r="D201" s="112">
        <v>7</v>
      </c>
      <c r="E201" s="136" t="s">
        <v>44</v>
      </c>
      <c r="F201" s="117"/>
      <c r="G201" s="70"/>
      <c r="H201" s="70"/>
      <c r="I201" s="70"/>
      <c r="J201" s="70" t="s">
        <v>249</v>
      </c>
      <c r="K201" s="70">
        <v>0</v>
      </c>
      <c r="L201" s="70"/>
      <c r="M201" s="167"/>
    </row>
    <row r="202" spans="1:13" ht="11.25">
      <c r="A202" s="166"/>
      <c r="B202" s="129"/>
      <c r="C202" s="70"/>
      <c r="D202" s="112"/>
      <c r="E202" s="136"/>
      <c r="F202" s="117"/>
      <c r="G202" s="70"/>
      <c r="H202" s="70"/>
      <c r="I202" s="70"/>
      <c r="J202" s="130"/>
      <c r="K202" s="70"/>
      <c r="L202" s="70"/>
      <c r="M202" s="167"/>
    </row>
    <row r="203" spans="1:13" ht="11.25">
      <c r="A203" s="166"/>
      <c r="B203" s="129">
        <v>73</v>
      </c>
      <c r="C203" s="70"/>
      <c r="D203" s="112">
        <v>8</v>
      </c>
      <c r="E203" s="136" t="s">
        <v>45</v>
      </c>
      <c r="F203" s="117"/>
      <c r="G203" s="70"/>
      <c r="H203" s="70"/>
      <c r="I203" s="70"/>
      <c r="J203" s="70" t="s">
        <v>249</v>
      </c>
      <c r="K203" s="70">
        <v>0</v>
      </c>
      <c r="L203" s="70"/>
      <c r="M203" s="167"/>
    </row>
    <row r="204" spans="1:13" ht="11.25">
      <c r="A204" s="166"/>
      <c r="B204" s="129"/>
      <c r="C204" s="70"/>
      <c r="D204" s="112"/>
      <c r="E204" s="136"/>
      <c r="F204" s="117"/>
      <c r="G204" s="70"/>
      <c r="H204" s="70"/>
      <c r="I204" s="70"/>
      <c r="J204" s="130"/>
      <c r="K204" s="70"/>
      <c r="L204" s="70"/>
      <c r="M204" s="167"/>
    </row>
    <row r="205" spans="1:13" ht="11.25">
      <c r="A205" s="166"/>
      <c r="B205" s="129">
        <v>74</v>
      </c>
      <c r="C205" s="70"/>
      <c r="D205" s="112">
        <v>9</v>
      </c>
      <c r="E205" s="136" t="s">
        <v>347</v>
      </c>
      <c r="F205" s="117"/>
      <c r="G205" s="70"/>
      <c r="H205" s="70"/>
      <c r="I205" s="70"/>
      <c r="J205" s="130"/>
      <c r="K205" s="278">
        <v>-1357117.4250000047</v>
      </c>
      <c r="L205" s="70"/>
      <c r="M205" s="167"/>
    </row>
    <row r="206" spans="1:13" ht="11.25">
      <c r="A206" s="166"/>
      <c r="B206" s="129"/>
      <c r="C206" s="70"/>
      <c r="D206" s="112"/>
      <c r="E206" s="136"/>
      <c r="F206" s="117"/>
      <c r="G206" s="70"/>
      <c r="H206" s="70"/>
      <c r="I206" s="70"/>
      <c r="J206" s="130"/>
      <c r="K206" s="70"/>
      <c r="L206" s="70"/>
      <c r="M206" s="167"/>
    </row>
    <row r="207" spans="1:13" ht="11.25">
      <c r="A207" s="166"/>
      <c r="B207" s="129">
        <v>75</v>
      </c>
      <c r="C207" s="70"/>
      <c r="D207" s="112">
        <v>10</v>
      </c>
      <c r="E207" s="136" t="s">
        <v>339</v>
      </c>
      <c r="F207" s="117"/>
      <c r="G207" s="70"/>
      <c r="H207" s="70"/>
      <c r="I207" s="70"/>
      <c r="J207" s="130"/>
      <c r="K207" s="278">
        <v>1839392.6000000043</v>
      </c>
      <c r="L207" s="70"/>
      <c r="M207" s="167"/>
    </row>
    <row r="208" spans="1:13" ht="11.25">
      <c r="A208" s="166"/>
      <c r="B208" s="69"/>
      <c r="C208" s="70"/>
      <c r="D208" s="70"/>
      <c r="E208" s="70"/>
      <c r="F208" s="70"/>
      <c r="G208" s="70"/>
      <c r="H208" s="70"/>
      <c r="I208" s="70"/>
      <c r="J208" s="70"/>
      <c r="K208" s="70"/>
      <c r="L208" s="70"/>
      <c r="M208" s="167"/>
    </row>
    <row r="209" spans="1:13" ht="11.25">
      <c r="A209" s="166"/>
      <c r="B209" s="69"/>
      <c r="C209" s="70"/>
      <c r="D209" s="70"/>
      <c r="E209" s="145" t="s">
        <v>220</v>
      </c>
      <c r="F209" s="77" t="s">
        <v>259</v>
      </c>
      <c r="G209" s="70"/>
      <c r="H209" s="70"/>
      <c r="I209" s="70"/>
      <c r="J209" s="69" t="s">
        <v>188</v>
      </c>
      <c r="K209" s="278">
        <v>1839392.6000000043</v>
      </c>
      <c r="L209" s="70"/>
      <c r="M209" s="167"/>
    </row>
    <row r="210" spans="1:13" ht="11.25">
      <c r="A210" s="166"/>
      <c r="B210" s="69"/>
      <c r="C210" s="70"/>
      <c r="D210" s="70"/>
      <c r="E210" s="145" t="s">
        <v>220</v>
      </c>
      <c r="F210" s="70" t="s">
        <v>221</v>
      </c>
      <c r="G210" s="70"/>
      <c r="H210" s="70"/>
      <c r="I210" s="70"/>
      <c r="J210" s="69"/>
      <c r="K210" s="343"/>
      <c r="L210" s="70"/>
      <c r="M210" s="167"/>
    </row>
    <row r="211" spans="1:13" ht="11.25">
      <c r="A211" s="166"/>
      <c r="B211" s="69"/>
      <c r="C211" s="70"/>
      <c r="D211" s="70"/>
      <c r="E211" s="145" t="s">
        <v>220</v>
      </c>
      <c r="F211" s="70" t="s">
        <v>96</v>
      </c>
      <c r="G211" s="70"/>
      <c r="H211" s="70"/>
      <c r="I211" s="70"/>
      <c r="J211" s="69" t="s">
        <v>188</v>
      </c>
      <c r="K211" s="279">
        <v>2145612.6000000043</v>
      </c>
      <c r="L211" s="70"/>
      <c r="M211" s="167"/>
    </row>
    <row r="212" spans="1:13" ht="11.25">
      <c r="A212" s="166"/>
      <c r="B212" s="69"/>
      <c r="C212" s="70"/>
      <c r="D212" s="70"/>
      <c r="E212" s="145" t="s">
        <v>220</v>
      </c>
      <c r="F212" s="79" t="s">
        <v>349</v>
      </c>
      <c r="G212" s="70"/>
      <c r="H212" s="70"/>
      <c r="I212" s="70"/>
      <c r="J212" s="69"/>
      <c r="K212" s="344">
        <v>-2824517.244999999</v>
      </c>
      <c r="L212" s="345"/>
      <c r="M212" s="167"/>
    </row>
    <row r="213" spans="1:13" ht="11.25">
      <c r="A213" s="166"/>
      <c r="B213" s="69"/>
      <c r="C213" s="70"/>
      <c r="D213" s="70"/>
      <c r="E213" s="145" t="s">
        <v>220</v>
      </c>
      <c r="F213" s="79" t="s">
        <v>222</v>
      </c>
      <c r="G213" s="70"/>
      <c r="H213" s="70"/>
      <c r="I213" s="70"/>
      <c r="J213" s="69"/>
      <c r="K213" s="344">
        <v>306220</v>
      </c>
      <c r="L213" s="70"/>
      <c r="M213" s="167"/>
    </row>
    <row r="214" spans="1:13" ht="11.25">
      <c r="A214" s="166"/>
      <c r="B214" s="69"/>
      <c r="C214" s="70"/>
      <c r="D214" s="70"/>
      <c r="E214" s="70"/>
      <c r="F214" s="70"/>
      <c r="G214" s="70"/>
      <c r="H214" s="70"/>
      <c r="I214" s="70"/>
      <c r="J214" s="70"/>
      <c r="K214" s="70"/>
      <c r="L214" s="70"/>
      <c r="M214" s="167"/>
    </row>
    <row r="215" spans="1:13" ht="11.25">
      <c r="A215" s="166"/>
      <c r="B215" s="69"/>
      <c r="C215" s="423" t="s">
        <v>223</v>
      </c>
      <c r="D215" s="423"/>
      <c r="E215" s="146" t="s">
        <v>262</v>
      </c>
      <c r="F215" s="70"/>
      <c r="G215" s="70"/>
      <c r="H215" s="70"/>
      <c r="I215" s="70"/>
      <c r="J215" s="70"/>
      <c r="K215" s="70"/>
      <c r="L215" s="70"/>
      <c r="M215" s="167"/>
    </row>
    <row r="216" spans="1:13" ht="11.25">
      <c r="A216" s="166"/>
      <c r="B216" s="69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167"/>
    </row>
    <row r="217" spans="1:13" ht="11.25">
      <c r="A217" s="166"/>
      <c r="B217" s="69"/>
      <c r="C217" s="70"/>
      <c r="D217" s="79"/>
      <c r="E217" s="70" t="s">
        <v>224</v>
      </c>
      <c r="F217" s="70"/>
      <c r="G217" s="70"/>
      <c r="H217" s="70"/>
      <c r="I217" s="70"/>
      <c r="J217" s="70"/>
      <c r="K217" s="70"/>
      <c r="L217" s="70"/>
      <c r="M217" s="167"/>
    </row>
    <row r="218" spans="1:13" ht="11.25">
      <c r="A218" s="166"/>
      <c r="B218" s="69"/>
      <c r="C218" s="70"/>
      <c r="D218" s="70" t="s">
        <v>225</v>
      </c>
      <c r="E218" s="70"/>
      <c r="F218" s="70"/>
      <c r="G218" s="70"/>
      <c r="H218" s="70"/>
      <c r="I218" s="70"/>
      <c r="J218" s="70"/>
      <c r="K218" s="70"/>
      <c r="L218" s="70"/>
      <c r="M218" s="167"/>
    </row>
    <row r="219" spans="1:13" ht="11.25">
      <c r="A219" s="166"/>
      <c r="B219" s="69"/>
      <c r="C219" s="70"/>
      <c r="D219" s="70"/>
      <c r="E219" s="70" t="s">
        <v>226</v>
      </c>
      <c r="F219" s="70"/>
      <c r="G219" s="70"/>
      <c r="H219" s="70"/>
      <c r="I219" s="70"/>
      <c r="J219" s="70"/>
      <c r="K219" s="70"/>
      <c r="L219" s="70"/>
      <c r="M219" s="167"/>
    </row>
    <row r="220" spans="1:13" ht="11.25">
      <c r="A220" s="166"/>
      <c r="B220" s="69"/>
      <c r="C220" s="70"/>
      <c r="D220" s="70" t="s">
        <v>227</v>
      </c>
      <c r="E220" s="70"/>
      <c r="F220" s="70"/>
      <c r="G220" s="70"/>
      <c r="H220" s="70"/>
      <c r="I220" s="70"/>
      <c r="J220" s="70"/>
      <c r="K220" s="70"/>
      <c r="L220" s="70"/>
      <c r="M220" s="167"/>
    </row>
    <row r="221" spans="1:13" ht="11.25">
      <c r="A221" s="166"/>
      <c r="B221" s="69"/>
      <c r="C221" s="70"/>
      <c r="D221" s="70"/>
      <c r="E221" s="70"/>
      <c r="F221" s="70"/>
      <c r="G221" s="70"/>
      <c r="H221" s="70"/>
      <c r="I221" s="70"/>
      <c r="J221" s="70"/>
      <c r="K221" s="70"/>
      <c r="L221" s="70"/>
      <c r="M221" s="167"/>
    </row>
    <row r="222" spans="1:13" ht="11.25">
      <c r="A222" s="166"/>
      <c r="B222" s="69"/>
      <c r="C222" s="70"/>
      <c r="D222" s="70"/>
      <c r="E222" s="70"/>
      <c r="F222" s="70"/>
      <c r="G222" s="70"/>
      <c r="H222" s="70"/>
      <c r="I222" s="433" t="s">
        <v>75</v>
      </c>
      <c r="J222" s="433"/>
      <c r="K222" s="433"/>
      <c r="L222" s="433"/>
      <c r="M222" s="434"/>
    </row>
    <row r="223" spans="1:13" ht="11.25">
      <c r="A223" s="166"/>
      <c r="B223" s="69"/>
      <c r="C223" s="70"/>
      <c r="D223" s="70"/>
      <c r="E223" s="70"/>
      <c r="F223" s="70"/>
      <c r="G223" s="70"/>
      <c r="H223" s="70"/>
      <c r="I223" s="435" t="s">
        <v>72</v>
      </c>
      <c r="J223" s="435"/>
      <c r="K223" s="435"/>
      <c r="L223" s="435"/>
      <c r="M223" s="436"/>
    </row>
    <row r="224" spans="1:13" ht="12" thickBot="1">
      <c r="A224" s="172"/>
      <c r="B224" s="173"/>
      <c r="C224" s="174"/>
      <c r="D224" s="174"/>
      <c r="E224" s="174"/>
      <c r="F224" s="174"/>
      <c r="G224" s="174"/>
      <c r="H224" s="438"/>
      <c r="I224" s="438"/>
      <c r="J224" s="438"/>
      <c r="K224" s="438"/>
      <c r="L224" s="438"/>
      <c r="M224" s="175"/>
    </row>
    <row r="225" spans="8:12" ht="11.25">
      <c r="H225" s="432"/>
      <c r="I225" s="432"/>
      <c r="J225" s="432"/>
      <c r="K225" s="432"/>
      <c r="L225" s="432"/>
    </row>
  </sheetData>
  <sheetProtection/>
  <mergeCells count="48">
    <mergeCell ref="E30:I30"/>
    <mergeCell ref="H225:L225"/>
    <mergeCell ref="E139:F139"/>
    <mergeCell ref="E140:F140"/>
    <mergeCell ref="I222:M222"/>
    <mergeCell ref="I223:M223"/>
    <mergeCell ref="E145:F145"/>
    <mergeCell ref="H224:L224"/>
    <mergeCell ref="E49:F49"/>
    <mergeCell ref="D26:D27"/>
    <mergeCell ref="C6:D6"/>
    <mergeCell ref="C215:D215"/>
    <mergeCell ref="E24:K24"/>
    <mergeCell ref="H16:I16"/>
    <mergeCell ref="H21:I21"/>
    <mergeCell ref="E32:K32"/>
    <mergeCell ref="E26:I27"/>
    <mergeCell ref="E28:I28"/>
    <mergeCell ref="E29:I29"/>
    <mergeCell ref="A4:M4"/>
    <mergeCell ref="H22:I22"/>
    <mergeCell ref="E14:F14"/>
    <mergeCell ref="H14:I14"/>
    <mergeCell ref="E12:F13"/>
    <mergeCell ref="E16:F16"/>
    <mergeCell ref="E21:F21"/>
    <mergeCell ref="E22:F22"/>
    <mergeCell ref="D12:D13"/>
    <mergeCell ref="G12:G13"/>
    <mergeCell ref="H12:I13"/>
    <mergeCell ref="E23:F23"/>
    <mergeCell ref="D109:D110"/>
    <mergeCell ref="E109:E110"/>
    <mergeCell ref="F109:H109"/>
    <mergeCell ref="I109:K109"/>
    <mergeCell ref="G55:H55"/>
    <mergeCell ref="E31:I31"/>
    <mergeCell ref="E43:F43"/>
    <mergeCell ref="E44:F44"/>
    <mergeCell ref="H23:I23"/>
    <mergeCell ref="E15:F15"/>
    <mergeCell ref="H15:I15"/>
    <mergeCell ref="E19:F19"/>
    <mergeCell ref="E20:F20"/>
    <mergeCell ref="H20:I20"/>
    <mergeCell ref="H19:I19"/>
    <mergeCell ref="E17:F17"/>
    <mergeCell ref="E18:F18"/>
  </mergeCells>
  <printOptions horizontalCentered="1" verticalCentered="1"/>
  <pageMargins left="0" right="0" top="0" bottom="0" header="0.22" footer="0.22"/>
  <pageSetup horizontalDpi="300" verticalDpi="3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57"/>
  <sheetViews>
    <sheetView zoomScalePageLayoutView="0" workbookViewId="0" topLeftCell="A16">
      <selection activeCell="H63" sqref="H63"/>
    </sheetView>
  </sheetViews>
  <sheetFormatPr defaultColWidth="9.140625" defaultRowHeight="12.75"/>
  <cols>
    <col min="1" max="1" width="1.28515625" style="19" customWidth="1"/>
    <col min="2" max="3" width="9.140625" style="19" customWidth="1"/>
    <col min="4" max="4" width="9.28125" style="19" customWidth="1"/>
    <col min="5" max="5" width="11.421875" style="19" customWidth="1"/>
    <col min="6" max="6" width="12.8515625" style="19" customWidth="1"/>
    <col min="7" max="7" width="5.421875" style="19" customWidth="1"/>
    <col min="8" max="9" width="9.140625" style="19" customWidth="1"/>
    <col min="10" max="10" width="3.140625" style="19" customWidth="1"/>
    <col min="11" max="11" width="9.140625" style="19" customWidth="1"/>
    <col min="12" max="12" width="1.8515625" style="19" customWidth="1"/>
    <col min="13" max="16384" width="9.140625" style="19" customWidth="1"/>
  </cols>
  <sheetData>
    <row r="1" s="15" customFormat="1" ht="6.75" customHeight="1"/>
    <row r="2" spans="2:11" s="15" customFormat="1" ht="12.75">
      <c r="B2" s="20"/>
      <c r="C2" s="21"/>
      <c r="D2" s="21"/>
      <c r="E2" s="21"/>
      <c r="F2" s="21"/>
      <c r="G2" s="21"/>
      <c r="H2" s="21"/>
      <c r="I2" s="21"/>
      <c r="J2" s="21"/>
      <c r="K2" s="22"/>
    </row>
    <row r="3" spans="2:11" s="16" customFormat="1" ht="13.5" customHeight="1">
      <c r="B3" s="23"/>
      <c r="C3" s="24" t="s">
        <v>167</v>
      </c>
      <c r="D3" s="24"/>
      <c r="E3" s="24"/>
      <c r="F3" s="89" t="s">
        <v>236</v>
      </c>
      <c r="G3" s="90"/>
      <c r="H3" s="91"/>
      <c r="I3" s="89"/>
      <c r="J3" s="92"/>
      <c r="K3" s="93"/>
    </row>
    <row r="4" spans="2:11" s="16" customFormat="1" ht="13.5" customHeight="1">
      <c r="B4" s="23"/>
      <c r="C4" s="24" t="s">
        <v>110</v>
      </c>
      <c r="D4" s="24"/>
      <c r="E4" s="24"/>
      <c r="F4" s="89" t="s">
        <v>237</v>
      </c>
      <c r="G4" s="94"/>
      <c r="H4" s="95"/>
      <c r="I4" s="96"/>
      <c r="J4" s="96"/>
      <c r="K4" s="93"/>
    </row>
    <row r="5" spans="2:11" s="16" customFormat="1" ht="13.5" customHeight="1">
      <c r="B5" s="23"/>
      <c r="C5" s="24" t="s">
        <v>6</v>
      </c>
      <c r="D5" s="24"/>
      <c r="E5" s="24"/>
      <c r="F5" s="97" t="s">
        <v>238</v>
      </c>
      <c r="G5" s="89"/>
      <c r="H5" s="89"/>
      <c r="I5" s="89"/>
      <c r="J5" s="89"/>
      <c r="K5" s="93"/>
    </row>
    <row r="6" spans="2:11" s="16" customFormat="1" ht="13.5" customHeight="1">
      <c r="B6" s="23"/>
      <c r="C6" s="24"/>
      <c r="D6" s="24"/>
      <c r="E6" s="24"/>
      <c r="F6" s="92"/>
      <c r="G6" s="92"/>
      <c r="H6" s="98" t="s">
        <v>239</v>
      </c>
      <c r="I6" s="98"/>
      <c r="J6" s="96"/>
      <c r="K6" s="93"/>
    </row>
    <row r="7" spans="2:11" s="16" customFormat="1" ht="13.5" customHeight="1">
      <c r="B7" s="23"/>
      <c r="C7" s="24" t="s">
        <v>0</v>
      </c>
      <c r="D7" s="24"/>
      <c r="E7" s="24"/>
      <c r="F7" s="89" t="s">
        <v>240</v>
      </c>
      <c r="G7" s="99"/>
      <c r="H7" s="92"/>
      <c r="I7" s="92"/>
      <c r="J7" s="92"/>
      <c r="K7" s="93"/>
    </row>
    <row r="8" spans="2:11" s="16" customFormat="1" ht="13.5" customHeight="1">
      <c r="B8" s="23"/>
      <c r="C8" s="24" t="s">
        <v>1</v>
      </c>
      <c r="D8" s="24"/>
      <c r="E8" s="24"/>
      <c r="F8" s="97">
        <v>36360</v>
      </c>
      <c r="G8" s="100"/>
      <c r="H8" s="92"/>
      <c r="I8" s="92"/>
      <c r="J8" s="92"/>
      <c r="K8" s="93"/>
    </row>
    <row r="9" spans="2:11" s="16" customFormat="1" ht="13.5" customHeight="1">
      <c r="B9" s="23"/>
      <c r="C9" s="24"/>
      <c r="D9" s="24"/>
      <c r="E9" s="24"/>
      <c r="F9" s="92"/>
      <c r="G9" s="92"/>
      <c r="H9" s="92"/>
      <c r="I9" s="92"/>
      <c r="J9" s="92"/>
      <c r="K9" s="93"/>
    </row>
    <row r="10" spans="2:11" s="16" customFormat="1" ht="13.5" customHeight="1">
      <c r="B10" s="23"/>
      <c r="C10" s="24" t="s">
        <v>32</v>
      </c>
      <c r="D10" s="24"/>
      <c r="E10" s="24"/>
      <c r="F10" s="89" t="s">
        <v>241</v>
      </c>
      <c r="G10" s="89"/>
      <c r="H10" s="89"/>
      <c r="I10" s="89"/>
      <c r="J10" s="89"/>
      <c r="K10" s="93"/>
    </row>
    <row r="11" spans="2:11" s="16" customFormat="1" ht="13.5" customHeight="1">
      <c r="B11" s="23"/>
      <c r="C11" s="24"/>
      <c r="D11" s="24"/>
      <c r="E11" s="24"/>
      <c r="F11" s="97"/>
      <c r="G11" s="97"/>
      <c r="H11" s="97"/>
      <c r="I11" s="97"/>
      <c r="J11" s="97"/>
      <c r="K11" s="93"/>
    </row>
    <row r="12" spans="2:11" s="16" customFormat="1" ht="13.5" customHeight="1">
      <c r="B12" s="23"/>
      <c r="C12" s="24"/>
      <c r="D12" s="24"/>
      <c r="E12" s="24"/>
      <c r="F12" s="97"/>
      <c r="G12" s="97"/>
      <c r="H12" s="97"/>
      <c r="I12" s="97"/>
      <c r="J12" s="97"/>
      <c r="K12" s="93"/>
    </row>
    <row r="13" spans="2:11" s="17" customFormat="1" ht="12.75">
      <c r="B13" s="28"/>
      <c r="C13" s="29"/>
      <c r="D13" s="29"/>
      <c r="E13" s="29"/>
      <c r="F13" s="85"/>
      <c r="G13" s="85"/>
      <c r="H13" s="85"/>
      <c r="I13" s="85"/>
      <c r="J13" s="85"/>
      <c r="K13" s="101"/>
    </row>
    <row r="14" spans="2:11" s="17" customFormat="1" ht="12.75">
      <c r="B14" s="28"/>
      <c r="C14" s="29"/>
      <c r="D14" s="29"/>
      <c r="E14" s="29"/>
      <c r="F14" s="29"/>
      <c r="G14" s="29"/>
      <c r="H14" s="29"/>
      <c r="I14" s="29"/>
      <c r="J14" s="29"/>
      <c r="K14" s="30"/>
    </row>
    <row r="15" spans="2:11" s="17" customFormat="1" ht="12.75">
      <c r="B15" s="28"/>
      <c r="C15" s="29"/>
      <c r="D15" s="29"/>
      <c r="E15" s="29"/>
      <c r="F15" s="29"/>
      <c r="G15" s="29"/>
      <c r="H15" s="29"/>
      <c r="I15" s="29"/>
      <c r="J15" s="29"/>
      <c r="K15" s="30"/>
    </row>
    <row r="16" spans="2:11" s="17" customFormat="1" ht="12.75">
      <c r="B16" s="28"/>
      <c r="C16" s="29"/>
      <c r="D16" s="29"/>
      <c r="E16" s="29"/>
      <c r="F16" s="29"/>
      <c r="G16" s="29"/>
      <c r="H16" s="29"/>
      <c r="I16" s="29"/>
      <c r="J16" s="29"/>
      <c r="K16" s="30"/>
    </row>
    <row r="17" spans="2:11" s="17" customFormat="1" ht="12.75">
      <c r="B17" s="28"/>
      <c r="C17" s="29"/>
      <c r="D17" s="29"/>
      <c r="E17" s="29"/>
      <c r="F17" s="29"/>
      <c r="G17" s="29"/>
      <c r="H17" s="29"/>
      <c r="I17" s="29"/>
      <c r="J17" s="29"/>
      <c r="K17" s="30"/>
    </row>
    <row r="18" spans="2:11" s="17" customFormat="1" ht="12.75">
      <c r="B18" s="28"/>
      <c r="C18" s="29"/>
      <c r="D18" s="29"/>
      <c r="E18" s="29"/>
      <c r="F18" s="29"/>
      <c r="G18" s="29"/>
      <c r="H18" s="29"/>
      <c r="I18" s="29"/>
      <c r="J18" s="29"/>
      <c r="K18" s="30"/>
    </row>
    <row r="19" spans="2:11" s="17" customFormat="1" ht="12.75">
      <c r="B19" s="28"/>
      <c r="C19" s="29"/>
      <c r="D19" s="29"/>
      <c r="E19" s="29"/>
      <c r="F19" s="29"/>
      <c r="G19" s="29"/>
      <c r="H19" s="29"/>
      <c r="I19" s="29"/>
      <c r="J19" s="29"/>
      <c r="K19" s="30"/>
    </row>
    <row r="20" spans="2:11" s="17" customFormat="1" ht="12.75">
      <c r="B20" s="28"/>
      <c r="C20" s="29"/>
      <c r="D20" s="29"/>
      <c r="E20" s="29"/>
      <c r="F20" s="29"/>
      <c r="G20" s="29"/>
      <c r="H20" s="29"/>
      <c r="I20" s="29"/>
      <c r="J20" s="29"/>
      <c r="K20" s="30"/>
    </row>
    <row r="21" spans="2:11" s="17" customFormat="1" ht="12.75">
      <c r="B21" s="28"/>
      <c r="D21" s="29"/>
      <c r="E21" s="29"/>
      <c r="F21" s="29"/>
      <c r="G21" s="29"/>
      <c r="H21" s="29"/>
      <c r="I21" s="29"/>
      <c r="J21" s="29"/>
      <c r="K21" s="30"/>
    </row>
    <row r="22" spans="2:11" s="17" customFormat="1" ht="12.75">
      <c r="B22" s="28"/>
      <c r="C22" s="29"/>
      <c r="D22" s="29"/>
      <c r="E22" s="29"/>
      <c r="F22" s="29"/>
      <c r="G22" s="29"/>
      <c r="H22" s="29"/>
      <c r="I22" s="29"/>
      <c r="J22" s="29"/>
      <c r="K22" s="30"/>
    </row>
    <row r="23" spans="2:11" s="17" customFormat="1" ht="12.75">
      <c r="B23" s="28"/>
      <c r="C23" s="29"/>
      <c r="D23" s="29"/>
      <c r="E23" s="29"/>
      <c r="F23" s="29"/>
      <c r="G23" s="29"/>
      <c r="H23" s="29"/>
      <c r="I23" s="29"/>
      <c r="J23" s="29"/>
      <c r="K23" s="30"/>
    </row>
    <row r="24" spans="2:11" s="17" customFormat="1" ht="12.75">
      <c r="B24" s="28"/>
      <c r="C24" s="29"/>
      <c r="D24" s="29"/>
      <c r="E24" s="29"/>
      <c r="F24" s="29"/>
      <c r="G24" s="29"/>
      <c r="H24" s="29"/>
      <c r="I24" s="29"/>
      <c r="J24" s="29"/>
      <c r="K24" s="30"/>
    </row>
    <row r="25" spans="1:11" s="31" customFormat="1" ht="33.75">
      <c r="A25" s="17"/>
      <c r="B25" s="444" t="s">
        <v>7</v>
      </c>
      <c r="C25" s="445"/>
      <c r="D25" s="445"/>
      <c r="E25" s="445"/>
      <c r="F25" s="445"/>
      <c r="G25" s="445"/>
      <c r="H25" s="445"/>
      <c r="I25" s="445"/>
      <c r="J25" s="445"/>
      <c r="K25" s="446"/>
    </row>
    <row r="26" spans="1:11" s="17" customFormat="1" ht="12.75">
      <c r="A26" s="31"/>
      <c r="B26" s="32"/>
      <c r="C26" s="441" t="s">
        <v>76</v>
      </c>
      <c r="D26" s="441"/>
      <c r="E26" s="441"/>
      <c r="F26" s="441"/>
      <c r="G26" s="441"/>
      <c r="H26" s="441"/>
      <c r="I26" s="441"/>
      <c r="J26" s="441"/>
      <c r="K26" s="30"/>
    </row>
    <row r="27" spans="2:11" s="17" customFormat="1" ht="12.75">
      <c r="B27" s="28"/>
      <c r="C27" s="441" t="s">
        <v>77</v>
      </c>
      <c r="D27" s="441"/>
      <c r="E27" s="441"/>
      <c r="F27" s="441"/>
      <c r="G27" s="441"/>
      <c r="H27" s="441"/>
      <c r="I27" s="441"/>
      <c r="J27" s="441"/>
      <c r="K27" s="30"/>
    </row>
    <row r="28" spans="2:11" s="17" customFormat="1" ht="12.75">
      <c r="B28" s="28"/>
      <c r="C28" s="29"/>
      <c r="D28" s="29"/>
      <c r="E28" s="29"/>
      <c r="F28" s="29"/>
      <c r="G28" s="29"/>
      <c r="H28" s="29"/>
      <c r="I28" s="29"/>
      <c r="J28" s="29"/>
      <c r="K28" s="30"/>
    </row>
    <row r="29" spans="2:11" s="17" customFormat="1" ht="12.75">
      <c r="B29" s="28"/>
      <c r="C29" s="29"/>
      <c r="D29" s="29"/>
      <c r="E29" s="29"/>
      <c r="F29" s="29"/>
      <c r="G29" s="29"/>
      <c r="H29" s="29"/>
      <c r="I29" s="29"/>
      <c r="J29" s="29"/>
      <c r="K29" s="30"/>
    </row>
    <row r="30" spans="1:11" s="36" customFormat="1" ht="33.75">
      <c r="A30" s="17"/>
      <c r="B30" s="28"/>
      <c r="C30" s="29"/>
      <c r="D30" s="29"/>
      <c r="E30" s="29"/>
      <c r="F30" s="33" t="s">
        <v>360</v>
      </c>
      <c r="G30" s="34"/>
      <c r="H30" s="34"/>
      <c r="I30" s="34"/>
      <c r="J30" s="34"/>
      <c r="K30" s="35"/>
    </row>
    <row r="31" spans="2:11" s="36" customFormat="1" ht="12.75">
      <c r="B31" s="37"/>
      <c r="C31" s="34"/>
      <c r="D31" s="34"/>
      <c r="E31" s="34"/>
      <c r="F31" s="34"/>
      <c r="G31" s="34"/>
      <c r="H31" s="34"/>
      <c r="I31" s="34"/>
      <c r="J31" s="34"/>
      <c r="K31" s="35"/>
    </row>
    <row r="32" spans="2:11" s="36" customFormat="1" ht="12.75">
      <c r="B32" s="37"/>
      <c r="C32" s="34"/>
      <c r="D32" s="34"/>
      <c r="E32" s="34"/>
      <c r="F32" s="34"/>
      <c r="G32" s="34"/>
      <c r="H32" s="34"/>
      <c r="I32" s="34"/>
      <c r="J32" s="34"/>
      <c r="K32" s="35"/>
    </row>
    <row r="33" spans="2:11" s="36" customFormat="1" ht="12.75">
      <c r="B33" s="37"/>
      <c r="C33" s="34"/>
      <c r="D33" s="34"/>
      <c r="E33" s="34"/>
      <c r="F33" s="34"/>
      <c r="G33" s="34"/>
      <c r="H33" s="34"/>
      <c r="I33" s="34"/>
      <c r="J33" s="34"/>
      <c r="K33" s="35"/>
    </row>
    <row r="34" spans="2:11" s="36" customFormat="1" ht="12.75">
      <c r="B34" s="37"/>
      <c r="C34" s="34"/>
      <c r="D34" s="34"/>
      <c r="E34" s="34"/>
      <c r="F34" s="34"/>
      <c r="G34" s="34"/>
      <c r="H34" s="34"/>
      <c r="I34" s="34"/>
      <c r="J34" s="34"/>
      <c r="K34" s="35"/>
    </row>
    <row r="35" spans="2:11" s="36" customFormat="1" ht="12.75">
      <c r="B35" s="37"/>
      <c r="C35" s="34"/>
      <c r="D35" s="34"/>
      <c r="E35" s="34"/>
      <c r="F35" s="34"/>
      <c r="G35" s="34"/>
      <c r="H35" s="34"/>
      <c r="I35" s="34"/>
      <c r="J35" s="34"/>
      <c r="K35" s="35"/>
    </row>
    <row r="36" spans="2:11" s="36" customFormat="1" ht="12.75">
      <c r="B36" s="37"/>
      <c r="C36" s="34"/>
      <c r="D36" s="34"/>
      <c r="E36" s="34"/>
      <c r="F36" s="34"/>
      <c r="G36" s="34"/>
      <c r="H36" s="34"/>
      <c r="I36" s="34"/>
      <c r="J36" s="34"/>
      <c r="K36" s="35"/>
    </row>
    <row r="37" spans="2:11" s="36" customFormat="1" ht="12.75">
      <c r="B37" s="37"/>
      <c r="C37" s="34"/>
      <c r="D37" s="34"/>
      <c r="E37" s="34"/>
      <c r="F37" s="34"/>
      <c r="G37" s="34"/>
      <c r="H37" s="34"/>
      <c r="I37" s="34"/>
      <c r="J37" s="34"/>
      <c r="K37" s="35"/>
    </row>
    <row r="38" spans="2:11" s="36" customFormat="1" ht="12.75">
      <c r="B38" s="37"/>
      <c r="C38" s="34"/>
      <c r="D38" s="34"/>
      <c r="E38" s="34"/>
      <c r="F38" s="34"/>
      <c r="G38" s="34"/>
      <c r="H38" s="34"/>
      <c r="I38" s="34"/>
      <c r="J38" s="34"/>
      <c r="K38" s="35"/>
    </row>
    <row r="39" spans="2:11" s="36" customFormat="1" ht="12.75">
      <c r="B39" s="37"/>
      <c r="C39" s="34"/>
      <c r="D39" s="34"/>
      <c r="E39" s="34"/>
      <c r="F39" s="34"/>
      <c r="G39" s="34"/>
      <c r="H39" s="34"/>
      <c r="I39" s="34"/>
      <c r="J39" s="34"/>
      <c r="K39" s="35"/>
    </row>
    <row r="40" spans="2:11" s="36" customFormat="1" ht="12.75">
      <c r="B40" s="37"/>
      <c r="C40" s="34"/>
      <c r="D40" s="34"/>
      <c r="E40" s="34"/>
      <c r="F40" s="34"/>
      <c r="G40" s="34"/>
      <c r="H40" s="34"/>
      <c r="I40" s="34"/>
      <c r="J40" s="34"/>
      <c r="K40" s="35"/>
    </row>
    <row r="41" spans="2:11" s="36" customFormat="1" ht="12.75">
      <c r="B41" s="37"/>
      <c r="C41" s="34"/>
      <c r="D41" s="34"/>
      <c r="E41" s="34"/>
      <c r="F41" s="34"/>
      <c r="G41" s="34"/>
      <c r="H41" s="34"/>
      <c r="I41" s="34"/>
      <c r="J41" s="34"/>
      <c r="K41" s="35"/>
    </row>
    <row r="42" spans="2:11" s="36" customFormat="1" ht="12.75">
      <c r="B42" s="37"/>
      <c r="C42" s="34"/>
      <c r="D42" s="34"/>
      <c r="E42" s="34"/>
      <c r="F42" s="34"/>
      <c r="G42" s="34"/>
      <c r="H42" s="34"/>
      <c r="I42" s="34"/>
      <c r="J42" s="34"/>
      <c r="K42" s="35"/>
    </row>
    <row r="43" spans="2:11" s="36" customFormat="1" ht="12.75">
      <c r="B43" s="37"/>
      <c r="C43" s="34"/>
      <c r="D43" s="34"/>
      <c r="E43" s="34"/>
      <c r="F43" s="34"/>
      <c r="G43" s="34"/>
      <c r="H43" s="34"/>
      <c r="I43" s="34"/>
      <c r="J43" s="34"/>
      <c r="K43" s="35"/>
    </row>
    <row r="44" spans="2:11" s="36" customFormat="1" ht="12.75">
      <c r="B44" s="37"/>
      <c r="C44" s="34"/>
      <c r="D44" s="34"/>
      <c r="E44" s="34"/>
      <c r="F44" s="34"/>
      <c r="G44" s="34"/>
      <c r="H44" s="34"/>
      <c r="I44" s="34"/>
      <c r="J44" s="34"/>
      <c r="K44" s="35"/>
    </row>
    <row r="45" spans="2:11" s="36" customFormat="1" ht="9" customHeight="1">
      <c r="B45" s="37"/>
      <c r="C45" s="34"/>
      <c r="D45" s="34"/>
      <c r="E45" s="34"/>
      <c r="F45" s="34"/>
      <c r="G45" s="34"/>
      <c r="H45" s="34"/>
      <c r="I45" s="34"/>
      <c r="J45" s="34"/>
      <c r="K45" s="35"/>
    </row>
    <row r="46" spans="2:11" s="36" customFormat="1" ht="12.75">
      <c r="B46" s="37"/>
      <c r="C46" s="34"/>
      <c r="D46" s="34"/>
      <c r="E46" s="34"/>
      <c r="F46" s="34"/>
      <c r="G46" s="34"/>
      <c r="H46" s="34"/>
      <c r="I46" s="34"/>
      <c r="J46" s="34"/>
      <c r="K46" s="35"/>
    </row>
    <row r="47" spans="2:11" s="36" customFormat="1" ht="12.75">
      <c r="B47" s="37"/>
      <c r="C47" s="34"/>
      <c r="D47" s="34"/>
      <c r="E47" s="34"/>
      <c r="F47" s="34"/>
      <c r="G47" s="34"/>
      <c r="H47" s="34"/>
      <c r="I47" s="34"/>
      <c r="J47" s="34"/>
      <c r="K47" s="35"/>
    </row>
    <row r="48" spans="2:11" s="16" customFormat="1" ht="12.75" customHeight="1">
      <c r="B48" s="23"/>
      <c r="C48" s="24" t="s">
        <v>116</v>
      </c>
      <c r="D48" s="24"/>
      <c r="E48" s="24"/>
      <c r="F48" s="24"/>
      <c r="G48" s="24"/>
      <c r="H48" s="447" t="s">
        <v>234</v>
      </c>
      <c r="I48" s="447"/>
      <c r="J48" s="24"/>
      <c r="K48" s="26"/>
    </row>
    <row r="49" spans="2:11" s="16" customFormat="1" ht="12.75" customHeight="1">
      <c r="B49" s="23"/>
      <c r="C49" s="24" t="s">
        <v>117</v>
      </c>
      <c r="D49" s="24"/>
      <c r="E49" s="24"/>
      <c r="F49" s="24"/>
      <c r="G49" s="24"/>
      <c r="H49" s="442" t="s">
        <v>235</v>
      </c>
      <c r="I49" s="442"/>
      <c r="J49" s="24"/>
      <c r="K49" s="26"/>
    </row>
    <row r="50" spans="2:11" s="16" customFormat="1" ht="12.75" customHeight="1">
      <c r="B50" s="23"/>
      <c r="C50" s="24" t="s">
        <v>111</v>
      </c>
      <c r="D50" s="24"/>
      <c r="E50" s="24"/>
      <c r="F50" s="24"/>
      <c r="G50" s="24"/>
      <c r="H50" s="442" t="s">
        <v>188</v>
      </c>
      <c r="I50" s="442"/>
      <c r="J50" s="24"/>
      <c r="K50" s="26"/>
    </row>
    <row r="51" spans="2:11" s="16" customFormat="1" ht="12.75" customHeight="1">
      <c r="B51" s="23"/>
      <c r="C51" s="24" t="s">
        <v>112</v>
      </c>
      <c r="D51" s="24"/>
      <c r="E51" s="24"/>
      <c r="F51" s="24"/>
      <c r="G51" s="24"/>
      <c r="H51" s="442" t="s">
        <v>235</v>
      </c>
      <c r="I51" s="442"/>
      <c r="J51" s="24"/>
      <c r="K51" s="26"/>
    </row>
    <row r="52" spans="2:11" s="17" customFormat="1" ht="12.75">
      <c r="B52" s="28"/>
      <c r="C52" s="29"/>
      <c r="D52" s="29"/>
      <c r="E52" s="29"/>
      <c r="F52" s="29"/>
      <c r="G52" s="29"/>
      <c r="H52" s="29"/>
      <c r="I52" s="29"/>
      <c r="J52" s="29"/>
      <c r="K52" s="30"/>
    </row>
    <row r="53" spans="2:11" s="18" customFormat="1" ht="12.75" customHeight="1">
      <c r="B53" s="38"/>
      <c r="C53" s="24" t="s">
        <v>118</v>
      </c>
      <c r="D53" s="24"/>
      <c r="E53" s="24"/>
      <c r="F53" s="24"/>
      <c r="G53" s="27" t="s">
        <v>113</v>
      </c>
      <c r="H53" s="443" t="s">
        <v>361</v>
      </c>
      <c r="I53" s="441"/>
      <c r="J53" s="39"/>
      <c r="K53" s="40"/>
    </row>
    <row r="54" spans="2:11" s="18" customFormat="1" ht="12.75" customHeight="1">
      <c r="B54" s="38"/>
      <c r="C54" s="24"/>
      <c r="D54" s="24"/>
      <c r="E54" s="24"/>
      <c r="F54" s="24"/>
      <c r="G54" s="27" t="s">
        <v>114</v>
      </c>
      <c r="H54" s="440" t="s">
        <v>362</v>
      </c>
      <c r="I54" s="441"/>
      <c r="J54" s="39"/>
      <c r="K54" s="40"/>
    </row>
    <row r="55" spans="2:11" s="18" customFormat="1" ht="7.5" customHeight="1">
      <c r="B55" s="38"/>
      <c r="C55" s="24"/>
      <c r="D55" s="24"/>
      <c r="E55" s="24"/>
      <c r="F55" s="24"/>
      <c r="G55" s="27"/>
      <c r="H55" s="27"/>
      <c r="I55" s="27"/>
      <c r="J55" s="39"/>
      <c r="K55" s="40"/>
    </row>
    <row r="56" spans="2:11" s="18" customFormat="1" ht="12.75" customHeight="1">
      <c r="B56" s="38"/>
      <c r="C56" s="24" t="s">
        <v>115</v>
      </c>
      <c r="D56" s="24"/>
      <c r="E56" s="24"/>
      <c r="F56" s="27"/>
      <c r="G56" s="24"/>
      <c r="H56" s="25" t="s">
        <v>353</v>
      </c>
      <c r="I56" s="25"/>
      <c r="J56" s="39"/>
      <c r="K56" s="40"/>
    </row>
    <row r="57" spans="2:11" ht="22.5" customHeight="1">
      <c r="B57" s="41"/>
      <c r="C57" s="42"/>
      <c r="D57" s="42"/>
      <c r="E57" s="42"/>
      <c r="F57" s="42"/>
      <c r="G57" s="42"/>
      <c r="H57" s="42"/>
      <c r="I57" s="42"/>
      <c r="J57" s="42"/>
      <c r="K57" s="43"/>
    </row>
    <row r="58" ht="6.75" customHeight="1"/>
  </sheetData>
  <sheetProtection/>
  <mergeCells count="9">
    <mergeCell ref="H54:I54"/>
    <mergeCell ref="H49:I49"/>
    <mergeCell ref="H50:I50"/>
    <mergeCell ref="H51:I51"/>
    <mergeCell ref="H53:I53"/>
    <mergeCell ref="B25:K25"/>
    <mergeCell ref="C26:J26"/>
    <mergeCell ref="C27:J27"/>
    <mergeCell ref="H48:I48"/>
  </mergeCells>
  <printOptions horizontalCentered="1" verticalCentered="1"/>
  <pageMargins left="0" right="0" top="0" bottom="0" header="0.25" footer="0.22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55"/>
  <sheetViews>
    <sheetView zoomScalePageLayoutView="0" workbookViewId="0" topLeftCell="A1">
      <selection activeCell="B5" sqref="B5:H45"/>
    </sheetView>
  </sheetViews>
  <sheetFormatPr defaultColWidth="9.140625" defaultRowHeight="12.75"/>
  <cols>
    <col min="1" max="1" width="5.421875" style="60" customWidth="1"/>
    <col min="2" max="2" width="3.7109375" style="61" customWidth="1"/>
    <col min="3" max="3" width="2.7109375" style="61" customWidth="1"/>
    <col min="4" max="4" width="4.00390625" style="61" customWidth="1"/>
    <col min="5" max="5" width="40.57421875" style="60" customWidth="1"/>
    <col min="6" max="6" width="8.28125" style="60" customWidth="1"/>
    <col min="7" max="7" width="13.140625" style="60" customWidth="1"/>
    <col min="8" max="8" width="15.7109375" style="62" customWidth="1"/>
    <col min="9" max="9" width="1.421875" style="60" customWidth="1"/>
    <col min="10" max="10" width="15.7109375" style="62" hidden="1" customWidth="1"/>
    <col min="11" max="11" width="9.7109375" style="60" bestFit="1" customWidth="1"/>
    <col min="12" max="16384" width="9.140625" style="60" customWidth="1"/>
  </cols>
  <sheetData>
    <row r="1" spans="2:10" s="15" customFormat="1" ht="17.25" customHeight="1">
      <c r="B1" s="183" t="s">
        <v>236</v>
      </c>
      <c r="C1" s="44"/>
      <c r="D1" s="44"/>
      <c r="H1" s="45"/>
      <c r="J1" s="45"/>
    </row>
    <row r="2" spans="2:10" s="48" customFormat="1" ht="9" customHeight="1">
      <c r="B2" s="74" t="s">
        <v>237</v>
      </c>
      <c r="C2" s="46"/>
      <c r="D2" s="46"/>
      <c r="E2" s="47"/>
      <c r="H2" s="49"/>
      <c r="J2" s="49"/>
    </row>
    <row r="3" spans="2:8" s="50" customFormat="1" ht="18" customHeight="1">
      <c r="B3" s="448" t="s">
        <v>359</v>
      </c>
      <c r="C3" s="448"/>
      <c r="D3" s="448"/>
      <c r="E3" s="448"/>
      <c r="F3" s="448"/>
      <c r="G3" s="448"/>
      <c r="H3" s="448"/>
    </row>
    <row r="4" spans="2:10" s="19" customFormat="1" ht="6.75" customHeight="1">
      <c r="B4" s="184"/>
      <c r="C4" s="184"/>
      <c r="D4" s="184"/>
      <c r="E4" s="131"/>
      <c r="F4" s="131"/>
      <c r="G4" s="131"/>
      <c r="H4" s="185"/>
      <c r="J4" s="51"/>
    </row>
    <row r="5" spans="2:10" s="19" customFormat="1" ht="16.5" customHeight="1">
      <c r="B5" s="452" t="s">
        <v>2</v>
      </c>
      <c r="C5" s="455" t="s">
        <v>8</v>
      </c>
      <c r="D5" s="456"/>
      <c r="E5" s="457"/>
      <c r="F5" s="452" t="s">
        <v>9</v>
      </c>
      <c r="G5" s="366" t="s">
        <v>148</v>
      </c>
      <c r="H5" s="366" t="s">
        <v>148</v>
      </c>
      <c r="J5" s="52"/>
    </row>
    <row r="6" spans="2:10" s="19" customFormat="1" ht="16.5" customHeight="1">
      <c r="B6" s="453"/>
      <c r="C6" s="458"/>
      <c r="D6" s="459"/>
      <c r="E6" s="460"/>
      <c r="F6" s="453"/>
      <c r="G6" s="367" t="s">
        <v>149</v>
      </c>
      <c r="H6" s="367" t="s">
        <v>149</v>
      </c>
      <c r="J6" s="108"/>
    </row>
    <row r="7" spans="2:10" s="19" customFormat="1" ht="20.25" customHeight="1">
      <c r="B7" s="454"/>
      <c r="C7" s="461"/>
      <c r="D7" s="462"/>
      <c r="E7" s="463"/>
      <c r="F7" s="454"/>
      <c r="G7" s="368">
        <v>2013</v>
      </c>
      <c r="H7" s="368">
        <v>2012</v>
      </c>
      <c r="J7" s="53" t="s">
        <v>243</v>
      </c>
    </row>
    <row r="8" spans="2:10" s="54" customFormat="1" ht="24.75" customHeight="1">
      <c r="B8" s="369" t="s">
        <v>3</v>
      </c>
      <c r="C8" s="449" t="s">
        <v>166</v>
      </c>
      <c r="D8" s="450"/>
      <c r="E8" s="451"/>
      <c r="F8" s="371"/>
      <c r="G8" s="372">
        <v>35743909.8</v>
      </c>
      <c r="H8" s="372">
        <v>29659843.695</v>
      </c>
      <c r="J8" s="83" t="e">
        <f>J9+J12+J13+J21+J29+J30+J31</f>
        <v>#REF!</v>
      </c>
    </row>
    <row r="9" spans="2:10" s="54" customFormat="1" ht="16.5" customHeight="1">
      <c r="B9" s="373"/>
      <c r="C9" s="370">
        <v>1</v>
      </c>
      <c r="D9" s="374" t="s">
        <v>10</v>
      </c>
      <c r="E9" s="375"/>
      <c r="F9" s="376"/>
      <c r="G9" s="372">
        <v>2788404.11</v>
      </c>
      <c r="H9" s="372">
        <v>3174045.89</v>
      </c>
      <c r="J9" s="83" t="e">
        <f>SUM(J10:J11)</f>
        <v>#REF!</v>
      </c>
    </row>
    <row r="10" spans="2:11" s="56" customFormat="1" ht="16.5" customHeight="1">
      <c r="B10" s="373"/>
      <c r="C10" s="370"/>
      <c r="D10" s="377" t="s">
        <v>119</v>
      </c>
      <c r="E10" s="378" t="s">
        <v>29</v>
      </c>
      <c r="F10" s="376"/>
      <c r="G10" s="379">
        <v>1308050.2699999998</v>
      </c>
      <c r="H10" s="379">
        <v>2850296.46</v>
      </c>
      <c r="J10" s="55" t="e">
        <f>H10-#REF!</f>
        <v>#REF!</v>
      </c>
      <c r="K10" s="102"/>
    </row>
    <row r="11" spans="2:10" s="56" customFormat="1" ht="16.5" customHeight="1">
      <c r="B11" s="373"/>
      <c r="C11" s="370"/>
      <c r="D11" s="377" t="s">
        <v>119</v>
      </c>
      <c r="E11" s="378" t="s">
        <v>30</v>
      </c>
      <c r="F11" s="376"/>
      <c r="G11" s="379">
        <v>1480353.84</v>
      </c>
      <c r="H11" s="379">
        <v>323749.43</v>
      </c>
      <c r="J11" s="55">
        <v>0</v>
      </c>
    </row>
    <row r="12" spans="2:10" s="54" customFormat="1" ht="16.5" customHeight="1" hidden="1">
      <c r="B12" s="373"/>
      <c r="C12" s="370">
        <v>2</v>
      </c>
      <c r="D12" s="374" t="s">
        <v>152</v>
      </c>
      <c r="E12" s="375"/>
      <c r="F12" s="376"/>
      <c r="G12" s="379"/>
      <c r="H12" s="372"/>
      <c r="J12" s="83">
        <v>0</v>
      </c>
    </row>
    <row r="13" spans="2:10" s="54" customFormat="1" ht="16.5" customHeight="1">
      <c r="B13" s="373"/>
      <c r="C13" s="370">
        <v>3</v>
      </c>
      <c r="D13" s="374" t="s">
        <v>153</v>
      </c>
      <c r="E13" s="375"/>
      <c r="F13" s="376"/>
      <c r="G13" s="372">
        <v>21790999.939999998</v>
      </c>
      <c r="H13" s="372">
        <v>19335504.305</v>
      </c>
      <c r="J13" s="83" t="e">
        <f>SUM(J14:J20)</f>
        <v>#REF!</v>
      </c>
    </row>
    <row r="14" spans="2:10" s="56" customFormat="1" ht="16.5" customHeight="1">
      <c r="B14" s="373"/>
      <c r="C14" s="380"/>
      <c r="D14" s="377" t="s">
        <v>119</v>
      </c>
      <c r="E14" s="378" t="s">
        <v>154</v>
      </c>
      <c r="F14" s="376"/>
      <c r="G14" s="379">
        <v>14000595.579999998</v>
      </c>
      <c r="H14" s="379">
        <v>14538709.46</v>
      </c>
      <c r="J14" s="55">
        <v>0</v>
      </c>
    </row>
    <row r="15" spans="2:10" s="56" customFormat="1" ht="16.5" customHeight="1">
      <c r="B15" s="373"/>
      <c r="C15" s="380"/>
      <c r="D15" s="377" t="s">
        <v>119</v>
      </c>
      <c r="E15" s="378" t="s">
        <v>120</v>
      </c>
      <c r="F15" s="376"/>
      <c r="G15" s="381">
        <v>6459184.529999999</v>
      </c>
      <c r="H15" s="379">
        <v>2567884.26</v>
      </c>
      <c r="J15" s="55">
        <v>0</v>
      </c>
    </row>
    <row r="16" spans="2:10" s="56" customFormat="1" ht="16.5" customHeight="1">
      <c r="B16" s="373"/>
      <c r="C16" s="380"/>
      <c r="D16" s="377" t="s">
        <v>119</v>
      </c>
      <c r="E16" s="378" t="s">
        <v>121</v>
      </c>
      <c r="F16" s="376"/>
      <c r="G16" s="379"/>
      <c r="H16" s="379">
        <v>19560.83500000052</v>
      </c>
      <c r="J16" s="55">
        <v>0</v>
      </c>
    </row>
    <row r="17" spans="2:10" s="56" customFormat="1" ht="16.5" customHeight="1">
      <c r="B17" s="373"/>
      <c r="C17" s="380"/>
      <c r="D17" s="377" t="s">
        <v>119</v>
      </c>
      <c r="E17" s="378" t="s">
        <v>122</v>
      </c>
      <c r="F17" s="376"/>
      <c r="G17" s="379">
        <v>1331219.8299999982</v>
      </c>
      <c r="H17" s="379">
        <v>2209349.7500000005</v>
      </c>
      <c r="J17" s="55">
        <v>0</v>
      </c>
    </row>
    <row r="18" spans="2:10" s="56" customFormat="1" ht="16.5" customHeight="1" hidden="1">
      <c r="B18" s="373"/>
      <c r="C18" s="380"/>
      <c r="D18" s="377" t="s">
        <v>119</v>
      </c>
      <c r="E18" s="378" t="s">
        <v>125</v>
      </c>
      <c r="F18" s="376"/>
      <c r="G18" s="379"/>
      <c r="H18" s="379"/>
      <c r="J18" s="55" t="e">
        <f>H18-#REF!</f>
        <v>#REF!</v>
      </c>
    </row>
    <row r="19" spans="2:10" s="56" customFormat="1" ht="16.5" customHeight="1" hidden="1">
      <c r="B19" s="373"/>
      <c r="C19" s="380"/>
      <c r="D19" s="377" t="s">
        <v>119</v>
      </c>
      <c r="E19" s="378"/>
      <c r="F19" s="376"/>
      <c r="G19" s="379"/>
      <c r="H19" s="379"/>
      <c r="J19" s="55"/>
    </row>
    <row r="20" spans="2:10" s="56" customFormat="1" ht="16.5" customHeight="1" hidden="1">
      <c r="B20" s="373"/>
      <c r="C20" s="380"/>
      <c r="D20" s="377" t="s">
        <v>119</v>
      </c>
      <c r="E20" s="378"/>
      <c r="F20" s="376"/>
      <c r="G20" s="379"/>
      <c r="H20" s="379"/>
      <c r="J20" s="55"/>
    </row>
    <row r="21" spans="2:10" s="54" customFormat="1" ht="16.5" customHeight="1">
      <c r="B21" s="373"/>
      <c r="C21" s="370">
        <v>4</v>
      </c>
      <c r="D21" s="374" t="s">
        <v>11</v>
      </c>
      <c r="E21" s="375"/>
      <c r="F21" s="376"/>
      <c r="G21" s="372">
        <v>11164505.75</v>
      </c>
      <c r="H21" s="372">
        <v>7150293.5</v>
      </c>
      <c r="J21" s="83" t="e">
        <f>SUM(J22:J28)</f>
        <v>#REF!</v>
      </c>
    </row>
    <row r="22" spans="2:10" s="56" customFormat="1" ht="16.5" customHeight="1">
      <c r="B22" s="373"/>
      <c r="C22" s="380"/>
      <c r="D22" s="377" t="s">
        <v>119</v>
      </c>
      <c r="E22" s="378" t="s">
        <v>12</v>
      </c>
      <c r="F22" s="376"/>
      <c r="G22" s="379"/>
      <c r="H22" s="379"/>
      <c r="J22" s="55" t="e">
        <f>H22-#REF!</f>
        <v>#REF!</v>
      </c>
    </row>
    <row r="23" spans="2:10" s="56" customFormat="1" ht="16.5" customHeight="1">
      <c r="B23" s="373"/>
      <c r="C23" s="380"/>
      <c r="D23" s="377" t="s">
        <v>119</v>
      </c>
      <c r="E23" s="378" t="s">
        <v>124</v>
      </c>
      <c r="F23" s="376"/>
      <c r="G23" s="379">
        <v>11164505.75</v>
      </c>
      <c r="H23" s="379">
        <v>5577543.5</v>
      </c>
      <c r="J23" s="55" t="e">
        <f>H23-#REF!</f>
        <v>#REF!</v>
      </c>
    </row>
    <row r="24" spans="2:10" s="56" customFormat="1" ht="16.5" customHeight="1" hidden="1">
      <c r="B24" s="373"/>
      <c r="C24" s="380"/>
      <c r="D24" s="377" t="s">
        <v>119</v>
      </c>
      <c r="E24" s="378" t="s">
        <v>13</v>
      </c>
      <c r="F24" s="376"/>
      <c r="G24" s="379"/>
      <c r="H24" s="379"/>
      <c r="J24" s="55" t="e">
        <f>H24-#REF!</f>
        <v>#REF!</v>
      </c>
    </row>
    <row r="25" spans="2:10" s="56" customFormat="1" ht="16.5" customHeight="1" hidden="1">
      <c r="B25" s="373"/>
      <c r="C25" s="380"/>
      <c r="D25" s="377" t="s">
        <v>119</v>
      </c>
      <c r="E25" s="378" t="s">
        <v>155</v>
      </c>
      <c r="F25" s="376"/>
      <c r="G25" s="379"/>
      <c r="H25" s="379"/>
      <c r="J25" s="55" t="e">
        <f>H25-#REF!</f>
        <v>#REF!</v>
      </c>
    </row>
    <row r="26" spans="2:11" s="56" customFormat="1" ht="16.5" customHeight="1" hidden="1">
      <c r="B26" s="373"/>
      <c r="C26" s="380"/>
      <c r="D26" s="377" t="s">
        <v>119</v>
      </c>
      <c r="E26" s="378" t="s">
        <v>14</v>
      </c>
      <c r="F26" s="376"/>
      <c r="G26" s="379"/>
      <c r="H26" s="379"/>
      <c r="J26" s="55" t="e">
        <f>H26-#REF!</f>
        <v>#REF!</v>
      </c>
      <c r="K26" s="102"/>
    </row>
    <row r="27" spans="2:10" s="56" customFormat="1" ht="16.5" customHeight="1">
      <c r="B27" s="373"/>
      <c r="C27" s="380"/>
      <c r="D27" s="377" t="s">
        <v>119</v>
      </c>
      <c r="E27" s="378" t="s">
        <v>15</v>
      </c>
      <c r="F27" s="376"/>
      <c r="G27" s="379">
        <v>0</v>
      </c>
      <c r="H27" s="379">
        <v>1572750</v>
      </c>
      <c r="J27" s="55" t="e">
        <f>H27-#REF!</f>
        <v>#REF!</v>
      </c>
    </row>
    <row r="28" spans="2:10" s="56" customFormat="1" ht="16.5" customHeight="1" hidden="1">
      <c r="B28" s="373"/>
      <c r="C28" s="380"/>
      <c r="D28" s="377" t="s">
        <v>119</v>
      </c>
      <c r="E28" s="378"/>
      <c r="F28" s="376"/>
      <c r="G28" s="379"/>
      <c r="H28" s="379"/>
      <c r="J28" s="55" t="e">
        <f>H28-#REF!</f>
        <v>#REF!</v>
      </c>
    </row>
    <row r="29" spans="2:10" s="54" customFormat="1" ht="16.5" customHeight="1" hidden="1">
      <c r="B29" s="373"/>
      <c r="C29" s="370">
        <v>5</v>
      </c>
      <c r="D29" s="374" t="s">
        <v>156</v>
      </c>
      <c r="E29" s="375"/>
      <c r="F29" s="376"/>
      <c r="G29" s="379"/>
      <c r="H29" s="372"/>
      <c r="J29" s="83">
        <v>0</v>
      </c>
    </row>
    <row r="30" spans="2:10" s="54" customFormat="1" ht="16.5" customHeight="1" hidden="1">
      <c r="B30" s="373"/>
      <c r="C30" s="370">
        <v>6</v>
      </c>
      <c r="D30" s="374" t="s">
        <v>157</v>
      </c>
      <c r="E30" s="375"/>
      <c r="F30" s="376"/>
      <c r="G30" s="379"/>
      <c r="H30" s="372"/>
      <c r="J30" s="83">
        <v>0</v>
      </c>
    </row>
    <row r="31" spans="2:10" s="54" customFormat="1" ht="16.5" customHeight="1" hidden="1">
      <c r="B31" s="373"/>
      <c r="C31" s="370">
        <v>7</v>
      </c>
      <c r="D31" s="374" t="s">
        <v>16</v>
      </c>
      <c r="E31" s="375"/>
      <c r="F31" s="376"/>
      <c r="G31" s="372">
        <v>0</v>
      </c>
      <c r="H31" s="372">
        <v>0</v>
      </c>
      <c r="J31" s="83" t="e">
        <f>SUM(J32:J33)</f>
        <v>#REF!</v>
      </c>
    </row>
    <row r="32" spans="2:10" s="54" customFormat="1" ht="16.5" customHeight="1" hidden="1">
      <c r="B32" s="373"/>
      <c r="C32" s="370"/>
      <c r="D32" s="377" t="s">
        <v>119</v>
      </c>
      <c r="E32" s="375" t="s">
        <v>158</v>
      </c>
      <c r="F32" s="376"/>
      <c r="G32" s="379"/>
      <c r="H32" s="379"/>
      <c r="J32" s="55" t="e">
        <f>H32-#REF!</f>
        <v>#REF!</v>
      </c>
    </row>
    <row r="33" spans="2:10" s="54" customFormat="1" ht="16.5" customHeight="1" hidden="1">
      <c r="B33" s="373"/>
      <c r="C33" s="370"/>
      <c r="D33" s="377" t="s">
        <v>119</v>
      </c>
      <c r="E33" s="375"/>
      <c r="F33" s="376"/>
      <c r="G33" s="379"/>
      <c r="H33" s="379"/>
      <c r="J33" s="55" t="e">
        <f>H33-#REF!</f>
        <v>#REF!</v>
      </c>
    </row>
    <row r="34" spans="2:10" s="54" customFormat="1" ht="20.25" customHeight="1">
      <c r="B34" s="382" t="s">
        <v>4</v>
      </c>
      <c r="C34" s="449" t="s">
        <v>17</v>
      </c>
      <c r="D34" s="450"/>
      <c r="E34" s="451"/>
      <c r="F34" s="376"/>
      <c r="G34" s="372">
        <v>34188250.36</v>
      </c>
      <c r="H34" s="372">
        <v>8078620.158526042</v>
      </c>
      <c r="J34" s="83">
        <f>J35+J36+J41+J42+J43+J44</f>
        <v>0</v>
      </c>
    </row>
    <row r="35" spans="2:10" s="54" customFormat="1" ht="16.5" customHeight="1">
      <c r="B35" s="373"/>
      <c r="C35" s="370">
        <v>1</v>
      </c>
      <c r="D35" s="374" t="s">
        <v>18</v>
      </c>
      <c r="E35" s="375"/>
      <c r="F35" s="376"/>
      <c r="G35" s="379"/>
      <c r="H35" s="372"/>
      <c r="J35" s="83">
        <v>0</v>
      </c>
    </row>
    <row r="36" spans="2:10" s="54" customFormat="1" ht="16.5" customHeight="1">
      <c r="B36" s="373"/>
      <c r="C36" s="370">
        <v>2</v>
      </c>
      <c r="D36" s="374" t="s">
        <v>19</v>
      </c>
      <c r="E36" s="383"/>
      <c r="F36" s="376"/>
      <c r="G36" s="372">
        <v>34188250.36</v>
      </c>
      <c r="H36" s="372">
        <v>8078620.158526042</v>
      </c>
      <c r="J36" s="83">
        <v>0</v>
      </c>
    </row>
    <row r="37" spans="2:10" s="56" customFormat="1" ht="16.5" customHeight="1" hidden="1">
      <c r="B37" s="373"/>
      <c r="C37" s="380"/>
      <c r="D37" s="377" t="s">
        <v>119</v>
      </c>
      <c r="E37" s="378" t="s">
        <v>24</v>
      </c>
      <c r="F37" s="376"/>
      <c r="G37" s="379"/>
      <c r="H37" s="379"/>
      <c r="J37" s="55" t="e">
        <f>H37-#REF!</f>
        <v>#REF!</v>
      </c>
    </row>
    <row r="38" spans="2:10" s="56" customFormat="1" ht="16.5" customHeight="1" hidden="1">
      <c r="B38" s="373"/>
      <c r="C38" s="380"/>
      <c r="D38" s="377" t="s">
        <v>119</v>
      </c>
      <c r="E38" s="378" t="s">
        <v>5</v>
      </c>
      <c r="F38" s="376"/>
      <c r="G38" s="379"/>
      <c r="H38" s="379"/>
      <c r="J38" s="55" t="e">
        <f>H38-#REF!</f>
        <v>#REF!</v>
      </c>
    </row>
    <row r="39" spans="2:10" s="56" customFormat="1" ht="16.5" customHeight="1">
      <c r="B39" s="373"/>
      <c r="C39" s="380"/>
      <c r="D39" s="377" t="s">
        <v>119</v>
      </c>
      <c r="E39" s="378" t="s">
        <v>123</v>
      </c>
      <c r="F39" s="376"/>
      <c r="G39" s="379">
        <v>34188250.36</v>
      </c>
      <c r="H39" s="379">
        <v>8078620.158526042</v>
      </c>
      <c r="J39" s="55" t="e">
        <f>H39-#REF!</f>
        <v>#REF!</v>
      </c>
    </row>
    <row r="40" spans="2:10" s="56" customFormat="1" ht="16.5" customHeight="1" hidden="1">
      <c r="B40" s="373"/>
      <c r="C40" s="380"/>
      <c r="D40" s="377" t="s">
        <v>119</v>
      </c>
      <c r="E40" s="378" t="s">
        <v>132</v>
      </c>
      <c r="F40" s="376"/>
      <c r="G40" s="379"/>
      <c r="H40" s="379"/>
      <c r="J40" s="55" t="e">
        <f>H40-#REF!</f>
        <v>#REF!</v>
      </c>
    </row>
    <row r="41" spans="2:10" s="54" customFormat="1" ht="16.5" customHeight="1" hidden="1">
      <c r="B41" s="373"/>
      <c r="C41" s="370">
        <v>3</v>
      </c>
      <c r="D41" s="374" t="s">
        <v>20</v>
      </c>
      <c r="E41" s="375"/>
      <c r="F41" s="376"/>
      <c r="G41" s="379"/>
      <c r="H41" s="372"/>
      <c r="J41" s="83">
        <v>0</v>
      </c>
    </row>
    <row r="42" spans="2:10" s="54" customFormat="1" ht="16.5" customHeight="1" hidden="1">
      <c r="B42" s="373"/>
      <c r="C42" s="370">
        <v>4</v>
      </c>
      <c r="D42" s="374" t="s">
        <v>21</v>
      </c>
      <c r="E42" s="375"/>
      <c r="F42" s="376"/>
      <c r="G42" s="379"/>
      <c r="H42" s="372"/>
      <c r="J42" s="83">
        <v>0</v>
      </c>
    </row>
    <row r="43" spans="2:10" s="54" customFormat="1" ht="16.5" customHeight="1" hidden="1">
      <c r="B43" s="373"/>
      <c r="C43" s="370">
        <v>5</v>
      </c>
      <c r="D43" s="374" t="s">
        <v>22</v>
      </c>
      <c r="E43" s="375"/>
      <c r="F43" s="376"/>
      <c r="G43" s="379"/>
      <c r="H43" s="372"/>
      <c r="J43" s="83">
        <v>0</v>
      </c>
    </row>
    <row r="44" spans="2:10" s="54" customFormat="1" ht="16.5" customHeight="1" hidden="1">
      <c r="B44" s="373"/>
      <c r="C44" s="370">
        <v>6</v>
      </c>
      <c r="D44" s="374" t="s">
        <v>23</v>
      </c>
      <c r="E44" s="375"/>
      <c r="F44" s="376"/>
      <c r="G44" s="379"/>
      <c r="H44" s="372"/>
      <c r="J44" s="83">
        <v>0</v>
      </c>
    </row>
    <row r="45" spans="2:11" s="54" customFormat="1" ht="30" customHeight="1">
      <c r="B45" s="376"/>
      <c r="C45" s="449" t="s">
        <v>51</v>
      </c>
      <c r="D45" s="450"/>
      <c r="E45" s="451"/>
      <c r="F45" s="376"/>
      <c r="G45" s="372">
        <v>69932160.16</v>
      </c>
      <c r="H45" s="372">
        <v>37738463.85352604</v>
      </c>
      <c r="J45" s="83" t="e">
        <f>J8+J34</f>
        <v>#REF!</v>
      </c>
      <c r="K45" s="107"/>
    </row>
    <row r="46" spans="2:10" s="54" customFormat="1" ht="9.75" customHeight="1">
      <c r="B46" s="57"/>
      <c r="C46" s="57"/>
      <c r="D46" s="57"/>
      <c r="E46" s="57"/>
      <c r="F46" s="58"/>
      <c r="G46" s="58"/>
      <c r="H46" s="59"/>
      <c r="J46" s="59"/>
    </row>
    <row r="47" spans="2:10" s="54" customFormat="1" ht="15.75" customHeight="1">
      <c r="B47" s="57"/>
      <c r="C47" s="57"/>
      <c r="D47" s="57"/>
      <c r="E47" s="57"/>
      <c r="F47" s="58"/>
      <c r="G47" s="58"/>
      <c r="H47" s="59"/>
      <c r="J47" s="59"/>
    </row>
    <row r="48" ht="12.75">
      <c r="G48" s="62"/>
    </row>
    <row r="49" ht="12.75">
      <c r="G49" s="337"/>
    </row>
    <row r="55" ht="12.75">
      <c r="G55" s="62"/>
    </row>
  </sheetData>
  <sheetProtection/>
  <mergeCells count="7">
    <mergeCell ref="B3:H3"/>
    <mergeCell ref="C34:E34"/>
    <mergeCell ref="C45:E45"/>
    <mergeCell ref="F5:F7"/>
    <mergeCell ref="C5:E7"/>
    <mergeCell ref="B5:B7"/>
    <mergeCell ref="C8:E8"/>
  </mergeCells>
  <printOptions horizontalCentered="1" verticalCentered="1"/>
  <pageMargins left="0" right="0" top="0" bottom="0" header="0.25" footer="0.2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56"/>
  <sheetViews>
    <sheetView tabSelected="1" zoomScalePageLayoutView="0" workbookViewId="0" topLeftCell="A1">
      <selection activeCell="B5" sqref="B5:H45"/>
    </sheetView>
  </sheetViews>
  <sheetFormatPr defaultColWidth="9.140625" defaultRowHeight="12.75"/>
  <cols>
    <col min="1" max="1" width="2.421875" style="74" customWidth="1"/>
    <col min="2" max="2" width="3.7109375" style="65" customWidth="1"/>
    <col min="3" max="3" width="2.7109375" style="65" customWidth="1"/>
    <col min="4" max="4" width="4.00390625" style="65" customWidth="1"/>
    <col min="5" max="5" width="40.57421875" style="74" customWidth="1"/>
    <col min="6" max="6" width="8.28125" style="74" hidden="1" customWidth="1"/>
    <col min="7" max="7" width="10.8515625" style="74" bestFit="1" customWidth="1"/>
    <col min="8" max="8" width="15.7109375" style="159" customWidth="1"/>
    <col min="9" max="9" width="1.421875" style="74" customWidth="1"/>
    <col min="10" max="10" width="15.7109375" style="159" hidden="1" customWidth="1"/>
    <col min="11" max="11" width="10.140625" style="74" bestFit="1" customWidth="1"/>
    <col min="12" max="16384" width="9.140625" style="74" customWidth="1"/>
  </cols>
  <sheetData>
    <row r="1" ht="14.25" customHeight="1">
      <c r="B1" s="183" t="s">
        <v>236</v>
      </c>
    </row>
    <row r="2" spans="2:10" s="110" customFormat="1" ht="14.25" customHeight="1">
      <c r="B2" s="74" t="s">
        <v>237</v>
      </c>
      <c r="C2" s="188"/>
      <c r="D2" s="188"/>
      <c r="E2" s="189"/>
      <c r="H2" s="190"/>
      <c r="J2" s="190"/>
    </row>
    <row r="3" spans="2:8" s="110" customFormat="1" ht="18" customHeight="1">
      <c r="B3" s="464" t="s">
        <v>359</v>
      </c>
      <c r="C3" s="464"/>
      <c r="D3" s="464"/>
      <c r="E3" s="464"/>
      <c r="F3" s="464"/>
      <c r="G3" s="464"/>
      <c r="H3" s="464"/>
    </row>
    <row r="4" ht="6.75" customHeight="1"/>
    <row r="5" spans="2:10" s="110" customFormat="1" ht="15.75" customHeight="1">
      <c r="B5" s="468" t="s">
        <v>2</v>
      </c>
      <c r="C5" s="471" t="s">
        <v>47</v>
      </c>
      <c r="D5" s="472"/>
      <c r="E5" s="473"/>
      <c r="F5" s="468" t="s">
        <v>9</v>
      </c>
      <c r="G5" s="384" t="s">
        <v>148</v>
      </c>
      <c r="H5" s="191" t="s">
        <v>148</v>
      </c>
      <c r="J5" s="192"/>
    </row>
    <row r="6" spans="2:10" s="110" customFormat="1" ht="15.75" customHeight="1">
      <c r="B6" s="469"/>
      <c r="C6" s="474"/>
      <c r="D6" s="475"/>
      <c r="E6" s="476"/>
      <c r="F6" s="469"/>
      <c r="G6" s="385" t="s">
        <v>149</v>
      </c>
      <c r="H6" s="193" t="s">
        <v>149</v>
      </c>
      <c r="J6" s="195"/>
    </row>
    <row r="7" spans="2:10" s="110" customFormat="1" ht="15.75" customHeight="1">
      <c r="B7" s="470"/>
      <c r="C7" s="477"/>
      <c r="D7" s="478"/>
      <c r="E7" s="479"/>
      <c r="F7" s="470"/>
      <c r="G7" s="386">
        <v>2013</v>
      </c>
      <c r="H7" s="186">
        <v>2012</v>
      </c>
      <c r="J7" s="194" t="s">
        <v>243</v>
      </c>
    </row>
    <row r="8" spans="2:10" s="110" customFormat="1" ht="24.75" customHeight="1">
      <c r="B8" s="387" t="s">
        <v>3</v>
      </c>
      <c r="C8" s="465" t="s">
        <v>150</v>
      </c>
      <c r="D8" s="466"/>
      <c r="E8" s="467"/>
      <c r="F8" s="389"/>
      <c r="G8" s="390">
        <v>39485084.72</v>
      </c>
      <c r="H8" s="237">
        <v>25515158.88</v>
      </c>
      <c r="J8" s="196" t="e">
        <f>J9+J10+J13+J24+J25</f>
        <v>#REF!</v>
      </c>
    </row>
    <row r="9" spans="2:10" s="110" customFormat="1" ht="15.75" customHeight="1" hidden="1">
      <c r="B9" s="391"/>
      <c r="C9" s="388">
        <v>1</v>
      </c>
      <c r="D9" s="392" t="s">
        <v>25</v>
      </c>
      <c r="E9" s="393"/>
      <c r="F9" s="389"/>
      <c r="G9" s="394"/>
      <c r="H9" s="237"/>
      <c r="J9" s="196">
        <v>0</v>
      </c>
    </row>
    <row r="10" spans="2:10" s="110" customFormat="1" ht="15.75" customHeight="1" hidden="1">
      <c r="B10" s="391"/>
      <c r="C10" s="388">
        <v>2</v>
      </c>
      <c r="D10" s="392" t="s">
        <v>26</v>
      </c>
      <c r="E10" s="393"/>
      <c r="F10" s="389"/>
      <c r="G10" s="394"/>
      <c r="H10" s="237"/>
      <c r="J10" s="196">
        <f>SUM(J11:J12)</f>
        <v>0</v>
      </c>
    </row>
    <row r="11" spans="2:10" s="110" customFormat="1" ht="15.75" customHeight="1" hidden="1">
      <c r="B11" s="391"/>
      <c r="C11" s="395"/>
      <c r="D11" s="396" t="s">
        <v>119</v>
      </c>
      <c r="E11" s="397" t="s">
        <v>126</v>
      </c>
      <c r="F11" s="389"/>
      <c r="G11" s="394"/>
      <c r="H11" s="236"/>
      <c r="J11" s="200"/>
    </row>
    <row r="12" spans="2:10" s="110" customFormat="1" ht="15.75" customHeight="1" hidden="1">
      <c r="B12" s="391"/>
      <c r="C12" s="395"/>
      <c r="D12" s="396" t="s">
        <v>119</v>
      </c>
      <c r="E12" s="397" t="s">
        <v>151</v>
      </c>
      <c r="F12" s="389"/>
      <c r="G12" s="394"/>
      <c r="H12" s="236"/>
      <c r="J12" s="200"/>
    </row>
    <row r="13" spans="2:10" s="110" customFormat="1" ht="15.75" customHeight="1">
      <c r="B13" s="391"/>
      <c r="C13" s="388">
        <v>3</v>
      </c>
      <c r="D13" s="392" t="s">
        <v>27</v>
      </c>
      <c r="E13" s="393"/>
      <c r="F13" s="389"/>
      <c r="G13" s="390">
        <v>39485084.72</v>
      </c>
      <c r="H13" s="237">
        <v>25515158.88</v>
      </c>
      <c r="J13" s="196" t="e">
        <f>SUM(J14:J23)</f>
        <v>#REF!</v>
      </c>
    </row>
    <row r="14" spans="2:11" s="110" customFormat="1" ht="15.75" customHeight="1">
      <c r="B14" s="391"/>
      <c r="C14" s="395"/>
      <c r="D14" s="396" t="s">
        <v>119</v>
      </c>
      <c r="E14" s="397" t="s">
        <v>159</v>
      </c>
      <c r="F14" s="389"/>
      <c r="G14" s="398">
        <v>23543292.72</v>
      </c>
      <c r="H14" s="236">
        <v>24544266.88</v>
      </c>
      <c r="J14" s="200" t="e">
        <f>H14-#REF!</f>
        <v>#REF!</v>
      </c>
      <c r="K14" s="201"/>
    </row>
    <row r="15" spans="2:10" s="110" customFormat="1" ht="15.75" customHeight="1">
      <c r="B15" s="391"/>
      <c r="C15" s="395"/>
      <c r="D15" s="396" t="s">
        <v>119</v>
      </c>
      <c r="E15" s="397" t="s">
        <v>160</v>
      </c>
      <c r="F15" s="389"/>
      <c r="G15" s="398">
        <v>795294</v>
      </c>
      <c r="H15" s="236">
        <v>716039</v>
      </c>
      <c r="J15" s="200" t="e">
        <f>H15-#REF!</f>
        <v>#REF!</v>
      </c>
    </row>
    <row r="16" spans="2:10" s="110" customFormat="1" ht="15.75" customHeight="1">
      <c r="B16" s="391"/>
      <c r="C16" s="395"/>
      <c r="D16" s="396" t="s">
        <v>119</v>
      </c>
      <c r="E16" s="397" t="s">
        <v>127</v>
      </c>
      <c r="F16" s="389"/>
      <c r="G16" s="398">
        <v>177423</v>
      </c>
      <c r="H16" s="236">
        <v>147207</v>
      </c>
      <c r="J16" s="200" t="e">
        <f>H16-#REF!</f>
        <v>#REF!</v>
      </c>
    </row>
    <row r="17" spans="2:10" s="110" customFormat="1" ht="15.75" customHeight="1">
      <c r="B17" s="391"/>
      <c r="C17" s="395"/>
      <c r="D17" s="396" t="s">
        <v>119</v>
      </c>
      <c r="E17" s="397" t="s">
        <v>128</v>
      </c>
      <c r="F17" s="389"/>
      <c r="G17" s="398">
        <v>133236</v>
      </c>
      <c r="H17" s="236">
        <v>107646</v>
      </c>
      <c r="J17" s="200" t="e">
        <f>H17-#REF!</f>
        <v>#REF!</v>
      </c>
    </row>
    <row r="18" spans="2:10" s="110" customFormat="1" ht="15.75" customHeight="1">
      <c r="B18" s="391"/>
      <c r="C18" s="395"/>
      <c r="D18" s="396" t="s">
        <v>119</v>
      </c>
      <c r="E18" s="397" t="s">
        <v>129</v>
      </c>
      <c r="F18" s="389"/>
      <c r="G18" s="398">
        <v>236439</v>
      </c>
      <c r="H18" s="236"/>
      <c r="J18" s="200" t="e">
        <f>H18-#REF!</f>
        <v>#REF!</v>
      </c>
    </row>
    <row r="19" spans="2:10" s="110" customFormat="1" ht="15.75" customHeight="1" hidden="1">
      <c r="B19" s="391"/>
      <c r="C19" s="395"/>
      <c r="D19" s="396" t="s">
        <v>119</v>
      </c>
      <c r="E19" s="397" t="s">
        <v>130</v>
      </c>
      <c r="F19" s="389"/>
      <c r="G19" s="398"/>
      <c r="H19" s="236"/>
      <c r="J19" s="200" t="e">
        <f>H19-#REF!</f>
        <v>#REF!</v>
      </c>
    </row>
    <row r="20" spans="2:10" s="110" customFormat="1" ht="15.75" customHeight="1" hidden="1">
      <c r="B20" s="391"/>
      <c r="C20" s="395"/>
      <c r="D20" s="396" t="s">
        <v>119</v>
      </c>
      <c r="E20" s="397" t="s">
        <v>131</v>
      </c>
      <c r="F20" s="389"/>
      <c r="G20" s="398"/>
      <c r="H20" s="236"/>
      <c r="J20" s="200" t="e">
        <f>H20-#REF!</f>
        <v>#REF!</v>
      </c>
    </row>
    <row r="21" spans="2:10" s="110" customFormat="1" ht="15.75" customHeight="1" hidden="1">
      <c r="B21" s="391"/>
      <c r="C21" s="395"/>
      <c r="D21" s="396" t="s">
        <v>119</v>
      </c>
      <c r="E21" s="397" t="s">
        <v>125</v>
      </c>
      <c r="F21" s="389"/>
      <c r="G21" s="398"/>
      <c r="H21" s="236"/>
      <c r="J21" s="200" t="e">
        <f>H21-#REF!</f>
        <v>#REF!</v>
      </c>
    </row>
    <row r="22" spans="2:10" s="110" customFormat="1" ht="15.75" customHeight="1" hidden="1">
      <c r="B22" s="391"/>
      <c r="C22" s="395"/>
      <c r="D22" s="396" t="s">
        <v>119</v>
      </c>
      <c r="E22" s="397" t="s">
        <v>133</v>
      </c>
      <c r="F22" s="389"/>
      <c r="G22" s="398"/>
      <c r="H22" s="236"/>
      <c r="J22" s="200" t="e">
        <f>H22-#REF!</f>
        <v>#REF!</v>
      </c>
    </row>
    <row r="23" spans="2:10" s="110" customFormat="1" ht="15.75" customHeight="1">
      <c r="B23" s="391"/>
      <c r="C23" s="395"/>
      <c r="D23" s="396" t="s">
        <v>119</v>
      </c>
      <c r="E23" s="397" t="s">
        <v>312</v>
      </c>
      <c r="F23" s="389"/>
      <c r="G23" s="398">
        <v>14599400</v>
      </c>
      <c r="H23" s="236"/>
      <c r="J23" s="200" t="e">
        <f>H23-#REF!</f>
        <v>#REF!</v>
      </c>
    </row>
    <row r="24" spans="2:10" s="110" customFormat="1" ht="15.75" customHeight="1" hidden="1">
      <c r="B24" s="391"/>
      <c r="C24" s="388">
        <v>4</v>
      </c>
      <c r="D24" s="392" t="s">
        <v>28</v>
      </c>
      <c r="E24" s="393"/>
      <c r="F24" s="389"/>
      <c r="G24" s="394"/>
      <c r="H24" s="237"/>
      <c r="J24" s="196">
        <v>0</v>
      </c>
    </row>
    <row r="25" spans="2:10" s="110" customFormat="1" ht="15.75" customHeight="1" hidden="1">
      <c r="B25" s="391"/>
      <c r="C25" s="388">
        <v>5</v>
      </c>
      <c r="D25" s="392" t="s">
        <v>161</v>
      </c>
      <c r="E25" s="393"/>
      <c r="F25" s="389"/>
      <c r="G25" s="394"/>
      <c r="H25" s="237"/>
      <c r="J25" s="196">
        <v>0</v>
      </c>
    </row>
    <row r="26" spans="2:10" s="110" customFormat="1" ht="20.25" customHeight="1">
      <c r="B26" s="387" t="s">
        <v>4</v>
      </c>
      <c r="C26" s="465" t="s">
        <v>48</v>
      </c>
      <c r="D26" s="466"/>
      <c r="E26" s="467"/>
      <c r="F26" s="389"/>
      <c r="G26" s="390">
        <v>21432199.45</v>
      </c>
      <c r="H26" s="237">
        <v>5047821.75</v>
      </c>
      <c r="J26" s="196" t="e">
        <f>J27+J30+J31+J32</f>
        <v>#REF!</v>
      </c>
    </row>
    <row r="27" spans="2:10" s="110" customFormat="1" ht="15.75" customHeight="1">
      <c r="B27" s="391"/>
      <c r="C27" s="388">
        <v>1</v>
      </c>
      <c r="D27" s="392" t="s">
        <v>33</v>
      </c>
      <c r="E27" s="399"/>
      <c r="F27" s="389"/>
      <c r="G27" s="390">
        <v>21432199.45</v>
      </c>
      <c r="H27" s="237">
        <v>5047821.75</v>
      </c>
      <c r="J27" s="196" t="e">
        <f>SUM(J28:J29)</f>
        <v>#REF!</v>
      </c>
    </row>
    <row r="28" spans="2:10" s="110" customFormat="1" ht="15.75" customHeight="1">
      <c r="B28" s="391"/>
      <c r="C28" s="395"/>
      <c r="D28" s="396" t="s">
        <v>119</v>
      </c>
      <c r="E28" s="397" t="s">
        <v>34</v>
      </c>
      <c r="F28" s="389"/>
      <c r="G28" s="394">
        <v>21432199.45</v>
      </c>
      <c r="H28" s="236">
        <v>5047821.75</v>
      </c>
      <c r="J28" s="200" t="e">
        <f>H28-#REF!</f>
        <v>#REF!</v>
      </c>
    </row>
    <row r="29" spans="2:10" s="110" customFormat="1" ht="15.75" customHeight="1" hidden="1">
      <c r="B29" s="391"/>
      <c r="C29" s="395"/>
      <c r="D29" s="396" t="s">
        <v>119</v>
      </c>
      <c r="E29" s="397" t="s">
        <v>31</v>
      </c>
      <c r="F29" s="389"/>
      <c r="G29" s="394"/>
      <c r="H29" s="236"/>
      <c r="J29" s="200" t="e">
        <f>H29-#REF!</f>
        <v>#REF!</v>
      </c>
    </row>
    <row r="30" spans="2:10" s="110" customFormat="1" ht="15.75" customHeight="1" hidden="1">
      <c r="B30" s="391"/>
      <c r="C30" s="388">
        <v>2</v>
      </c>
      <c r="D30" s="392" t="s">
        <v>35</v>
      </c>
      <c r="E30" s="393"/>
      <c r="F30" s="389"/>
      <c r="G30" s="394"/>
      <c r="H30" s="237"/>
      <c r="J30" s="196">
        <v>0</v>
      </c>
    </row>
    <row r="31" spans="2:10" s="110" customFormat="1" ht="15.75" customHeight="1" hidden="1">
      <c r="B31" s="391"/>
      <c r="C31" s="388">
        <v>3</v>
      </c>
      <c r="D31" s="392" t="s">
        <v>28</v>
      </c>
      <c r="E31" s="393"/>
      <c r="F31" s="389"/>
      <c r="G31" s="394"/>
      <c r="H31" s="237"/>
      <c r="J31" s="196">
        <v>0</v>
      </c>
    </row>
    <row r="32" spans="2:10" s="110" customFormat="1" ht="15.75" customHeight="1" hidden="1">
      <c r="B32" s="391"/>
      <c r="C32" s="388">
        <v>4</v>
      </c>
      <c r="D32" s="392" t="s">
        <v>36</v>
      </c>
      <c r="E32" s="393"/>
      <c r="F32" s="389"/>
      <c r="G32" s="394"/>
      <c r="H32" s="237"/>
      <c r="J32" s="196">
        <v>0</v>
      </c>
    </row>
    <row r="33" spans="2:10" s="110" customFormat="1" ht="24.75" customHeight="1">
      <c r="B33" s="391"/>
      <c r="C33" s="465" t="s">
        <v>50</v>
      </c>
      <c r="D33" s="466"/>
      <c r="E33" s="467"/>
      <c r="F33" s="389"/>
      <c r="G33" s="390">
        <v>60917284.17</v>
      </c>
      <c r="H33" s="237">
        <v>30562980.63</v>
      </c>
      <c r="J33" s="196" t="e">
        <f>J8+J26</f>
        <v>#REF!</v>
      </c>
    </row>
    <row r="34" spans="2:10" s="110" customFormat="1" ht="24.75" customHeight="1">
      <c r="B34" s="387" t="s">
        <v>37</v>
      </c>
      <c r="C34" s="465" t="s">
        <v>38</v>
      </c>
      <c r="D34" s="466"/>
      <c r="E34" s="467"/>
      <c r="F34" s="389"/>
      <c r="G34" s="390">
        <v>9014875.355000004</v>
      </c>
      <c r="H34" s="237">
        <v>7175482.755000001</v>
      </c>
      <c r="J34" s="196" t="e">
        <f>SUM(J35:J44)</f>
        <v>#REF!</v>
      </c>
    </row>
    <row r="35" spans="2:10" s="110" customFormat="1" ht="15.75" customHeight="1" hidden="1">
      <c r="B35" s="391"/>
      <c r="C35" s="388">
        <v>1</v>
      </c>
      <c r="D35" s="392" t="s">
        <v>39</v>
      </c>
      <c r="E35" s="393"/>
      <c r="F35" s="389"/>
      <c r="G35" s="394"/>
      <c r="H35" s="236"/>
      <c r="J35" s="200"/>
    </row>
    <row r="36" spans="2:10" s="110" customFormat="1" ht="15.75" customHeight="1" hidden="1">
      <c r="B36" s="391"/>
      <c r="C36" s="400">
        <v>2</v>
      </c>
      <c r="D36" s="392" t="s">
        <v>40</v>
      </c>
      <c r="E36" s="393"/>
      <c r="F36" s="389"/>
      <c r="G36" s="394"/>
      <c r="H36" s="236"/>
      <c r="J36" s="200"/>
    </row>
    <row r="37" spans="2:10" s="110" customFormat="1" ht="15.75" customHeight="1">
      <c r="B37" s="391"/>
      <c r="C37" s="388">
        <v>3</v>
      </c>
      <c r="D37" s="392" t="s">
        <v>41</v>
      </c>
      <c r="E37" s="393"/>
      <c r="F37" s="389"/>
      <c r="G37" s="394">
        <v>10000000</v>
      </c>
      <c r="H37" s="236">
        <v>10000000</v>
      </c>
      <c r="J37" s="200" t="e">
        <f>H37-#REF!</f>
        <v>#REF!</v>
      </c>
    </row>
    <row r="38" spans="2:10" s="110" customFormat="1" ht="15.75" customHeight="1" hidden="1">
      <c r="B38" s="391"/>
      <c r="C38" s="400">
        <v>4</v>
      </c>
      <c r="D38" s="392" t="s">
        <v>42</v>
      </c>
      <c r="E38" s="393"/>
      <c r="F38" s="389"/>
      <c r="G38" s="394"/>
      <c r="H38" s="236"/>
      <c r="J38" s="200" t="e">
        <f>H38-#REF!</f>
        <v>#REF!</v>
      </c>
    </row>
    <row r="39" spans="2:10" s="110" customFormat="1" ht="15.75" customHeight="1" hidden="1">
      <c r="B39" s="391"/>
      <c r="C39" s="388">
        <v>5</v>
      </c>
      <c r="D39" s="392" t="s">
        <v>134</v>
      </c>
      <c r="E39" s="393"/>
      <c r="F39" s="389"/>
      <c r="G39" s="394"/>
      <c r="H39" s="236"/>
      <c r="J39" s="200" t="e">
        <f>H39-#REF!</f>
        <v>#REF!</v>
      </c>
    </row>
    <row r="40" spans="2:10" s="110" customFormat="1" ht="15.75" customHeight="1" hidden="1">
      <c r="B40" s="391"/>
      <c r="C40" s="400">
        <v>6</v>
      </c>
      <c r="D40" s="392" t="s">
        <v>43</v>
      </c>
      <c r="E40" s="393"/>
      <c r="F40" s="389"/>
      <c r="G40" s="394"/>
      <c r="H40" s="236"/>
      <c r="J40" s="200" t="e">
        <f>H40-#REF!</f>
        <v>#REF!</v>
      </c>
    </row>
    <row r="41" spans="2:10" s="110" customFormat="1" ht="15.75" customHeight="1" hidden="1">
      <c r="B41" s="391"/>
      <c r="C41" s="388">
        <v>7</v>
      </c>
      <c r="D41" s="392" t="s">
        <v>44</v>
      </c>
      <c r="E41" s="393"/>
      <c r="F41" s="389"/>
      <c r="G41" s="394"/>
      <c r="H41" s="236"/>
      <c r="J41" s="200" t="e">
        <f>H41-#REF!</f>
        <v>#REF!</v>
      </c>
    </row>
    <row r="42" spans="2:10" s="110" customFormat="1" ht="15.75" customHeight="1" hidden="1">
      <c r="B42" s="391"/>
      <c r="C42" s="400">
        <v>8</v>
      </c>
      <c r="D42" s="392" t="s">
        <v>45</v>
      </c>
      <c r="E42" s="393"/>
      <c r="F42" s="389"/>
      <c r="G42" s="394"/>
      <c r="H42" s="236"/>
      <c r="J42" s="200" t="e">
        <f>H42-#REF!</f>
        <v>#REF!</v>
      </c>
    </row>
    <row r="43" spans="2:12" s="110" customFormat="1" ht="15.75" customHeight="1">
      <c r="B43" s="391"/>
      <c r="C43" s="388">
        <v>9</v>
      </c>
      <c r="D43" s="392" t="s">
        <v>242</v>
      </c>
      <c r="E43" s="393"/>
      <c r="F43" s="389"/>
      <c r="G43" s="394">
        <v>-2824517.244999999</v>
      </c>
      <c r="H43" s="236">
        <v>-1467399.8199999942</v>
      </c>
      <c r="J43" s="200" t="e">
        <f>H43-#REF!</f>
        <v>#REF!</v>
      </c>
      <c r="L43" s="201"/>
    </row>
    <row r="44" spans="2:10" s="110" customFormat="1" ht="15.75" customHeight="1">
      <c r="B44" s="391"/>
      <c r="C44" s="400">
        <v>10</v>
      </c>
      <c r="D44" s="392" t="s">
        <v>46</v>
      </c>
      <c r="E44" s="393"/>
      <c r="F44" s="389"/>
      <c r="G44" s="394">
        <v>1839392.6000000043</v>
      </c>
      <c r="H44" s="236">
        <v>-1357117.4250000047</v>
      </c>
      <c r="J44" s="200" t="e">
        <f>H44-#REF!</f>
        <v>#REF!</v>
      </c>
    </row>
    <row r="45" spans="2:10" s="110" customFormat="1" ht="24.75" customHeight="1">
      <c r="B45" s="391"/>
      <c r="C45" s="465" t="s">
        <v>49</v>
      </c>
      <c r="D45" s="466"/>
      <c r="E45" s="467"/>
      <c r="F45" s="389"/>
      <c r="G45" s="390">
        <v>69932159.525</v>
      </c>
      <c r="H45" s="237">
        <v>37738463.385</v>
      </c>
      <c r="J45" s="196" t="e">
        <f>J33+J34</f>
        <v>#REF!</v>
      </c>
    </row>
    <row r="46" spans="2:10" s="110" customFormat="1" ht="15.75" customHeight="1">
      <c r="B46" s="103"/>
      <c r="C46" s="103"/>
      <c r="D46" s="203"/>
      <c r="E46" s="117"/>
      <c r="F46" s="117"/>
      <c r="G46" s="117"/>
      <c r="H46" s="204"/>
      <c r="J46" s="204"/>
    </row>
    <row r="47" spans="2:10" s="110" customFormat="1" ht="15.75" customHeight="1">
      <c r="B47" s="103"/>
      <c r="C47" s="103"/>
      <c r="D47" s="203"/>
      <c r="E47" s="117"/>
      <c r="F47" s="117"/>
      <c r="G47" s="204"/>
      <c r="H47" s="204"/>
      <c r="J47" s="204"/>
    </row>
    <row r="48" spans="2:10" s="110" customFormat="1" ht="15.75" customHeight="1">
      <c r="B48" s="103"/>
      <c r="C48" s="103"/>
      <c r="D48" s="203"/>
      <c r="E48" s="117"/>
      <c r="F48" s="117"/>
      <c r="G48" s="117"/>
      <c r="H48" s="204"/>
      <c r="J48" s="204"/>
    </row>
    <row r="49" spans="2:10" s="110" customFormat="1" ht="15.75" customHeight="1">
      <c r="B49" s="103"/>
      <c r="C49" s="103"/>
      <c r="D49" s="203"/>
      <c r="E49" s="117"/>
      <c r="F49" s="117"/>
      <c r="G49" s="117"/>
      <c r="H49" s="204"/>
      <c r="J49" s="204"/>
    </row>
    <row r="50" spans="2:10" s="110" customFormat="1" ht="15.75" customHeight="1">
      <c r="B50" s="103"/>
      <c r="C50" s="103"/>
      <c r="D50" s="203"/>
      <c r="E50" s="117"/>
      <c r="F50" s="117"/>
      <c r="G50" s="117"/>
      <c r="H50" s="204"/>
      <c r="J50" s="204"/>
    </row>
    <row r="51" spans="2:10" s="110" customFormat="1" ht="15.75" customHeight="1">
      <c r="B51" s="103"/>
      <c r="C51" s="103"/>
      <c r="D51" s="203"/>
      <c r="E51" s="117"/>
      <c r="F51" s="117"/>
      <c r="G51" s="117"/>
      <c r="H51" s="204"/>
      <c r="J51" s="204"/>
    </row>
    <row r="52" spans="2:10" s="110" customFormat="1" ht="15.75" customHeight="1">
      <c r="B52" s="103"/>
      <c r="C52" s="103"/>
      <c r="D52" s="203"/>
      <c r="E52" s="117"/>
      <c r="F52" s="117"/>
      <c r="G52" s="117"/>
      <c r="H52" s="204"/>
      <c r="J52" s="204"/>
    </row>
    <row r="53" spans="2:10" s="110" customFormat="1" ht="15.75" customHeight="1">
      <c r="B53" s="103"/>
      <c r="C53" s="103"/>
      <c r="D53" s="203"/>
      <c r="E53" s="117"/>
      <c r="F53" s="117"/>
      <c r="G53" s="117"/>
      <c r="H53" s="204"/>
      <c r="J53" s="204"/>
    </row>
    <row r="54" spans="2:10" s="110" customFormat="1" ht="15.75" customHeight="1">
      <c r="B54" s="103"/>
      <c r="C54" s="103"/>
      <c r="D54" s="203"/>
      <c r="E54" s="117"/>
      <c r="F54" s="117"/>
      <c r="G54" s="117"/>
      <c r="H54" s="204"/>
      <c r="J54" s="204"/>
    </row>
    <row r="55" spans="2:10" s="110" customFormat="1" ht="15.75" customHeight="1">
      <c r="B55" s="103"/>
      <c r="C55" s="103"/>
      <c r="D55" s="103"/>
      <c r="E55" s="103"/>
      <c r="F55" s="117"/>
      <c r="G55" s="117"/>
      <c r="H55" s="204"/>
      <c r="J55" s="204"/>
    </row>
    <row r="56" spans="2:10" ht="11.25">
      <c r="B56" s="69"/>
      <c r="C56" s="69"/>
      <c r="D56" s="205"/>
      <c r="E56" s="70"/>
      <c r="F56" s="70"/>
      <c r="G56" s="70"/>
      <c r="H56" s="150"/>
      <c r="J56" s="150"/>
    </row>
  </sheetData>
  <sheetProtection/>
  <mergeCells count="9">
    <mergeCell ref="B3:H3"/>
    <mergeCell ref="C33:E33"/>
    <mergeCell ref="C8:E8"/>
    <mergeCell ref="F5:F7"/>
    <mergeCell ref="C34:E34"/>
    <mergeCell ref="C45:E45"/>
    <mergeCell ref="B5:B7"/>
    <mergeCell ref="C5:E7"/>
    <mergeCell ref="C26:E26"/>
  </mergeCells>
  <printOptions horizontalCentered="1" verticalCentered="1"/>
  <pageMargins left="0" right="0" top="0" bottom="0" header="0.27" footer="0.26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42"/>
  <sheetViews>
    <sheetView zoomScalePageLayoutView="0" workbookViewId="0" topLeftCell="A25">
      <selection activeCell="I35" sqref="I35"/>
    </sheetView>
  </sheetViews>
  <sheetFormatPr defaultColWidth="9.140625" defaultRowHeight="12.75"/>
  <cols>
    <col min="1" max="1" width="4.421875" style="17" customWidth="1"/>
    <col min="2" max="2" width="3.7109375" style="64" customWidth="1"/>
    <col min="3" max="3" width="5.28125" style="64" customWidth="1"/>
    <col min="4" max="4" width="2.7109375" style="64" customWidth="1"/>
    <col min="5" max="5" width="51.7109375" style="17" customWidth="1"/>
    <col min="6" max="6" width="15.140625" style="17" customWidth="1"/>
    <col min="7" max="7" width="14.8515625" style="235" customWidth="1"/>
    <col min="8" max="8" width="10.140625" style="17" bestFit="1" customWidth="1"/>
    <col min="9" max="16384" width="9.140625" style="17" customWidth="1"/>
  </cols>
  <sheetData>
    <row r="1" spans="2:7" ht="15" customHeight="1">
      <c r="B1" s="65"/>
      <c r="C1" s="183" t="s">
        <v>236</v>
      </c>
      <c r="D1" s="65"/>
      <c r="E1" s="74"/>
      <c r="F1" s="74"/>
      <c r="G1" s="232"/>
    </row>
    <row r="2" spans="2:7" s="63" customFormat="1" ht="15" customHeight="1">
      <c r="B2" s="187"/>
      <c r="C2" s="74" t="s">
        <v>237</v>
      </c>
      <c r="D2" s="188"/>
      <c r="E2" s="189"/>
      <c r="F2" s="189"/>
      <c r="G2" s="216"/>
    </row>
    <row r="3" spans="2:7" s="63" customFormat="1" ht="29.25" customHeight="1">
      <c r="B3" s="480" t="s">
        <v>358</v>
      </c>
      <c r="C3" s="480"/>
      <c r="D3" s="480"/>
      <c r="E3" s="480"/>
      <c r="F3" s="480"/>
      <c r="G3" s="480"/>
    </row>
    <row r="4" spans="2:7" s="63" customFormat="1" ht="18.75" customHeight="1">
      <c r="B4" s="507" t="s">
        <v>147</v>
      </c>
      <c r="C4" s="507"/>
      <c r="D4" s="507"/>
      <c r="E4" s="507"/>
      <c r="F4" s="507"/>
      <c r="G4" s="507"/>
    </row>
    <row r="5" spans="2:7" ht="7.5" customHeight="1">
      <c r="B5" s="65"/>
      <c r="C5" s="65"/>
      <c r="D5" s="65"/>
      <c r="E5" s="74"/>
      <c r="F5" s="74"/>
      <c r="G5" s="232"/>
    </row>
    <row r="6" spans="2:7" s="63" customFormat="1" ht="15.75" customHeight="1">
      <c r="B6" s="493" t="s">
        <v>2</v>
      </c>
      <c r="C6" s="484" t="s">
        <v>372</v>
      </c>
      <c r="D6" s="485"/>
      <c r="E6" s="486"/>
      <c r="F6" s="355" t="s">
        <v>148</v>
      </c>
      <c r="G6" s="355" t="s">
        <v>148</v>
      </c>
    </row>
    <row r="7" spans="2:7" s="63" customFormat="1" ht="15.75" customHeight="1">
      <c r="B7" s="494"/>
      <c r="C7" s="487"/>
      <c r="D7" s="488"/>
      <c r="E7" s="489"/>
      <c r="F7" s="356" t="s">
        <v>149</v>
      </c>
      <c r="G7" s="356" t="s">
        <v>149</v>
      </c>
    </row>
    <row r="8" spans="2:7" s="63" customFormat="1" ht="15.75" customHeight="1">
      <c r="B8" s="495"/>
      <c r="C8" s="490"/>
      <c r="D8" s="491"/>
      <c r="E8" s="492"/>
      <c r="F8" s="357">
        <v>2013</v>
      </c>
      <c r="G8" s="357">
        <v>2012</v>
      </c>
    </row>
    <row r="9" spans="2:7" s="63" customFormat="1" ht="24.75" customHeight="1">
      <c r="B9" s="358">
        <v>1</v>
      </c>
      <c r="C9" s="499" t="s">
        <v>52</v>
      </c>
      <c r="D9" s="500"/>
      <c r="E9" s="501"/>
      <c r="F9" s="359">
        <v>87731276.19</v>
      </c>
      <c r="G9" s="359">
        <v>35549241.599999994</v>
      </c>
    </row>
    <row r="10" spans="2:7" s="63" customFormat="1" ht="24.75" customHeight="1">
      <c r="B10" s="358">
        <v>2</v>
      </c>
      <c r="C10" s="499" t="s">
        <v>53</v>
      </c>
      <c r="D10" s="500"/>
      <c r="E10" s="501"/>
      <c r="F10" s="359"/>
      <c r="G10" s="359"/>
    </row>
    <row r="11" spans="2:7" s="63" customFormat="1" ht="24.75" customHeight="1" hidden="1">
      <c r="B11" s="360">
        <v>3</v>
      </c>
      <c r="C11" s="499" t="s">
        <v>162</v>
      </c>
      <c r="D11" s="500"/>
      <c r="E11" s="501"/>
      <c r="F11" s="361"/>
      <c r="G11" s="361"/>
    </row>
    <row r="12" spans="2:7" s="63" customFormat="1" ht="24.75" customHeight="1">
      <c r="B12" s="360">
        <v>4</v>
      </c>
      <c r="C12" s="499" t="s">
        <v>135</v>
      </c>
      <c r="D12" s="500"/>
      <c r="E12" s="501"/>
      <c r="F12" s="361">
        <v>54441915.72</v>
      </c>
      <c r="G12" s="361">
        <v>14902901.68</v>
      </c>
    </row>
    <row r="13" spans="2:7" s="63" customFormat="1" ht="24.75" customHeight="1">
      <c r="B13" s="360">
        <v>5</v>
      </c>
      <c r="C13" s="499" t="s">
        <v>136</v>
      </c>
      <c r="D13" s="500"/>
      <c r="E13" s="501"/>
      <c r="F13" s="362">
        <v>12159953</v>
      </c>
      <c r="G13" s="362">
        <v>9190329</v>
      </c>
    </row>
    <row r="14" spans="2:7" s="63" customFormat="1" ht="24.75" customHeight="1">
      <c r="B14" s="360"/>
      <c r="C14" s="363"/>
      <c r="D14" s="505" t="s">
        <v>137</v>
      </c>
      <c r="E14" s="506"/>
      <c r="F14" s="361">
        <v>11044066</v>
      </c>
      <c r="G14" s="361">
        <v>8262454</v>
      </c>
    </row>
    <row r="15" spans="2:7" s="63" customFormat="1" ht="24.75" customHeight="1">
      <c r="B15" s="360"/>
      <c r="C15" s="363"/>
      <c r="D15" s="505" t="s">
        <v>138</v>
      </c>
      <c r="E15" s="506"/>
      <c r="F15" s="361">
        <v>1115887</v>
      </c>
      <c r="G15" s="361">
        <v>927875</v>
      </c>
    </row>
    <row r="16" spans="2:7" s="63" customFormat="1" ht="24.75" customHeight="1">
      <c r="B16" s="358">
        <v>6</v>
      </c>
      <c r="C16" s="499" t="s">
        <v>139</v>
      </c>
      <c r="D16" s="500"/>
      <c r="E16" s="501"/>
      <c r="F16" s="359">
        <v>4422636</v>
      </c>
      <c r="G16" s="359">
        <v>1025442.59</v>
      </c>
    </row>
    <row r="17" spans="2:7" s="63" customFormat="1" ht="24.75" customHeight="1">
      <c r="B17" s="358">
        <v>7</v>
      </c>
      <c r="C17" s="499" t="s">
        <v>140</v>
      </c>
      <c r="D17" s="500"/>
      <c r="E17" s="501"/>
      <c r="F17" s="359">
        <v>13725026.239999998</v>
      </c>
      <c r="G17" s="359">
        <v>11830117.020000001</v>
      </c>
    </row>
    <row r="18" spans="2:7" s="63" customFormat="1" ht="39.75" customHeight="1">
      <c r="B18" s="358">
        <v>8</v>
      </c>
      <c r="C18" s="496" t="s">
        <v>141</v>
      </c>
      <c r="D18" s="497"/>
      <c r="E18" s="498"/>
      <c r="F18" s="364">
        <v>84749530.96</v>
      </c>
      <c r="G18" s="364">
        <v>36948790.29</v>
      </c>
    </row>
    <row r="19" spans="2:7" s="63" customFormat="1" ht="39.75" customHeight="1">
      <c r="B19" s="358">
        <v>9</v>
      </c>
      <c r="C19" s="481" t="s">
        <v>142</v>
      </c>
      <c r="D19" s="482"/>
      <c r="E19" s="483"/>
      <c r="F19" s="364">
        <v>2981745.230000004</v>
      </c>
      <c r="G19" s="364">
        <v>-1399548.690000005</v>
      </c>
    </row>
    <row r="20" spans="2:7" s="63" customFormat="1" ht="24.75" customHeight="1">
      <c r="B20" s="358">
        <v>10</v>
      </c>
      <c r="C20" s="499" t="s">
        <v>54</v>
      </c>
      <c r="D20" s="500"/>
      <c r="E20" s="501"/>
      <c r="F20" s="359"/>
      <c r="G20" s="359"/>
    </row>
    <row r="21" spans="2:7" s="63" customFormat="1" ht="24.75" customHeight="1">
      <c r="B21" s="358">
        <v>11</v>
      </c>
      <c r="C21" s="499" t="s">
        <v>143</v>
      </c>
      <c r="D21" s="500"/>
      <c r="E21" s="501"/>
      <c r="F21" s="359"/>
      <c r="G21" s="359"/>
    </row>
    <row r="22" spans="2:7" s="63" customFormat="1" ht="24.75" customHeight="1">
      <c r="B22" s="358">
        <v>12</v>
      </c>
      <c r="C22" s="499" t="s">
        <v>55</v>
      </c>
      <c r="D22" s="500"/>
      <c r="E22" s="501"/>
      <c r="F22" s="359">
        <v>-836132.63</v>
      </c>
      <c r="G22" s="359">
        <v>62870.43000000002</v>
      </c>
    </row>
    <row r="23" spans="2:7" s="63" customFormat="1" ht="24.75" customHeight="1">
      <c r="B23" s="358"/>
      <c r="C23" s="365">
        <v>121</v>
      </c>
      <c r="D23" s="505" t="s">
        <v>56</v>
      </c>
      <c r="E23" s="506"/>
      <c r="F23" s="359"/>
      <c r="G23" s="359"/>
    </row>
    <row r="24" spans="2:7" s="63" customFormat="1" ht="24.75" customHeight="1">
      <c r="B24" s="358"/>
      <c r="C24" s="363">
        <v>122</v>
      </c>
      <c r="D24" s="505" t="s">
        <v>144</v>
      </c>
      <c r="E24" s="506"/>
      <c r="F24" s="359">
        <v>-1060348.05</v>
      </c>
      <c r="G24" s="359">
        <v>-95295.00999999998</v>
      </c>
    </row>
    <row r="25" spans="2:7" s="63" customFormat="1" ht="24.75" customHeight="1">
      <c r="B25" s="358"/>
      <c r="C25" s="363">
        <v>123</v>
      </c>
      <c r="D25" s="505" t="s">
        <v>57</v>
      </c>
      <c r="E25" s="506"/>
      <c r="F25" s="359">
        <v>224215.42</v>
      </c>
      <c r="G25" s="359">
        <v>158165.44</v>
      </c>
    </row>
    <row r="26" spans="2:7" s="63" customFormat="1" ht="24.75" customHeight="1" hidden="1">
      <c r="B26" s="358"/>
      <c r="C26" s="363">
        <v>124</v>
      </c>
      <c r="D26" s="505" t="s">
        <v>58</v>
      </c>
      <c r="E26" s="506"/>
      <c r="F26" s="359"/>
      <c r="G26" s="359"/>
    </row>
    <row r="27" spans="2:8" s="63" customFormat="1" ht="39.75" customHeight="1">
      <c r="B27" s="358">
        <v>13</v>
      </c>
      <c r="C27" s="481" t="s">
        <v>59</v>
      </c>
      <c r="D27" s="482"/>
      <c r="E27" s="483"/>
      <c r="F27" s="364">
        <v>-836132.63</v>
      </c>
      <c r="G27" s="364">
        <v>62870.43000000002</v>
      </c>
      <c r="H27" s="349"/>
    </row>
    <row r="28" spans="2:7" s="63" customFormat="1" ht="39.75" customHeight="1">
      <c r="B28" s="358">
        <v>14</v>
      </c>
      <c r="C28" s="481" t="s">
        <v>145</v>
      </c>
      <c r="D28" s="482"/>
      <c r="E28" s="483"/>
      <c r="F28" s="364">
        <v>2145612.6000000043</v>
      </c>
      <c r="G28" s="364">
        <v>-1336678.2600000051</v>
      </c>
    </row>
    <row r="29" spans="2:7" s="63" customFormat="1" ht="24.75" customHeight="1">
      <c r="B29" s="358">
        <v>15</v>
      </c>
      <c r="C29" s="499" t="s">
        <v>60</v>
      </c>
      <c r="D29" s="500"/>
      <c r="E29" s="501"/>
      <c r="F29" s="359">
        <v>306220</v>
      </c>
      <c r="G29" s="359">
        <v>20439.16499999948</v>
      </c>
    </row>
    <row r="30" spans="2:7" s="63" customFormat="1" ht="39.75" customHeight="1">
      <c r="B30" s="358">
        <v>16</v>
      </c>
      <c r="C30" s="481" t="s">
        <v>146</v>
      </c>
      <c r="D30" s="482"/>
      <c r="E30" s="483"/>
      <c r="F30" s="364">
        <v>1839392.6000000043</v>
      </c>
      <c r="G30" s="364">
        <v>-1357117.4250000047</v>
      </c>
    </row>
    <row r="31" spans="2:7" s="63" customFormat="1" ht="24.75" customHeight="1">
      <c r="B31" s="104"/>
      <c r="C31" s="502"/>
      <c r="D31" s="503"/>
      <c r="E31" s="504"/>
      <c r="F31" s="236"/>
      <c r="G31" s="236"/>
    </row>
    <row r="32" spans="2:7" s="63" customFormat="1" ht="15.75" customHeight="1">
      <c r="B32" s="66"/>
      <c r="C32" s="66"/>
      <c r="D32" s="66"/>
      <c r="E32" s="67"/>
      <c r="F32" s="67"/>
      <c r="G32" s="233"/>
    </row>
    <row r="33" spans="2:7" s="63" customFormat="1" ht="15.75" customHeight="1">
      <c r="B33" s="66"/>
      <c r="C33" s="66"/>
      <c r="D33" s="66"/>
      <c r="E33" s="67"/>
      <c r="F33" s="67"/>
      <c r="G33" s="233"/>
    </row>
    <row r="34" spans="2:7" s="63" customFormat="1" ht="15.75" customHeight="1">
      <c r="B34" s="66"/>
      <c r="C34" s="66"/>
      <c r="D34" s="66"/>
      <c r="E34" s="67" t="s">
        <v>320</v>
      </c>
      <c r="F34" s="340">
        <v>2145612.6000000043</v>
      </c>
      <c r="G34" s="233"/>
    </row>
    <row r="35" spans="2:7" s="63" customFormat="1" ht="15.75" customHeight="1">
      <c r="B35" s="66"/>
      <c r="C35" s="66"/>
      <c r="D35" s="66"/>
      <c r="E35" s="67" t="s">
        <v>348</v>
      </c>
      <c r="F35" s="298">
        <v>916591.54</v>
      </c>
      <c r="G35" s="233"/>
    </row>
    <row r="36" spans="2:7" s="63" customFormat="1" ht="15.75" customHeight="1">
      <c r="B36" s="66"/>
      <c r="C36" s="66"/>
      <c r="D36" s="66"/>
      <c r="E36" s="348" t="s">
        <v>356</v>
      </c>
      <c r="F36" s="341">
        <v>3062204.1400000043</v>
      </c>
      <c r="G36" s="233"/>
    </row>
    <row r="37" spans="2:7" s="63" customFormat="1" ht="15.75" customHeight="1">
      <c r="B37" s="66"/>
      <c r="C37" s="66"/>
      <c r="D37" s="66"/>
      <c r="E37" s="348" t="s">
        <v>357</v>
      </c>
      <c r="F37" s="341">
        <v>306220.41400000046</v>
      </c>
      <c r="G37" s="233"/>
    </row>
    <row r="38" spans="2:7" s="63" customFormat="1" ht="15.75" customHeight="1">
      <c r="B38" s="66"/>
      <c r="C38" s="66"/>
      <c r="D38" s="66"/>
      <c r="E38" s="67"/>
      <c r="F38" s="67"/>
      <c r="G38" s="233"/>
    </row>
    <row r="39" spans="2:7" s="63" customFormat="1" ht="15.75" customHeight="1">
      <c r="B39" s="66"/>
      <c r="C39" s="66"/>
      <c r="D39" s="66"/>
      <c r="E39" s="67"/>
      <c r="F39" s="67"/>
      <c r="G39" s="233"/>
    </row>
    <row r="40" spans="2:7" s="63" customFormat="1" ht="15.75" customHeight="1">
      <c r="B40" s="66"/>
      <c r="C40" s="66"/>
      <c r="D40" s="66"/>
      <c r="E40" s="67"/>
      <c r="F40" s="67"/>
      <c r="G40" s="233"/>
    </row>
    <row r="41" spans="2:7" s="63" customFormat="1" ht="15.75" customHeight="1">
      <c r="B41" s="66"/>
      <c r="C41" s="66"/>
      <c r="D41" s="66"/>
      <c r="E41" s="66"/>
      <c r="F41" s="66"/>
      <c r="G41" s="233"/>
    </row>
    <row r="42" spans="2:7" ht="12.75">
      <c r="B42" s="68"/>
      <c r="C42" s="68"/>
      <c r="D42" s="68"/>
      <c r="E42" s="29"/>
      <c r="F42" s="29"/>
      <c r="G42" s="234"/>
    </row>
  </sheetData>
  <sheetProtection/>
  <mergeCells count="27">
    <mergeCell ref="B4:G4"/>
    <mergeCell ref="D26:E26"/>
    <mergeCell ref="C28:E28"/>
    <mergeCell ref="C29:E29"/>
    <mergeCell ref="C22:E22"/>
    <mergeCell ref="D23:E23"/>
    <mergeCell ref="D24:E24"/>
    <mergeCell ref="D25:E25"/>
    <mergeCell ref="C17:E17"/>
    <mergeCell ref="C20:E20"/>
    <mergeCell ref="C21:E21"/>
    <mergeCell ref="C31:E31"/>
    <mergeCell ref="C30:E30"/>
    <mergeCell ref="C13:E13"/>
    <mergeCell ref="D14:E14"/>
    <mergeCell ref="D15:E15"/>
    <mergeCell ref="C16:E16"/>
    <mergeCell ref="B3:G3"/>
    <mergeCell ref="C27:E27"/>
    <mergeCell ref="C6:E8"/>
    <mergeCell ref="B6:B8"/>
    <mergeCell ref="C18:E18"/>
    <mergeCell ref="C19:E19"/>
    <mergeCell ref="C9:E9"/>
    <mergeCell ref="C10:E10"/>
    <mergeCell ref="C11:E11"/>
    <mergeCell ref="C12:E12"/>
  </mergeCells>
  <printOptions horizontalCentered="1" verticalCentered="1"/>
  <pageMargins left="0" right="0" top="0" bottom="0" header="0.33" footer="0.29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6"/>
  <sheetViews>
    <sheetView zoomScalePageLayoutView="0" workbookViewId="0" topLeftCell="A13">
      <selection activeCell="L19" sqref="L19"/>
    </sheetView>
  </sheetViews>
  <sheetFormatPr defaultColWidth="9.140625" defaultRowHeight="12.75"/>
  <cols>
    <col min="1" max="1" width="4.7109375" style="74" customWidth="1"/>
    <col min="2" max="3" width="3.7109375" style="65" customWidth="1"/>
    <col min="4" max="4" width="3.57421875" style="65" customWidth="1"/>
    <col min="5" max="5" width="44.421875" style="74" customWidth="1"/>
    <col min="6" max="6" width="19.421875" style="74" customWidth="1"/>
    <col min="7" max="7" width="15.421875" style="159" customWidth="1"/>
    <col min="8" max="8" width="1.421875" style="74" customWidth="1"/>
    <col min="9" max="16384" width="9.140625" style="74" customWidth="1"/>
  </cols>
  <sheetData>
    <row r="2" spans="2:7" s="110" customFormat="1" ht="15" customHeight="1">
      <c r="B2" s="183" t="s">
        <v>236</v>
      </c>
      <c r="C2" s="187"/>
      <c r="D2" s="188"/>
      <c r="E2" s="189"/>
      <c r="F2" s="189"/>
      <c r="G2" s="215"/>
    </row>
    <row r="3" spans="2:7" s="110" customFormat="1" ht="15" customHeight="1">
      <c r="B3" s="74" t="s">
        <v>237</v>
      </c>
      <c r="C3" s="187"/>
      <c r="D3" s="188"/>
      <c r="E3" s="189"/>
      <c r="F3" s="189"/>
      <c r="G3" s="190"/>
    </row>
    <row r="4" spans="2:7" s="110" customFormat="1" ht="18" customHeight="1">
      <c r="B4" s="480" t="s">
        <v>368</v>
      </c>
      <c r="C4" s="480"/>
      <c r="D4" s="480"/>
      <c r="E4" s="480"/>
      <c r="F4" s="480"/>
      <c r="G4" s="480"/>
    </row>
    <row r="5" ht="6.75" customHeight="1"/>
    <row r="6" spans="2:7" s="110" customFormat="1" ht="15.75" customHeight="1">
      <c r="B6" s="411" t="s">
        <v>2</v>
      </c>
      <c r="C6" s="508" t="s">
        <v>95</v>
      </c>
      <c r="D6" s="510"/>
      <c r="E6" s="511"/>
      <c r="F6" s="206" t="s">
        <v>148</v>
      </c>
      <c r="G6" s="206" t="s">
        <v>148</v>
      </c>
    </row>
    <row r="7" spans="2:7" s="110" customFormat="1" ht="15.75" customHeight="1">
      <c r="B7" s="517"/>
      <c r="C7" s="512"/>
      <c r="D7" s="513"/>
      <c r="E7" s="514"/>
      <c r="F7" s="207" t="s">
        <v>149</v>
      </c>
      <c r="G7" s="207" t="s">
        <v>149</v>
      </c>
    </row>
    <row r="8" spans="2:7" s="110" customFormat="1" ht="15.75" customHeight="1">
      <c r="B8" s="412"/>
      <c r="C8" s="509"/>
      <c r="D8" s="515"/>
      <c r="E8" s="516"/>
      <c r="F8" s="208">
        <v>2013</v>
      </c>
      <c r="G8" s="208">
        <v>2012</v>
      </c>
    </row>
    <row r="9" spans="2:7" s="110" customFormat="1" ht="24.75" customHeight="1">
      <c r="B9" s="104"/>
      <c r="C9" s="212" t="s">
        <v>74</v>
      </c>
      <c r="D9" s="213"/>
      <c r="E9" s="202"/>
      <c r="F9" s="297"/>
      <c r="G9" s="292"/>
    </row>
    <row r="10" spans="2:7" s="110" customFormat="1" ht="19.5" customHeight="1">
      <c r="B10" s="104"/>
      <c r="C10" s="212"/>
      <c r="D10" s="197" t="s">
        <v>255</v>
      </c>
      <c r="E10" s="197"/>
      <c r="F10" s="291">
        <v>2145612.6000000043</v>
      </c>
      <c r="G10" s="236">
        <v>-1336678.2600000051</v>
      </c>
    </row>
    <row r="11" spans="2:7" s="110" customFormat="1" ht="19.5" customHeight="1">
      <c r="B11" s="104"/>
      <c r="C11" s="217"/>
      <c r="D11" s="214" t="s">
        <v>97</v>
      </c>
      <c r="F11" s="292"/>
      <c r="G11" s="236"/>
    </row>
    <row r="12" spans="2:7" s="110" customFormat="1" ht="19.5" customHeight="1">
      <c r="B12" s="104"/>
      <c r="C12" s="212"/>
      <c r="D12" s="213"/>
      <c r="E12" s="209" t="s">
        <v>106</v>
      </c>
      <c r="F12" s="236">
        <v>4422636</v>
      </c>
      <c r="G12" s="236">
        <v>1025442.59</v>
      </c>
    </row>
    <row r="13" spans="2:7" s="110" customFormat="1" ht="19.5" customHeight="1">
      <c r="B13" s="104"/>
      <c r="C13" s="212"/>
      <c r="D13" s="213"/>
      <c r="E13" s="209" t="s">
        <v>107</v>
      </c>
      <c r="F13" s="291"/>
      <c r="G13" s="236"/>
    </row>
    <row r="14" spans="2:7" s="110" customFormat="1" ht="19.5" customHeight="1">
      <c r="B14" s="104"/>
      <c r="C14" s="212"/>
      <c r="D14" s="213"/>
      <c r="E14" s="209" t="s">
        <v>108</v>
      </c>
      <c r="F14" s="291"/>
      <c r="G14" s="236"/>
    </row>
    <row r="15" spans="2:7" s="110" customFormat="1" ht="19.5" customHeight="1">
      <c r="B15" s="104"/>
      <c r="C15" s="212"/>
      <c r="D15" s="213"/>
      <c r="E15" s="209" t="s">
        <v>109</v>
      </c>
      <c r="F15" s="291">
        <v>-1060348.05</v>
      </c>
      <c r="G15" s="236">
        <v>-95295.00999999998</v>
      </c>
    </row>
    <row r="16" spans="2:7" s="117" customFormat="1" ht="19.5" customHeight="1">
      <c r="B16" s="407"/>
      <c r="C16" s="508"/>
      <c r="D16" s="218" t="s">
        <v>98</v>
      </c>
      <c r="F16" s="292">
        <v>-2455495.634999998</v>
      </c>
      <c r="G16" s="236">
        <v>-3057306.575000001</v>
      </c>
    </row>
    <row r="17" spans="2:7" s="117" customFormat="1" ht="19.5" customHeight="1">
      <c r="B17" s="409"/>
      <c r="C17" s="509"/>
      <c r="D17" s="123" t="s">
        <v>99</v>
      </c>
      <c r="F17" s="292"/>
      <c r="G17" s="236"/>
    </row>
    <row r="18" spans="2:7" s="110" customFormat="1" ht="19.5" customHeight="1">
      <c r="B18" s="109"/>
      <c r="C18" s="212"/>
      <c r="D18" s="197" t="s">
        <v>100</v>
      </c>
      <c r="E18" s="197"/>
      <c r="F18" s="291">
        <v>-4014212.25</v>
      </c>
      <c r="G18" s="236">
        <v>-5066042.36</v>
      </c>
    </row>
    <row r="19" spans="2:7" s="110" customFormat="1" ht="19.5" customHeight="1">
      <c r="B19" s="411"/>
      <c r="C19" s="508"/>
      <c r="D19" s="218" t="s">
        <v>101</v>
      </c>
      <c r="E19" s="218"/>
      <c r="F19" s="293">
        <v>13969925.84</v>
      </c>
      <c r="G19" s="236">
        <v>10421595.65</v>
      </c>
    </row>
    <row r="20" spans="2:7" s="110" customFormat="1" ht="19.5" customHeight="1">
      <c r="B20" s="412"/>
      <c r="C20" s="509"/>
      <c r="D20" s="214" t="s">
        <v>102</v>
      </c>
      <c r="E20" s="214"/>
      <c r="F20" s="296"/>
      <c r="G20" s="236"/>
    </row>
    <row r="21" spans="2:7" s="110" customFormat="1" ht="19.5" customHeight="1">
      <c r="B21" s="104"/>
      <c r="C21" s="212"/>
      <c r="D21" s="202" t="s">
        <v>103</v>
      </c>
      <c r="E21" s="202"/>
      <c r="F21" s="294">
        <v>13008118.505000006</v>
      </c>
      <c r="G21" s="294">
        <v>1891716.0349999946</v>
      </c>
    </row>
    <row r="22" spans="2:7" s="110" customFormat="1" ht="19.5" customHeight="1">
      <c r="B22" s="104"/>
      <c r="C22" s="212"/>
      <c r="D22" s="197" t="s">
        <v>78</v>
      </c>
      <c r="E22" s="197"/>
      <c r="F22" s="291">
        <v>1060348.05</v>
      </c>
      <c r="G22" s="236">
        <v>95295.00999999998</v>
      </c>
    </row>
    <row r="23" spans="2:7" s="110" customFormat="1" ht="19.5" customHeight="1">
      <c r="B23" s="104"/>
      <c r="C23" s="212"/>
      <c r="D23" s="197" t="s">
        <v>79</v>
      </c>
      <c r="E23" s="197"/>
      <c r="F23" s="291">
        <v>-306220</v>
      </c>
      <c r="G23" s="236">
        <v>-20439.16499999948</v>
      </c>
    </row>
    <row r="24" spans="2:7" s="110" customFormat="1" ht="19.5" customHeight="1">
      <c r="B24" s="104"/>
      <c r="C24" s="212"/>
      <c r="D24" s="219" t="s">
        <v>104</v>
      </c>
      <c r="E24" s="202"/>
      <c r="F24" s="294">
        <v>13762246.555000007</v>
      </c>
      <c r="G24" s="294">
        <v>1966571.879999995</v>
      </c>
    </row>
    <row r="25" spans="2:7" s="110" customFormat="1" ht="24.75" customHeight="1">
      <c r="B25" s="104"/>
      <c r="C25" s="220" t="s">
        <v>80</v>
      </c>
      <c r="D25" s="213"/>
      <c r="E25" s="197"/>
      <c r="F25" s="291"/>
      <c r="G25" s="236"/>
    </row>
    <row r="26" spans="2:7" s="110" customFormat="1" ht="19.5" customHeight="1">
      <c r="B26" s="104"/>
      <c r="C26" s="212"/>
      <c r="D26" s="197" t="s">
        <v>81</v>
      </c>
      <c r="E26" s="197"/>
      <c r="F26" s="291"/>
      <c r="G26" s="236"/>
    </row>
    <row r="27" spans="2:7" s="110" customFormat="1" ht="19.5" customHeight="1">
      <c r="B27" s="104"/>
      <c r="C27" s="212"/>
      <c r="D27" s="197" t="s">
        <v>82</v>
      </c>
      <c r="E27" s="197"/>
      <c r="F27" s="291">
        <v>-30532266</v>
      </c>
      <c r="G27" s="236">
        <v>-4895380.33</v>
      </c>
    </row>
    <row r="28" spans="2:7" s="110" customFormat="1" ht="19.5" customHeight="1">
      <c r="B28" s="104"/>
      <c r="C28" s="210"/>
      <c r="D28" s="197" t="s">
        <v>83</v>
      </c>
      <c r="E28" s="197"/>
      <c r="F28" s="291"/>
      <c r="G28" s="236"/>
    </row>
    <row r="29" spans="2:7" s="110" customFormat="1" ht="19.5" customHeight="1">
      <c r="B29" s="104"/>
      <c r="C29" s="198"/>
      <c r="D29" s="197" t="s">
        <v>84</v>
      </c>
      <c r="E29" s="197"/>
      <c r="F29" s="291"/>
      <c r="G29" s="236"/>
    </row>
    <row r="30" spans="2:7" s="110" customFormat="1" ht="19.5" customHeight="1">
      <c r="B30" s="104"/>
      <c r="C30" s="198"/>
      <c r="D30" s="197" t="s">
        <v>85</v>
      </c>
      <c r="E30" s="197"/>
      <c r="F30" s="291"/>
      <c r="G30" s="236"/>
    </row>
    <row r="31" spans="2:7" s="110" customFormat="1" ht="19.5" customHeight="1">
      <c r="B31" s="104"/>
      <c r="C31" s="198"/>
      <c r="D31" s="199" t="s">
        <v>86</v>
      </c>
      <c r="E31" s="197"/>
      <c r="F31" s="294">
        <v>-30532266</v>
      </c>
      <c r="G31" s="294">
        <v>-4895380.33</v>
      </c>
    </row>
    <row r="32" spans="2:7" s="110" customFormat="1" ht="24.75" customHeight="1">
      <c r="B32" s="104"/>
      <c r="C32" s="212" t="s">
        <v>87</v>
      </c>
      <c r="D32" s="221"/>
      <c r="E32" s="197"/>
      <c r="F32" s="291"/>
      <c r="G32" s="236"/>
    </row>
    <row r="33" spans="2:7" s="110" customFormat="1" ht="19.5" customHeight="1">
      <c r="B33" s="104"/>
      <c r="C33" s="198"/>
      <c r="D33" s="197" t="s">
        <v>94</v>
      </c>
      <c r="E33" s="197"/>
      <c r="F33" s="291"/>
      <c r="G33" s="236"/>
    </row>
    <row r="34" spans="2:7" s="110" customFormat="1" ht="19.5" customHeight="1">
      <c r="B34" s="104"/>
      <c r="C34" s="198"/>
      <c r="D34" s="197" t="s">
        <v>88</v>
      </c>
      <c r="E34" s="197"/>
      <c r="F34" s="291">
        <v>16384377.7</v>
      </c>
      <c r="G34" s="236">
        <v>3805840.34</v>
      </c>
    </row>
    <row r="35" spans="2:7" s="110" customFormat="1" ht="19.5" customHeight="1">
      <c r="B35" s="104"/>
      <c r="C35" s="198"/>
      <c r="D35" s="197" t="s">
        <v>89</v>
      </c>
      <c r="E35" s="197"/>
      <c r="F35" s="291"/>
      <c r="G35" s="236"/>
    </row>
    <row r="36" spans="2:7" s="110" customFormat="1" ht="19.5" customHeight="1">
      <c r="B36" s="104"/>
      <c r="C36" s="198"/>
      <c r="D36" s="197" t="s">
        <v>90</v>
      </c>
      <c r="E36" s="197"/>
      <c r="F36" s="291"/>
      <c r="G36" s="236"/>
    </row>
    <row r="37" spans="2:7" s="110" customFormat="1" ht="19.5" customHeight="1">
      <c r="B37" s="104"/>
      <c r="C37" s="198"/>
      <c r="D37" s="199" t="s">
        <v>105</v>
      </c>
      <c r="E37" s="197"/>
      <c r="F37" s="294">
        <v>16384377.7</v>
      </c>
      <c r="G37" s="294">
        <v>3805840.34</v>
      </c>
    </row>
    <row r="38" spans="2:7" ht="25.5" customHeight="1">
      <c r="B38" s="86"/>
      <c r="C38" s="220" t="s">
        <v>91</v>
      </c>
      <c r="D38" s="86"/>
      <c r="E38" s="222"/>
      <c r="F38" s="294">
        <v>-385641.7449999936</v>
      </c>
      <c r="G38" s="294">
        <v>877031.889999995</v>
      </c>
    </row>
    <row r="39" spans="2:7" ht="25.5" customHeight="1">
      <c r="B39" s="86"/>
      <c r="C39" s="220" t="s">
        <v>92</v>
      </c>
      <c r="D39" s="86"/>
      <c r="E39" s="222"/>
      <c r="F39" s="295">
        <v>3174045.89</v>
      </c>
      <c r="G39" s="236">
        <v>2297014.0800000005</v>
      </c>
    </row>
    <row r="40" spans="2:7" ht="25.5" customHeight="1">
      <c r="B40" s="86"/>
      <c r="C40" s="220" t="s">
        <v>93</v>
      </c>
      <c r="D40" s="86"/>
      <c r="E40" s="222"/>
      <c r="F40" s="294">
        <v>2788404.1450000065</v>
      </c>
      <c r="G40" s="294">
        <v>3174045.9699999955</v>
      </c>
    </row>
    <row r="43" ht="11.25">
      <c r="F43" s="159">
        <v>0.035000006668269634</v>
      </c>
    </row>
    <row r="46" ht="11.25">
      <c r="F46" s="159">
        <v>0.035000006668269634</v>
      </c>
    </row>
  </sheetData>
  <sheetProtection/>
  <mergeCells count="7">
    <mergeCell ref="C19:C20"/>
    <mergeCell ref="B19:B20"/>
    <mergeCell ref="B4:G4"/>
    <mergeCell ref="C6:E8"/>
    <mergeCell ref="B6:B8"/>
    <mergeCell ref="B16:B17"/>
    <mergeCell ref="C16:C17"/>
  </mergeCells>
  <printOptions horizontalCentered="1" verticalCentered="1"/>
  <pageMargins left="0" right="0" top="0" bottom="0" header="0.24" footer="0.22"/>
  <pageSetup fitToHeight="1" fitToWidth="1" horizontalDpi="300" verticalDpi="300" orientation="portrait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26"/>
  <sheetViews>
    <sheetView zoomScalePageLayoutView="0" workbookViewId="0" topLeftCell="A5">
      <selection activeCell="H17" sqref="H17"/>
    </sheetView>
  </sheetViews>
  <sheetFormatPr defaultColWidth="17.7109375" defaultRowHeight="12.75"/>
  <cols>
    <col min="1" max="1" width="2.8515625" style="74" customWidth="1"/>
    <col min="2" max="2" width="31.28125" style="74" customWidth="1"/>
    <col min="3" max="3" width="16.57421875" style="74" bestFit="1" customWidth="1"/>
    <col min="4" max="4" width="13.00390625" style="74" customWidth="1"/>
    <col min="5" max="5" width="14.140625" style="74" bestFit="1" customWidth="1"/>
    <col min="6" max="6" width="17.140625" style="74" customWidth="1"/>
    <col min="7" max="7" width="18.28125" style="74" bestFit="1" customWidth="1"/>
    <col min="8" max="8" width="14.421875" style="74" customWidth="1"/>
    <col min="9" max="9" width="2.7109375" style="74" customWidth="1"/>
    <col min="10" max="16384" width="17.7109375" style="74" customWidth="1"/>
  </cols>
  <sheetData>
    <row r="2" ht="11.25">
      <c r="B2" s="183" t="s">
        <v>236</v>
      </c>
    </row>
    <row r="3" ht="12.75" customHeight="1">
      <c r="B3" s="74" t="s">
        <v>237</v>
      </c>
    </row>
    <row r="4" spans="1:8" ht="25.5" customHeight="1">
      <c r="A4" s="518" t="s">
        <v>369</v>
      </c>
      <c r="B4" s="518"/>
      <c r="C4" s="518"/>
      <c r="D4" s="518"/>
      <c r="E4" s="518"/>
      <c r="F4" s="518"/>
      <c r="G4" s="518"/>
      <c r="H4" s="518"/>
    </row>
    <row r="5" ht="6.75" customHeight="1"/>
    <row r="6" spans="2:7" ht="12.75" customHeight="1">
      <c r="B6" s="176" t="s">
        <v>66</v>
      </c>
      <c r="G6" s="65"/>
    </row>
    <row r="7" ht="6.75" customHeight="1" thickBot="1"/>
    <row r="8" spans="1:8" s="65" customFormat="1" ht="24.75" customHeight="1" thickTop="1">
      <c r="A8" s="519"/>
      <c r="B8" s="520"/>
      <c r="C8" s="223" t="s">
        <v>41</v>
      </c>
      <c r="D8" s="223" t="s">
        <v>42</v>
      </c>
      <c r="E8" s="224" t="s">
        <v>68</v>
      </c>
      <c r="F8" s="224" t="s">
        <v>67</v>
      </c>
      <c r="G8" s="223" t="s">
        <v>244</v>
      </c>
      <c r="H8" s="225" t="s">
        <v>62</v>
      </c>
    </row>
    <row r="9" spans="1:8" s="110" customFormat="1" ht="30" customHeight="1">
      <c r="A9" s="226" t="s">
        <v>3</v>
      </c>
      <c r="B9" s="212" t="s">
        <v>350</v>
      </c>
      <c r="C9" s="239">
        <v>10000000</v>
      </c>
      <c r="D9" s="239">
        <v>0</v>
      </c>
      <c r="E9" s="239">
        <v>0</v>
      </c>
      <c r="F9" s="239">
        <v>0</v>
      </c>
      <c r="G9" s="239">
        <v>-1467399.8199999942</v>
      </c>
      <c r="H9" s="240">
        <v>8532600.180000005</v>
      </c>
    </row>
    <row r="10" spans="1:8" s="110" customFormat="1" ht="19.5" customHeight="1">
      <c r="A10" s="227" t="s">
        <v>163</v>
      </c>
      <c r="B10" s="211" t="s">
        <v>63</v>
      </c>
      <c r="C10" s="241"/>
      <c r="D10" s="241"/>
      <c r="E10" s="241"/>
      <c r="F10" s="241"/>
      <c r="G10" s="241"/>
      <c r="H10" s="240">
        <v>0</v>
      </c>
    </row>
    <row r="11" spans="1:8" s="110" customFormat="1" ht="19.5" customHeight="1">
      <c r="A11" s="226" t="s">
        <v>164</v>
      </c>
      <c r="B11" s="212" t="s">
        <v>61</v>
      </c>
      <c r="C11" s="241"/>
      <c r="D11" s="241"/>
      <c r="E11" s="241"/>
      <c r="F11" s="241"/>
      <c r="G11" s="241"/>
      <c r="H11" s="240">
        <v>0</v>
      </c>
    </row>
    <row r="12" spans="1:8" s="110" customFormat="1" ht="19.5" customHeight="1">
      <c r="A12" s="228">
        <v>1</v>
      </c>
      <c r="B12" s="229" t="s">
        <v>256</v>
      </c>
      <c r="C12" s="242">
        <v>0</v>
      </c>
      <c r="D12" s="242">
        <v>0</v>
      </c>
      <c r="E12" s="242">
        <v>0</v>
      </c>
      <c r="F12" s="242">
        <v>0</v>
      </c>
      <c r="G12" s="242">
        <v>-1357117.4250000047</v>
      </c>
      <c r="H12" s="240">
        <v>-1357117.4250000047</v>
      </c>
    </row>
    <row r="13" spans="1:8" s="110" customFormat="1" ht="19.5" customHeight="1">
      <c r="A13" s="228">
        <v>2</v>
      </c>
      <c r="B13" s="229" t="s">
        <v>64</v>
      </c>
      <c r="C13" s="242"/>
      <c r="D13" s="242"/>
      <c r="E13" s="242"/>
      <c r="F13" s="242"/>
      <c r="G13" s="242"/>
      <c r="H13" s="240">
        <v>0</v>
      </c>
    </row>
    <row r="14" spans="1:8" s="110" customFormat="1" ht="19.5" customHeight="1">
      <c r="A14" s="228">
        <v>3</v>
      </c>
      <c r="B14" s="229" t="s">
        <v>69</v>
      </c>
      <c r="C14" s="242"/>
      <c r="D14" s="242"/>
      <c r="E14" s="242"/>
      <c r="F14" s="242"/>
      <c r="G14" s="242"/>
      <c r="H14" s="240">
        <v>0</v>
      </c>
    </row>
    <row r="15" spans="1:8" s="110" customFormat="1" ht="19.5" customHeight="1">
      <c r="A15" s="228">
        <v>4</v>
      </c>
      <c r="B15" s="229" t="s">
        <v>70</v>
      </c>
      <c r="C15" s="242"/>
      <c r="D15" s="242"/>
      <c r="E15" s="242"/>
      <c r="F15" s="242"/>
      <c r="G15" s="242"/>
      <c r="H15" s="240">
        <v>0</v>
      </c>
    </row>
    <row r="16" spans="1:10" s="110" customFormat="1" ht="30" customHeight="1">
      <c r="A16" s="226" t="s">
        <v>4</v>
      </c>
      <c r="B16" s="212" t="s">
        <v>370</v>
      </c>
      <c r="C16" s="242">
        <v>10000000</v>
      </c>
      <c r="D16" s="242">
        <v>0</v>
      </c>
      <c r="E16" s="242">
        <v>0</v>
      </c>
      <c r="F16" s="242">
        <v>0</v>
      </c>
      <c r="G16" s="242">
        <v>-2824517.244999999</v>
      </c>
      <c r="H16" s="242">
        <v>7175482.755000001</v>
      </c>
      <c r="J16" s="201">
        <f>H16-Pasivet!H34</f>
        <v>0</v>
      </c>
    </row>
    <row r="17" spans="1:8" s="110" customFormat="1" ht="19.5" customHeight="1">
      <c r="A17" s="227">
        <v>1</v>
      </c>
      <c r="B17" s="229" t="s">
        <v>245</v>
      </c>
      <c r="C17" s="242"/>
      <c r="D17" s="242"/>
      <c r="E17" s="242"/>
      <c r="F17" s="242"/>
      <c r="G17" s="242">
        <v>1839392.6000000043</v>
      </c>
      <c r="H17" s="242">
        <v>1839392.6000000043</v>
      </c>
    </row>
    <row r="18" spans="1:8" s="110" customFormat="1" ht="19.5" customHeight="1">
      <c r="A18" s="227">
        <v>2</v>
      </c>
      <c r="B18" s="229" t="s">
        <v>64</v>
      </c>
      <c r="C18" s="242"/>
      <c r="D18" s="242"/>
      <c r="E18" s="242"/>
      <c r="F18" s="242"/>
      <c r="G18" s="242"/>
      <c r="H18" s="242">
        <v>0</v>
      </c>
    </row>
    <row r="19" spans="1:8" s="110" customFormat="1" ht="19.5" customHeight="1">
      <c r="A19" s="227">
        <v>3</v>
      </c>
      <c r="B19" s="229" t="s">
        <v>71</v>
      </c>
      <c r="C19" s="242"/>
      <c r="D19" s="242"/>
      <c r="E19" s="242"/>
      <c r="F19" s="242"/>
      <c r="G19" s="242"/>
      <c r="H19" s="242">
        <v>0</v>
      </c>
    </row>
    <row r="20" spans="1:8" s="110" customFormat="1" ht="19.5" customHeight="1">
      <c r="A20" s="227">
        <v>4</v>
      </c>
      <c r="B20" s="229" t="s">
        <v>165</v>
      </c>
      <c r="C20" s="242"/>
      <c r="D20" s="242"/>
      <c r="E20" s="242"/>
      <c r="F20" s="242"/>
      <c r="G20" s="242"/>
      <c r="H20" s="242">
        <v>0</v>
      </c>
    </row>
    <row r="21" spans="1:10" s="110" customFormat="1" ht="30" customHeight="1" thickBot="1">
      <c r="A21" s="230" t="s">
        <v>37</v>
      </c>
      <c r="B21" s="231" t="s">
        <v>350</v>
      </c>
      <c r="C21" s="243">
        <v>10000000</v>
      </c>
      <c r="D21" s="243">
        <v>0</v>
      </c>
      <c r="E21" s="243">
        <v>0</v>
      </c>
      <c r="F21" s="243">
        <v>0</v>
      </c>
      <c r="G21" s="243">
        <v>-985124.6449999949</v>
      </c>
      <c r="H21" s="243">
        <v>9014875.355000004</v>
      </c>
      <c r="J21" s="201">
        <f>H21-Pasivet!G34</f>
        <v>0</v>
      </c>
    </row>
    <row r="22" ht="13.5" customHeight="1" thickTop="1"/>
    <row r="23" ht="13.5" customHeight="1">
      <c r="H23" s="159"/>
    </row>
    <row r="24" ht="13.5" customHeight="1">
      <c r="H24" s="238"/>
    </row>
    <row r="25" ht="13.5" customHeight="1"/>
    <row r="26" ht="13.5" customHeight="1">
      <c r="H26" s="159">
        <f>H21-Pasivet!G34</f>
        <v>0</v>
      </c>
    </row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3.57421875" style="0" customWidth="1"/>
    <col min="2" max="2" width="23.57421875" style="0" customWidth="1"/>
    <col min="3" max="3" width="6.8515625" style="0" customWidth="1"/>
    <col min="4" max="4" width="11.57421875" style="0" customWidth="1"/>
    <col min="5" max="5" width="14.7109375" style="0" bestFit="1" customWidth="1"/>
    <col min="6" max="6" width="12.00390625" style="0" customWidth="1"/>
    <col min="7" max="7" width="13.421875" style="0" customWidth="1"/>
    <col min="8" max="8" width="6.28125" style="0" customWidth="1"/>
    <col min="9" max="9" width="19.8515625" style="0" customWidth="1"/>
    <col min="10" max="10" width="6.57421875" style="0" customWidth="1"/>
    <col min="11" max="11" width="10.00390625" style="0" customWidth="1"/>
    <col min="14" max="14" width="10.57421875" style="0" customWidth="1"/>
    <col min="15" max="17" width="10.8515625" style="0" customWidth="1"/>
    <col min="18" max="18" width="11.28125" style="0" customWidth="1"/>
    <col min="19" max="19" width="10.421875" style="0" customWidth="1"/>
    <col min="21" max="21" width="7.28125" style="0" customWidth="1"/>
    <col min="22" max="22" width="19.00390625" style="0" customWidth="1"/>
    <col min="28" max="28" width="10.421875" style="0" customWidth="1"/>
    <col min="29" max="29" width="10.7109375" style="0" customWidth="1"/>
    <col min="30" max="30" width="10.421875" style="0" customWidth="1"/>
    <col min="31" max="31" width="11.140625" style="0" customWidth="1"/>
    <col min="32" max="32" width="13.7109375" style="0" customWidth="1"/>
  </cols>
  <sheetData>
    <row r="1" spans="1:7" ht="12.75">
      <c r="A1" s="74"/>
      <c r="B1" s="74"/>
      <c r="C1" s="74"/>
      <c r="D1" s="74"/>
      <c r="E1" s="74"/>
      <c r="F1" s="74"/>
      <c r="G1" s="74"/>
    </row>
    <row r="2" spans="1:7" ht="12.75">
      <c r="A2" s="74"/>
      <c r="B2" s="183" t="s">
        <v>236</v>
      </c>
      <c r="C2" s="74"/>
      <c r="D2" s="74"/>
      <c r="E2" s="74"/>
      <c r="F2" s="74"/>
      <c r="G2" s="74"/>
    </row>
    <row r="3" spans="1:7" ht="12.75">
      <c r="A3" s="74"/>
      <c r="B3" s="74" t="s">
        <v>237</v>
      </c>
      <c r="C3" s="74"/>
      <c r="D3" s="74"/>
      <c r="E3" s="74"/>
      <c r="F3" s="74"/>
      <c r="G3" s="74"/>
    </row>
    <row r="4" spans="1:7" ht="18" customHeight="1">
      <c r="A4" s="74"/>
      <c r="B4" s="521" t="s">
        <v>364</v>
      </c>
      <c r="C4" s="521"/>
      <c r="D4" s="521"/>
      <c r="E4" s="521"/>
      <c r="F4" s="521"/>
      <c r="G4" s="521"/>
    </row>
    <row r="5" spans="1:7" ht="12.75">
      <c r="A5" s="74"/>
      <c r="B5" s="74"/>
      <c r="C5" s="74"/>
      <c r="D5" s="74"/>
      <c r="E5" s="74"/>
      <c r="F5" s="74"/>
      <c r="G5" s="74"/>
    </row>
    <row r="6" spans="1:7" s="14" customFormat="1" ht="15" customHeight="1">
      <c r="A6" s="411" t="s">
        <v>2</v>
      </c>
      <c r="B6" s="411" t="s">
        <v>65</v>
      </c>
      <c r="C6" s="411" t="s">
        <v>228</v>
      </c>
      <c r="D6" s="118" t="s">
        <v>229</v>
      </c>
      <c r="E6" s="411" t="s">
        <v>230</v>
      </c>
      <c r="F6" s="411" t="s">
        <v>231</v>
      </c>
      <c r="G6" s="118" t="s">
        <v>229</v>
      </c>
    </row>
    <row r="7" spans="1:7" s="14" customFormat="1" ht="15" customHeight="1">
      <c r="A7" s="412"/>
      <c r="B7" s="412"/>
      <c r="C7" s="412"/>
      <c r="D7" s="353" t="s">
        <v>366</v>
      </c>
      <c r="E7" s="412"/>
      <c r="F7" s="412"/>
      <c r="G7" s="353" t="s">
        <v>367</v>
      </c>
    </row>
    <row r="8" spans="1:7" ht="12.75">
      <c r="A8" s="86">
        <v>1</v>
      </c>
      <c r="B8" s="248" t="s">
        <v>310</v>
      </c>
      <c r="C8" s="86"/>
      <c r="D8" s="352">
        <v>3169447.5</v>
      </c>
      <c r="E8" s="177"/>
      <c r="F8" s="177"/>
      <c r="G8" s="177">
        <v>3169447.5</v>
      </c>
    </row>
    <row r="9" spans="1:7" ht="12.75">
      <c r="A9" s="86">
        <v>2</v>
      </c>
      <c r="B9" s="87" t="s">
        <v>260</v>
      </c>
      <c r="C9" s="86"/>
      <c r="D9" s="352">
        <v>510803.57</v>
      </c>
      <c r="E9" s="177"/>
      <c r="F9" s="177"/>
      <c r="G9" s="177">
        <v>510803.57</v>
      </c>
    </row>
    <row r="10" spans="1:7" ht="12.75">
      <c r="A10" s="86">
        <v>3</v>
      </c>
      <c r="B10" s="87" t="s">
        <v>311</v>
      </c>
      <c r="C10" s="86"/>
      <c r="D10" s="352">
        <v>6200456</v>
      </c>
      <c r="E10" s="177">
        <v>30532266</v>
      </c>
      <c r="F10" s="177"/>
      <c r="G10" s="177">
        <v>36732722</v>
      </c>
    </row>
    <row r="11" spans="1:7" ht="12.75">
      <c r="A11" s="86">
        <v>4</v>
      </c>
      <c r="B11" s="87" t="s">
        <v>351</v>
      </c>
      <c r="C11" s="86"/>
      <c r="D11" s="352">
        <v>31450</v>
      </c>
      <c r="E11" s="177"/>
      <c r="F11" s="177"/>
      <c r="G11" s="177">
        <v>31450</v>
      </c>
    </row>
    <row r="12" spans="1:7" ht="12.75">
      <c r="A12" s="86">
        <v>5</v>
      </c>
      <c r="B12" s="87" t="s">
        <v>352</v>
      </c>
      <c r="C12" s="86"/>
      <c r="D12" s="352">
        <v>60981</v>
      </c>
      <c r="E12" s="177"/>
      <c r="F12" s="177"/>
      <c r="G12" s="177">
        <v>60981</v>
      </c>
    </row>
    <row r="13" spans="1:7" ht="12.75">
      <c r="A13" s="86">
        <v>1</v>
      </c>
      <c r="B13" s="87"/>
      <c r="C13" s="86"/>
      <c r="D13" s="177">
        <v>0</v>
      </c>
      <c r="E13" s="177"/>
      <c r="F13" s="177"/>
      <c r="G13" s="177">
        <v>0</v>
      </c>
    </row>
    <row r="14" spans="1:7" ht="12.75">
      <c r="A14" s="86">
        <v>2</v>
      </c>
      <c r="B14" s="87"/>
      <c r="C14" s="86"/>
      <c r="D14" s="177">
        <v>0</v>
      </c>
      <c r="E14" s="177"/>
      <c r="F14" s="177"/>
      <c r="G14" s="177">
        <v>0</v>
      </c>
    </row>
    <row r="15" spans="1:7" ht="12.75">
      <c r="A15" s="86">
        <v>3</v>
      </c>
      <c r="B15" s="87"/>
      <c r="C15" s="86"/>
      <c r="D15" s="177">
        <v>0</v>
      </c>
      <c r="E15" s="177"/>
      <c r="F15" s="177"/>
      <c r="G15" s="177">
        <v>0</v>
      </c>
    </row>
    <row r="16" spans="1:7" ht="12.75">
      <c r="A16" s="86">
        <v>4</v>
      </c>
      <c r="B16" s="87"/>
      <c r="C16" s="86"/>
      <c r="D16" s="177"/>
      <c r="E16" s="177"/>
      <c r="F16" s="177"/>
      <c r="G16" s="177">
        <v>0</v>
      </c>
    </row>
    <row r="17" spans="1:9" s="88" customFormat="1" ht="30" customHeight="1">
      <c r="A17" s="122"/>
      <c r="B17" s="178" t="s">
        <v>232</v>
      </c>
      <c r="C17" s="179"/>
      <c r="D17" s="180">
        <v>9973138.07</v>
      </c>
      <c r="E17" s="180">
        <v>30532266</v>
      </c>
      <c r="F17" s="180">
        <v>0</v>
      </c>
      <c r="G17" s="180">
        <v>40505404.07</v>
      </c>
      <c r="I17" s="342"/>
    </row>
    <row r="18" spans="1:7" ht="12.75">
      <c r="A18" s="74"/>
      <c r="B18" s="74"/>
      <c r="C18" s="74"/>
      <c r="D18" s="74"/>
      <c r="E18" s="74"/>
      <c r="F18" s="74"/>
      <c r="G18" s="74"/>
    </row>
    <row r="19" spans="1:7" ht="12.75">
      <c r="A19" s="74"/>
      <c r="B19" s="74"/>
      <c r="C19" s="74"/>
      <c r="D19" s="74"/>
      <c r="E19" s="74"/>
      <c r="F19" s="74"/>
      <c r="G19" s="74"/>
    </row>
    <row r="20" spans="1:7" ht="12.75">
      <c r="A20" s="74"/>
      <c r="B20" s="522" t="s">
        <v>365</v>
      </c>
      <c r="C20" s="522"/>
      <c r="D20" s="522"/>
      <c r="E20" s="522"/>
      <c r="F20" s="522"/>
      <c r="G20" s="522"/>
    </row>
    <row r="21" spans="1:7" ht="12.75">
      <c r="A21" s="74"/>
      <c r="B21" s="74"/>
      <c r="C21" s="74"/>
      <c r="D21" s="74"/>
      <c r="E21" s="74"/>
      <c r="F21" s="74"/>
      <c r="G21" s="74"/>
    </row>
    <row r="22" spans="1:7" ht="12.75">
      <c r="A22" s="411" t="s">
        <v>2</v>
      </c>
      <c r="B22" s="411" t="s">
        <v>65</v>
      </c>
      <c r="C22" s="411" t="s">
        <v>228</v>
      </c>
      <c r="D22" s="118" t="s">
        <v>229</v>
      </c>
      <c r="E22" s="411" t="s">
        <v>230</v>
      </c>
      <c r="F22" s="411" t="s">
        <v>231</v>
      </c>
      <c r="G22" s="118" t="s">
        <v>229</v>
      </c>
    </row>
    <row r="23" spans="1:7" ht="12.75">
      <c r="A23" s="412"/>
      <c r="B23" s="412"/>
      <c r="C23" s="412"/>
      <c r="D23" s="353" t="s">
        <v>366</v>
      </c>
      <c r="E23" s="412"/>
      <c r="F23" s="412"/>
      <c r="G23" s="353" t="s">
        <v>367</v>
      </c>
    </row>
    <row r="24" spans="1:9" ht="12.75">
      <c r="A24" s="86">
        <v>1</v>
      </c>
      <c r="B24" s="248" t="s">
        <v>310</v>
      </c>
      <c r="C24" s="86"/>
      <c r="D24" s="177">
        <v>908511.4366666666</v>
      </c>
      <c r="E24" s="258">
        <v>452187</v>
      </c>
      <c r="F24" s="177"/>
      <c r="G24" s="177">
        <v>1360698.4366666665</v>
      </c>
      <c r="I24" s="257"/>
    </row>
    <row r="25" spans="1:7" ht="12.75">
      <c r="A25" s="86">
        <v>2</v>
      </c>
      <c r="B25" s="87" t="s">
        <v>260</v>
      </c>
      <c r="C25" s="86"/>
      <c r="D25" s="177">
        <v>195791.554</v>
      </c>
      <c r="E25" s="259">
        <v>66566</v>
      </c>
      <c r="F25" s="177"/>
      <c r="G25" s="177">
        <v>262357.554</v>
      </c>
    </row>
    <row r="26" spans="1:7" ht="12.75">
      <c r="A26" s="86">
        <v>3</v>
      </c>
      <c r="B26" s="87" t="s">
        <v>311</v>
      </c>
      <c r="C26" s="86"/>
      <c r="D26" s="177">
        <v>778741.3341406251</v>
      </c>
      <c r="E26" s="259">
        <v>3902376</v>
      </c>
      <c r="F26" s="177"/>
      <c r="G26" s="177">
        <v>4681117.334140625</v>
      </c>
    </row>
    <row r="27" spans="1:7" ht="12.75">
      <c r="A27" s="86">
        <v>4</v>
      </c>
      <c r="B27" s="87" t="s">
        <v>351</v>
      </c>
      <c r="C27" s="86"/>
      <c r="D27" s="177">
        <v>1310.4166666666667</v>
      </c>
      <c r="E27" s="177">
        <v>1507</v>
      </c>
      <c r="F27" s="177"/>
      <c r="G27" s="177">
        <v>2817.416666666667</v>
      </c>
    </row>
    <row r="28" spans="1:7" ht="12.75">
      <c r="A28" s="86">
        <v>5</v>
      </c>
      <c r="B28" s="87" t="s">
        <v>352</v>
      </c>
      <c r="C28" s="86"/>
      <c r="D28" s="177">
        <v>10163.5</v>
      </c>
      <c r="E28" s="177"/>
      <c r="F28" s="177"/>
      <c r="G28" s="177">
        <v>10163.5</v>
      </c>
    </row>
    <row r="29" spans="1:7" ht="12.75">
      <c r="A29" s="86">
        <v>1</v>
      </c>
      <c r="B29" s="87"/>
      <c r="C29" s="86"/>
      <c r="D29" s="177">
        <v>0</v>
      </c>
      <c r="E29" s="177"/>
      <c r="F29" s="177"/>
      <c r="G29" s="177">
        <v>0</v>
      </c>
    </row>
    <row r="30" spans="1:9" ht="12.75">
      <c r="A30" s="86">
        <v>2</v>
      </c>
      <c r="B30" s="87"/>
      <c r="C30" s="86"/>
      <c r="D30" s="177">
        <v>0</v>
      </c>
      <c r="E30" s="177"/>
      <c r="F30" s="177"/>
      <c r="G30" s="177">
        <v>0</v>
      </c>
      <c r="I30" s="257"/>
    </row>
    <row r="31" spans="1:7" ht="12.75">
      <c r="A31" s="86">
        <v>3</v>
      </c>
      <c r="B31" s="87"/>
      <c r="C31" s="86"/>
      <c r="D31" s="177">
        <v>0</v>
      </c>
      <c r="E31" s="177"/>
      <c r="F31" s="177"/>
      <c r="G31" s="177">
        <v>0</v>
      </c>
    </row>
    <row r="32" spans="1:7" ht="12.75">
      <c r="A32" s="86">
        <v>4</v>
      </c>
      <c r="B32" s="87"/>
      <c r="C32" s="86"/>
      <c r="D32" s="177"/>
      <c r="E32" s="177"/>
      <c r="F32" s="177"/>
      <c r="G32" s="177">
        <v>0</v>
      </c>
    </row>
    <row r="33" spans="1:7" ht="30" customHeight="1">
      <c r="A33" s="122"/>
      <c r="B33" s="178" t="s">
        <v>232</v>
      </c>
      <c r="C33" s="179"/>
      <c r="D33" s="180">
        <v>1894518.2414739584</v>
      </c>
      <c r="E33" s="180">
        <v>4422636</v>
      </c>
      <c r="F33" s="180">
        <v>0</v>
      </c>
      <c r="G33" s="180">
        <v>6317154.241473959</v>
      </c>
    </row>
    <row r="34" spans="1:7" ht="12.75">
      <c r="A34" s="74"/>
      <c r="B34" s="74"/>
      <c r="C34" s="74"/>
      <c r="D34" s="74"/>
      <c r="E34" s="74"/>
      <c r="F34" s="74"/>
      <c r="G34" s="74"/>
    </row>
    <row r="35" spans="1:7" ht="12.75">
      <c r="A35" s="74"/>
      <c r="B35" s="74"/>
      <c r="C35" s="74"/>
      <c r="D35" s="74"/>
      <c r="E35" s="74"/>
      <c r="F35" s="74"/>
      <c r="G35" s="74"/>
    </row>
    <row r="36" spans="1:7" ht="12.75">
      <c r="A36" s="74"/>
      <c r="B36" s="522" t="s">
        <v>371</v>
      </c>
      <c r="C36" s="522"/>
      <c r="D36" s="522"/>
      <c r="E36" s="522"/>
      <c r="F36" s="522"/>
      <c r="G36" s="522"/>
    </row>
    <row r="37" spans="1:7" ht="12.75">
      <c r="A37" s="74"/>
      <c r="B37" s="74"/>
      <c r="C37" s="74"/>
      <c r="D37" s="74"/>
      <c r="E37" s="74"/>
      <c r="F37" s="74"/>
      <c r="G37" s="74"/>
    </row>
    <row r="38" spans="1:7" ht="12.75">
      <c r="A38" s="411" t="s">
        <v>2</v>
      </c>
      <c r="B38" s="411" t="s">
        <v>65</v>
      </c>
      <c r="C38" s="411" t="s">
        <v>228</v>
      </c>
      <c r="D38" s="118" t="s">
        <v>229</v>
      </c>
      <c r="E38" s="411" t="s">
        <v>230</v>
      </c>
      <c r="F38" s="411" t="s">
        <v>231</v>
      </c>
      <c r="G38" s="118" t="s">
        <v>229</v>
      </c>
    </row>
    <row r="39" spans="1:7" ht="12.75">
      <c r="A39" s="412"/>
      <c r="B39" s="412"/>
      <c r="C39" s="412"/>
      <c r="D39" s="353" t="s">
        <v>366</v>
      </c>
      <c r="E39" s="412"/>
      <c r="F39" s="412"/>
      <c r="G39" s="353" t="s">
        <v>367</v>
      </c>
    </row>
    <row r="40" spans="1:7" ht="12.75">
      <c r="A40" s="86">
        <v>1</v>
      </c>
      <c r="B40" s="248" t="s">
        <v>310</v>
      </c>
      <c r="C40" s="86"/>
      <c r="D40" s="177">
        <v>2260936.0633333335</v>
      </c>
      <c r="E40" s="177">
        <v>-452187</v>
      </c>
      <c r="F40" s="177">
        <v>0</v>
      </c>
      <c r="G40" s="177">
        <v>1808749.0633333335</v>
      </c>
    </row>
    <row r="41" spans="1:9" ht="12.75">
      <c r="A41" s="86">
        <v>2</v>
      </c>
      <c r="B41" s="87" t="s">
        <v>260</v>
      </c>
      <c r="C41" s="86"/>
      <c r="D41" s="177">
        <v>315012.016</v>
      </c>
      <c r="E41" s="177">
        <v>-66566</v>
      </c>
      <c r="F41" s="177">
        <v>0</v>
      </c>
      <c r="G41" s="177">
        <v>248446.016</v>
      </c>
      <c r="I41" s="257">
        <f>34188250-G49</f>
        <v>0.17147395759820938</v>
      </c>
    </row>
    <row r="42" spans="1:7" ht="12.75">
      <c r="A42" s="86">
        <v>3</v>
      </c>
      <c r="B42" s="87" t="s">
        <v>311</v>
      </c>
      <c r="C42" s="86"/>
      <c r="D42" s="177">
        <v>5421714.665859375</v>
      </c>
      <c r="E42" s="177">
        <v>26629890</v>
      </c>
      <c r="F42" s="177">
        <v>0</v>
      </c>
      <c r="G42" s="177">
        <v>32051604.665859375</v>
      </c>
    </row>
    <row r="43" spans="1:7" ht="12.75">
      <c r="A43" s="86">
        <v>4</v>
      </c>
      <c r="B43" s="87" t="s">
        <v>351</v>
      </c>
      <c r="C43" s="86"/>
      <c r="D43" s="177">
        <v>30139.583333333332</v>
      </c>
      <c r="E43" s="177">
        <v>-1507</v>
      </c>
      <c r="F43" s="177">
        <v>0</v>
      </c>
      <c r="G43" s="177">
        <v>28632.583333333332</v>
      </c>
    </row>
    <row r="44" spans="1:7" ht="12.75">
      <c r="A44" s="86">
        <v>5</v>
      </c>
      <c r="B44" s="87" t="s">
        <v>352</v>
      </c>
      <c r="C44" s="86"/>
      <c r="D44" s="177">
        <v>50817.5</v>
      </c>
      <c r="E44" s="177">
        <v>0</v>
      </c>
      <c r="F44" s="177">
        <v>0</v>
      </c>
      <c r="G44" s="177">
        <v>50817.5</v>
      </c>
    </row>
    <row r="45" spans="1:7" ht="12.75">
      <c r="A45" s="86">
        <v>1</v>
      </c>
      <c r="B45" s="87"/>
      <c r="C45" s="86"/>
      <c r="D45" s="177">
        <v>0</v>
      </c>
      <c r="E45" s="177">
        <v>0</v>
      </c>
      <c r="F45" s="177">
        <v>0</v>
      </c>
      <c r="G45" s="177">
        <v>0</v>
      </c>
    </row>
    <row r="46" spans="1:7" ht="12.75">
      <c r="A46" s="86">
        <v>2</v>
      </c>
      <c r="B46" s="87"/>
      <c r="C46" s="86"/>
      <c r="D46" s="177"/>
      <c r="E46" s="177"/>
      <c r="F46" s="177"/>
      <c r="G46" s="177">
        <v>0</v>
      </c>
    </row>
    <row r="47" spans="1:9" ht="12.75">
      <c r="A47" s="86">
        <v>3</v>
      </c>
      <c r="B47" s="87"/>
      <c r="C47" s="86"/>
      <c r="D47" s="177"/>
      <c r="E47" s="177"/>
      <c r="F47" s="177"/>
      <c r="G47" s="177">
        <v>0</v>
      </c>
      <c r="I47" s="257"/>
    </row>
    <row r="48" spans="1:7" ht="12.75">
      <c r="A48" s="86">
        <v>4</v>
      </c>
      <c r="B48" s="87"/>
      <c r="C48" s="86"/>
      <c r="D48" s="177"/>
      <c r="E48" s="177"/>
      <c r="F48" s="177"/>
      <c r="G48" s="177">
        <v>0</v>
      </c>
    </row>
    <row r="49" spans="1:10" ht="30" customHeight="1">
      <c r="A49" s="122"/>
      <c r="B49" s="178" t="s">
        <v>232</v>
      </c>
      <c r="C49" s="179"/>
      <c r="D49" s="180">
        <v>8078619.8285260415</v>
      </c>
      <c r="E49" s="180">
        <v>26109630</v>
      </c>
      <c r="F49" s="180">
        <v>0</v>
      </c>
      <c r="G49" s="180">
        <v>34188249.82852604</v>
      </c>
      <c r="I49" s="257"/>
      <c r="J49" s="257"/>
    </row>
    <row r="50" spans="1:7" ht="12.75">
      <c r="A50" s="74"/>
      <c r="B50" s="74"/>
      <c r="C50" s="74"/>
      <c r="D50" s="74"/>
      <c r="E50" s="74"/>
      <c r="F50" s="74"/>
      <c r="G50" s="74"/>
    </row>
    <row r="51" spans="1:7" ht="12.75">
      <c r="A51" s="74"/>
      <c r="B51" s="74"/>
      <c r="C51" s="74"/>
      <c r="D51" s="74"/>
      <c r="E51" s="74"/>
      <c r="F51" s="74"/>
      <c r="G51" s="74"/>
    </row>
    <row r="52" spans="1:7" ht="12.75">
      <c r="A52" s="74"/>
      <c r="B52" s="74"/>
      <c r="C52" s="74"/>
      <c r="D52" s="74"/>
      <c r="E52" s="74"/>
      <c r="F52" s="74"/>
      <c r="G52" s="74"/>
    </row>
    <row r="53" spans="1:7" ht="12.75">
      <c r="A53" s="74"/>
      <c r="B53" s="74"/>
      <c r="C53" s="74"/>
      <c r="D53" s="74"/>
      <c r="E53" s="181"/>
      <c r="F53" s="182" t="s">
        <v>233</v>
      </c>
      <c r="G53" s="181"/>
    </row>
    <row r="54" spans="1:7" ht="12.75">
      <c r="A54" s="74"/>
      <c r="B54" s="74"/>
      <c r="C54" s="74"/>
      <c r="D54" s="74"/>
      <c r="E54" s="181"/>
      <c r="F54" s="182"/>
      <c r="G54" s="181"/>
    </row>
    <row r="55" spans="1:7" ht="12.75">
      <c r="A55" s="74"/>
      <c r="B55" s="74"/>
      <c r="C55" s="74"/>
      <c r="D55" s="74"/>
      <c r="E55" s="181"/>
      <c r="F55" s="181" t="s">
        <v>354</v>
      </c>
      <c r="G55" s="181"/>
    </row>
  </sheetData>
  <sheetProtection/>
  <mergeCells count="18">
    <mergeCell ref="A38:A39"/>
    <mergeCell ref="B38:B39"/>
    <mergeCell ref="C38:C39"/>
    <mergeCell ref="E38:E39"/>
    <mergeCell ref="F38:F39"/>
    <mergeCell ref="B4:G4"/>
    <mergeCell ref="B20:G20"/>
    <mergeCell ref="B36:G36"/>
    <mergeCell ref="F22:F23"/>
    <mergeCell ref="F6:F7"/>
    <mergeCell ref="A6:A7"/>
    <mergeCell ref="B6:B7"/>
    <mergeCell ref="C6:C7"/>
    <mergeCell ref="E6:E7"/>
    <mergeCell ref="A22:A23"/>
    <mergeCell ref="B22:B23"/>
    <mergeCell ref="C22:C23"/>
    <mergeCell ref="E22:E23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renato.qoshja</cp:lastModifiedBy>
  <cp:lastPrinted>2014-03-29T12:12:56Z</cp:lastPrinted>
  <dcterms:created xsi:type="dcterms:W3CDTF">2002-02-16T18:16:52Z</dcterms:created>
  <dcterms:modified xsi:type="dcterms:W3CDTF">2014-07-01T10:50:43Z</dcterms:modified>
  <cp:category/>
  <cp:version/>
  <cp:contentType/>
  <cp:contentStatus/>
</cp:coreProperties>
</file>