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asq Ardh e Shpenz" sheetId="1" r:id="rId1"/>
  </sheets>
  <definedNames>
    <definedName name="_xlnm.Print_Area" localSheetId="0">'Pasq Ardh e Shpenz'!$A$1:$G$34</definedName>
  </definedNames>
  <calcPr fullCalcOnLoad="1"/>
</workbook>
</file>

<file path=xl/sharedStrings.xml><?xml version="1.0" encoding="utf-8"?>
<sst xmlns="http://schemas.openxmlformats.org/spreadsheetml/2006/main" count="78" uniqueCount="66">
  <si>
    <t>Aktivitet:</t>
  </si>
  <si>
    <t xml:space="preserve"> </t>
  </si>
  <si>
    <t>Nr.</t>
  </si>
  <si>
    <t>a</t>
  </si>
  <si>
    <t>b</t>
  </si>
  <si>
    <t>c</t>
  </si>
  <si>
    <t>e</t>
  </si>
  <si>
    <t>f</t>
  </si>
  <si>
    <t>ne leke</t>
  </si>
  <si>
    <t xml:space="preserve">                                         (Llogaria e Fitimeve dhe e Humbjeve)</t>
  </si>
  <si>
    <t>SHPENZIMET</t>
  </si>
  <si>
    <t>TE  ARDHURAT</t>
  </si>
  <si>
    <t>*ne shitje dhe ne blerje do te shenohet vlera bruto e faturuar</t>
  </si>
  <si>
    <t>INSPEKTORI KONTROLLUES</t>
  </si>
  <si>
    <t>PERSONI VETEDEKLARUES</t>
  </si>
  <si>
    <t>(Emeri Mbiemeri Firma)</t>
  </si>
  <si>
    <t>Kostua e Lendeve te Para dhe Materialeve te Shitura(a-b)</t>
  </si>
  <si>
    <t>Blerje lende te para e materiale gjate vitit</t>
  </si>
  <si>
    <t>Gjendje nga inventari</t>
  </si>
  <si>
    <t>Kostua e mallrave te shitura (a-b)</t>
  </si>
  <si>
    <t>Blerje mallra gjate vitit</t>
  </si>
  <si>
    <t>Shpenzime ne funksion te aktivitetit</t>
  </si>
  <si>
    <t>d</t>
  </si>
  <si>
    <t>g</t>
  </si>
  <si>
    <t>h</t>
  </si>
  <si>
    <t>i</t>
  </si>
  <si>
    <t>Energjia,uji,telefoni,faksi,interneti</t>
  </si>
  <si>
    <t>Shpenzime te qarkullimit te mallit e transportit</t>
  </si>
  <si>
    <t>Benzine/Nafte/Gaz</t>
  </si>
  <si>
    <t>Qera ambienti</t>
  </si>
  <si>
    <t>Pagesa te kreditorve per shlyerje dhe  huave afatshkurtera</t>
  </si>
  <si>
    <t>Interesa te paguara dhe komisione bankare</t>
  </si>
  <si>
    <t>Diferenca negative nga kembimi valutor</t>
  </si>
  <si>
    <t>Taksa doganore</t>
  </si>
  <si>
    <t>Shpenzime administrative ,mirembajtje dhe te tjera</t>
  </si>
  <si>
    <t>Shpenzime per pagat</t>
  </si>
  <si>
    <t>Pagat</t>
  </si>
  <si>
    <t>Sigurime Shoqerore dhe te ngjashme</t>
  </si>
  <si>
    <t>Amortizimi I aktiveve</t>
  </si>
  <si>
    <t>TOTALI I SHPENZIMEVE (1+2+3+4+5)</t>
  </si>
  <si>
    <t>Nga shitja e produkteve te prodhimit te vet</t>
  </si>
  <si>
    <t>Nga shitjae Sherbimeve</t>
  </si>
  <si>
    <t>Nga shitja Mallrave</t>
  </si>
  <si>
    <t>Nga shitja  e Materialeve</t>
  </si>
  <si>
    <t>Nga shitja e Aktiveve</t>
  </si>
  <si>
    <t>Arketimi I debitorve te shlyer</t>
  </si>
  <si>
    <t>Interesa te fituara dhe te ngjashme</t>
  </si>
  <si>
    <t>Diferenca pozitive nga Kembimi Valutor</t>
  </si>
  <si>
    <t>TOTALi I TE ARDHURAVE(1+2+3+4+5+6+7+8)</t>
  </si>
  <si>
    <t>REZULTATI(TE ARDHURA-SHPENZIME)ME:</t>
  </si>
  <si>
    <t>A</t>
  </si>
  <si>
    <t>FITIM</t>
  </si>
  <si>
    <t>TATIMI I THJESHTUAR MBI FITIMIN (10%)</t>
  </si>
  <si>
    <t>FITIMI MBAS TATIMIT</t>
  </si>
  <si>
    <t>PAGUAR TATIM PARADHENIE NE TREMUJORE</t>
  </si>
  <si>
    <t>SHUMA PER TU DERDHUR</t>
  </si>
  <si>
    <t>B</t>
  </si>
  <si>
    <t>HUMBJE</t>
  </si>
  <si>
    <t>NIPT-i:</t>
  </si>
  <si>
    <t>TATIMPAGUESI:</t>
  </si>
  <si>
    <r>
      <t>Vlefta</t>
    </r>
    <r>
      <rPr>
        <sz val="14"/>
        <color indexed="8"/>
        <rFont val="Calibri"/>
        <family val="2"/>
      </rPr>
      <t>*</t>
    </r>
  </si>
  <si>
    <t>Diogjen  QEVA</t>
  </si>
  <si>
    <t>"JONI"SH.P.K.</t>
  </si>
  <si>
    <t>K54103601Q</t>
  </si>
  <si>
    <t>Punime ne Pyje</t>
  </si>
  <si>
    <t>Te Ardhurat e Shpenzimet per vitin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</si>
</sst>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right"/>
    </xf>
    <xf numFmtId="0" fontId="38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5" xfId="0" applyFont="1" applyBorder="1" applyAlignment="1">
      <alignment/>
    </xf>
    <xf numFmtId="0" fontId="40" fillId="0" borderId="15" xfId="0" applyFont="1" applyBorder="1" applyAlignment="1">
      <alignment/>
    </xf>
    <xf numFmtId="1" fontId="39" fillId="0" borderId="15" xfId="0" applyNumberFormat="1" applyFont="1" applyBorder="1" applyAlignment="1">
      <alignment/>
    </xf>
    <xf numFmtId="0" fontId="39" fillId="0" borderId="12" xfId="0" applyFont="1" applyBorder="1" applyAlignment="1">
      <alignment/>
    </xf>
    <xf numFmtId="0" fontId="40" fillId="0" borderId="12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8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14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40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5"/>
  <sheetViews>
    <sheetView tabSelected="1" zoomScalePageLayoutView="0" workbookViewId="0" topLeftCell="C1">
      <selection activeCell="G45" sqref="G45"/>
    </sheetView>
  </sheetViews>
  <sheetFormatPr defaultColWidth="9.140625" defaultRowHeight="15"/>
  <cols>
    <col min="1" max="1" width="5.421875" style="0" customWidth="1"/>
    <col min="2" max="2" width="6.57421875" style="0" customWidth="1"/>
    <col min="3" max="3" width="65.8515625" style="0" customWidth="1"/>
    <col min="4" max="4" width="12.7109375" style="0" customWidth="1"/>
    <col min="5" max="5" width="5.57421875" style="0" customWidth="1"/>
    <col min="6" max="6" width="53.8515625" style="0" customWidth="1"/>
    <col min="7" max="7" width="12.421875" style="0" customWidth="1"/>
  </cols>
  <sheetData>
    <row r="2" spans="3:6" ht="23.25">
      <c r="C2" s="24" t="s">
        <v>65</v>
      </c>
      <c r="F2" s="2" t="s">
        <v>1</v>
      </c>
    </row>
    <row r="3" spans="3:6" ht="21">
      <c r="C3" s="9"/>
      <c r="F3" s="2"/>
    </row>
    <row r="4" spans="2:6" ht="21">
      <c r="B4" s="9" t="s">
        <v>59</v>
      </c>
      <c r="C4" s="9"/>
      <c r="D4" s="9" t="s">
        <v>62</v>
      </c>
      <c r="F4" s="2"/>
    </row>
    <row r="5" spans="2:6" ht="21">
      <c r="B5" s="9" t="s">
        <v>58</v>
      </c>
      <c r="C5" s="9"/>
      <c r="D5" s="9" t="s">
        <v>63</v>
      </c>
      <c r="F5" s="2"/>
    </row>
    <row r="6" spans="2:6" ht="21">
      <c r="B6" s="9" t="s">
        <v>0</v>
      </c>
      <c r="C6" s="9"/>
      <c r="D6" s="9" t="s">
        <v>64</v>
      </c>
      <c r="F6" s="2"/>
    </row>
    <row r="7" ht="19.5" thickBot="1">
      <c r="C7" s="23" t="s">
        <v>9</v>
      </c>
    </row>
    <row r="8" spans="2:7" ht="18.75">
      <c r="B8" s="3" t="s">
        <v>2</v>
      </c>
      <c r="C8" s="10" t="s">
        <v>10</v>
      </c>
      <c r="D8" s="10" t="s">
        <v>60</v>
      </c>
      <c r="E8" s="10" t="s">
        <v>2</v>
      </c>
      <c r="F8" s="10" t="s">
        <v>11</v>
      </c>
      <c r="G8" s="10" t="s">
        <v>60</v>
      </c>
    </row>
    <row r="9" spans="2:7" ht="18.75">
      <c r="B9" s="1"/>
      <c r="C9" s="11"/>
      <c r="D9" s="11" t="s">
        <v>8</v>
      </c>
      <c r="E9" s="11"/>
      <c r="F9" s="11"/>
      <c r="G9" s="11" t="s">
        <v>8</v>
      </c>
    </row>
    <row r="10" spans="2:7" ht="18.75">
      <c r="B10" s="7">
        <v>1</v>
      </c>
      <c r="C10" s="12" t="s">
        <v>16</v>
      </c>
      <c r="D10" s="13">
        <f>D11-D12</f>
        <v>0</v>
      </c>
      <c r="E10" s="12">
        <v>1</v>
      </c>
      <c r="F10" s="12" t="s">
        <v>40</v>
      </c>
      <c r="G10" s="12"/>
    </row>
    <row r="11" spans="2:7" ht="18.75">
      <c r="B11" s="8" t="s">
        <v>3</v>
      </c>
      <c r="C11" s="12" t="s">
        <v>17</v>
      </c>
      <c r="D11" s="12">
        <v>0</v>
      </c>
      <c r="E11" s="12">
        <v>2</v>
      </c>
      <c r="F11" s="12" t="s">
        <v>41</v>
      </c>
      <c r="G11" s="12">
        <v>2450000</v>
      </c>
    </row>
    <row r="12" spans="2:7" ht="18.75">
      <c r="B12" s="8" t="s">
        <v>4</v>
      </c>
      <c r="C12" s="12" t="s">
        <v>18</v>
      </c>
      <c r="D12" s="12">
        <v>0</v>
      </c>
      <c r="E12" s="12">
        <v>3</v>
      </c>
      <c r="F12" s="12" t="s">
        <v>42</v>
      </c>
      <c r="G12" s="12"/>
    </row>
    <row r="13" spans="2:7" ht="18.75">
      <c r="B13" s="7">
        <v>2</v>
      </c>
      <c r="C13" s="12" t="s">
        <v>19</v>
      </c>
      <c r="D13" s="13">
        <f>D14-D15</f>
        <v>0</v>
      </c>
      <c r="E13" s="12">
        <v>4</v>
      </c>
      <c r="F13" s="12" t="s">
        <v>43</v>
      </c>
      <c r="G13" s="12"/>
    </row>
    <row r="14" spans="2:7" ht="18.75">
      <c r="B14" s="8" t="s">
        <v>3</v>
      </c>
      <c r="C14" s="12" t="s">
        <v>20</v>
      </c>
      <c r="D14" s="12">
        <v>0</v>
      </c>
      <c r="E14" s="12">
        <v>5</v>
      </c>
      <c r="F14" s="12" t="s">
        <v>44</v>
      </c>
      <c r="G14" s="12"/>
    </row>
    <row r="15" spans="2:7" ht="18.75">
      <c r="B15" s="8" t="s">
        <v>4</v>
      </c>
      <c r="C15" s="12" t="s">
        <v>18</v>
      </c>
      <c r="D15" s="12">
        <v>0</v>
      </c>
      <c r="E15" s="12">
        <v>6</v>
      </c>
      <c r="F15" s="12" t="s">
        <v>45</v>
      </c>
      <c r="G15" s="12"/>
    </row>
    <row r="16" spans="2:7" ht="18.75">
      <c r="B16" s="7">
        <v>3</v>
      </c>
      <c r="C16" s="13" t="s">
        <v>21</v>
      </c>
      <c r="D16" s="13">
        <f>D17+D18+D19+D20+D21+D22+D23+D24+D25</f>
        <v>1580000</v>
      </c>
      <c r="E16" s="12">
        <v>7</v>
      </c>
      <c r="F16" s="12" t="s">
        <v>46</v>
      </c>
      <c r="G16" s="12"/>
    </row>
    <row r="17" spans="2:7" ht="18.75">
      <c r="B17" s="8" t="s">
        <v>3</v>
      </c>
      <c r="C17" s="12" t="s">
        <v>26</v>
      </c>
      <c r="D17" s="12">
        <v>0</v>
      </c>
      <c r="E17" s="12">
        <v>8</v>
      </c>
      <c r="F17" s="12" t="s">
        <v>47</v>
      </c>
      <c r="G17" s="12"/>
    </row>
    <row r="18" spans="2:7" ht="18.75">
      <c r="B18" s="8" t="s">
        <v>4</v>
      </c>
      <c r="C18" s="12" t="s">
        <v>27</v>
      </c>
      <c r="D18" s="12">
        <v>0</v>
      </c>
      <c r="E18" s="12"/>
      <c r="F18" s="12" t="s">
        <v>48</v>
      </c>
      <c r="G18" s="12">
        <f>G10+G11+G12+G13+G14+G15+G16+G17</f>
        <v>2450000</v>
      </c>
    </row>
    <row r="19" spans="2:7" ht="18.75">
      <c r="B19" s="8" t="s">
        <v>5</v>
      </c>
      <c r="C19" s="12" t="s">
        <v>28</v>
      </c>
      <c r="D19" s="12">
        <v>900000</v>
      </c>
      <c r="E19" s="12"/>
      <c r="F19" s="12"/>
      <c r="G19" s="12"/>
    </row>
    <row r="20" spans="2:7" ht="18.75">
      <c r="B20" s="8" t="s">
        <v>22</v>
      </c>
      <c r="C20" s="12" t="s">
        <v>29</v>
      </c>
      <c r="D20" s="12">
        <v>0</v>
      </c>
      <c r="E20" s="12"/>
      <c r="F20" s="12"/>
      <c r="G20" s="12"/>
    </row>
    <row r="21" spans="2:7" ht="18.75">
      <c r="B21" s="8" t="s">
        <v>6</v>
      </c>
      <c r="C21" s="12" t="s">
        <v>30</v>
      </c>
      <c r="D21" s="12">
        <v>0</v>
      </c>
      <c r="E21" s="12"/>
      <c r="F21" s="12"/>
      <c r="G21" s="12"/>
    </row>
    <row r="22" spans="2:7" ht="18.75">
      <c r="B22" s="8" t="s">
        <v>7</v>
      </c>
      <c r="C22" s="12" t="s">
        <v>31</v>
      </c>
      <c r="D22" s="12">
        <v>0</v>
      </c>
      <c r="E22" s="12"/>
      <c r="F22" s="12" t="s">
        <v>49</v>
      </c>
      <c r="G22" s="12"/>
    </row>
    <row r="23" spans="2:7" ht="18.75">
      <c r="B23" s="8" t="s">
        <v>23</v>
      </c>
      <c r="C23" s="12" t="s">
        <v>32</v>
      </c>
      <c r="D23" s="12">
        <v>0</v>
      </c>
      <c r="E23" s="12"/>
      <c r="F23" s="12"/>
      <c r="G23" s="12"/>
    </row>
    <row r="24" spans="2:7" ht="18.75">
      <c r="B24" s="8" t="s">
        <v>24</v>
      </c>
      <c r="C24" s="12" t="s">
        <v>33</v>
      </c>
      <c r="D24" s="12">
        <v>0</v>
      </c>
      <c r="E24" s="13" t="s">
        <v>50</v>
      </c>
      <c r="F24" s="13" t="s">
        <v>51</v>
      </c>
      <c r="G24" s="13">
        <f>G18-D30</f>
        <v>372860</v>
      </c>
    </row>
    <row r="25" spans="2:7" ht="18.75">
      <c r="B25" s="8" t="s">
        <v>25</v>
      </c>
      <c r="C25" s="12" t="s">
        <v>34</v>
      </c>
      <c r="D25" s="12">
        <v>680000</v>
      </c>
      <c r="E25" s="12"/>
      <c r="F25" s="12" t="s">
        <v>52</v>
      </c>
      <c r="G25" s="14">
        <f>G24*10/100</f>
        <v>37286</v>
      </c>
    </row>
    <row r="26" spans="2:7" ht="18.75">
      <c r="B26" s="7">
        <v>4</v>
      </c>
      <c r="C26" s="12" t="s">
        <v>35</v>
      </c>
      <c r="D26" s="13">
        <f>D27+D28</f>
        <v>497140</v>
      </c>
      <c r="E26" s="12"/>
      <c r="F26" s="12" t="s">
        <v>53</v>
      </c>
      <c r="G26" s="14">
        <f>G24-G25</f>
        <v>335574</v>
      </c>
    </row>
    <row r="27" spans="2:7" ht="18.75">
      <c r="B27" s="8" t="s">
        <v>3</v>
      </c>
      <c r="C27" s="12" t="s">
        <v>36</v>
      </c>
      <c r="D27" s="12">
        <v>420000</v>
      </c>
      <c r="E27" s="12"/>
      <c r="F27" s="12" t="s">
        <v>54</v>
      </c>
      <c r="G27" s="14">
        <v>33000</v>
      </c>
    </row>
    <row r="28" spans="2:7" ht="18.75">
      <c r="B28" s="8" t="s">
        <v>4</v>
      </c>
      <c r="C28" s="12" t="s">
        <v>37</v>
      </c>
      <c r="D28" s="12">
        <v>77140</v>
      </c>
      <c r="E28" s="12"/>
      <c r="F28" s="12" t="s">
        <v>55</v>
      </c>
      <c r="G28" s="14">
        <f>G25-G27</f>
        <v>4286</v>
      </c>
    </row>
    <row r="29" spans="2:7" ht="18.75">
      <c r="B29" s="7">
        <v>5</v>
      </c>
      <c r="C29" s="12" t="s">
        <v>38</v>
      </c>
      <c r="D29" s="13">
        <v>0</v>
      </c>
      <c r="E29" s="12"/>
      <c r="F29" s="12"/>
      <c r="G29" s="12"/>
    </row>
    <row r="30" spans="2:7" ht="19.5" thickBot="1">
      <c r="B30" s="4"/>
      <c r="C30" s="15" t="s">
        <v>39</v>
      </c>
      <c r="D30" s="16">
        <f>D10+D13+D16+D26+D29</f>
        <v>2077140</v>
      </c>
      <c r="E30" s="16" t="s">
        <v>56</v>
      </c>
      <c r="F30" s="16" t="s">
        <v>57</v>
      </c>
      <c r="G30" s="15" t="s">
        <v>1</v>
      </c>
    </row>
    <row r="31" spans="2:7" ht="18.75">
      <c r="B31" s="6" t="s">
        <v>12</v>
      </c>
      <c r="C31" s="25"/>
      <c r="D31" s="17"/>
      <c r="E31" s="17"/>
      <c r="F31" s="17"/>
      <c r="G31" s="18"/>
    </row>
    <row r="32" spans="2:7" ht="18.75">
      <c r="B32" s="5"/>
      <c r="C32" s="29" t="s">
        <v>13</v>
      </c>
      <c r="D32" s="19"/>
      <c r="E32" s="19"/>
      <c r="F32" s="21" t="s">
        <v>14</v>
      </c>
      <c r="G32" s="20"/>
    </row>
    <row r="33" spans="2:7" ht="18.75">
      <c r="B33" s="5"/>
      <c r="C33" s="29"/>
      <c r="D33" s="19"/>
      <c r="E33" s="19"/>
      <c r="F33" s="21" t="s">
        <v>61</v>
      </c>
      <c r="G33" s="20"/>
    </row>
    <row r="34" spans="2:7" ht="19.5" thickBot="1">
      <c r="B34" s="5"/>
      <c r="C34" s="26" t="s">
        <v>15</v>
      </c>
      <c r="D34" s="27"/>
      <c r="E34" s="27"/>
      <c r="F34" s="27" t="s">
        <v>15</v>
      </c>
      <c r="G34" s="28"/>
    </row>
    <row r="35" spans="3:7" ht="18.75">
      <c r="C35" s="22"/>
      <c r="D35" s="22"/>
      <c r="E35" s="22"/>
      <c r="F35" s="22"/>
      <c r="G35" s="22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2013-03-12T10:15:20Z</dcterms:modified>
  <cp:category/>
  <cp:version/>
  <cp:contentType/>
  <cp:contentStatus/>
</cp:coreProperties>
</file>