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75" activeTab="6"/>
  </bookViews>
  <sheets>
    <sheet name="Emertimi" sheetId="1" r:id="rId1"/>
    <sheet name="Aktivet" sheetId="2" r:id="rId2"/>
    <sheet name="Pasivet" sheetId="3" r:id="rId3"/>
    <sheet name="Rezultati" sheetId="4" r:id="rId4"/>
    <sheet name="Kapitali" sheetId="5" r:id="rId5"/>
    <sheet name="Fluksi Direkt" sheetId="6" r:id="rId6"/>
    <sheet name="Shen.shpjeg.1" sheetId="7" r:id="rId7"/>
  </sheets>
  <definedNames/>
  <calcPr fullCalcOnLoad="1"/>
</workbook>
</file>

<file path=xl/sharedStrings.xml><?xml version="1.0" encoding="utf-8"?>
<sst xmlns="http://schemas.openxmlformats.org/spreadsheetml/2006/main" count="298" uniqueCount="214">
  <si>
    <t>Ne   Leke</t>
  </si>
  <si>
    <t>Nr</t>
  </si>
  <si>
    <t>PASIVET  DHE  KAPITALI</t>
  </si>
  <si>
    <t>Shenime</t>
  </si>
  <si>
    <t>Periudha</t>
  </si>
  <si>
    <t>Raportuese</t>
  </si>
  <si>
    <t>Para ardhese</t>
  </si>
  <si>
    <t>I</t>
  </si>
  <si>
    <t>P A S I V E T      A F A T S H K U R T E R A</t>
  </si>
  <si>
    <t>Derivativet</t>
  </si>
  <si>
    <t>Huamarjet</t>
  </si>
  <si>
    <t>&gt;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</si>
  <si>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</si>
  <si>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</si>
  <si>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</si>
  <si>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</si>
  <si>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</si>
  <si>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</si>
  <si>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</si>
  <si>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</si>
  <si>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</si>
  <si>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</si>
  <si>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 e detyrime ndaj ortakeve</t>
  </si>
  <si>
    <t>Dividente per tu paguar</t>
  </si>
  <si>
    <t>Debitore dhe Kreditore te tjere</t>
  </si>
  <si>
    <t>Grantet dhe te ardhurat e shtyra</t>
  </si>
  <si>
    <t>Provizionet afatshkurtra</t>
  </si>
  <si>
    <t>II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</si>
  <si>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</si>
  <si>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</si>
  <si>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</si>
  <si>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</si>
  <si>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</si>
  <si>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</si>
  <si>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</si>
  <si>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</si>
  <si>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</si>
  <si>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</si>
  <si>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</si>
  <si>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</si>
  <si>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</si>
  <si>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</si>
  <si>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</si>
  <si>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</si>
  <si>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</si>
  <si>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</si>
  <si>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</si>
  <si>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</si>
  <si>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</si>
  <si>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</si>
  <si>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</si>
  <si>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</si>
  <si>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</si>
  <si>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</si>
  <si>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 xml:space="preserve">Ndertime te ndryshme Civile </t>
  </si>
  <si>
    <t xml:space="preserve">              dhe Industriale</t>
  </si>
  <si>
    <t>P A S Q Y R A T     F I N A N C I A R E</t>
  </si>
  <si>
    <t xml:space="preserve">(  Ne zbarim te Standartit Kombetar te Kontabilitetit Nr.2 dhe 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</si>
  <si>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</si>
  <si>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</si>
  <si>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</si>
  <si>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</si>
  <si>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</si>
  <si>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</si>
  <si>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</si>
  <si>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</si>
  <si>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</si>
  <si>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</si>
  <si>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</si>
  <si>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K87223201M</t>
  </si>
  <si>
    <t>Vlore,Himare,Dhermi, Lagja Kondraq,Hotel DRYMADHES,Kati I</t>
  </si>
  <si>
    <t>15.10.2008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</si>
  <si>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</si>
  <si>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</si>
  <si>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</si>
  <si>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</si>
  <si>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</si>
  <si>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</si>
  <si>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</si>
  <si>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</si>
  <si>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</si>
  <si>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</si>
  <si>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</si>
  <si>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</si>
  <si>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</si>
  <si>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</si>
  <si>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</si>
  <si>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</si>
  <si>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</si>
  <si>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</si>
  <si>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</si>
  <si>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</si>
  <si>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</si>
  <si>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</si>
  <si>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</si>
  <si>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</si>
  <si>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</si>
  <si>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</si>
  <si>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</si>
  <si>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</si>
  <si>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</si>
  <si>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</si>
  <si>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</si>
  <si>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</si>
  <si>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</si>
  <si>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</si>
  <si>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</si>
  <si>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</si>
  <si>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</si>
  <si>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</si>
  <si>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</si>
  <si>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</si>
  <si>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</si>
  <si>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</si>
  <si>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</si>
  <si>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</si>
  <si>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</si>
  <si>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A   K   T   I   V   E   T</t>
  </si>
  <si>
    <t>A K T I V E T    A F A T S H K U R T R A</t>
  </si>
  <si>
    <t>Aktivet  monetare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</si>
  <si>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</si>
  <si>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</si>
  <si>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</si>
  <si>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</si>
  <si>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</si>
  <si>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</si>
  <si>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</si>
  <si>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</si>
  <si>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tjera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</si>
  <si>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</si>
  <si>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</si>
  <si>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</si>
  <si>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</si>
  <si>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</si>
  <si>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</si>
  <si>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</si>
  <si>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</si>
  <si>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</si>
  <si>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</si>
  <si>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</si>
  <si>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</si>
  <si>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</si>
  <si>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Aktive afatgjata materiale</t>
  </si>
  <si>
    <t>Toka</t>
  </si>
  <si>
    <t>Ndertesa (Pallat ne proces, I pa perfunduar)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</si>
  <si>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</si>
  <si>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</si>
  <si>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</si>
  <si>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</si>
  <si>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</si>
  <si>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</si>
  <si>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</si>
  <si>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 xml:space="preserve">        Ne   Leke</t>
  </si>
  <si>
    <t xml:space="preserve">                      Ligjit Nr. 9228 Date 29.04.2004    Per Kontabilitetin dhe Pasqyrat Financiare  )</t>
  </si>
  <si>
    <t>Shoqeria  IOANIAN  COAST  PROPERTY DEVELOPMENT Shpk</t>
  </si>
  <si>
    <t>IOANIAN  COAST  PROPERTY DEVELOPMENT Shpk</t>
  </si>
  <si>
    <t xml:space="preserve">Pasqyra e Fluksit Monetar - Metoda Direkte </t>
  </si>
  <si>
    <t xml:space="preserve">                                               </t>
  </si>
  <si>
    <t>Fluksi monetar nga veprimtarite e shfrytezimit</t>
  </si>
  <si>
    <t xml:space="preserve">   Mjetet monetare (MM) te arketuara nga klientet</t>
  </si>
  <si>
    <t xml:space="preserve">   MM te paguara ndaj furnitoreve dhe punonjesve</t>
  </si>
  <si>
    <t xml:space="preserve">   MM te arketuara nga ortaket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</si>
  <si>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</si>
  <si>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</si>
  <si>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</si>
  <si>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</si>
  <si>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</si>
  <si>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</si>
  <si>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</si>
  <si>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</si>
  <si>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</si>
  <si>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</si>
  <si>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</si>
  <si>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huase</t>
  </si>
  <si>
    <t xml:space="preserve">     Dividente te paguara</t>
  </si>
  <si>
    <t xml:space="preserve">     MM neto e perdorura ne veprimtarite financiare</t>
  </si>
  <si>
    <t>Pozicioni me 31 dhjetor 2008</t>
  </si>
  <si>
    <t>Parapagimet e arketuara (Blerje apartament)</t>
  </si>
  <si>
    <t>Pozicioni me 31 dhjetor 2011</t>
  </si>
  <si>
    <t xml:space="preserve">   Shoqeria  IOANIAN  COAST  PROPERTY DEVELOPMENT Shpk</t>
  </si>
  <si>
    <t>SHENIMET   SHPJEGUESE</t>
  </si>
  <si>
    <t xml:space="preserve">                             - Bilanci eshte hartuar duke plotesuar kerkesat e ligjit nr.9228 date 29.04.2004</t>
  </si>
  <si>
    <t>"Per Kontabilitetin dhe Pasqyrat Financiare" si dhe te Standarteve Kombtare te Kontabilitetit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</si>
  <si>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</si>
  <si>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 personel i kualifikuar</t>
  </si>
  <si>
    <t xml:space="preserve">                              -Kontabiliteti mbahet me ane te regjistrimeve kontabel ne informatike, duke</t>
  </si>
  <si>
    <t>perdorur sistemin centralizator, qe na mundeson pasqyrimin e sakte e te plote te informacionit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</si>
  <si>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</si>
  <si>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</si>
  <si>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nzjere keshtu nje rezultat</t>
  </si>
  <si>
    <t>te plote dhe te sakte ne fund te vitit.</t>
  </si>
  <si>
    <t>I punesuar prane shoqerise.</t>
  </si>
  <si>
    <t xml:space="preserve">                               -Aktiviteti I shoqerise Jonian Coast shpk eshte ndertimi I  disa vilave </t>
  </si>
  <si>
    <t>te destinuara per shitje. Keto vila jane ne proces ndertimi dhe shitjet nuk kane filluar.</t>
  </si>
  <si>
    <t>Gjate vitit ushtrimor dhe ne periudhat paraardhese jane kryer vetem shpenzime per</t>
  </si>
  <si>
    <t>ndertimin e ketye vilave dhe paraqiten ne Aktiv te Bilancit  ne zerin "Shpenzime te periudhave te ardhshme"</t>
  </si>
  <si>
    <t>ne shumen 102.659.825 leke.</t>
  </si>
  <si>
    <t>Viti   2013</t>
  </si>
  <si>
    <t>01.01.2013</t>
  </si>
  <si>
    <t>31.12.2013</t>
  </si>
  <si>
    <t>29 Mars 2014</t>
  </si>
  <si>
    <t>Pasqyrat    Financiare    te    Vitit   2013</t>
  </si>
  <si>
    <t>Pasqyra e Fluksit Monetar - Metoda Direkte 2013</t>
  </si>
  <si>
    <t xml:space="preserve">                                                                                        Per Drejtimin e Njesise Ekonomike </t>
  </si>
  <si>
    <t xml:space="preserve">                                                                                                     Florenc  GJIKURIA</t>
  </si>
  <si>
    <t>Financiare mbyllure me 31.12.2013 jane ato te pasqyruara ne Standartet Kombetare te Kontabilitetit.</t>
  </si>
  <si>
    <t>gjendje ekonomike dhe financiare te shoqerise me 31.12.2013</t>
  </si>
  <si>
    <t xml:space="preserve">                               -Rezultati I  ushtrimit 2013 eshte nxjerre ne rruge te drejte kontable, duke</t>
  </si>
  <si>
    <t>Florenc GJIKURIA</t>
  </si>
  <si>
    <t xml:space="preserve">  Administrator</t>
  </si>
  <si>
    <t>Pasqyra   e   te   Ardhurave   dhe   Shpenzimeve     2013</t>
  </si>
  <si>
    <t>Pozicioni me 31 dhjetor 2012</t>
  </si>
  <si>
    <t>Pozicioni me 31 dhjetor 2013</t>
  </si>
  <si>
    <t>Pasqyra  e  Ndryshimeve  ne  Kapital 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</si>
</sst>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sz val="10"/>
      <name val="Arial CE"/>
      <family val="0"/>
    </font>
    <font>
      <sz val="26"/>
      <name val="Arial Narrow"/>
      <family val="2"/>
    </font>
    <font>
      <sz val="26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1" fillId="0" borderId="10" xfId="43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41" fontId="1" fillId="0" borderId="19" xfId="4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0" fillId="0" borderId="10" xfId="43" applyFont="1" applyBorder="1" applyAlignment="1">
      <alignment vertical="center"/>
    </xf>
    <xf numFmtId="41" fontId="1" fillId="0" borderId="13" xfId="43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43" applyFont="1" applyAlignment="1">
      <alignment vertical="center"/>
    </xf>
    <xf numFmtId="41" fontId="0" fillId="0" borderId="0" xfId="43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10" xfId="43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41" fontId="8" fillId="0" borderId="0" xfId="43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1" fontId="8" fillId="0" borderId="10" xfId="43" applyFont="1" applyBorder="1" applyAlignment="1">
      <alignment/>
    </xf>
    <xf numFmtId="41" fontId="8" fillId="0" borderId="10" xfId="43" applyFont="1" applyBorder="1" applyAlignment="1">
      <alignment/>
    </xf>
    <xf numFmtId="0" fontId="0" fillId="0" borderId="0" xfId="0" applyFont="1" applyAlignment="1">
      <alignment/>
    </xf>
    <xf numFmtId="41" fontId="9" fillId="0" borderId="10" xfId="43" applyFont="1" applyBorder="1" applyAlignment="1">
      <alignment/>
    </xf>
    <xf numFmtId="0" fontId="8" fillId="0" borderId="0" xfId="0" applyFont="1" applyAlignment="1">
      <alignment/>
    </xf>
    <xf numFmtId="41" fontId="8" fillId="0" borderId="0" xfId="43" applyFont="1" applyAlignment="1">
      <alignment/>
    </xf>
    <xf numFmtId="41" fontId="0" fillId="0" borderId="0" xfId="43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15" xfId="0" applyFont="1" applyBorder="1" applyAlignment="1">
      <alignment/>
    </xf>
    <xf numFmtId="41" fontId="1" fillId="0" borderId="13" xfId="43" applyFont="1" applyBorder="1" applyAlignment="1">
      <alignment horizontal="center" vertical="center"/>
    </xf>
    <xf numFmtId="41" fontId="1" fillId="0" borderId="19" xfId="43" applyFont="1" applyBorder="1" applyAlignment="1">
      <alignment horizontal="center" vertical="center"/>
    </xf>
    <xf numFmtId="41" fontId="1" fillId="0" borderId="20" xfId="4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1" fontId="0" fillId="0" borderId="0" xfId="43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0" fillId="0" borderId="0" xfId="43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1" fontId="0" fillId="0" borderId="0" xfId="43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43" applyFont="1" applyAlignment="1">
      <alignment vertical="center"/>
    </xf>
    <xf numFmtId="41" fontId="0" fillId="0" borderId="0" xfId="43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43" applyFont="1" applyAlignment="1">
      <alignment/>
    </xf>
    <xf numFmtId="0" fontId="0" fillId="0" borderId="21" xfId="0" applyFont="1" applyBorder="1" applyAlignment="1">
      <alignment horizontal="left" vertical="center"/>
    </xf>
    <xf numFmtId="41" fontId="1" fillId="0" borderId="10" xfId="43" applyFont="1" applyBorder="1" applyAlignment="1">
      <alignment vertical="center"/>
    </xf>
    <xf numFmtId="41" fontId="0" fillId="0" borderId="10" xfId="43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43" applyFont="1" applyFill="1" applyAlignment="1">
      <alignment/>
    </xf>
    <xf numFmtId="43" fontId="0" fillId="0" borderId="0" xfId="42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43" applyFont="1" applyFill="1" applyAlignment="1">
      <alignment vertical="center"/>
    </xf>
    <xf numFmtId="41" fontId="0" fillId="0" borderId="0" xfId="43" applyFont="1" applyFill="1" applyAlignment="1">
      <alignment horizontal="center" vertical="center"/>
    </xf>
    <xf numFmtId="43" fontId="0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43" applyFont="1" applyFill="1" applyAlignment="1">
      <alignment/>
    </xf>
    <xf numFmtId="43" fontId="0" fillId="0" borderId="0" xfId="42" applyFont="1" applyFill="1" applyAlignment="1">
      <alignment/>
    </xf>
    <xf numFmtId="41" fontId="0" fillId="0" borderId="12" xfId="43" applyFont="1" applyFill="1" applyBorder="1" applyAlignment="1">
      <alignment horizontal="center" vertical="center"/>
    </xf>
    <xf numFmtId="41" fontId="0" fillId="0" borderId="23" xfId="43" applyFont="1" applyFill="1" applyBorder="1" applyAlignment="1">
      <alignment horizontal="center" vertical="center"/>
    </xf>
    <xf numFmtId="41" fontId="0" fillId="0" borderId="0" xfId="43" applyFont="1" applyFill="1" applyBorder="1" applyAlignment="1">
      <alignment horizontal="center" vertical="center"/>
    </xf>
    <xf numFmtId="41" fontId="0" fillId="0" borderId="20" xfId="43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1" fontId="1" fillId="0" borderId="10" xfId="43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1" fontId="0" fillId="0" borderId="10" xfId="43" applyFont="1" applyFill="1" applyBorder="1" applyAlignment="1">
      <alignment vertical="center"/>
    </xf>
    <xf numFmtId="43" fontId="1" fillId="0" borderId="0" xfId="42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0" borderId="0" xfId="43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32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0" fontId="33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32" fillId="0" borderId="14" xfId="55" applyFont="1" applyBorder="1" applyAlignment="1">
      <alignment horizontal="center"/>
      <protection/>
    </xf>
    <xf numFmtId="0" fontId="32" fillId="0" borderId="16" xfId="55" applyFont="1" applyBorder="1" applyAlignment="1">
      <alignment horizontal="center"/>
      <protection/>
    </xf>
    <xf numFmtId="0" fontId="5" fillId="0" borderId="14" xfId="55" applyFont="1" applyBorder="1" applyAlignment="1">
      <alignment horizontal="left"/>
      <protection/>
    </xf>
    <xf numFmtId="0" fontId="5" fillId="0" borderId="16" xfId="55" applyFont="1" applyBorder="1" applyAlignment="1">
      <alignment horizontal="left"/>
      <protection/>
    </xf>
    <xf numFmtId="0" fontId="33" fillId="0" borderId="14" xfId="55" applyFont="1" applyBorder="1" applyAlignment="1">
      <alignment horizontal="left"/>
      <protection/>
    </xf>
    <xf numFmtId="0" fontId="33" fillId="0" borderId="16" xfId="55" applyFont="1" applyBorder="1" applyAlignment="1">
      <alignment horizontal="left"/>
      <protection/>
    </xf>
    <xf numFmtId="0" fontId="0" fillId="0" borderId="0" xfId="0" applyFill="1" applyAlignment="1">
      <alignment/>
    </xf>
    <xf numFmtId="41" fontId="1" fillId="0" borderId="0" xfId="43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1" fontId="9" fillId="0" borderId="0" xfId="43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55" applyFont="1" applyAlignment="1">
      <alignment horizontal="left"/>
      <protection/>
    </xf>
    <xf numFmtId="0" fontId="33" fillId="0" borderId="14" xfId="55" applyFont="1" applyBorder="1" applyAlignment="1">
      <alignment horizontal="left"/>
      <protection/>
    </xf>
    <xf numFmtId="0" fontId="33" fillId="0" borderId="0" xfId="55" applyFont="1" applyBorder="1" applyAlignment="1">
      <alignment horizontal="left"/>
      <protection/>
    </xf>
    <xf numFmtId="0" fontId="33" fillId="0" borderId="16" xfId="55" applyFont="1" applyBorder="1" applyAlignment="1">
      <alignment horizontal="left"/>
      <protection/>
    </xf>
    <xf numFmtId="0" fontId="5" fillId="0" borderId="14" xfId="55" applyFont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0" fontId="5" fillId="0" borderId="16" xfId="55" applyFont="1" applyBorder="1" applyAlignment="1">
      <alignment horizontal="left"/>
      <protection/>
    </xf>
    <xf numFmtId="0" fontId="5" fillId="0" borderId="18" xfId="55" applyFont="1" applyBorder="1" applyAlignment="1">
      <alignment horizontal="left"/>
      <protection/>
    </xf>
    <xf numFmtId="0" fontId="5" fillId="0" borderId="15" xfId="55" applyFont="1" applyBorder="1" applyAlignment="1">
      <alignment horizontal="left"/>
      <protection/>
    </xf>
    <xf numFmtId="0" fontId="5" fillId="0" borderId="19" xfId="55" applyFont="1" applyBorder="1" applyAlignment="1">
      <alignment horizontal="left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left"/>
      <protection/>
    </xf>
    <xf numFmtId="0" fontId="31" fillId="0" borderId="14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1" fillId="0" borderId="1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6">
      <selection activeCell="K55" sqref="A1:K55"/>
    </sheetView>
  </sheetViews>
  <sheetFormatPr defaultColWidth="9.140625" defaultRowHeight="12.75"/>
  <cols>
    <col min="1" max="1" width="1.421875" style="3" customWidth="1"/>
    <col min="2" max="2" width="1.8515625" style="3" customWidth="1"/>
    <col min="3" max="3" width="9.140625" style="3" customWidth="1"/>
    <col min="4" max="4" width="9.28125" style="3" customWidth="1"/>
    <col min="5" max="5" width="11.421875" style="3" customWidth="1"/>
    <col min="6" max="6" width="12.8515625" style="3" customWidth="1"/>
    <col min="7" max="7" width="5.421875" style="3" customWidth="1"/>
    <col min="8" max="9" width="9.140625" style="3" customWidth="1"/>
    <col min="10" max="10" width="3.140625" style="3" customWidth="1"/>
    <col min="11" max="11" width="27.8515625" style="3" customWidth="1"/>
    <col min="12" max="12" width="1.8515625" style="3" customWidth="1"/>
    <col min="13" max="16384" width="9.140625" style="3" customWidth="1"/>
  </cols>
  <sheetData>
    <row r="1" ht="6.75" customHeight="1"/>
    <row r="2" spans="2:11" ht="12.75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9" customFormat="1" ht="21" customHeight="1">
      <c r="B3" s="10"/>
      <c r="C3" s="11" t="s">
        <v>48</v>
      </c>
      <c r="D3" s="11"/>
      <c r="E3" s="11"/>
      <c r="F3" s="81" t="s">
        <v>155</v>
      </c>
      <c r="G3" s="12"/>
      <c r="H3" s="13"/>
      <c r="I3" s="14"/>
      <c r="J3" s="15"/>
      <c r="K3" s="38"/>
    </row>
    <row r="4" spans="2:11" s="9" customFormat="1" ht="13.5" customHeight="1">
      <c r="B4" s="10"/>
      <c r="C4" s="11" t="s">
        <v>49</v>
      </c>
      <c r="D4" s="11"/>
      <c r="E4" s="11"/>
      <c r="F4" s="17" t="s">
        <v>69</v>
      </c>
      <c r="G4" s="18"/>
      <c r="H4" s="19"/>
      <c r="I4" s="20"/>
      <c r="J4" s="20"/>
      <c r="K4" s="16"/>
    </row>
    <row r="5" spans="2:11" s="9" customFormat="1" ht="13.5" customHeight="1">
      <c r="B5" s="10"/>
      <c r="C5" s="11" t="s">
        <v>50</v>
      </c>
      <c r="D5" s="11"/>
      <c r="E5" s="11"/>
      <c r="F5" s="21" t="s">
        <v>70</v>
      </c>
      <c r="G5" s="17"/>
      <c r="H5" s="17"/>
      <c r="I5" s="17"/>
      <c r="J5" s="17"/>
      <c r="K5" s="38"/>
    </row>
    <row r="6" spans="2:11" s="9" customFormat="1" ht="13.5" customHeight="1">
      <c r="B6" s="10"/>
      <c r="C6" s="11"/>
      <c r="D6" s="11"/>
      <c r="E6" s="11"/>
      <c r="F6" s="22"/>
      <c r="G6" s="22"/>
      <c r="H6" s="39"/>
      <c r="I6" s="39"/>
      <c r="J6" s="22"/>
      <c r="K6" s="16"/>
    </row>
    <row r="7" spans="2:11" s="9" customFormat="1" ht="13.5" customHeight="1">
      <c r="B7" s="10"/>
      <c r="C7" s="11" t="s">
        <v>51</v>
      </c>
      <c r="D7" s="11"/>
      <c r="E7" s="11"/>
      <c r="F7" s="17" t="s">
        <v>71</v>
      </c>
      <c r="G7" s="24"/>
      <c r="H7" s="22"/>
      <c r="I7" s="22"/>
      <c r="J7" s="15"/>
      <c r="K7" s="16"/>
    </row>
    <row r="8" spans="2:11" s="9" customFormat="1" ht="13.5" customHeight="1">
      <c r="B8" s="10"/>
      <c r="C8" s="11" t="s">
        <v>52</v>
      </c>
      <c r="D8" s="11"/>
      <c r="E8" s="11"/>
      <c r="F8" s="23"/>
      <c r="G8" s="25"/>
      <c r="H8" s="22"/>
      <c r="I8" s="22"/>
      <c r="J8" s="15"/>
      <c r="K8" s="16"/>
    </row>
    <row r="9" spans="2:11" s="9" customFormat="1" ht="13.5" customHeight="1">
      <c r="B9" s="10"/>
      <c r="C9" s="11"/>
      <c r="D9" s="11"/>
      <c r="E9" s="11"/>
      <c r="F9" s="22"/>
      <c r="G9" s="22"/>
      <c r="H9" s="22"/>
      <c r="I9" s="22"/>
      <c r="J9" s="15"/>
      <c r="K9" s="16"/>
    </row>
    <row r="10" spans="2:11" s="9" customFormat="1" ht="13.5" customHeight="1">
      <c r="B10" s="10"/>
      <c r="C10" s="11" t="s">
        <v>53</v>
      </c>
      <c r="D10" s="11"/>
      <c r="E10" s="11"/>
      <c r="F10" s="17" t="s">
        <v>54</v>
      </c>
      <c r="G10" s="17"/>
      <c r="H10" s="17"/>
      <c r="I10" s="17"/>
      <c r="J10" s="14"/>
      <c r="K10" s="16"/>
    </row>
    <row r="11" spans="2:11" s="9" customFormat="1" ht="13.5" customHeight="1">
      <c r="B11" s="10"/>
      <c r="C11" s="11"/>
      <c r="D11" s="11"/>
      <c r="E11" s="11"/>
      <c r="F11" s="26"/>
      <c r="G11" s="26"/>
      <c r="H11" s="21"/>
      <c r="I11" s="21"/>
      <c r="J11" s="27"/>
      <c r="K11" s="16"/>
    </row>
    <row r="12" spans="2:11" s="9" customFormat="1" ht="13.5" customHeight="1">
      <c r="B12" s="10"/>
      <c r="C12" s="11"/>
      <c r="D12" s="11"/>
      <c r="E12" s="11"/>
      <c r="F12" s="26" t="s">
        <v>55</v>
      </c>
      <c r="G12" s="26"/>
      <c r="H12" s="21"/>
      <c r="I12" s="21"/>
      <c r="J12" s="27"/>
      <c r="K12" s="16"/>
    </row>
    <row r="13" spans="2:11" ht="12.75">
      <c r="B13" s="28"/>
      <c r="C13" s="4"/>
      <c r="D13" s="4"/>
      <c r="E13" s="4"/>
      <c r="F13" s="4"/>
      <c r="G13" s="4"/>
      <c r="H13" s="4"/>
      <c r="I13" s="4"/>
      <c r="J13" s="4"/>
      <c r="K13" s="29"/>
    </row>
    <row r="14" spans="2:11" ht="12.75">
      <c r="B14" s="28"/>
      <c r="C14" s="4"/>
      <c r="D14" s="4"/>
      <c r="E14" s="4"/>
      <c r="F14" s="4"/>
      <c r="G14" s="4"/>
      <c r="H14" s="4"/>
      <c r="I14" s="4"/>
      <c r="J14" s="4"/>
      <c r="K14" s="29"/>
    </row>
    <row r="15" spans="2:11" ht="12.75">
      <c r="B15" s="28"/>
      <c r="C15" s="4"/>
      <c r="D15" s="4"/>
      <c r="E15" s="4"/>
      <c r="F15" s="4"/>
      <c r="G15" s="4"/>
      <c r="H15" s="4"/>
      <c r="I15" s="4"/>
      <c r="J15" s="4"/>
      <c r="K15" s="29"/>
    </row>
    <row r="16" spans="2:11" ht="12.75">
      <c r="B16" s="28"/>
      <c r="C16" s="4"/>
      <c r="D16" s="4"/>
      <c r="E16" s="4"/>
      <c r="F16" s="4"/>
      <c r="G16" s="4"/>
      <c r="H16" s="4"/>
      <c r="I16" s="4"/>
      <c r="J16" s="4"/>
      <c r="K16" s="29"/>
    </row>
    <row r="17" spans="2:11" ht="12.75">
      <c r="B17" s="28"/>
      <c r="C17" s="4"/>
      <c r="D17" s="4"/>
      <c r="E17" s="4"/>
      <c r="F17" s="4"/>
      <c r="G17" s="4"/>
      <c r="H17" s="4"/>
      <c r="I17" s="4"/>
      <c r="J17" s="4"/>
      <c r="K17" s="29"/>
    </row>
    <row r="18" spans="2:11" ht="12.75">
      <c r="B18" s="28"/>
      <c r="C18" s="4"/>
      <c r="D18" s="4"/>
      <c r="E18" s="4"/>
      <c r="F18" s="4"/>
      <c r="G18" s="4"/>
      <c r="H18" s="4"/>
      <c r="I18" s="4"/>
      <c r="J18" s="4"/>
      <c r="K18" s="29"/>
    </row>
    <row r="19" spans="2:11" ht="12.75">
      <c r="B19" s="28"/>
      <c r="C19" s="4"/>
      <c r="D19" s="4"/>
      <c r="E19" s="4"/>
      <c r="F19" s="4"/>
      <c r="G19" s="4"/>
      <c r="H19" s="4"/>
      <c r="I19" s="4"/>
      <c r="J19" s="4"/>
      <c r="K19" s="29"/>
    </row>
    <row r="20" spans="2:11" ht="12.75">
      <c r="B20" s="28"/>
      <c r="C20" s="4"/>
      <c r="D20" s="4"/>
      <c r="E20" s="4"/>
      <c r="F20" s="4"/>
      <c r="G20" s="4"/>
      <c r="H20" s="4"/>
      <c r="I20" s="4"/>
      <c r="J20" s="4"/>
      <c r="K20" s="29"/>
    </row>
    <row r="21" spans="2:11" ht="12.75">
      <c r="B21" s="28"/>
      <c r="D21" s="4"/>
      <c r="E21" s="4"/>
      <c r="F21" s="4"/>
      <c r="G21" s="4"/>
      <c r="H21" s="4"/>
      <c r="I21" s="4"/>
      <c r="J21" s="4"/>
      <c r="K21" s="29"/>
    </row>
    <row r="22" spans="2:11" ht="12.75">
      <c r="B22" s="28"/>
      <c r="C22" s="4"/>
      <c r="D22" s="4"/>
      <c r="E22" s="4"/>
      <c r="F22" s="4"/>
      <c r="G22" s="4"/>
      <c r="H22" s="4"/>
      <c r="I22" s="4"/>
      <c r="J22" s="4"/>
      <c r="K22" s="29"/>
    </row>
    <row r="23" spans="2:11" ht="12.75">
      <c r="B23" s="28"/>
      <c r="C23" s="4"/>
      <c r="D23" s="4"/>
      <c r="E23" s="4"/>
      <c r="F23" s="4"/>
      <c r="G23" s="4"/>
      <c r="H23" s="4"/>
      <c r="I23" s="4"/>
      <c r="J23" s="4"/>
      <c r="K23" s="29"/>
    </row>
    <row r="24" spans="2:11" ht="12.75">
      <c r="B24" s="28"/>
      <c r="C24" s="4"/>
      <c r="D24" s="4"/>
      <c r="E24" s="4"/>
      <c r="F24" s="4"/>
      <c r="G24" s="4"/>
      <c r="H24" s="4"/>
      <c r="I24" s="4"/>
      <c r="J24" s="4"/>
      <c r="K24" s="29"/>
    </row>
    <row r="25" spans="2:11" ht="33.75">
      <c r="B25" s="169" t="s">
        <v>56</v>
      </c>
      <c r="C25" s="170"/>
      <c r="D25" s="170"/>
      <c r="E25" s="170"/>
      <c r="F25" s="170"/>
      <c r="G25" s="170"/>
      <c r="H25" s="170"/>
      <c r="I25" s="170"/>
      <c r="J25" s="170"/>
      <c r="K25" s="171"/>
    </row>
    <row r="26" spans="2:11" ht="12.75">
      <c r="B26" s="74"/>
      <c r="C26" s="172" t="s">
        <v>57</v>
      </c>
      <c r="D26" s="172"/>
      <c r="E26" s="172"/>
      <c r="F26" s="172"/>
      <c r="G26" s="172"/>
      <c r="H26" s="172"/>
      <c r="I26" s="172"/>
      <c r="J26" s="172"/>
      <c r="K26" s="75"/>
    </row>
    <row r="27" spans="2:11" ht="12.75">
      <c r="B27" s="76"/>
      <c r="C27" s="172" t="s">
        <v>153</v>
      </c>
      <c r="D27" s="172"/>
      <c r="E27" s="172"/>
      <c r="F27" s="172"/>
      <c r="G27" s="172"/>
      <c r="H27" s="172"/>
      <c r="I27" s="172"/>
      <c r="J27" s="172"/>
      <c r="K27" s="75"/>
    </row>
    <row r="28" spans="2:11" ht="12.75">
      <c r="B28" s="76"/>
      <c r="C28" s="77"/>
      <c r="D28" s="77"/>
      <c r="E28" s="77"/>
      <c r="F28" s="77"/>
      <c r="G28" s="77"/>
      <c r="H28" s="77"/>
      <c r="I28" s="77"/>
      <c r="J28" s="77"/>
      <c r="K28" s="75"/>
    </row>
    <row r="29" spans="2:11" ht="12.75">
      <c r="B29" s="76"/>
      <c r="C29" s="77"/>
      <c r="D29" s="77"/>
      <c r="E29" s="77"/>
      <c r="F29" s="77"/>
      <c r="G29" s="77"/>
      <c r="H29" s="77"/>
      <c r="I29" s="77"/>
      <c r="J29" s="77"/>
      <c r="K29" s="75"/>
    </row>
    <row r="30" spans="2:11" ht="33">
      <c r="B30" s="76"/>
      <c r="C30" s="77"/>
      <c r="D30" s="77"/>
      <c r="E30" s="77"/>
      <c r="F30" s="77"/>
      <c r="G30" s="78" t="s">
        <v>197</v>
      </c>
      <c r="H30" s="79"/>
      <c r="I30" s="79"/>
      <c r="J30" s="79"/>
      <c r="K30" s="80"/>
    </row>
    <row r="31" spans="2:11" ht="12.75">
      <c r="B31" s="28"/>
      <c r="C31" s="4"/>
      <c r="D31" s="4"/>
      <c r="E31" s="4"/>
      <c r="F31" s="4"/>
      <c r="G31" s="4"/>
      <c r="H31" s="4"/>
      <c r="I31" s="4"/>
      <c r="J31" s="4"/>
      <c r="K31" s="29"/>
    </row>
    <row r="32" spans="2:11" ht="12.75">
      <c r="B32" s="28"/>
      <c r="C32" s="4"/>
      <c r="D32" s="4"/>
      <c r="E32" s="4"/>
      <c r="F32" s="4"/>
      <c r="G32" s="4"/>
      <c r="H32" s="4"/>
      <c r="I32" s="4"/>
      <c r="J32" s="4"/>
      <c r="K32" s="29"/>
    </row>
    <row r="33" spans="2:11" ht="12.75">
      <c r="B33" s="28"/>
      <c r="C33" s="4"/>
      <c r="D33" s="4"/>
      <c r="E33" s="4"/>
      <c r="F33" s="4"/>
      <c r="G33" s="4"/>
      <c r="H33" s="4"/>
      <c r="I33" s="4"/>
      <c r="J33" s="4"/>
      <c r="K33" s="29"/>
    </row>
    <row r="34" spans="2:11" ht="12.75">
      <c r="B34" s="28"/>
      <c r="C34" s="4"/>
      <c r="D34" s="4"/>
      <c r="E34" s="4"/>
      <c r="F34" s="4"/>
      <c r="G34" s="4"/>
      <c r="H34" s="4"/>
      <c r="I34" s="4"/>
      <c r="J34" s="4"/>
      <c r="K34" s="29"/>
    </row>
    <row r="35" spans="2:11" ht="12.75">
      <c r="B35" s="28"/>
      <c r="C35" s="4"/>
      <c r="D35" s="4"/>
      <c r="E35" s="4"/>
      <c r="F35" s="4"/>
      <c r="G35" s="4"/>
      <c r="H35" s="4"/>
      <c r="I35" s="4"/>
      <c r="J35" s="4"/>
      <c r="K35" s="29"/>
    </row>
    <row r="36" spans="2:11" ht="12.75">
      <c r="B36" s="28"/>
      <c r="C36" s="4"/>
      <c r="D36" s="4"/>
      <c r="E36" s="4"/>
      <c r="F36" s="4"/>
      <c r="G36" s="4"/>
      <c r="H36" s="4"/>
      <c r="I36" s="4"/>
      <c r="J36" s="4"/>
      <c r="K36" s="29"/>
    </row>
    <row r="37" spans="2:11" ht="12.75">
      <c r="B37" s="28"/>
      <c r="C37" s="4"/>
      <c r="D37" s="4"/>
      <c r="E37" s="4"/>
      <c r="F37" s="4"/>
      <c r="G37" s="4"/>
      <c r="H37" s="4"/>
      <c r="I37" s="4"/>
      <c r="J37" s="4"/>
      <c r="K37" s="29"/>
    </row>
    <row r="38" spans="2:11" ht="12.75">
      <c r="B38" s="28"/>
      <c r="C38" s="4"/>
      <c r="D38" s="4"/>
      <c r="E38" s="4"/>
      <c r="F38" s="4"/>
      <c r="G38" s="4"/>
      <c r="H38" s="4"/>
      <c r="I38" s="4"/>
      <c r="J38" s="4"/>
      <c r="K38" s="29"/>
    </row>
    <row r="39" spans="2:11" ht="12.75">
      <c r="B39" s="28"/>
      <c r="C39" s="4"/>
      <c r="D39" s="4"/>
      <c r="E39" s="4"/>
      <c r="F39" s="4"/>
      <c r="G39" s="4"/>
      <c r="H39" s="4"/>
      <c r="I39" s="4"/>
      <c r="J39" s="4"/>
      <c r="K39" s="29"/>
    </row>
    <row r="40" spans="2:11" ht="12.75">
      <c r="B40" s="28"/>
      <c r="C40" s="4"/>
      <c r="D40" s="4"/>
      <c r="E40" s="4"/>
      <c r="F40" s="4"/>
      <c r="G40" s="4"/>
      <c r="H40" s="4"/>
      <c r="I40" s="4"/>
      <c r="J40" s="4"/>
      <c r="K40" s="29"/>
    </row>
    <row r="41" spans="2:11" ht="12.75">
      <c r="B41" s="28"/>
      <c r="C41" s="4"/>
      <c r="D41" s="4"/>
      <c r="E41" s="4"/>
      <c r="F41" s="4"/>
      <c r="G41" s="4"/>
      <c r="H41" s="4"/>
      <c r="I41" s="4"/>
      <c r="J41" s="4"/>
      <c r="K41" s="29"/>
    </row>
    <row r="42" spans="2:11" ht="12.75">
      <c r="B42" s="28"/>
      <c r="C42" s="4"/>
      <c r="D42" s="4"/>
      <c r="E42" s="4"/>
      <c r="F42" s="4"/>
      <c r="G42" s="4"/>
      <c r="H42" s="4"/>
      <c r="I42" s="4"/>
      <c r="J42" s="4"/>
      <c r="K42" s="29"/>
    </row>
    <row r="43" spans="2:11" ht="9" customHeight="1">
      <c r="B43" s="28"/>
      <c r="C43" s="4"/>
      <c r="D43" s="4"/>
      <c r="E43" s="4"/>
      <c r="F43" s="4"/>
      <c r="G43" s="4"/>
      <c r="H43" s="4"/>
      <c r="I43" s="4"/>
      <c r="J43" s="4"/>
      <c r="K43" s="29"/>
    </row>
    <row r="44" spans="2:11" ht="12.75">
      <c r="B44" s="28"/>
      <c r="C44" s="4"/>
      <c r="D44" s="4"/>
      <c r="E44" s="4"/>
      <c r="F44" s="4"/>
      <c r="G44" s="4"/>
      <c r="H44" s="4"/>
      <c r="I44" s="4"/>
      <c r="J44" s="4"/>
      <c r="K44" s="29"/>
    </row>
    <row r="45" spans="2:11" ht="12.75">
      <c r="B45" s="28"/>
      <c r="C45" s="4"/>
      <c r="D45" s="4"/>
      <c r="E45" s="4"/>
      <c r="F45" s="4"/>
      <c r="G45" s="4"/>
      <c r="H45" s="4"/>
      <c r="I45" s="4"/>
      <c r="J45" s="4"/>
      <c r="K45" s="29"/>
    </row>
    <row r="46" spans="2:11" s="9" customFormat="1" ht="12.75" customHeight="1">
      <c r="B46" s="10"/>
      <c r="C46" s="11" t="s">
        <v>58</v>
      </c>
      <c r="D46" s="11"/>
      <c r="E46" s="11"/>
      <c r="F46" s="11"/>
      <c r="G46" s="11"/>
      <c r="H46" s="173" t="s">
        <v>59</v>
      </c>
      <c r="I46" s="173"/>
      <c r="J46" s="15"/>
      <c r="K46" s="16"/>
    </row>
    <row r="47" spans="2:11" s="9" customFormat="1" ht="12.75" customHeight="1">
      <c r="B47" s="10"/>
      <c r="C47" s="11" t="s">
        <v>60</v>
      </c>
      <c r="D47" s="11"/>
      <c r="E47" s="11"/>
      <c r="F47" s="11"/>
      <c r="G47" s="11"/>
      <c r="H47" s="174" t="s">
        <v>61</v>
      </c>
      <c r="I47" s="174"/>
      <c r="J47" s="15"/>
      <c r="K47" s="16"/>
    </row>
    <row r="48" spans="2:11" s="9" customFormat="1" ht="12.75" customHeight="1">
      <c r="B48" s="10"/>
      <c r="C48" s="11" t="s">
        <v>62</v>
      </c>
      <c r="D48" s="11"/>
      <c r="E48" s="11"/>
      <c r="F48" s="11"/>
      <c r="G48" s="11"/>
      <c r="H48" s="174" t="s">
        <v>63</v>
      </c>
      <c r="I48" s="174"/>
      <c r="J48" s="15"/>
      <c r="K48" s="16"/>
    </row>
    <row r="49" spans="2:11" s="9" customFormat="1" ht="12.75" customHeight="1">
      <c r="B49" s="10"/>
      <c r="C49" s="11" t="s">
        <v>64</v>
      </c>
      <c r="D49" s="11"/>
      <c r="E49" s="11"/>
      <c r="F49" s="11"/>
      <c r="G49" s="11"/>
      <c r="H49" s="174" t="s">
        <v>63</v>
      </c>
      <c r="I49" s="174"/>
      <c r="J49" s="15"/>
      <c r="K49" s="16"/>
    </row>
    <row r="50" spans="2:11" ht="14.25">
      <c r="B50" s="28"/>
      <c r="C50" s="11"/>
      <c r="D50" s="11"/>
      <c r="E50" s="11"/>
      <c r="F50" s="11"/>
      <c r="G50" s="11"/>
      <c r="H50" s="11"/>
      <c r="I50" s="11"/>
      <c r="J50" s="4"/>
      <c r="K50" s="29"/>
    </row>
    <row r="51" spans="2:11" s="30" customFormat="1" ht="12.75" customHeight="1">
      <c r="B51" s="31"/>
      <c r="C51" s="11" t="s">
        <v>65</v>
      </c>
      <c r="D51" s="11"/>
      <c r="E51" s="11"/>
      <c r="F51" s="11"/>
      <c r="G51" s="32" t="s">
        <v>66</v>
      </c>
      <c r="H51" s="173" t="s">
        <v>198</v>
      </c>
      <c r="I51" s="173"/>
      <c r="J51" s="22"/>
      <c r="K51" s="33"/>
    </row>
    <row r="52" spans="2:11" s="30" customFormat="1" ht="12.75" customHeight="1">
      <c r="B52" s="31"/>
      <c r="C52" s="11"/>
      <c r="D52" s="11"/>
      <c r="E52" s="11"/>
      <c r="F52" s="11"/>
      <c r="G52" s="32" t="s">
        <v>67</v>
      </c>
      <c r="H52" s="174" t="s">
        <v>199</v>
      </c>
      <c r="I52" s="174"/>
      <c r="J52" s="22"/>
      <c r="K52" s="33"/>
    </row>
    <row r="53" spans="2:11" s="30" customFormat="1" ht="7.5" customHeight="1">
      <c r="B53" s="31"/>
      <c r="C53" s="11"/>
      <c r="D53" s="11"/>
      <c r="E53" s="11"/>
      <c r="F53" s="11"/>
      <c r="G53" s="32"/>
      <c r="H53" s="32"/>
      <c r="I53" s="32"/>
      <c r="J53" s="22"/>
      <c r="K53" s="33"/>
    </row>
    <row r="54" spans="2:11" s="30" customFormat="1" ht="12.75" customHeight="1">
      <c r="B54" s="31"/>
      <c r="C54" s="11" t="s">
        <v>68</v>
      </c>
      <c r="D54" s="11"/>
      <c r="E54" s="11"/>
      <c r="F54" s="32"/>
      <c r="G54" s="11"/>
      <c r="H54" s="34" t="s">
        <v>200</v>
      </c>
      <c r="I54" s="34"/>
      <c r="J54" s="22"/>
      <c r="K54" s="33"/>
    </row>
    <row r="55" spans="2:11" ht="22.5" customHeight="1">
      <c r="B55" s="35"/>
      <c r="C55" s="34"/>
      <c r="D55" s="34"/>
      <c r="E55" s="34"/>
      <c r="F55" s="34"/>
      <c r="G55" s="34"/>
      <c r="H55" s="34"/>
      <c r="I55" s="34"/>
      <c r="J55" s="36"/>
      <c r="K55" s="37"/>
    </row>
    <row r="56" ht="6.75" customHeight="1"/>
  </sheetData>
  <sheetProtection/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rintOptions horizontalCentered="1"/>
  <pageMargins left="0.28" right="0.15" top="0.28" bottom="0.2" header="0.16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H52" sqref="A1:H52"/>
    </sheetView>
  </sheetViews>
  <sheetFormatPr defaultColWidth="9.140625" defaultRowHeight="12.75"/>
  <cols>
    <col min="1" max="1" width="3.421875" style="134" customWidth="1"/>
    <col min="2" max="2" width="3.7109375" style="133" customWidth="1"/>
    <col min="3" max="3" width="2.7109375" style="133" customWidth="1"/>
    <col min="4" max="4" width="4.00390625" style="133" customWidth="1"/>
    <col min="5" max="5" width="39.00390625" style="134" customWidth="1"/>
    <col min="6" max="6" width="8.28125" style="134" customWidth="1"/>
    <col min="7" max="8" width="15.7109375" style="135" customWidth="1"/>
    <col min="9" max="9" width="1.421875" style="134" customWidth="1"/>
    <col min="10" max="10" width="9.140625" style="134" customWidth="1"/>
    <col min="11" max="12" width="15.00390625" style="136" bestFit="1" customWidth="1"/>
    <col min="13" max="14" width="9.140625" style="135" customWidth="1"/>
    <col min="15" max="16384" width="9.140625" style="134" customWidth="1"/>
  </cols>
  <sheetData>
    <row r="2" spans="2:14" s="123" customFormat="1" ht="17.25" customHeight="1">
      <c r="B2" s="122"/>
      <c r="C2" s="122"/>
      <c r="D2" s="122"/>
      <c r="G2" s="124"/>
      <c r="H2" s="124"/>
      <c r="K2" s="125"/>
      <c r="L2" s="125"/>
      <c r="M2" s="124"/>
      <c r="N2" s="124"/>
    </row>
    <row r="3" spans="2:8" s="129" customFormat="1" ht="12.75">
      <c r="B3" s="126" t="s">
        <v>179</v>
      </c>
      <c r="C3" s="127"/>
      <c r="D3" s="127"/>
      <c r="E3" s="128"/>
      <c r="G3" s="130"/>
      <c r="H3" s="131" t="s">
        <v>0</v>
      </c>
    </row>
    <row r="4" spans="2:14" s="129" customFormat="1" ht="9" customHeight="1">
      <c r="B4" s="126"/>
      <c r="C4" s="127"/>
      <c r="D4" s="127"/>
      <c r="E4" s="128"/>
      <c r="G4" s="131"/>
      <c r="H4" s="131"/>
      <c r="K4" s="132"/>
      <c r="L4" s="132"/>
      <c r="M4" s="130"/>
      <c r="N4" s="130"/>
    </row>
    <row r="5" spans="2:14" s="129" customFormat="1" ht="18" customHeight="1">
      <c r="B5" s="176" t="s">
        <v>201</v>
      </c>
      <c r="C5" s="176"/>
      <c r="D5" s="176"/>
      <c r="E5" s="176"/>
      <c r="F5" s="176"/>
      <c r="G5" s="176"/>
      <c r="H5" s="176"/>
      <c r="K5" s="132"/>
      <c r="L5" s="132"/>
      <c r="M5" s="130"/>
      <c r="N5" s="130"/>
    </row>
    <row r="6" ht="6.75" customHeight="1"/>
    <row r="7" spans="2:8" ht="12" customHeight="1">
      <c r="B7" s="177" t="s">
        <v>1</v>
      </c>
      <c r="C7" s="179" t="s">
        <v>117</v>
      </c>
      <c r="D7" s="180"/>
      <c r="E7" s="181"/>
      <c r="F7" s="177" t="s">
        <v>3</v>
      </c>
      <c r="G7" s="137" t="s">
        <v>4</v>
      </c>
      <c r="H7" s="138" t="s">
        <v>4</v>
      </c>
    </row>
    <row r="8" spans="2:8" ht="12" customHeight="1">
      <c r="B8" s="178"/>
      <c r="C8" s="182"/>
      <c r="D8" s="183"/>
      <c r="E8" s="184"/>
      <c r="F8" s="178"/>
      <c r="G8" s="139" t="s">
        <v>5</v>
      </c>
      <c r="H8" s="140" t="s">
        <v>6</v>
      </c>
    </row>
    <row r="9" spans="2:14" s="129" customFormat="1" ht="24.75" customHeight="1">
      <c r="B9" s="141" t="s">
        <v>7</v>
      </c>
      <c r="C9" s="175" t="s">
        <v>118</v>
      </c>
      <c r="D9" s="175"/>
      <c r="E9" s="175"/>
      <c r="F9" s="142"/>
      <c r="G9" s="143">
        <f>G10+G13+G14+G22+G30+G31+G32</f>
        <v>189881985</v>
      </c>
      <c r="H9" s="143">
        <f>H10+H13+H14+H22+H30+H31+H32</f>
        <v>106828798</v>
      </c>
      <c r="K9" s="132"/>
      <c r="L9" s="132"/>
      <c r="M9" s="130"/>
      <c r="N9" s="130"/>
    </row>
    <row r="10" spans="2:14" s="129" customFormat="1" ht="16.5" customHeight="1">
      <c r="B10" s="144"/>
      <c r="C10" s="141">
        <v>1</v>
      </c>
      <c r="D10" s="145" t="s">
        <v>119</v>
      </c>
      <c r="E10" s="142"/>
      <c r="F10" s="142"/>
      <c r="G10" s="143">
        <f>SUM(G11:G12)</f>
        <v>5471593</v>
      </c>
      <c r="H10" s="143">
        <f>SUM(H11:H12)</f>
        <v>4022750</v>
      </c>
      <c r="K10" s="132"/>
      <c r="L10" s="132"/>
      <c r="M10" s="130"/>
      <c r="N10" s="130"/>
    </row>
    <row r="11" spans="2:14" s="129" customFormat="1" ht="15" customHeight="1">
      <c r="B11" s="144"/>
      <c r="C11" s="141"/>
      <c r="D11" s="144" t="s">
        <v>11</v>
      </c>
      <c r="E11" s="146" t="s">
        <v>120</v>
      </c>
      <c r="F11" s="142"/>
      <c r="G11" s="147">
        <v>1832079</v>
      </c>
      <c r="H11" s="147">
        <v>70629</v>
      </c>
      <c r="K11" s="132"/>
      <c r="L11" s="132"/>
      <c r="M11" s="130"/>
      <c r="N11" s="130"/>
    </row>
    <row r="12" spans="2:14" s="129" customFormat="1" ht="15" customHeight="1">
      <c r="B12" s="144"/>
      <c r="C12" s="141"/>
      <c r="D12" s="144" t="s">
        <v>11</v>
      </c>
      <c r="E12" s="146" t="s">
        <v>121</v>
      </c>
      <c r="F12" s="142"/>
      <c r="G12" s="147">
        <v>3639514</v>
      </c>
      <c r="H12" s="147">
        <v>3952121</v>
      </c>
      <c r="K12" s="132"/>
      <c r="L12" s="132"/>
      <c r="M12" s="130"/>
      <c r="N12" s="130"/>
    </row>
    <row r="13" spans="2:14" s="129" customFormat="1" ht="15" customHeight="1">
      <c r="B13" s="144"/>
      <c r="C13" s="141">
        <v>2</v>
      </c>
      <c r="D13" s="145" t="s">
        <v>122</v>
      </c>
      <c r="E13" s="142"/>
      <c r="F13" s="142"/>
      <c r="G13" s="147"/>
      <c r="H13" s="147"/>
      <c r="K13" s="132"/>
      <c r="L13" s="132"/>
      <c r="M13" s="130"/>
      <c r="N13" s="130"/>
    </row>
    <row r="14" spans="2:14" s="129" customFormat="1" ht="15" customHeight="1">
      <c r="B14" s="144"/>
      <c r="C14" s="141">
        <v>3</v>
      </c>
      <c r="D14" s="145" t="s">
        <v>123</v>
      </c>
      <c r="E14" s="142"/>
      <c r="F14" s="142"/>
      <c r="G14" s="143">
        <f>SUM(G15:G21)</f>
        <v>32115</v>
      </c>
      <c r="H14" s="143">
        <f>SUM(H15:H21)</f>
        <v>31315</v>
      </c>
      <c r="K14" s="148"/>
      <c r="L14" s="132"/>
      <c r="M14" s="130"/>
      <c r="N14" s="130"/>
    </row>
    <row r="15" spans="2:14" s="129" customFormat="1" ht="15" customHeight="1">
      <c r="B15" s="144"/>
      <c r="C15" s="144"/>
      <c r="D15" s="144" t="s">
        <v>11</v>
      </c>
      <c r="E15" s="146" t="s">
        <v>124</v>
      </c>
      <c r="F15" s="142"/>
      <c r="G15" s="147">
        <v>0</v>
      </c>
      <c r="H15" s="147">
        <v>0</v>
      </c>
      <c r="K15" s="132"/>
      <c r="L15" s="132"/>
      <c r="M15" s="130"/>
      <c r="N15" s="130"/>
    </row>
    <row r="16" spans="2:14" s="129" customFormat="1" ht="15" customHeight="1">
      <c r="B16" s="144"/>
      <c r="C16" s="144"/>
      <c r="D16" s="144" t="s">
        <v>11</v>
      </c>
      <c r="E16" s="146" t="s">
        <v>125</v>
      </c>
      <c r="F16" s="142"/>
      <c r="G16" s="147">
        <v>0</v>
      </c>
      <c r="H16" s="147">
        <v>0</v>
      </c>
      <c r="K16" s="132"/>
      <c r="L16" s="132"/>
      <c r="M16" s="130"/>
      <c r="N16" s="130"/>
    </row>
    <row r="17" spans="2:14" s="129" customFormat="1" ht="15" customHeight="1">
      <c r="B17" s="144"/>
      <c r="C17" s="144"/>
      <c r="D17" s="144" t="s">
        <v>11</v>
      </c>
      <c r="E17" s="146" t="s">
        <v>126</v>
      </c>
      <c r="F17" s="142"/>
      <c r="G17" s="147">
        <v>0</v>
      </c>
      <c r="H17" s="147">
        <v>0</v>
      </c>
      <c r="K17" s="132"/>
      <c r="L17" s="148"/>
      <c r="M17" s="130"/>
      <c r="N17" s="130"/>
    </row>
    <row r="18" spans="2:14" s="129" customFormat="1" ht="15" customHeight="1">
      <c r="B18" s="144"/>
      <c r="C18" s="144"/>
      <c r="D18" s="144" t="s">
        <v>11</v>
      </c>
      <c r="E18" s="146" t="s">
        <v>127</v>
      </c>
      <c r="F18" s="142"/>
      <c r="G18" s="147">
        <v>32115</v>
      </c>
      <c r="H18" s="147">
        <v>31315</v>
      </c>
      <c r="K18" s="132"/>
      <c r="L18" s="132"/>
      <c r="M18" s="130"/>
      <c r="N18" s="130"/>
    </row>
    <row r="19" spans="2:14" s="129" customFormat="1" ht="15" customHeight="1">
      <c r="B19" s="144"/>
      <c r="C19" s="144"/>
      <c r="D19" s="144" t="s">
        <v>11</v>
      </c>
      <c r="E19" s="146" t="s">
        <v>22</v>
      </c>
      <c r="F19" s="142"/>
      <c r="G19" s="147">
        <v>0</v>
      </c>
      <c r="H19" s="147">
        <v>0</v>
      </c>
      <c r="K19" s="148"/>
      <c r="L19" s="132"/>
      <c r="M19" s="130"/>
      <c r="N19" s="130"/>
    </row>
    <row r="20" spans="2:14" s="129" customFormat="1" ht="15" customHeight="1">
      <c r="B20" s="144"/>
      <c r="C20" s="144"/>
      <c r="D20" s="144" t="s">
        <v>11</v>
      </c>
      <c r="E20" s="146" t="s">
        <v>128</v>
      </c>
      <c r="F20" s="142"/>
      <c r="G20" s="147">
        <v>0</v>
      </c>
      <c r="H20" s="147">
        <v>0</v>
      </c>
      <c r="K20" s="132"/>
      <c r="L20" s="132"/>
      <c r="M20" s="130"/>
      <c r="N20" s="130"/>
    </row>
    <row r="21" spans="2:14" s="129" customFormat="1" ht="15" customHeight="1">
      <c r="B21" s="144"/>
      <c r="C21" s="144"/>
      <c r="D21" s="144" t="s">
        <v>11</v>
      </c>
      <c r="E21" s="146"/>
      <c r="F21" s="142"/>
      <c r="G21" s="147"/>
      <c r="H21" s="147"/>
      <c r="K21" s="148"/>
      <c r="L21" s="148"/>
      <c r="M21" s="130"/>
      <c r="N21" s="130"/>
    </row>
    <row r="22" spans="2:14" s="129" customFormat="1" ht="15" customHeight="1">
      <c r="B22" s="144"/>
      <c r="C22" s="141">
        <v>4</v>
      </c>
      <c r="D22" s="145" t="s">
        <v>129</v>
      </c>
      <c r="E22" s="142"/>
      <c r="F22" s="142"/>
      <c r="G22" s="143">
        <f>G23+G24+G25+G26+G27+G28+G29</f>
        <v>114908</v>
      </c>
      <c r="H22" s="143">
        <f>H23+H24+H25+H26+H27+H28+H29</f>
        <v>114908</v>
      </c>
      <c r="K22" s="132"/>
      <c r="L22" s="132"/>
      <c r="M22" s="130"/>
      <c r="N22" s="130"/>
    </row>
    <row r="23" spans="2:14" s="129" customFormat="1" ht="15" customHeight="1">
      <c r="B23" s="144"/>
      <c r="C23" s="144"/>
      <c r="D23" s="144" t="s">
        <v>11</v>
      </c>
      <c r="E23" s="146" t="s">
        <v>130</v>
      </c>
      <c r="F23" s="142"/>
      <c r="G23" s="147">
        <v>0</v>
      </c>
      <c r="H23" s="147">
        <v>0</v>
      </c>
      <c r="K23" s="132"/>
      <c r="L23" s="132"/>
      <c r="M23" s="130"/>
      <c r="N23" s="130"/>
    </row>
    <row r="24" spans="2:14" s="129" customFormat="1" ht="15" customHeight="1">
      <c r="B24" s="144"/>
      <c r="C24" s="144"/>
      <c r="D24" s="144" t="s">
        <v>11</v>
      </c>
      <c r="E24" s="146" t="s">
        <v>131</v>
      </c>
      <c r="F24" s="142"/>
      <c r="G24" s="147">
        <v>0</v>
      </c>
      <c r="H24" s="147">
        <v>0</v>
      </c>
      <c r="K24" s="132"/>
      <c r="L24" s="132"/>
      <c r="M24" s="130"/>
      <c r="N24" s="130"/>
    </row>
    <row r="25" spans="2:14" s="129" customFormat="1" ht="15" customHeight="1">
      <c r="B25" s="144"/>
      <c r="C25" s="144"/>
      <c r="D25" s="144" t="s">
        <v>11</v>
      </c>
      <c r="E25" s="146" t="s">
        <v>132</v>
      </c>
      <c r="F25" s="142"/>
      <c r="G25" s="147">
        <v>0</v>
      </c>
      <c r="H25" s="147">
        <v>0</v>
      </c>
      <c r="K25" s="132"/>
      <c r="L25" s="132"/>
      <c r="M25" s="130"/>
      <c r="N25" s="130"/>
    </row>
    <row r="26" spans="2:14" s="129" customFormat="1" ht="15" customHeight="1">
      <c r="B26" s="144"/>
      <c r="C26" s="144"/>
      <c r="D26" s="144" t="s">
        <v>11</v>
      </c>
      <c r="E26" s="146" t="s">
        <v>133</v>
      </c>
      <c r="F26" s="142"/>
      <c r="G26" s="147">
        <v>0</v>
      </c>
      <c r="H26" s="147">
        <v>0</v>
      </c>
      <c r="K26" s="132"/>
      <c r="L26" s="132"/>
      <c r="M26" s="130"/>
      <c r="N26" s="130"/>
    </row>
    <row r="27" spans="2:14" s="129" customFormat="1" ht="15" customHeight="1">
      <c r="B27" s="144"/>
      <c r="C27" s="144"/>
      <c r="D27" s="144" t="s">
        <v>11</v>
      </c>
      <c r="E27" s="146" t="s">
        <v>134</v>
      </c>
      <c r="F27" s="142"/>
      <c r="G27" s="147">
        <v>0</v>
      </c>
      <c r="H27" s="147">
        <v>0</v>
      </c>
      <c r="K27" s="132"/>
      <c r="L27" s="132"/>
      <c r="M27" s="130"/>
      <c r="N27" s="130"/>
    </row>
    <row r="28" spans="2:14" s="129" customFormat="1" ht="15" customHeight="1">
      <c r="B28" s="144"/>
      <c r="C28" s="144"/>
      <c r="D28" s="144" t="s">
        <v>11</v>
      </c>
      <c r="E28" s="146" t="s">
        <v>135</v>
      </c>
      <c r="F28" s="142"/>
      <c r="G28" s="147">
        <v>114908</v>
      </c>
      <c r="H28" s="147">
        <v>114908</v>
      </c>
      <c r="K28" s="132"/>
      <c r="L28" s="132"/>
      <c r="M28" s="130"/>
      <c r="N28" s="130"/>
    </row>
    <row r="29" spans="2:14" s="129" customFormat="1" ht="15" customHeight="1">
      <c r="B29" s="144"/>
      <c r="C29" s="144"/>
      <c r="D29" s="144" t="s">
        <v>11</v>
      </c>
      <c r="E29" s="146"/>
      <c r="F29" s="142"/>
      <c r="G29" s="147"/>
      <c r="H29" s="147"/>
      <c r="K29" s="132"/>
      <c r="L29" s="132"/>
      <c r="M29" s="130"/>
      <c r="N29" s="130"/>
    </row>
    <row r="30" spans="2:14" s="129" customFormat="1" ht="15" customHeight="1">
      <c r="B30" s="144"/>
      <c r="C30" s="144">
        <v>5</v>
      </c>
      <c r="D30" s="149" t="s">
        <v>136</v>
      </c>
      <c r="E30" s="142"/>
      <c r="F30" s="142"/>
      <c r="G30" s="147"/>
      <c r="H30" s="147"/>
      <c r="K30" s="132"/>
      <c r="L30" s="132"/>
      <c r="M30" s="130"/>
      <c r="N30" s="130"/>
    </row>
    <row r="31" spans="2:14" s="129" customFormat="1" ht="15" customHeight="1">
      <c r="B31" s="144"/>
      <c r="C31" s="144">
        <v>6</v>
      </c>
      <c r="D31" s="149" t="s">
        <v>137</v>
      </c>
      <c r="E31" s="142"/>
      <c r="F31" s="142"/>
      <c r="G31" s="147"/>
      <c r="H31" s="147"/>
      <c r="K31" s="132"/>
      <c r="L31" s="132"/>
      <c r="M31" s="130"/>
      <c r="N31" s="130"/>
    </row>
    <row r="32" spans="2:14" s="129" customFormat="1" ht="15" customHeight="1">
      <c r="B32" s="144"/>
      <c r="C32" s="144">
        <v>7</v>
      </c>
      <c r="D32" s="149" t="s">
        <v>138</v>
      </c>
      <c r="E32" s="142"/>
      <c r="F32" s="142"/>
      <c r="G32" s="143">
        <f>G33+G34</f>
        <v>184263369</v>
      </c>
      <c r="H32" s="143">
        <f>H33+H34</f>
        <v>102659825</v>
      </c>
      <c r="K32" s="132"/>
      <c r="L32" s="132"/>
      <c r="M32" s="130"/>
      <c r="N32" s="130"/>
    </row>
    <row r="33" spans="2:14" s="129" customFormat="1" ht="15" customHeight="1">
      <c r="B33" s="144"/>
      <c r="C33" s="141"/>
      <c r="D33" s="144" t="s">
        <v>11</v>
      </c>
      <c r="E33" s="142" t="s">
        <v>139</v>
      </c>
      <c r="F33" s="142"/>
      <c r="G33" s="147">
        <v>184263369</v>
      </c>
      <c r="H33" s="147">
        <v>102659825</v>
      </c>
      <c r="K33" s="132"/>
      <c r="L33" s="132"/>
      <c r="M33" s="130"/>
      <c r="N33" s="130"/>
    </row>
    <row r="34" spans="2:14" s="129" customFormat="1" ht="15" customHeight="1">
      <c r="B34" s="144"/>
      <c r="C34" s="141"/>
      <c r="D34" s="144" t="s">
        <v>11</v>
      </c>
      <c r="E34" s="142"/>
      <c r="F34" s="142"/>
      <c r="G34" s="147"/>
      <c r="H34" s="147"/>
      <c r="K34" s="132"/>
      <c r="L34" s="132"/>
      <c r="M34" s="130"/>
      <c r="N34" s="130"/>
    </row>
    <row r="35" spans="2:14" s="129" customFormat="1" ht="15" customHeight="1">
      <c r="B35" s="141" t="s">
        <v>27</v>
      </c>
      <c r="C35" s="175" t="s">
        <v>140</v>
      </c>
      <c r="D35" s="175"/>
      <c r="E35" s="175"/>
      <c r="F35" s="142"/>
      <c r="G35" s="143">
        <f>G36+G37+G42+G43+G44+G45</f>
        <v>0</v>
      </c>
      <c r="H35" s="143">
        <f>H36+H37+H42+H43+H44+H45</f>
        <v>0</v>
      </c>
      <c r="K35" s="132"/>
      <c r="L35" s="132"/>
      <c r="M35" s="130"/>
      <c r="N35" s="130"/>
    </row>
    <row r="36" spans="2:14" s="129" customFormat="1" ht="15" customHeight="1">
      <c r="B36" s="144"/>
      <c r="C36" s="144">
        <v>1</v>
      </c>
      <c r="D36" s="149" t="s">
        <v>141</v>
      </c>
      <c r="E36" s="142"/>
      <c r="F36" s="142"/>
      <c r="G36" s="147"/>
      <c r="H36" s="147"/>
      <c r="K36" s="132"/>
      <c r="L36" s="132"/>
      <c r="M36" s="130"/>
      <c r="N36" s="130"/>
    </row>
    <row r="37" spans="2:14" s="129" customFormat="1" ht="15" customHeight="1">
      <c r="B37" s="144"/>
      <c r="C37" s="144">
        <v>2</v>
      </c>
      <c r="D37" s="149" t="s">
        <v>142</v>
      </c>
      <c r="E37" s="142"/>
      <c r="F37" s="142"/>
      <c r="G37" s="143">
        <f>G38+G39+G40+G41</f>
        <v>0</v>
      </c>
      <c r="H37" s="143">
        <f>H38+H39+H40+H41</f>
        <v>0</v>
      </c>
      <c r="K37" s="132"/>
      <c r="L37" s="132"/>
      <c r="M37" s="130"/>
      <c r="N37" s="130"/>
    </row>
    <row r="38" spans="2:14" s="129" customFormat="1" ht="15" customHeight="1">
      <c r="B38" s="144"/>
      <c r="C38" s="144"/>
      <c r="D38" s="144" t="s">
        <v>11</v>
      </c>
      <c r="E38" s="146" t="s">
        <v>143</v>
      </c>
      <c r="F38" s="142"/>
      <c r="G38" s="147">
        <v>0</v>
      </c>
      <c r="H38" s="147">
        <v>0</v>
      </c>
      <c r="K38" s="132"/>
      <c r="L38" s="132"/>
      <c r="M38" s="130"/>
      <c r="N38" s="130"/>
    </row>
    <row r="39" spans="2:14" s="129" customFormat="1" ht="15" customHeight="1">
      <c r="B39" s="144"/>
      <c r="C39" s="144"/>
      <c r="D39" s="144" t="s">
        <v>11</v>
      </c>
      <c r="E39" s="146" t="s">
        <v>144</v>
      </c>
      <c r="F39" s="142"/>
      <c r="G39" s="147">
        <v>0</v>
      </c>
      <c r="H39" s="147">
        <v>0</v>
      </c>
      <c r="K39" s="132"/>
      <c r="L39" s="132"/>
      <c r="M39" s="130"/>
      <c r="N39" s="130"/>
    </row>
    <row r="40" spans="2:14" s="129" customFormat="1" ht="15" customHeight="1">
      <c r="B40" s="144"/>
      <c r="C40" s="144"/>
      <c r="D40" s="144" t="s">
        <v>11</v>
      </c>
      <c r="E40" s="146" t="s">
        <v>145</v>
      </c>
      <c r="F40" s="142"/>
      <c r="G40" s="147">
        <v>0</v>
      </c>
      <c r="H40" s="147">
        <v>0</v>
      </c>
      <c r="K40" s="132"/>
      <c r="L40" s="132"/>
      <c r="M40" s="130"/>
      <c r="N40" s="130"/>
    </row>
    <row r="41" spans="2:14" s="129" customFormat="1" ht="15" customHeight="1">
      <c r="B41" s="144"/>
      <c r="C41" s="144"/>
      <c r="D41" s="144" t="s">
        <v>11</v>
      </c>
      <c r="E41" s="146" t="s">
        <v>146</v>
      </c>
      <c r="F41" s="142"/>
      <c r="G41" s="147">
        <v>0</v>
      </c>
      <c r="H41" s="147">
        <v>0</v>
      </c>
      <c r="K41" s="132"/>
      <c r="L41" s="132"/>
      <c r="M41" s="130"/>
      <c r="N41" s="130"/>
    </row>
    <row r="42" spans="2:14" s="129" customFormat="1" ht="15" customHeight="1">
      <c r="B42" s="144"/>
      <c r="C42" s="144">
        <v>3</v>
      </c>
      <c r="D42" s="149" t="s">
        <v>147</v>
      </c>
      <c r="E42" s="142"/>
      <c r="F42" s="142"/>
      <c r="G42" s="147"/>
      <c r="H42" s="147"/>
      <c r="K42" s="132"/>
      <c r="L42" s="132"/>
      <c r="M42" s="130"/>
      <c r="N42" s="130"/>
    </row>
    <row r="43" spans="2:14" s="129" customFormat="1" ht="15" customHeight="1">
      <c r="B43" s="144"/>
      <c r="C43" s="144">
        <v>4</v>
      </c>
      <c r="D43" s="149" t="s">
        <v>148</v>
      </c>
      <c r="E43" s="142"/>
      <c r="F43" s="142"/>
      <c r="G43" s="147"/>
      <c r="H43" s="147"/>
      <c r="K43" s="132"/>
      <c r="L43" s="132"/>
      <c r="M43" s="130"/>
      <c r="N43" s="130"/>
    </row>
    <row r="44" spans="2:14" s="129" customFormat="1" ht="15" customHeight="1">
      <c r="B44" s="144"/>
      <c r="C44" s="144">
        <v>5</v>
      </c>
      <c r="D44" s="149" t="s">
        <v>149</v>
      </c>
      <c r="E44" s="142"/>
      <c r="F44" s="142"/>
      <c r="G44" s="147"/>
      <c r="H44" s="147"/>
      <c r="K44" s="132"/>
      <c r="L44" s="132"/>
      <c r="M44" s="130"/>
      <c r="N44" s="130"/>
    </row>
    <row r="45" spans="2:14" s="129" customFormat="1" ht="15" customHeight="1">
      <c r="B45" s="144"/>
      <c r="C45" s="144">
        <v>6</v>
      </c>
      <c r="D45" s="149" t="s">
        <v>150</v>
      </c>
      <c r="E45" s="142"/>
      <c r="F45" s="142"/>
      <c r="G45" s="147"/>
      <c r="H45" s="147"/>
      <c r="K45" s="132"/>
      <c r="L45" s="132"/>
      <c r="M45" s="130"/>
      <c r="N45" s="130"/>
    </row>
    <row r="46" spans="2:14" s="129" customFormat="1" ht="30" customHeight="1">
      <c r="B46" s="142"/>
      <c r="C46" s="175" t="s">
        <v>151</v>
      </c>
      <c r="D46" s="175"/>
      <c r="E46" s="175"/>
      <c r="F46" s="142"/>
      <c r="G46" s="143">
        <f>G9+G35</f>
        <v>189881985</v>
      </c>
      <c r="H46" s="143">
        <f>H9+H35</f>
        <v>106828798</v>
      </c>
      <c r="K46" s="132"/>
      <c r="L46" s="132"/>
      <c r="M46" s="130"/>
      <c r="N46" s="130"/>
    </row>
    <row r="47" spans="2:14" s="129" customFormat="1" ht="9.75" customHeight="1">
      <c r="B47" s="150"/>
      <c r="C47" s="150"/>
      <c r="D47" s="150"/>
      <c r="E47" s="150"/>
      <c r="F47" s="151"/>
      <c r="G47" s="152"/>
      <c r="H47" s="152"/>
      <c r="K47" s="132"/>
      <c r="L47" s="132"/>
      <c r="M47" s="130"/>
      <c r="N47" s="130"/>
    </row>
    <row r="50" spans="7:8" ht="12.75">
      <c r="G50" s="165" t="s">
        <v>209</v>
      </c>
      <c r="H50" s="165"/>
    </row>
    <row r="51" spans="7:8" ht="12.75">
      <c r="G51" s="165"/>
      <c r="H51" s="165"/>
    </row>
    <row r="52" spans="7:8" ht="12.75">
      <c r="G52" s="165" t="s">
        <v>208</v>
      </c>
      <c r="H52" s="165"/>
    </row>
  </sheetData>
  <sheetProtection/>
  <mergeCells count="7">
    <mergeCell ref="C9:E9"/>
    <mergeCell ref="C35:E35"/>
    <mergeCell ref="C46:E46"/>
    <mergeCell ref="B5:H5"/>
    <mergeCell ref="B7:B8"/>
    <mergeCell ref="C7:E8"/>
    <mergeCell ref="F7:F8"/>
  </mergeCells>
  <printOptions horizontalCentered="1"/>
  <pageMargins left="0.31" right="0.29" top="0.54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4"/>
  <sheetViews>
    <sheetView zoomScalePageLayoutView="0" workbookViewId="0" topLeftCell="A28">
      <selection activeCell="H50" sqref="A1:H50"/>
    </sheetView>
  </sheetViews>
  <sheetFormatPr defaultColWidth="9.140625" defaultRowHeight="12.75"/>
  <cols>
    <col min="1" max="1" width="3.8515625" style="52" customWidth="1"/>
    <col min="2" max="2" width="3.7109375" style="41" customWidth="1"/>
    <col min="3" max="3" width="2.7109375" style="41" customWidth="1"/>
    <col min="4" max="4" width="4.00390625" style="41" customWidth="1"/>
    <col min="5" max="5" width="39.57421875" style="52" customWidth="1"/>
    <col min="6" max="6" width="8.28125" style="52" customWidth="1"/>
    <col min="7" max="7" width="13.57421875" style="87" customWidth="1"/>
    <col min="8" max="8" width="13.8515625" style="87" customWidth="1"/>
    <col min="9" max="9" width="1.421875" style="52" customWidth="1"/>
    <col min="10" max="10" width="12.421875" style="52" customWidth="1"/>
    <col min="11" max="16384" width="9.140625" style="52" customWidth="1"/>
  </cols>
  <sheetData>
    <row r="2" spans="2:8" s="49" customFormat="1" ht="12.75">
      <c r="B2" s="101" t="s">
        <v>154</v>
      </c>
      <c r="C2" s="48"/>
      <c r="D2" s="48"/>
      <c r="E2" s="102"/>
      <c r="G2" s="50"/>
      <c r="H2" s="51" t="s">
        <v>0</v>
      </c>
    </row>
    <row r="3" spans="2:8" s="49" customFormat="1" ht="6" customHeight="1">
      <c r="B3" s="101"/>
      <c r="C3" s="48"/>
      <c r="D3" s="48"/>
      <c r="E3" s="102"/>
      <c r="G3" s="51"/>
      <c r="H3" s="51"/>
    </row>
    <row r="4" spans="2:8" s="49" customFormat="1" ht="18" customHeight="1">
      <c r="B4" s="185" t="s">
        <v>201</v>
      </c>
      <c r="C4" s="185"/>
      <c r="D4" s="185"/>
      <c r="E4" s="185"/>
      <c r="F4" s="185"/>
      <c r="G4" s="185"/>
      <c r="H4" s="185"/>
    </row>
    <row r="5" ht="6.75" customHeight="1"/>
    <row r="6" spans="2:8" s="49" customFormat="1" ht="15.75" customHeight="1">
      <c r="B6" s="186" t="s">
        <v>1</v>
      </c>
      <c r="C6" s="188" t="s">
        <v>2</v>
      </c>
      <c r="D6" s="189"/>
      <c r="E6" s="190"/>
      <c r="F6" s="186" t="s">
        <v>3</v>
      </c>
      <c r="G6" s="82" t="s">
        <v>4</v>
      </c>
      <c r="H6" s="82" t="s">
        <v>4</v>
      </c>
    </row>
    <row r="7" spans="2:8" s="49" customFormat="1" ht="12.75" customHeight="1">
      <c r="B7" s="187"/>
      <c r="C7" s="191"/>
      <c r="D7" s="192"/>
      <c r="E7" s="193"/>
      <c r="F7" s="187"/>
      <c r="G7" s="83" t="s">
        <v>5</v>
      </c>
      <c r="H7" s="84" t="s">
        <v>6</v>
      </c>
    </row>
    <row r="8" spans="2:8" s="49" customFormat="1" ht="20.25" customHeight="1">
      <c r="B8" s="85" t="s">
        <v>7</v>
      </c>
      <c r="C8" s="194" t="s">
        <v>8</v>
      </c>
      <c r="D8" s="195"/>
      <c r="E8" s="196"/>
      <c r="F8" s="86"/>
      <c r="G8" s="5">
        <f>G9+G10+G13+G25+G26</f>
        <v>190152053</v>
      </c>
      <c r="H8" s="5">
        <f>H9+H10+H13+H25+H26</f>
        <v>107098866</v>
      </c>
    </row>
    <row r="9" spans="2:8" s="49" customFormat="1" ht="15" customHeight="1">
      <c r="B9" s="46"/>
      <c r="C9" s="88">
        <v>1</v>
      </c>
      <c r="D9" s="89" t="s">
        <v>9</v>
      </c>
      <c r="E9" s="90"/>
      <c r="F9" s="47"/>
      <c r="G9" s="44"/>
      <c r="H9" s="44"/>
    </row>
    <row r="10" spans="2:8" s="49" customFormat="1" ht="15" customHeight="1">
      <c r="B10" s="46"/>
      <c r="C10" s="88">
        <v>2</v>
      </c>
      <c r="D10" s="89" t="s">
        <v>10</v>
      </c>
      <c r="E10" s="90"/>
      <c r="F10" s="47"/>
      <c r="G10" s="44">
        <v>0</v>
      </c>
      <c r="H10" s="44">
        <v>0</v>
      </c>
    </row>
    <row r="11" spans="2:8" s="49" customFormat="1" ht="15" customHeight="1">
      <c r="B11" s="46"/>
      <c r="C11" s="88"/>
      <c r="D11" s="91" t="s">
        <v>11</v>
      </c>
      <c r="E11" s="92" t="s">
        <v>12</v>
      </c>
      <c r="F11" s="47"/>
      <c r="G11" s="44">
        <v>0</v>
      </c>
      <c r="H11" s="44">
        <v>0</v>
      </c>
    </row>
    <row r="12" spans="2:8" s="49" customFormat="1" ht="15" customHeight="1">
      <c r="B12" s="46"/>
      <c r="C12" s="88"/>
      <c r="D12" s="91" t="s">
        <v>11</v>
      </c>
      <c r="E12" s="92" t="s">
        <v>13</v>
      </c>
      <c r="F12" s="47"/>
      <c r="G12" s="44">
        <v>0</v>
      </c>
      <c r="H12" s="44">
        <v>0</v>
      </c>
    </row>
    <row r="13" spans="2:10" s="49" customFormat="1" ht="15" customHeight="1">
      <c r="B13" s="46"/>
      <c r="C13" s="88">
        <v>3</v>
      </c>
      <c r="D13" s="89" t="s">
        <v>14</v>
      </c>
      <c r="E13" s="90"/>
      <c r="F13" s="47"/>
      <c r="G13" s="44">
        <f>SUM(G14:G24)</f>
        <v>190152053</v>
      </c>
      <c r="H13" s="44">
        <f>SUM(H14:H24)</f>
        <v>107098866</v>
      </c>
      <c r="J13" s="153"/>
    </row>
    <row r="14" spans="2:10" s="49" customFormat="1" ht="15" customHeight="1">
      <c r="B14" s="46"/>
      <c r="C14" s="88"/>
      <c r="D14" s="91" t="s">
        <v>11</v>
      </c>
      <c r="E14" s="92" t="s">
        <v>15</v>
      </c>
      <c r="F14" s="47"/>
      <c r="G14" s="44">
        <v>101971463</v>
      </c>
      <c r="H14" s="44">
        <v>79292555</v>
      </c>
      <c r="J14" s="153"/>
    </row>
    <row r="15" spans="2:8" s="49" customFormat="1" ht="15" customHeight="1">
      <c r="B15" s="46"/>
      <c r="C15" s="88"/>
      <c r="D15" s="91" t="s">
        <v>11</v>
      </c>
      <c r="E15" s="92" t="s">
        <v>16</v>
      </c>
      <c r="F15" s="47"/>
      <c r="G15" s="44">
        <v>0</v>
      </c>
      <c r="H15" s="44">
        <v>0</v>
      </c>
    </row>
    <row r="16" spans="2:8" s="49" customFormat="1" ht="15" customHeight="1">
      <c r="B16" s="46"/>
      <c r="C16" s="88"/>
      <c r="D16" s="91" t="s">
        <v>11</v>
      </c>
      <c r="E16" s="92" t="s">
        <v>17</v>
      </c>
      <c r="F16" s="47"/>
      <c r="G16" s="44">
        <v>6138</v>
      </c>
      <c r="H16" s="44">
        <v>5859</v>
      </c>
    </row>
    <row r="17" spans="2:8" s="49" customFormat="1" ht="15" customHeight="1">
      <c r="B17" s="46"/>
      <c r="C17" s="88"/>
      <c r="D17" s="91" t="s">
        <v>11</v>
      </c>
      <c r="E17" s="92" t="s">
        <v>18</v>
      </c>
      <c r="F17" s="47"/>
      <c r="G17" s="44">
        <v>0</v>
      </c>
      <c r="H17" s="44">
        <v>1100</v>
      </c>
    </row>
    <row r="18" spans="2:8" s="49" customFormat="1" ht="15" customHeight="1">
      <c r="B18" s="46"/>
      <c r="C18" s="88"/>
      <c r="D18" s="91" t="s">
        <v>11</v>
      </c>
      <c r="E18" s="92" t="s">
        <v>19</v>
      </c>
      <c r="F18" s="47"/>
      <c r="G18" s="44">
        <v>0</v>
      </c>
      <c r="H18" s="44">
        <v>0</v>
      </c>
    </row>
    <row r="19" spans="2:8" s="49" customFormat="1" ht="15" customHeight="1">
      <c r="B19" s="46"/>
      <c r="C19" s="88"/>
      <c r="D19" s="91" t="s">
        <v>11</v>
      </c>
      <c r="E19" s="92" t="s">
        <v>20</v>
      </c>
      <c r="F19" s="47"/>
      <c r="G19" s="44">
        <v>0</v>
      </c>
      <c r="H19" s="44">
        <v>0</v>
      </c>
    </row>
    <row r="20" spans="2:8" s="49" customFormat="1" ht="15" customHeight="1">
      <c r="B20" s="46"/>
      <c r="C20" s="88"/>
      <c r="D20" s="91" t="s">
        <v>11</v>
      </c>
      <c r="E20" s="92" t="s">
        <v>21</v>
      </c>
      <c r="F20" s="47"/>
      <c r="G20" s="44">
        <v>0</v>
      </c>
      <c r="H20" s="44">
        <v>0</v>
      </c>
    </row>
    <row r="21" spans="2:8" s="49" customFormat="1" ht="15" customHeight="1">
      <c r="B21" s="46"/>
      <c r="C21" s="88"/>
      <c r="D21" s="91" t="s">
        <v>11</v>
      </c>
      <c r="E21" s="92" t="s">
        <v>22</v>
      </c>
      <c r="F21" s="47"/>
      <c r="G21" s="44">
        <v>0</v>
      </c>
      <c r="H21" s="44">
        <v>0</v>
      </c>
    </row>
    <row r="22" spans="2:8" s="49" customFormat="1" ht="15" customHeight="1">
      <c r="B22" s="46"/>
      <c r="C22" s="88"/>
      <c r="D22" s="91" t="s">
        <v>11</v>
      </c>
      <c r="E22" s="92" t="s">
        <v>23</v>
      </c>
      <c r="F22" s="47"/>
      <c r="G22" s="44">
        <v>0</v>
      </c>
      <c r="H22" s="44">
        <v>0</v>
      </c>
    </row>
    <row r="23" spans="2:8" s="49" customFormat="1" ht="15" customHeight="1">
      <c r="B23" s="46"/>
      <c r="C23" s="88"/>
      <c r="D23" s="91" t="s">
        <v>11</v>
      </c>
      <c r="E23" s="92" t="s">
        <v>24</v>
      </c>
      <c r="F23" s="47"/>
      <c r="G23" s="44">
        <v>0</v>
      </c>
      <c r="H23" s="44">
        <v>0</v>
      </c>
    </row>
    <row r="24" spans="2:10" s="49" customFormat="1" ht="15" customHeight="1">
      <c r="B24" s="46"/>
      <c r="C24" s="88"/>
      <c r="D24" s="91" t="s">
        <v>11</v>
      </c>
      <c r="E24" s="92" t="s">
        <v>177</v>
      </c>
      <c r="F24" s="47"/>
      <c r="G24" s="44">
        <v>88174452</v>
      </c>
      <c r="H24" s="44">
        <v>27799352</v>
      </c>
      <c r="J24" s="153"/>
    </row>
    <row r="25" spans="2:8" s="49" customFormat="1" ht="15" customHeight="1">
      <c r="B25" s="46"/>
      <c r="C25" s="88">
        <v>4</v>
      </c>
      <c r="D25" s="89" t="s">
        <v>25</v>
      </c>
      <c r="E25" s="90"/>
      <c r="F25" s="47"/>
      <c r="G25" s="44">
        <v>0</v>
      </c>
      <c r="H25" s="44">
        <v>0</v>
      </c>
    </row>
    <row r="26" spans="2:8" s="49" customFormat="1" ht="15" customHeight="1">
      <c r="B26" s="46"/>
      <c r="C26" s="88">
        <v>5</v>
      </c>
      <c r="D26" s="89" t="s">
        <v>26</v>
      </c>
      <c r="E26" s="90"/>
      <c r="F26" s="47"/>
      <c r="G26" s="44">
        <v>0</v>
      </c>
      <c r="H26" s="44">
        <v>0</v>
      </c>
    </row>
    <row r="27" spans="2:8" s="49" customFormat="1" ht="21" customHeight="1">
      <c r="B27" s="85" t="s">
        <v>27</v>
      </c>
      <c r="C27" s="194" t="s">
        <v>28</v>
      </c>
      <c r="D27" s="195"/>
      <c r="E27" s="196"/>
      <c r="F27" s="86"/>
      <c r="G27" s="5">
        <f>G28+G31+G32+G33</f>
        <v>0</v>
      </c>
      <c r="H27" s="5">
        <f>H28+H31+H32+H33</f>
        <v>0</v>
      </c>
    </row>
    <row r="28" spans="2:8" s="49" customFormat="1" ht="15" customHeight="1">
      <c r="B28" s="46"/>
      <c r="C28" s="88">
        <v>1</v>
      </c>
      <c r="D28" s="89" t="s">
        <v>29</v>
      </c>
      <c r="E28" s="90"/>
      <c r="F28" s="47"/>
      <c r="G28" s="44">
        <v>0</v>
      </c>
      <c r="H28" s="44">
        <v>0</v>
      </c>
    </row>
    <row r="29" spans="2:8" s="49" customFormat="1" ht="15" customHeight="1">
      <c r="B29" s="46"/>
      <c r="C29" s="88"/>
      <c r="D29" s="91" t="s">
        <v>11</v>
      </c>
      <c r="E29" s="92" t="s">
        <v>30</v>
      </c>
      <c r="F29" s="47"/>
      <c r="G29" s="44">
        <v>0</v>
      </c>
      <c r="H29" s="44">
        <v>0</v>
      </c>
    </row>
    <row r="30" spans="2:8" s="49" customFormat="1" ht="15" customHeight="1">
      <c r="B30" s="46"/>
      <c r="C30" s="88"/>
      <c r="D30" s="91" t="s">
        <v>11</v>
      </c>
      <c r="E30" s="92" t="s">
        <v>31</v>
      </c>
      <c r="F30" s="47"/>
      <c r="G30" s="44">
        <v>0</v>
      </c>
      <c r="H30" s="44">
        <v>0</v>
      </c>
    </row>
    <row r="31" spans="2:8" s="49" customFormat="1" ht="15" customHeight="1">
      <c r="B31" s="46"/>
      <c r="C31" s="88">
        <v>2</v>
      </c>
      <c r="D31" s="89" t="s">
        <v>32</v>
      </c>
      <c r="E31" s="90"/>
      <c r="F31" s="47"/>
      <c r="G31" s="44">
        <v>0</v>
      </c>
      <c r="H31" s="44">
        <v>0</v>
      </c>
    </row>
    <row r="32" spans="2:8" s="49" customFormat="1" ht="15" customHeight="1">
      <c r="B32" s="46"/>
      <c r="C32" s="88">
        <v>3</v>
      </c>
      <c r="D32" s="89" t="s">
        <v>25</v>
      </c>
      <c r="E32" s="90"/>
      <c r="F32" s="47"/>
      <c r="G32" s="44"/>
      <c r="H32" s="44"/>
    </row>
    <row r="33" spans="2:8" s="49" customFormat="1" ht="15" customHeight="1">
      <c r="B33" s="46"/>
      <c r="C33" s="88">
        <v>4</v>
      </c>
      <c r="D33" s="89" t="s">
        <v>33</v>
      </c>
      <c r="E33" s="90"/>
      <c r="F33" s="47"/>
      <c r="G33" s="44"/>
      <c r="H33" s="44"/>
    </row>
    <row r="34" spans="2:8" s="49" customFormat="1" ht="19.5" customHeight="1">
      <c r="B34" s="46"/>
      <c r="C34" s="194" t="s">
        <v>34</v>
      </c>
      <c r="D34" s="195"/>
      <c r="E34" s="196"/>
      <c r="F34" s="86"/>
      <c r="G34" s="5">
        <f>G8+G27</f>
        <v>190152053</v>
      </c>
      <c r="H34" s="5">
        <f>H8+H27</f>
        <v>107098866</v>
      </c>
    </row>
    <row r="35" spans="2:8" s="49" customFormat="1" ht="19.5" customHeight="1">
      <c r="B35" s="46" t="s">
        <v>35</v>
      </c>
      <c r="C35" s="194" t="s">
        <v>36</v>
      </c>
      <c r="D35" s="195"/>
      <c r="E35" s="196"/>
      <c r="F35" s="86"/>
      <c r="G35" s="5">
        <f>SUM(G36:G45)</f>
        <v>-270068</v>
      </c>
      <c r="H35" s="5">
        <f>SUM(H36:H45)</f>
        <v>-270068</v>
      </c>
    </row>
    <row r="36" spans="2:8" s="49" customFormat="1" ht="15" customHeight="1">
      <c r="B36" s="46"/>
      <c r="C36" s="88">
        <v>1</v>
      </c>
      <c r="D36" s="89" t="s">
        <v>37</v>
      </c>
      <c r="E36" s="90"/>
      <c r="F36" s="47"/>
      <c r="G36" s="44"/>
      <c r="H36" s="44"/>
    </row>
    <row r="37" spans="2:8" s="49" customFormat="1" ht="15" customHeight="1">
      <c r="B37" s="46"/>
      <c r="C37" s="93">
        <v>2</v>
      </c>
      <c r="D37" s="89" t="s">
        <v>38</v>
      </c>
      <c r="E37" s="90"/>
      <c r="F37" s="47"/>
      <c r="G37" s="44"/>
      <c r="H37" s="44"/>
    </row>
    <row r="38" spans="2:8" s="49" customFormat="1" ht="15" customHeight="1">
      <c r="B38" s="46"/>
      <c r="C38" s="88">
        <v>3</v>
      </c>
      <c r="D38" s="89" t="s">
        <v>39</v>
      </c>
      <c r="E38" s="90"/>
      <c r="F38" s="47"/>
      <c r="G38" s="44">
        <v>100000</v>
      </c>
      <c r="H38" s="44">
        <v>100000</v>
      </c>
    </row>
    <row r="39" spans="2:8" s="49" customFormat="1" ht="15" customHeight="1">
      <c r="B39" s="46"/>
      <c r="C39" s="93">
        <v>4</v>
      </c>
      <c r="D39" s="89" t="s">
        <v>40</v>
      </c>
      <c r="E39" s="90"/>
      <c r="F39" s="47"/>
      <c r="G39" s="44"/>
      <c r="H39" s="44"/>
    </row>
    <row r="40" spans="2:8" s="49" customFormat="1" ht="15" customHeight="1">
      <c r="B40" s="46"/>
      <c r="C40" s="88">
        <v>5</v>
      </c>
      <c r="D40" s="89" t="s">
        <v>41</v>
      </c>
      <c r="E40" s="90"/>
      <c r="F40" s="47"/>
      <c r="G40" s="44"/>
      <c r="H40" s="44"/>
    </row>
    <row r="41" spans="2:8" s="49" customFormat="1" ht="15" customHeight="1">
      <c r="B41" s="46"/>
      <c r="C41" s="93">
        <v>6</v>
      </c>
      <c r="D41" s="89" t="s">
        <v>42</v>
      </c>
      <c r="E41" s="90"/>
      <c r="F41" s="47"/>
      <c r="G41" s="44"/>
      <c r="H41" s="44"/>
    </row>
    <row r="42" spans="2:8" s="49" customFormat="1" ht="15" customHeight="1">
      <c r="B42" s="46"/>
      <c r="C42" s="88">
        <v>7</v>
      </c>
      <c r="D42" s="89" t="s">
        <v>43</v>
      </c>
      <c r="E42" s="90"/>
      <c r="F42" s="47"/>
      <c r="G42" s="44">
        <v>0</v>
      </c>
      <c r="H42" s="44">
        <v>0</v>
      </c>
    </row>
    <row r="43" spans="2:8" s="49" customFormat="1" ht="15" customHeight="1">
      <c r="B43" s="46"/>
      <c r="C43" s="93">
        <v>8</v>
      </c>
      <c r="D43" s="89" t="s">
        <v>44</v>
      </c>
      <c r="E43" s="90"/>
      <c r="F43" s="47"/>
      <c r="G43" s="44"/>
      <c r="H43" s="44">
        <v>0</v>
      </c>
    </row>
    <row r="44" spans="2:8" s="49" customFormat="1" ht="15" customHeight="1">
      <c r="B44" s="46"/>
      <c r="C44" s="88">
        <v>9</v>
      </c>
      <c r="D44" s="89" t="s">
        <v>45</v>
      </c>
      <c r="E44" s="90"/>
      <c r="F44" s="47"/>
      <c r="G44" s="44">
        <v>-370068</v>
      </c>
      <c r="H44" s="44">
        <v>-370068</v>
      </c>
    </row>
    <row r="45" spans="2:8" s="49" customFormat="1" ht="15" customHeight="1">
      <c r="B45" s="46"/>
      <c r="C45" s="93">
        <v>10</v>
      </c>
      <c r="D45" s="89" t="s">
        <v>46</v>
      </c>
      <c r="E45" s="90"/>
      <c r="F45" s="47"/>
      <c r="G45" s="44"/>
      <c r="H45" s="44"/>
    </row>
    <row r="46" spans="2:8" s="49" customFormat="1" ht="21" customHeight="1">
      <c r="B46" s="46"/>
      <c r="C46" s="194" t="s">
        <v>47</v>
      </c>
      <c r="D46" s="195"/>
      <c r="E46" s="196"/>
      <c r="F46" s="86"/>
      <c r="G46" s="5">
        <f>G34+G35</f>
        <v>189881985</v>
      </c>
      <c r="H46" s="5">
        <f>H34+H35</f>
        <v>106828798</v>
      </c>
    </row>
    <row r="47" spans="2:8" s="49" customFormat="1" ht="15.75" customHeight="1">
      <c r="B47" s="94"/>
      <c r="C47" s="94"/>
      <c r="D47" s="95"/>
      <c r="E47" s="96"/>
      <c r="F47" s="96"/>
      <c r="G47" s="97"/>
      <c r="H47" s="97"/>
    </row>
    <row r="48" spans="2:8" s="49" customFormat="1" ht="15.75" customHeight="1">
      <c r="B48" s="94"/>
      <c r="C48" s="94"/>
      <c r="D48" s="95"/>
      <c r="E48" s="96"/>
      <c r="F48" s="96"/>
      <c r="G48" s="165" t="s">
        <v>209</v>
      </c>
      <c r="H48" s="165"/>
    </row>
    <row r="49" spans="2:8" s="49" customFormat="1" ht="15.75" customHeight="1">
      <c r="B49" s="94"/>
      <c r="C49" s="94"/>
      <c r="D49" s="95"/>
      <c r="E49" s="96"/>
      <c r="F49" s="96"/>
      <c r="G49" s="165"/>
      <c r="H49" s="165"/>
    </row>
    <row r="50" spans="2:8" s="49" customFormat="1" ht="15.75" customHeight="1">
      <c r="B50" s="94"/>
      <c r="C50" s="94"/>
      <c r="D50" s="95"/>
      <c r="E50" s="96"/>
      <c r="F50" s="96"/>
      <c r="G50" s="165" t="s">
        <v>208</v>
      </c>
      <c r="H50" s="165"/>
    </row>
    <row r="51" spans="2:8" s="49" customFormat="1" ht="15.75" customHeight="1">
      <c r="B51" s="94"/>
      <c r="C51" s="94"/>
      <c r="D51" s="95"/>
      <c r="E51" s="96"/>
      <c r="F51" s="96"/>
      <c r="G51" s="97"/>
      <c r="H51" s="97"/>
    </row>
    <row r="52" spans="2:8" s="49" customFormat="1" ht="15.75" customHeight="1">
      <c r="B52" s="94"/>
      <c r="C52" s="94"/>
      <c r="D52" s="95"/>
      <c r="E52" s="96"/>
      <c r="F52" s="96"/>
      <c r="G52" s="97"/>
      <c r="H52" s="97"/>
    </row>
    <row r="53" spans="2:8" s="49" customFormat="1" ht="15.75" customHeight="1">
      <c r="B53" s="94"/>
      <c r="C53" s="94"/>
      <c r="D53" s="94"/>
      <c r="E53" s="94"/>
      <c r="F53" s="96"/>
      <c r="G53" s="97"/>
      <c r="H53" s="97"/>
    </row>
    <row r="54" spans="2:8" ht="12.75">
      <c r="B54" s="98"/>
      <c r="C54" s="98"/>
      <c r="D54" s="99"/>
      <c r="E54" s="72"/>
      <c r="F54" s="72"/>
      <c r="G54" s="100"/>
      <c r="H54" s="100"/>
    </row>
  </sheetData>
  <sheetProtection/>
  <mergeCells count="9">
    <mergeCell ref="B4:H4"/>
    <mergeCell ref="B6:B7"/>
    <mergeCell ref="C6:E7"/>
    <mergeCell ref="F6:F7"/>
    <mergeCell ref="C46:E46"/>
    <mergeCell ref="C8:E8"/>
    <mergeCell ref="C27:E27"/>
    <mergeCell ref="C34:E34"/>
    <mergeCell ref="C35:E35"/>
  </mergeCells>
  <printOptions horizontalCentered="1"/>
  <pageMargins left="0.45" right="0.45" top="0.38" bottom="0.34" header="0.35" footer="0.31"/>
  <pageSetup horizontalDpi="600" verticalDpi="600" orientation="portrait" r:id="rId1"/>
  <ignoredErrors>
    <ignoredError sqref="G13:H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B11">
      <selection activeCell="B1" sqref="B1:G37"/>
    </sheetView>
  </sheetViews>
  <sheetFormatPr defaultColWidth="9.140625" defaultRowHeight="12.75"/>
  <cols>
    <col min="1" max="1" width="2.140625" style="53" hidden="1" customWidth="1"/>
    <col min="2" max="2" width="3.7109375" style="109" customWidth="1"/>
    <col min="3" max="3" width="5.28125" style="109" customWidth="1"/>
    <col min="4" max="4" width="2.28125" style="109" customWidth="1"/>
    <col min="5" max="5" width="46.28125" style="53" customWidth="1"/>
    <col min="6" max="6" width="14.8515625" style="116" customWidth="1"/>
    <col min="7" max="7" width="14.00390625" style="116" customWidth="1"/>
    <col min="8" max="8" width="1.421875" style="53" customWidth="1"/>
    <col min="9" max="16384" width="9.140625" style="53" customWidth="1"/>
  </cols>
  <sheetData>
    <row r="2" spans="2:8" s="105" customFormat="1" ht="12.75">
      <c r="B2" s="103" t="s">
        <v>154</v>
      </c>
      <c r="C2" s="2"/>
      <c r="D2" s="2"/>
      <c r="E2" s="104"/>
      <c r="F2" s="106"/>
      <c r="G2" s="106" t="s">
        <v>152</v>
      </c>
      <c r="H2" s="107"/>
    </row>
    <row r="3" spans="2:7" s="105" customFormat="1" ht="7.5" customHeight="1">
      <c r="B3" s="103"/>
      <c r="C3" s="103"/>
      <c r="D3" s="2"/>
      <c r="E3" s="104"/>
      <c r="F3" s="107"/>
      <c r="G3" s="106"/>
    </row>
    <row r="4" spans="2:7" s="105" customFormat="1" ht="34.5" customHeight="1">
      <c r="B4" s="208" t="s">
        <v>210</v>
      </c>
      <c r="C4" s="208"/>
      <c r="D4" s="208"/>
      <c r="E4" s="208"/>
      <c r="F4" s="208"/>
      <c r="G4" s="208"/>
    </row>
    <row r="5" spans="2:7" s="105" customFormat="1" ht="24" customHeight="1">
      <c r="B5" s="209" t="s">
        <v>77</v>
      </c>
      <c r="C5" s="209"/>
      <c r="D5" s="209"/>
      <c r="E5" s="209"/>
      <c r="F5" s="209"/>
      <c r="G5" s="209"/>
    </row>
    <row r="6" spans="2:7" s="105" customFormat="1" ht="24" customHeight="1">
      <c r="B6" s="115"/>
      <c r="C6" s="115"/>
      <c r="D6" s="115"/>
      <c r="E6" s="115"/>
      <c r="F6" s="115"/>
      <c r="G6" s="115"/>
    </row>
    <row r="7" ht="14.25" customHeight="1"/>
    <row r="8" spans="2:7" s="105" customFormat="1" ht="15.75" customHeight="1">
      <c r="B8" s="210" t="s">
        <v>1</v>
      </c>
      <c r="C8" s="212" t="s">
        <v>78</v>
      </c>
      <c r="D8" s="213"/>
      <c r="E8" s="214"/>
      <c r="F8" s="45" t="s">
        <v>4</v>
      </c>
      <c r="G8" s="45" t="s">
        <v>4</v>
      </c>
    </row>
    <row r="9" spans="2:7" s="105" customFormat="1" ht="18.75" customHeight="1">
      <c r="B9" s="211"/>
      <c r="C9" s="215"/>
      <c r="D9" s="216"/>
      <c r="E9" s="217"/>
      <c r="F9" s="42" t="s">
        <v>5</v>
      </c>
      <c r="G9" s="42" t="s">
        <v>5</v>
      </c>
    </row>
    <row r="10" spans="2:7" s="105" customFormat="1" ht="21.75" customHeight="1">
      <c r="B10" s="110">
        <v>1</v>
      </c>
      <c r="C10" s="197" t="s">
        <v>79</v>
      </c>
      <c r="D10" s="198"/>
      <c r="E10" s="199"/>
      <c r="F10" s="118">
        <v>0</v>
      </c>
      <c r="G10" s="118">
        <v>0</v>
      </c>
    </row>
    <row r="11" spans="2:7" s="105" customFormat="1" ht="21.75" customHeight="1">
      <c r="B11" s="110">
        <v>2</v>
      </c>
      <c r="C11" s="197" t="s">
        <v>80</v>
      </c>
      <c r="D11" s="198"/>
      <c r="E11" s="199"/>
      <c r="F11" s="119"/>
      <c r="G11" s="119"/>
    </row>
    <row r="12" spans="2:7" s="105" customFormat="1" ht="21.75" customHeight="1">
      <c r="B12" s="120">
        <v>3</v>
      </c>
      <c r="C12" s="197" t="s">
        <v>81</v>
      </c>
      <c r="D12" s="198"/>
      <c r="E12" s="199"/>
      <c r="F12" s="119">
        <v>0</v>
      </c>
      <c r="G12" s="119">
        <v>0</v>
      </c>
    </row>
    <row r="13" spans="2:7" s="105" customFormat="1" ht="21.75" customHeight="1">
      <c r="B13" s="120">
        <v>4</v>
      </c>
      <c r="C13" s="197" t="s">
        <v>82</v>
      </c>
      <c r="D13" s="198"/>
      <c r="E13" s="199"/>
      <c r="F13" s="119">
        <v>0</v>
      </c>
      <c r="G13" s="119">
        <v>0</v>
      </c>
    </row>
    <row r="14" spans="2:7" s="105" customFormat="1" ht="21.75" customHeight="1">
      <c r="B14" s="120">
        <v>5</v>
      </c>
      <c r="C14" s="197" t="s">
        <v>83</v>
      </c>
      <c r="D14" s="198"/>
      <c r="E14" s="199"/>
      <c r="F14" s="119">
        <f>SUM(F15:F16)</f>
        <v>0</v>
      </c>
      <c r="G14" s="119">
        <f>SUM(G15:G16)</f>
        <v>0</v>
      </c>
    </row>
    <row r="15" spans="2:7" s="105" customFormat="1" ht="21.75" customHeight="1">
      <c r="B15" s="120"/>
      <c r="C15" s="117"/>
      <c r="D15" s="203" t="s">
        <v>84</v>
      </c>
      <c r="E15" s="204"/>
      <c r="F15" s="119">
        <v>0</v>
      </c>
      <c r="G15" s="119">
        <v>0</v>
      </c>
    </row>
    <row r="16" spans="2:7" s="105" customFormat="1" ht="21.75" customHeight="1">
      <c r="B16" s="120"/>
      <c r="C16" s="117"/>
      <c r="D16" s="203" t="s">
        <v>85</v>
      </c>
      <c r="E16" s="204"/>
      <c r="F16" s="119">
        <v>0</v>
      </c>
      <c r="G16" s="119">
        <v>0</v>
      </c>
    </row>
    <row r="17" spans="2:7" s="105" customFormat="1" ht="21.75" customHeight="1">
      <c r="B17" s="110">
        <v>6</v>
      </c>
      <c r="C17" s="197" t="s">
        <v>86</v>
      </c>
      <c r="D17" s="198"/>
      <c r="E17" s="199"/>
      <c r="F17" s="119">
        <v>0</v>
      </c>
      <c r="G17" s="119">
        <v>0</v>
      </c>
    </row>
    <row r="18" spans="2:7" s="105" customFormat="1" ht="21.75" customHeight="1">
      <c r="B18" s="110">
        <v>7</v>
      </c>
      <c r="C18" s="197" t="s">
        <v>87</v>
      </c>
      <c r="D18" s="198"/>
      <c r="E18" s="199"/>
      <c r="F18" s="119">
        <v>0</v>
      </c>
      <c r="G18" s="119">
        <v>0</v>
      </c>
    </row>
    <row r="19" spans="2:7" s="105" customFormat="1" ht="33" customHeight="1">
      <c r="B19" s="110">
        <v>8</v>
      </c>
      <c r="C19" s="205" t="s">
        <v>88</v>
      </c>
      <c r="D19" s="206"/>
      <c r="E19" s="207"/>
      <c r="F19" s="118">
        <f>F13+F14+F17+F18</f>
        <v>0</v>
      </c>
      <c r="G19" s="118">
        <f>G13+G14+G17+G18</f>
        <v>0</v>
      </c>
    </row>
    <row r="20" spans="2:7" s="105" customFormat="1" ht="32.25" customHeight="1">
      <c r="B20" s="110">
        <v>9</v>
      </c>
      <c r="C20" s="200" t="s">
        <v>89</v>
      </c>
      <c r="D20" s="201"/>
      <c r="E20" s="202"/>
      <c r="F20" s="119">
        <v>0</v>
      </c>
      <c r="G20" s="119">
        <v>0</v>
      </c>
    </row>
    <row r="21" spans="2:7" s="105" customFormat="1" ht="21.75" customHeight="1">
      <c r="B21" s="110">
        <v>10</v>
      </c>
      <c r="C21" s="197" t="s">
        <v>90</v>
      </c>
      <c r="D21" s="198"/>
      <c r="E21" s="199"/>
      <c r="F21" s="119">
        <v>0</v>
      </c>
      <c r="G21" s="119">
        <v>0</v>
      </c>
    </row>
    <row r="22" spans="2:7" s="105" customFormat="1" ht="21.75" customHeight="1">
      <c r="B22" s="110">
        <v>11</v>
      </c>
      <c r="C22" s="197" t="s">
        <v>91</v>
      </c>
      <c r="D22" s="198"/>
      <c r="E22" s="199"/>
      <c r="F22" s="119">
        <v>0</v>
      </c>
      <c r="G22" s="119">
        <v>0</v>
      </c>
    </row>
    <row r="23" spans="2:7" s="105" customFormat="1" ht="21.75" customHeight="1">
      <c r="B23" s="110">
        <v>12</v>
      </c>
      <c r="C23" s="197" t="s">
        <v>92</v>
      </c>
      <c r="D23" s="198"/>
      <c r="E23" s="199"/>
      <c r="F23" s="119">
        <f>SUM(F24:F27)</f>
        <v>0</v>
      </c>
      <c r="G23" s="119">
        <f>SUM(G24:G27)</f>
        <v>0</v>
      </c>
    </row>
    <row r="24" spans="2:7" s="105" customFormat="1" ht="21.75" customHeight="1">
      <c r="B24" s="110"/>
      <c r="C24" s="121">
        <v>121</v>
      </c>
      <c r="D24" s="203" t="s">
        <v>93</v>
      </c>
      <c r="E24" s="204"/>
      <c r="F24" s="119">
        <v>0</v>
      </c>
      <c r="G24" s="119">
        <v>0</v>
      </c>
    </row>
    <row r="25" spans="2:7" s="105" customFormat="1" ht="21.75" customHeight="1">
      <c r="B25" s="110"/>
      <c r="C25" s="117">
        <v>122</v>
      </c>
      <c r="D25" s="203" t="s">
        <v>94</v>
      </c>
      <c r="E25" s="204"/>
      <c r="F25" s="119">
        <v>0</v>
      </c>
      <c r="G25" s="119">
        <v>0</v>
      </c>
    </row>
    <row r="26" spans="2:7" s="105" customFormat="1" ht="21.75" customHeight="1">
      <c r="B26" s="110"/>
      <c r="C26" s="117">
        <v>123</v>
      </c>
      <c r="D26" s="203" t="s">
        <v>95</v>
      </c>
      <c r="E26" s="204"/>
      <c r="F26" s="119">
        <v>0</v>
      </c>
      <c r="G26" s="119">
        <v>0</v>
      </c>
    </row>
    <row r="27" spans="2:9" s="105" customFormat="1" ht="21.75" customHeight="1">
      <c r="B27" s="110"/>
      <c r="C27" s="117">
        <v>124</v>
      </c>
      <c r="D27" s="203" t="s">
        <v>96</v>
      </c>
      <c r="E27" s="204"/>
      <c r="F27" s="119">
        <v>0</v>
      </c>
      <c r="G27" s="119">
        <v>0</v>
      </c>
      <c r="I27" s="106"/>
    </row>
    <row r="28" spans="2:7" s="105" customFormat="1" ht="30" customHeight="1">
      <c r="B28" s="110">
        <v>13</v>
      </c>
      <c r="C28" s="200" t="s">
        <v>97</v>
      </c>
      <c r="D28" s="201"/>
      <c r="E28" s="202"/>
      <c r="F28" s="119">
        <f>SUM(F21:F23)</f>
        <v>0</v>
      </c>
      <c r="G28" s="119">
        <f>SUM(G21:G23)</f>
        <v>0</v>
      </c>
    </row>
    <row r="29" spans="2:7" s="105" customFormat="1" ht="31.5" customHeight="1">
      <c r="B29" s="110">
        <v>14</v>
      </c>
      <c r="C29" s="200" t="s">
        <v>98</v>
      </c>
      <c r="D29" s="201"/>
      <c r="E29" s="202"/>
      <c r="F29" s="118">
        <f>F28-F19</f>
        <v>0</v>
      </c>
      <c r="G29" s="118">
        <f>G28-G19</f>
        <v>0</v>
      </c>
    </row>
    <row r="30" spans="2:7" s="105" customFormat="1" ht="21.75" customHeight="1">
      <c r="B30" s="110">
        <v>15</v>
      </c>
      <c r="C30" s="197" t="s">
        <v>99</v>
      </c>
      <c r="D30" s="198"/>
      <c r="E30" s="199"/>
      <c r="F30" s="119">
        <v>0</v>
      </c>
      <c r="G30" s="119">
        <v>0</v>
      </c>
    </row>
    <row r="31" spans="2:7" s="105" customFormat="1" ht="23.25" customHeight="1">
      <c r="B31" s="110">
        <v>16</v>
      </c>
      <c r="C31" s="200" t="s">
        <v>100</v>
      </c>
      <c r="D31" s="201"/>
      <c r="E31" s="202"/>
      <c r="F31" s="118">
        <v>0</v>
      </c>
      <c r="G31" s="118">
        <v>0</v>
      </c>
    </row>
    <row r="32" spans="2:7" s="105" customFormat="1" ht="19.5" customHeight="1">
      <c r="B32" s="110">
        <v>17</v>
      </c>
      <c r="C32" s="197" t="s">
        <v>101</v>
      </c>
      <c r="D32" s="198"/>
      <c r="E32" s="199"/>
      <c r="F32" s="119">
        <v>0</v>
      </c>
      <c r="G32" s="119">
        <v>0</v>
      </c>
    </row>
    <row r="35" spans="6:7" ht="12.75">
      <c r="F35" s="165" t="s">
        <v>209</v>
      </c>
      <c r="G35" s="165"/>
    </row>
    <row r="36" spans="6:7" ht="12.75">
      <c r="F36" s="165"/>
      <c r="G36" s="165"/>
    </row>
    <row r="37" spans="6:7" ht="12.75">
      <c r="F37" s="165" t="s">
        <v>208</v>
      </c>
      <c r="G37" s="165"/>
    </row>
  </sheetData>
  <sheetProtection/>
  <mergeCells count="27">
    <mergeCell ref="B4:G4"/>
    <mergeCell ref="B5:G5"/>
    <mergeCell ref="B8:B9"/>
    <mergeCell ref="C8:E9"/>
    <mergeCell ref="C14:E14"/>
    <mergeCell ref="D15:E15"/>
    <mergeCell ref="D16:E16"/>
    <mergeCell ref="C17:E17"/>
    <mergeCell ref="C10:E10"/>
    <mergeCell ref="C11:E11"/>
    <mergeCell ref="C12:E12"/>
    <mergeCell ref="C13:E13"/>
    <mergeCell ref="C22:E22"/>
    <mergeCell ref="C23:E23"/>
    <mergeCell ref="D24:E24"/>
    <mergeCell ref="D25:E25"/>
    <mergeCell ref="C18:E18"/>
    <mergeCell ref="C19:E19"/>
    <mergeCell ref="C20:E20"/>
    <mergeCell ref="C21:E21"/>
    <mergeCell ref="C30:E30"/>
    <mergeCell ref="C31:E31"/>
    <mergeCell ref="C32:E32"/>
    <mergeCell ref="D26:E26"/>
    <mergeCell ref="D27:E27"/>
    <mergeCell ref="C28:E28"/>
    <mergeCell ref="C29:E29"/>
  </mergeCells>
  <printOptions horizontalCentered="1"/>
  <pageMargins left="0.27" right="0.29" top="0.52" bottom="0.65" header="0.5" footer="0.5"/>
  <pageSetup horizontalDpi="600" verticalDpi="600" orientation="portrait" paperSize="9" r:id="rId1"/>
  <ignoredErrors>
    <ignoredError sqref="F14: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A1" sqref="A1:H32"/>
    </sheetView>
  </sheetViews>
  <sheetFormatPr defaultColWidth="17.7109375" defaultRowHeight="12.75"/>
  <cols>
    <col min="1" max="1" width="2.8515625" style="53" customWidth="1"/>
    <col min="2" max="2" width="32.140625" style="53" customWidth="1"/>
    <col min="3" max="3" width="14.8515625" style="53" bestFit="1" customWidth="1"/>
    <col min="4" max="4" width="13.00390625" style="53" customWidth="1"/>
    <col min="5" max="5" width="14.00390625" style="53" bestFit="1" customWidth="1"/>
    <col min="6" max="6" width="17.140625" style="53" customWidth="1"/>
    <col min="7" max="7" width="18.140625" style="53" bestFit="1" customWidth="1"/>
    <col min="8" max="8" width="12.140625" style="53" customWidth="1"/>
    <col min="9" max="9" width="2.7109375" style="53" customWidth="1"/>
    <col min="10" max="16384" width="17.7109375" style="53" customWidth="1"/>
  </cols>
  <sheetData>
    <row r="3" spans="1:8" s="105" customFormat="1" ht="12.75">
      <c r="A3" s="1"/>
      <c r="B3" s="103" t="s">
        <v>154</v>
      </c>
      <c r="C3" s="2"/>
      <c r="D3" s="2"/>
      <c r="E3" s="104"/>
      <c r="G3" s="106"/>
      <c r="H3" s="107" t="s">
        <v>0</v>
      </c>
    </row>
    <row r="4" ht="6.75" customHeight="1"/>
    <row r="5" spans="1:8" ht="34.5" customHeight="1">
      <c r="A5" s="218" t="s">
        <v>213</v>
      </c>
      <c r="B5" s="218"/>
      <c r="C5" s="218"/>
      <c r="D5" s="218"/>
      <c r="E5" s="218"/>
      <c r="F5" s="218"/>
      <c r="G5" s="218"/>
      <c r="H5" s="218"/>
    </row>
    <row r="6" ht="14.25" customHeight="1"/>
    <row r="7" spans="2:7" ht="21.75" customHeight="1">
      <c r="B7" s="108" t="s">
        <v>102</v>
      </c>
      <c r="G7" s="109"/>
    </row>
    <row r="8" ht="20.25" customHeight="1"/>
    <row r="9" spans="1:8" s="109" customFormat="1" ht="24.75" customHeight="1">
      <c r="A9" s="110"/>
      <c r="B9" s="110"/>
      <c r="C9" s="110" t="s">
        <v>39</v>
      </c>
      <c r="D9" s="110" t="s">
        <v>40</v>
      </c>
      <c r="E9" s="111" t="s">
        <v>103</v>
      </c>
      <c r="F9" s="111" t="s">
        <v>104</v>
      </c>
      <c r="G9" s="110" t="s">
        <v>105</v>
      </c>
      <c r="H9" s="110" t="s">
        <v>106</v>
      </c>
    </row>
    <row r="10" spans="1:8" s="105" customFormat="1" ht="30" customHeight="1" hidden="1">
      <c r="A10" s="43" t="s">
        <v>7</v>
      </c>
      <c r="B10" s="40" t="s">
        <v>176</v>
      </c>
      <c r="C10" s="112"/>
      <c r="D10" s="112"/>
      <c r="E10" s="112"/>
      <c r="F10" s="112"/>
      <c r="G10" s="112"/>
      <c r="H10" s="112">
        <f>SUM(C10:G10)</f>
        <v>0</v>
      </c>
    </row>
    <row r="11" spans="1:8" s="105" customFormat="1" ht="19.5" customHeight="1" hidden="1">
      <c r="A11" s="110" t="s">
        <v>107</v>
      </c>
      <c r="B11" s="111" t="s">
        <v>108</v>
      </c>
      <c r="C11" s="112"/>
      <c r="D11" s="112"/>
      <c r="E11" s="112"/>
      <c r="F11" s="112"/>
      <c r="G11" s="112"/>
      <c r="H11" s="112">
        <f aca="true" t="shared" si="0" ref="H11:H16">SUM(C11:G11)</f>
        <v>0</v>
      </c>
    </row>
    <row r="12" spans="1:8" s="105" customFormat="1" ht="19.5" customHeight="1" hidden="1">
      <c r="A12" s="43" t="s">
        <v>109</v>
      </c>
      <c r="B12" s="40" t="s">
        <v>110</v>
      </c>
      <c r="C12" s="112">
        <v>100000</v>
      </c>
      <c r="D12" s="112"/>
      <c r="E12" s="112"/>
      <c r="F12" s="112">
        <v>0</v>
      </c>
      <c r="G12" s="112">
        <v>0</v>
      </c>
      <c r="H12" s="112">
        <f>SUM(C12:G12)</f>
        <v>100000</v>
      </c>
    </row>
    <row r="13" spans="1:8" s="105" customFormat="1" ht="19.5" customHeight="1" hidden="1">
      <c r="A13" s="110">
        <v>1</v>
      </c>
      <c r="B13" s="111" t="s">
        <v>111</v>
      </c>
      <c r="C13" s="112"/>
      <c r="D13" s="112"/>
      <c r="E13" s="112"/>
      <c r="F13" s="112"/>
      <c r="G13" s="112"/>
      <c r="H13" s="112">
        <f t="shared" si="0"/>
        <v>0</v>
      </c>
    </row>
    <row r="14" spans="1:8" s="105" customFormat="1" ht="19.5" customHeight="1" hidden="1">
      <c r="A14" s="110">
        <v>2</v>
      </c>
      <c r="B14" s="111" t="s">
        <v>112</v>
      </c>
      <c r="C14" s="112"/>
      <c r="D14" s="112"/>
      <c r="E14" s="112"/>
      <c r="F14" s="112"/>
      <c r="G14" s="112"/>
      <c r="H14" s="112">
        <f t="shared" si="0"/>
        <v>0</v>
      </c>
    </row>
    <row r="15" spans="1:8" s="105" customFormat="1" ht="19.5" customHeight="1" hidden="1">
      <c r="A15" s="110">
        <v>3</v>
      </c>
      <c r="B15" s="111" t="s">
        <v>113</v>
      </c>
      <c r="C15" s="112"/>
      <c r="D15" s="112"/>
      <c r="E15" s="112"/>
      <c r="F15" s="112"/>
      <c r="G15" s="112"/>
      <c r="H15" s="112">
        <f t="shared" si="0"/>
        <v>0</v>
      </c>
    </row>
    <row r="16" spans="1:8" s="105" customFormat="1" ht="19.5" customHeight="1" hidden="1">
      <c r="A16" s="110">
        <v>4</v>
      </c>
      <c r="B16" s="111" t="s">
        <v>114</v>
      </c>
      <c r="C16" s="112"/>
      <c r="D16" s="112"/>
      <c r="E16" s="112"/>
      <c r="F16" s="112"/>
      <c r="G16" s="112"/>
      <c r="H16" s="112">
        <f t="shared" si="0"/>
        <v>0</v>
      </c>
    </row>
    <row r="17" spans="1:8" s="105" customFormat="1" ht="30" customHeight="1">
      <c r="A17" s="43" t="s">
        <v>35</v>
      </c>
      <c r="B17" s="40" t="s">
        <v>178</v>
      </c>
      <c r="C17" s="113">
        <v>100000</v>
      </c>
      <c r="D17" s="113">
        <v>0</v>
      </c>
      <c r="E17" s="113">
        <v>0</v>
      </c>
      <c r="F17" s="113">
        <v>0</v>
      </c>
      <c r="G17" s="113">
        <v>-370068</v>
      </c>
      <c r="H17" s="113">
        <v>-270068</v>
      </c>
    </row>
    <row r="18" spans="1:8" s="105" customFormat="1" ht="19.5" customHeight="1">
      <c r="A18" s="110">
        <v>1</v>
      </c>
      <c r="B18" s="111" t="s">
        <v>111</v>
      </c>
      <c r="C18" s="112"/>
      <c r="D18" s="112"/>
      <c r="E18" s="112"/>
      <c r="F18" s="112"/>
      <c r="G18" s="114">
        <v>0</v>
      </c>
      <c r="H18" s="112">
        <f>SUM(C18:G18)</f>
        <v>0</v>
      </c>
    </row>
    <row r="19" spans="1:8" s="105" customFormat="1" ht="19.5" customHeight="1">
      <c r="A19" s="110">
        <v>2</v>
      </c>
      <c r="B19" s="111" t="s">
        <v>112</v>
      </c>
      <c r="C19" s="112"/>
      <c r="D19" s="112"/>
      <c r="E19" s="112"/>
      <c r="F19" s="112"/>
      <c r="G19" s="112"/>
      <c r="H19" s="112">
        <f>SUM(C19:G19)</f>
        <v>0</v>
      </c>
    </row>
    <row r="20" spans="1:8" s="105" customFormat="1" ht="19.5" customHeight="1">
      <c r="A20" s="110">
        <v>3</v>
      </c>
      <c r="B20" s="111" t="s">
        <v>115</v>
      </c>
      <c r="C20" s="112"/>
      <c r="D20" s="112"/>
      <c r="E20" s="112"/>
      <c r="F20" s="112"/>
      <c r="G20" s="112"/>
      <c r="H20" s="112">
        <f>SUM(C20:G20)</f>
        <v>0</v>
      </c>
    </row>
    <row r="21" spans="1:8" s="105" customFormat="1" ht="19.5" customHeight="1">
      <c r="A21" s="110">
        <v>4</v>
      </c>
      <c r="B21" s="111" t="s">
        <v>116</v>
      </c>
      <c r="C21" s="112"/>
      <c r="D21" s="112"/>
      <c r="E21" s="112"/>
      <c r="F21" s="112"/>
      <c r="G21" s="112"/>
      <c r="H21" s="112">
        <f>SUM(C21:G21)</f>
        <v>0</v>
      </c>
    </row>
    <row r="22" spans="1:8" s="105" customFormat="1" ht="30" customHeight="1">
      <c r="A22" s="43" t="s">
        <v>35</v>
      </c>
      <c r="B22" s="40" t="s">
        <v>211</v>
      </c>
      <c r="C22" s="113">
        <f aca="true" t="shared" si="1" ref="C22:H22">SUM(C17:C21)</f>
        <v>100000</v>
      </c>
      <c r="D22" s="113">
        <f t="shared" si="1"/>
        <v>0</v>
      </c>
      <c r="E22" s="113">
        <f t="shared" si="1"/>
        <v>0</v>
      </c>
      <c r="F22" s="113">
        <f t="shared" si="1"/>
        <v>0</v>
      </c>
      <c r="G22" s="113">
        <f t="shared" si="1"/>
        <v>-370068</v>
      </c>
      <c r="H22" s="113">
        <f t="shared" si="1"/>
        <v>-270068</v>
      </c>
    </row>
    <row r="23" spans="1:8" s="105" customFormat="1" ht="19.5" customHeight="1">
      <c r="A23" s="110">
        <v>1</v>
      </c>
      <c r="B23" s="111" t="s">
        <v>111</v>
      </c>
      <c r="C23" s="112"/>
      <c r="D23" s="112"/>
      <c r="E23" s="112"/>
      <c r="F23" s="112"/>
      <c r="G23" s="114">
        <v>0</v>
      </c>
      <c r="H23" s="112">
        <f>SUM(C23:G23)</f>
        <v>0</v>
      </c>
    </row>
    <row r="24" spans="1:8" s="105" customFormat="1" ht="19.5" customHeight="1">
      <c r="A24" s="110">
        <v>2</v>
      </c>
      <c r="B24" s="111" t="s">
        <v>112</v>
      </c>
      <c r="C24" s="112"/>
      <c r="D24" s="112"/>
      <c r="E24" s="112"/>
      <c r="F24" s="112"/>
      <c r="G24" s="112"/>
      <c r="H24" s="112">
        <f>SUM(C24:G24)</f>
        <v>0</v>
      </c>
    </row>
    <row r="25" spans="1:8" s="105" customFormat="1" ht="19.5" customHeight="1">
      <c r="A25" s="110">
        <v>3</v>
      </c>
      <c r="B25" s="111" t="s">
        <v>115</v>
      </c>
      <c r="C25" s="112"/>
      <c r="D25" s="112"/>
      <c r="E25" s="112"/>
      <c r="F25" s="112"/>
      <c r="G25" s="112"/>
      <c r="H25" s="112">
        <f>SUM(C25:G25)</f>
        <v>0</v>
      </c>
    </row>
    <row r="26" spans="1:8" s="105" customFormat="1" ht="19.5" customHeight="1">
      <c r="A26" s="110">
        <v>4</v>
      </c>
      <c r="B26" s="111" t="s">
        <v>116</v>
      </c>
      <c r="C26" s="112"/>
      <c r="D26" s="112"/>
      <c r="E26" s="112"/>
      <c r="F26" s="112"/>
      <c r="G26" s="112"/>
      <c r="H26" s="112">
        <f>SUM(C26:G26)</f>
        <v>0</v>
      </c>
    </row>
    <row r="27" spans="1:8" s="105" customFormat="1" ht="30" customHeight="1">
      <c r="A27" s="43" t="s">
        <v>35</v>
      </c>
      <c r="B27" s="40" t="s">
        <v>212</v>
      </c>
      <c r="C27" s="113">
        <f aca="true" t="shared" si="2" ref="C27:H27">SUM(C22:C26)</f>
        <v>100000</v>
      </c>
      <c r="D27" s="113">
        <f t="shared" si="2"/>
        <v>0</v>
      </c>
      <c r="E27" s="113">
        <f t="shared" si="2"/>
        <v>0</v>
      </c>
      <c r="F27" s="113">
        <f t="shared" si="2"/>
        <v>0</v>
      </c>
      <c r="G27" s="113">
        <f t="shared" si="2"/>
        <v>-370068</v>
      </c>
      <c r="H27" s="113">
        <f t="shared" si="2"/>
        <v>-270068</v>
      </c>
    </row>
    <row r="28" ht="13.5" customHeight="1"/>
    <row r="29" ht="13.5" customHeight="1"/>
    <row r="30" spans="6:7" ht="13.5" customHeight="1">
      <c r="F30" s="165" t="s">
        <v>209</v>
      </c>
      <c r="G30" s="165"/>
    </row>
    <row r="31" spans="6:7" ht="13.5" customHeight="1">
      <c r="F31" s="165"/>
      <c r="G31" s="165"/>
    </row>
    <row r="32" spans="6:7" ht="13.5" customHeight="1">
      <c r="F32" s="165" t="s">
        <v>208</v>
      </c>
      <c r="G32" s="16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5:H5"/>
  </mergeCells>
  <printOptions horizontalCentered="1"/>
  <pageMargins left="0.25" right="0.29" top="0.56" bottom="0.6" header="0.5" footer="0.5"/>
  <pageSetup horizontalDpi="600" verticalDpi="600" orientation="landscape" paperSize="9" r:id="rId1"/>
  <ignoredErrors>
    <ignoredError sqref="H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5">
      <selection activeCell="A1" sqref="A1:E35"/>
    </sheetView>
  </sheetViews>
  <sheetFormatPr defaultColWidth="9.140625" defaultRowHeight="18" customHeight="1"/>
  <cols>
    <col min="1" max="1" width="2.421875" style="57" customWidth="1"/>
    <col min="2" max="2" width="3.8515625" style="57" customWidth="1"/>
    <col min="3" max="3" width="55.57421875" style="57" customWidth="1"/>
    <col min="4" max="5" width="17.57421875" style="68" customWidth="1"/>
    <col min="6" max="6" width="15.8515625" style="57" customWidth="1"/>
    <col min="7" max="7" width="9.140625" style="57" customWidth="1"/>
    <col min="8" max="8" width="22.57421875" style="57" customWidth="1"/>
    <col min="9" max="16384" width="9.140625" style="57" customWidth="1"/>
  </cols>
  <sheetData>
    <row r="1" spans="3:6" s="55" customFormat="1" ht="18" customHeight="1">
      <c r="C1" s="101" t="s">
        <v>154</v>
      </c>
      <c r="D1" s="48"/>
      <c r="E1" s="48"/>
      <c r="F1" s="102"/>
    </row>
    <row r="2" spans="2:5" ht="18" customHeight="1">
      <c r="B2" s="219" t="s">
        <v>202</v>
      </c>
      <c r="C2" s="219"/>
      <c r="D2" s="219"/>
      <c r="E2" s="219"/>
    </row>
    <row r="3" spans="2:5" ht="18" customHeight="1">
      <c r="B3" s="219"/>
      <c r="C3" s="219"/>
      <c r="D3" s="219"/>
      <c r="E3" s="219"/>
    </row>
    <row r="4" spans="2:5" ht="18" customHeight="1">
      <c r="B4" s="56"/>
      <c r="C4" s="56"/>
      <c r="D4" s="58"/>
      <c r="E4" s="58"/>
    </row>
    <row r="5" spans="2:5" s="53" customFormat="1" ht="24.75" customHeight="1">
      <c r="B5" s="59" t="s">
        <v>1</v>
      </c>
      <c r="C5" s="60" t="s">
        <v>156</v>
      </c>
      <c r="D5" s="54" t="s">
        <v>4</v>
      </c>
      <c r="E5" s="54" t="s">
        <v>4</v>
      </c>
    </row>
    <row r="6" spans="2:5" s="53" customFormat="1" ht="17.25" customHeight="1">
      <c r="B6" s="59"/>
      <c r="C6" s="59" t="s">
        <v>157</v>
      </c>
      <c r="D6" s="54" t="s">
        <v>5</v>
      </c>
      <c r="E6" s="54" t="s">
        <v>6</v>
      </c>
    </row>
    <row r="7" spans="2:5" ht="18" customHeight="1">
      <c r="B7" s="59"/>
      <c r="C7" s="61" t="s">
        <v>158</v>
      </c>
      <c r="D7" s="62">
        <v>0</v>
      </c>
      <c r="E7" s="62">
        <v>0</v>
      </c>
    </row>
    <row r="8" spans="2:5" ht="18" customHeight="1">
      <c r="B8" s="59"/>
      <c r="C8" s="61" t="s">
        <v>159</v>
      </c>
      <c r="D8" s="62">
        <v>60375100</v>
      </c>
      <c r="E8" s="62">
        <v>10150000</v>
      </c>
    </row>
    <row r="9" spans="2:8" ht="18" customHeight="1">
      <c r="B9" s="59"/>
      <c r="C9" s="61" t="s">
        <v>160</v>
      </c>
      <c r="D9" s="62">
        <v>-58926257</v>
      </c>
      <c r="E9" s="62">
        <v>-8190172</v>
      </c>
      <c r="H9" s="57">
        <v>5843056</v>
      </c>
    </row>
    <row r="10" spans="2:8" ht="18" customHeight="1">
      <c r="B10" s="59"/>
      <c r="C10" s="61" t="s">
        <v>161</v>
      </c>
      <c r="D10" s="62">
        <v>0</v>
      </c>
      <c r="E10" s="62">
        <v>0</v>
      </c>
      <c r="H10" s="57">
        <v>37189</v>
      </c>
    </row>
    <row r="11" spans="2:8" ht="18" customHeight="1">
      <c r="B11" s="59"/>
      <c r="C11" s="61" t="s">
        <v>162</v>
      </c>
      <c r="D11" s="62">
        <v>0</v>
      </c>
      <c r="E11" s="62">
        <v>0</v>
      </c>
      <c r="H11" s="57">
        <f>H9-H10</f>
        <v>5805867</v>
      </c>
    </row>
    <row r="12" spans="2:5" ht="18" customHeight="1">
      <c r="B12" s="59"/>
      <c r="C12" s="61" t="s">
        <v>163</v>
      </c>
      <c r="D12" s="62">
        <v>0</v>
      </c>
      <c r="E12" s="62">
        <v>0</v>
      </c>
    </row>
    <row r="13" spans="2:5" s="64" customFormat="1" ht="18" customHeight="1">
      <c r="B13" s="59"/>
      <c r="C13" s="73" t="s">
        <v>164</v>
      </c>
      <c r="D13" s="65">
        <f>D8+D9+D10+D11+D12</f>
        <v>1448843</v>
      </c>
      <c r="E13" s="65">
        <f>E8+E9+E10+E11+E12</f>
        <v>1959828</v>
      </c>
    </row>
    <row r="14" spans="2:5" ht="18" customHeight="1">
      <c r="B14" s="59"/>
      <c r="C14" s="61" t="s">
        <v>72</v>
      </c>
      <c r="D14" s="62"/>
      <c r="E14" s="62"/>
    </row>
    <row r="15" spans="2:5" ht="18" customHeight="1">
      <c r="B15" s="59"/>
      <c r="C15" s="61" t="s">
        <v>165</v>
      </c>
      <c r="D15" s="62">
        <v>0</v>
      </c>
      <c r="E15" s="62">
        <v>0</v>
      </c>
    </row>
    <row r="16" spans="2:5" ht="18" customHeight="1">
      <c r="B16" s="59"/>
      <c r="C16" s="61" t="s">
        <v>166</v>
      </c>
      <c r="D16" s="62">
        <v>0</v>
      </c>
      <c r="E16" s="62">
        <v>0</v>
      </c>
    </row>
    <row r="17" spans="2:5" ht="18" customHeight="1">
      <c r="B17" s="59"/>
      <c r="C17" s="61" t="s">
        <v>167</v>
      </c>
      <c r="D17" s="62">
        <v>0</v>
      </c>
      <c r="E17" s="62">
        <v>0</v>
      </c>
    </row>
    <row r="18" spans="2:5" ht="18" customHeight="1">
      <c r="B18" s="59"/>
      <c r="C18" s="61" t="s">
        <v>168</v>
      </c>
      <c r="D18" s="62">
        <v>0</v>
      </c>
      <c r="E18" s="62">
        <v>0</v>
      </c>
    </row>
    <row r="19" spans="2:5" ht="18" customHeight="1">
      <c r="B19" s="59"/>
      <c r="C19" s="61" t="s">
        <v>169</v>
      </c>
      <c r="D19" s="62">
        <v>0</v>
      </c>
      <c r="E19" s="62">
        <v>0</v>
      </c>
    </row>
    <row r="20" spans="2:5" s="64" customFormat="1" ht="18" customHeight="1">
      <c r="B20" s="59"/>
      <c r="C20" s="61" t="s">
        <v>170</v>
      </c>
      <c r="D20" s="63">
        <f>D15+D16+D17+D18+D19</f>
        <v>0</v>
      </c>
      <c r="E20" s="63">
        <f>E15+E16+E17+E18+E19</f>
        <v>0</v>
      </c>
    </row>
    <row r="21" spans="2:5" ht="18" customHeight="1">
      <c r="B21" s="59"/>
      <c r="C21" s="61" t="s">
        <v>73</v>
      </c>
      <c r="D21" s="62"/>
      <c r="E21" s="62"/>
    </row>
    <row r="22" spans="2:5" ht="18" customHeight="1">
      <c r="B22" s="59"/>
      <c r="C22" s="61" t="s">
        <v>171</v>
      </c>
      <c r="D22" s="62">
        <v>0</v>
      </c>
      <c r="E22" s="62">
        <v>0</v>
      </c>
    </row>
    <row r="23" spans="2:5" ht="18" customHeight="1">
      <c r="B23" s="59"/>
      <c r="C23" s="61" t="s">
        <v>172</v>
      </c>
      <c r="D23" s="62">
        <v>0</v>
      </c>
      <c r="E23" s="62">
        <v>0</v>
      </c>
    </row>
    <row r="24" spans="2:5" ht="18" customHeight="1">
      <c r="B24" s="59"/>
      <c r="C24" s="61" t="s">
        <v>173</v>
      </c>
      <c r="D24" s="62">
        <v>0</v>
      </c>
      <c r="E24" s="62">
        <v>0</v>
      </c>
    </row>
    <row r="25" spans="2:5" ht="18" customHeight="1">
      <c r="B25" s="59"/>
      <c r="C25" s="61" t="s">
        <v>174</v>
      </c>
      <c r="D25" s="62">
        <v>0</v>
      </c>
      <c r="E25" s="62">
        <v>0</v>
      </c>
    </row>
    <row r="26" spans="2:5" s="64" customFormat="1" ht="18" customHeight="1">
      <c r="B26" s="59"/>
      <c r="C26" s="61" t="s">
        <v>175</v>
      </c>
      <c r="D26" s="63">
        <f>D22+D23+D24+D25</f>
        <v>0</v>
      </c>
      <c r="E26" s="63">
        <f>E22+E23+E24+E25</f>
        <v>0</v>
      </c>
    </row>
    <row r="27" spans="2:5" s="64" customFormat="1" ht="18" customHeight="1">
      <c r="B27" s="59"/>
      <c r="C27" s="61" t="s">
        <v>74</v>
      </c>
      <c r="D27" s="63">
        <f>D29-D28</f>
        <v>1448843</v>
      </c>
      <c r="E27" s="63">
        <f>E29-E28</f>
        <v>1959828</v>
      </c>
    </row>
    <row r="28" spans="2:5" s="64" customFormat="1" ht="18" customHeight="1">
      <c r="B28" s="59"/>
      <c r="C28" s="61" t="s">
        <v>75</v>
      </c>
      <c r="D28" s="65">
        <v>4022750</v>
      </c>
      <c r="E28" s="65">
        <v>2062922</v>
      </c>
    </row>
    <row r="29" spans="2:5" s="64" customFormat="1" ht="18" customHeight="1">
      <c r="B29" s="59"/>
      <c r="C29" s="61" t="s">
        <v>76</v>
      </c>
      <c r="D29" s="65">
        <v>5471593</v>
      </c>
      <c r="E29" s="65">
        <v>4022750</v>
      </c>
    </row>
    <row r="30" spans="2:5" s="64" customFormat="1" ht="18" customHeight="1">
      <c r="B30" s="166"/>
      <c r="C30" s="167"/>
      <c r="D30" s="168"/>
      <c r="E30" s="168"/>
    </row>
    <row r="31" spans="2:5" s="64" customFormat="1" ht="18" customHeight="1">
      <c r="B31" s="166"/>
      <c r="C31" s="167"/>
      <c r="D31" s="168"/>
      <c r="E31" s="168"/>
    </row>
    <row r="32" spans="2:5" ht="18" customHeight="1">
      <c r="B32" s="56"/>
      <c r="C32" s="66"/>
      <c r="D32" s="67"/>
      <c r="E32" s="67"/>
    </row>
    <row r="33" ht="18" customHeight="1">
      <c r="D33" s="165" t="s">
        <v>209</v>
      </c>
    </row>
    <row r="34" ht="18" customHeight="1">
      <c r="D34" s="165"/>
    </row>
    <row r="35" ht="18" customHeight="1">
      <c r="D35" s="165" t="s">
        <v>208</v>
      </c>
    </row>
    <row r="36" ht="18" customHeight="1">
      <c r="D36" s="53"/>
    </row>
  </sheetData>
  <sheetProtection/>
  <mergeCells count="2">
    <mergeCell ref="B2:E2"/>
    <mergeCell ref="B3:E3"/>
  </mergeCells>
  <printOptions horizontalCentered="1"/>
  <pageMargins left="0.2" right="0.2" top="0.57" bottom="0.4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60"/>
  <sheetViews>
    <sheetView tabSelected="1" zoomScalePageLayoutView="0" workbookViewId="0" topLeftCell="A14">
      <selection activeCell="A1" sqref="A1:H51"/>
    </sheetView>
  </sheetViews>
  <sheetFormatPr defaultColWidth="8.8515625" defaultRowHeight="12.75"/>
  <cols>
    <col min="1" max="1" width="2.57421875" style="0" customWidth="1"/>
    <col min="2" max="7" width="8.8515625" style="0" customWidth="1"/>
    <col min="8" max="8" width="45.8515625" style="0" customWidth="1"/>
  </cols>
  <sheetData>
    <row r="3" spans="2:8" ht="12.75">
      <c r="B3" s="69"/>
      <c r="C3" s="70"/>
      <c r="D3" s="70"/>
      <c r="E3" s="70"/>
      <c r="F3" s="70"/>
      <c r="G3" s="70"/>
      <c r="H3" s="71"/>
    </row>
    <row r="4" spans="2:8" ht="18">
      <c r="B4" s="233" t="s">
        <v>180</v>
      </c>
      <c r="C4" s="234"/>
      <c r="D4" s="234"/>
      <c r="E4" s="234"/>
      <c r="F4" s="234"/>
      <c r="G4" s="234"/>
      <c r="H4" s="235"/>
    </row>
    <row r="5" spans="2:8" ht="18">
      <c r="B5" s="158"/>
      <c r="C5" s="154"/>
      <c r="D5" s="154"/>
      <c r="E5" s="154"/>
      <c r="F5" s="154"/>
      <c r="G5" s="154"/>
      <c r="H5" s="159"/>
    </row>
    <row r="6" spans="2:8" ht="18">
      <c r="B6" s="158"/>
      <c r="C6" s="154"/>
      <c r="D6" s="154"/>
      <c r="E6" s="154"/>
      <c r="F6" s="154"/>
      <c r="G6" s="154"/>
      <c r="H6" s="159"/>
    </row>
    <row r="7" spans="2:8" ht="18">
      <c r="B7" s="158"/>
      <c r="C7" s="154"/>
      <c r="D7" s="154"/>
      <c r="E7" s="154"/>
      <c r="F7" s="154"/>
      <c r="G7" s="154"/>
      <c r="H7" s="159"/>
    </row>
    <row r="8" spans="2:8" ht="18">
      <c r="B8" s="158"/>
      <c r="C8" s="154"/>
      <c r="D8" s="154"/>
      <c r="E8" s="154"/>
      <c r="F8" s="154"/>
      <c r="G8" s="154"/>
      <c r="H8" s="159"/>
    </row>
    <row r="9" spans="2:8" ht="14.25">
      <c r="B9" s="224" t="s">
        <v>181</v>
      </c>
      <c r="C9" s="225"/>
      <c r="D9" s="225"/>
      <c r="E9" s="225"/>
      <c r="F9" s="225"/>
      <c r="G9" s="225"/>
      <c r="H9" s="226"/>
    </row>
    <row r="10" spans="2:8" ht="14.25">
      <c r="B10" s="224" t="s">
        <v>182</v>
      </c>
      <c r="C10" s="225"/>
      <c r="D10" s="225"/>
      <c r="E10" s="225"/>
      <c r="F10" s="225"/>
      <c r="G10" s="225"/>
      <c r="H10" s="226"/>
    </row>
    <row r="11" spans="2:8" ht="14.25">
      <c r="B11" s="160"/>
      <c r="C11" s="155"/>
      <c r="D11" s="155"/>
      <c r="E11" s="155"/>
      <c r="F11" s="155"/>
      <c r="G11" s="155"/>
      <c r="H11" s="161"/>
    </row>
    <row r="12" spans="2:8" ht="14.25">
      <c r="B12" s="224"/>
      <c r="C12" s="225"/>
      <c r="D12" s="225"/>
      <c r="E12" s="225"/>
      <c r="F12" s="225"/>
      <c r="G12" s="225"/>
      <c r="H12" s="226"/>
    </row>
    <row r="13" spans="2:8" ht="14.25">
      <c r="B13" s="224" t="s">
        <v>183</v>
      </c>
      <c r="C13" s="225"/>
      <c r="D13" s="225"/>
      <c r="E13" s="225"/>
      <c r="F13" s="225"/>
      <c r="G13" s="225"/>
      <c r="H13" s="226"/>
    </row>
    <row r="14" spans="2:8" ht="14.25">
      <c r="B14" s="224" t="s">
        <v>205</v>
      </c>
      <c r="C14" s="225"/>
      <c r="D14" s="225"/>
      <c r="E14" s="225"/>
      <c r="F14" s="225"/>
      <c r="G14" s="225"/>
      <c r="H14" s="226"/>
    </row>
    <row r="15" spans="2:8" ht="14.25">
      <c r="B15" s="160"/>
      <c r="C15" s="155"/>
      <c r="D15" s="155"/>
      <c r="E15" s="155"/>
      <c r="F15" s="155"/>
      <c r="G15" s="155"/>
      <c r="H15" s="161"/>
    </row>
    <row r="16" spans="2:8" ht="14.25">
      <c r="B16" s="224"/>
      <c r="C16" s="225"/>
      <c r="D16" s="225"/>
      <c r="E16" s="225"/>
      <c r="F16" s="225"/>
      <c r="G16" s="225"/>
      <c r="H16" s="226"/>
    </row>
    <row r="17" spans="2:8" ht="14.25">
      <c r="B17" s="224" t="s">
        <v>184</v>
      </c>
      <c r="C17" s="225"/>
      <c r="D17" s="225"/>
      <c r="E17" s="225"/>
      <c r="F17" s="225"/>
      <c r="G17" s="225"/>
      <c r="H17" s="226"/>
    </row>
    <row r="18" spans="2:8" ht="14.25">
      <c r="B18" s="224" t="s">
        <v>191</v>
      </c>
      <c r="C18" s="225"/>
      <c r="D18" s="225"/>
      <c r="E18" s="225"/>
      <c r="F18" s="225"/>
      <c r="G18" s="225"/>
      <c r="H18" s="226"/>
    </row>
    <row r="19" spans="2:8" ht="14.25">
      <c r="B19" s="160"/>
      <c r="C19" s="155"/>
      <c r="D19" s="155"/>
      <c r="E19" s="155"/>
      <c r="F19" s="155"/>
      <c r="G19" s="155"/>
      <c r="H19" s="161"/>
    </row>
    <row r="20" spans="2:8" ht="14.25">
      <c r="B20" s="224"/>
      <c r="C20" s="225"/>
      <c r="D20" s="225"/>
      <c r="E20" s="225"/>
      <c r="F20" s="225"/>
      <c r="G20" s="225"/>
      <c r="H20" s="226"/>
    </row>
    <row r="21" spans="2:8" ht="14.25">
      <c r="B21" s="224" t="s">
        <v>185</v>
      </c>
      <c r="C21" s="225"/>
      <c r="D21" s="225"/>
      <c r="E21" s="225"/>
      <c r="F21" s="225"/>
      <c r="G21" s="225"/>
      <c r="H21" s="226"/>
    </row>
    <row r="22" spans="2:8" ht="14.25">
      <c r="B22" s="224" t="s">
        <v>186</v>
      </c>
      <c r="C22" s="225"/>
      <c r="D22" s="225"/>
      <c r="E22" s="225"/>
      <c r="F22" s="225"/>
      <c r="G22" s="225"/>
      <c r="H22" s="226"/>
    </row>
    <row r="23" spans="2:8" ht="14.25">
      <c r="B23" s="224" t="s">
        <v>187</v>
      </c>
      <c r="C23" s="225"/>
      <c r="D23" s="225"/>
      <c r="E23" s="225"/>
      <c r="F23" s="225"/>
      <c r="G23" s="225"/>
      <c r="H23" s="226"/>
    </row>
    <row r="24" spans="2:8" ht="14.25">
      <c r="B24" s="160"/>
      <c r="C24" s="155"/>
      <c r="D24" s="155"/>
      <c r="E24" s="155"/>
      <c r="F24" s="155"/>
      <c r="G24" s="155"/>
      <c r="H24" s="161"/>
    </row>
    <row r="25" spans="2:8" ht="14.25">
      <c r="B25" s="224"/>
      <c r="C25" s="225"/>
      <c r="D25" s="225"/>
      <c r="E25" s="225"/>
      <c r="F25" s="225"/>
      <c r="G25" s="225"/>
      <c r="H25" s="226"/>
    </row>
    <row r="26" spans="2:8" ht="14.25">
      <c r="B26" s="224" t="s">
        <v>188</v>
      </c>
      <c r="C26" s="225"/>
      <c r="D26" s="225"/>
      <c r="E26" s="225"/>
      <c r="F26" s="225"/>
      <c r="G26" s="225"/>
      <c r="H26" s="226"/>
    </row>
    <row r="27" spans="2:8" ht="14.25">
      <c r="B27" s="224" t="s">
        <v>206</v>
      </c>
      <c r="C27" s="225"/>
      <c r="D27" s="225"/>
      <c r="E27" s="225"/>
      <c r="F27" s="225"/>
      <c r="G27" s="225"/>
      <c r="H27" s="226"/>
    </row>
    <row r="28" spans="2:8" ht="14.25">
      <c r="B28" s="160"/>
      <c r="C28" s="155"/>
      <c r="D28" s="155"/>
      <c r="E28" s="155"/>
      <c r="F28" s="155"/>
      <c r="G28" s="155"/>
      <c r="H28" s="161"/>
    </row>
    <row r="29" spans="2:8" ht="14.25">
      <c r="B29" s="224"/>
      <c r="C29" s="225"/>
      <c r="D29" s="225"/>
      <c r="E29" s="225"/>
      <c r="F29" s="225"/>
      <c r="G29" s="225"/>
      <c r="H29" s="226"/>
    </row>
    <row r="30" spans="2:8" ht="14.25">
      <c r="B30" s="224" t="s">
        <v>207</v>
      </c>
      <c r="C30" s="225"/>
      <c r="D30" s="225"/>
      <c r="E30" s="225"/>
      <c r="F30" s="225"/>
      <c r="G30" s="225"/>
      <c r="H30" s="226"/>
    </row>
    <row r="31" spans="2:8" ht="14.25">
      <c r="B31" s="224" t="s">
        <v>189</v>
      </c>
      <c r="C31" s="225"/>
      <c r="D31" s="225"/>
      <c r="E31" s="225"/>
      <c r="F31" s="225"/>
      <c r="G31" s="225"/>
      <c r="H31" s="226"/>
    </row>
    <row r="32" spans="2:8" ht="14.25">
      <c r="B32" s="224" t="s">
        <v>190</v>
      </c>
      <c r="C32" s="225"/>
      <c r="D32" s="225"/>
      <c r="E32" s="225"/>
      <c r="F32" s="225"/>
      <c r="G32" s="225"/>
      <c r="H32" s="226"/>
    </row>
    <row r="33" spans="2:8" ht="14.25">
      <c r="B33" s="160"/>
      <c r="C33" s="155"/>
      <c r="D33" s="155"/>
      <c r="E33" s="155"/>
      <c r="F33" s="155"/>
      <c r="G33" s="155"/>
      <c r="H33" s="161"/>
    </row>
    <row r="34" spans="2:8" s="164" customFormat="1" ht="14.25">
      <c r="B34" s="230" t="s">
        <v>192</v>
      </c>
      <c r="C34" s="231"/>
      <c r="D34" s="231"/>
      <c r="E34" s="231"/>
      <c r="F34" s="231"/>
      <c r="G34" s="231"/>
      <c r="H34" s="232"/>
    </row>
    <row r="35" spans="2:8" s="164" customFormat="1" ht="14.25">
      <c r="B35" s="230" t="s">
        <v>193</v>
      </c>
      <c r="C35" s="231"/>
      <c r="D35" s="231"/>
      <c r="E35" s="231"/>
      <c r="F35" s="231"/>
      <c r="G35" s="231"/>
      <c r="H35" s="232"/>
    </row>
    <row r="36" spans="2:8" ht="14.25">
      <c r="B36" s="224"/>
      <c r="C36" s="225"/>
      <c r="D36" s="225"/>
      <c r="E36" s="225"/>
      <c r="F36" s="225"/>
      <c r="G36" s="225"/>
      <c r="H36" s="226"/>
    </row>
    <row r="37" spans="2:8" ht="14.25">
      <c r="B37" s="160"/>
      <c r="C37" s="155"/>
      <c r="D37" s="155" t="s">
        <v>194</v>
      </c>
      <c r="E37" s="155"/>
      <c r="F37" s="155"/>
      <c r="G37" s="155"/>
      <c r="H37" s="161"/>
    </row>
    <row r="38" spans="2:8" ht="14.25">
      <c r="B38" s="160" t="s">
        <v>195</v>
      </c>
      <c r="C38" s="155"/>
      <c r="D38" s="155"/>
      <c r="E38" s="155"/>
      <c r="F38" s="155"/>
      <c r="G38" s="155"/>
      <c r="H38" s="161"/>
    </row>
    <row r="39" spans="2:8" ht="14.25">
      <c r="B39" s="160" t="s">
        <v>196</v>
      </c>
      <c r="C39" s="155"/>
      <c r="D39" s="155"/>
      <c r="E39" s="155"/>
      <c r="F39" s="155"/>
      <c r="G39" s="155"/>
      <c r="H39" s="161"/>
    </row>
    <row r="40" spans="2:8" ht="14.25">
      <c r="B40" s="160"/>
      <c r="C40" s="155"/>
      <c r="D40" s="155"/>
      <c r="E40" s="155"/>
      <c r="F40" s="155"/>
      <c r="G40" s="155"/>
      <c r="H40" s="161"/>
    </row>
    <row r="41" spans="2:8" ht="14.25">
      <c r="B41" s="160"/>
      <c r="C41" s="155"/>
      <c r="D41" s="155"/>
      <c r="E41" s="155"/>
      <c r="F41" s="155"/>
      <c r="G41" s="155"/>
      <c r="H41" s="161"/>
    </row>
    <row r="42" spans="2:8" ht="14.25">
      <c r="B42" s="160"/>
      <c r="C42" s="155"/>
      <c r="D42" s="155"/>
      <c r="E42" s="155"/>
      <c r="F42" s="155"/>
      <c r="G42" s="155"/>
      <c r="H42" s="161"/>
    </row>
    <row r="43" spans="2:8" ht="14.25">
      <c r="B43" s="224"/>
      <c r="C43" s="225"/>
      <c r="D43" s="225"/>
      <c r="E43" s="225"/>
      <c r="F43" s="225"/>
      <c r="G43" s="225"/>
      <c r="H43" s="226"/>
    </row>
    <row r="44" spans="2:8" ht="15">
      <c r="B44" s="221" t="s">
        <v>203</v>
      </c>
      <c r="C44" s="222"/>
      <c r="D44" s="222"/>
      <c r="E44" s="222"/>
      <c r="F44" s="222"/>
      <c r="G44" s="222"/>
      <c r="H44" s="223"/>
    </row>
    <row r="45" spans="2:8" ht="14.25">
      <c r="B45" s="224"/>
      <c r="C45" s="225"/>
      <c r="D45" s="225"/>
      <c r="E45" s="225"/>
      <c r="F45" s="225"/>
      <c r="G45" s="225"/>
      <c r="H45" s="226"/>
    </row>
    <row r="46" spans="2:8" ht="15">
      <c r="B46" s="221" t="s">
        <v>204</v>
      </c>
      <c r="C46" s="222"/>
      <c r="D46" s="222"/>
      <c r="E46" s="222"/>
      <c r="F46" s="222"/>
      <c r="G46" s="222"/>
      <c r="H46" s="223"/>
    </row>
    <row r="47" spans="2:8" ht="15">
      <c r="B47" s="162"/>
      <c r="C47" s="156"/>
      <c r="D47" s="156"/>
      <c r="E47" s="156"/>
      <c r="F47" s="156"/>
      <c r="G47" s="156"/>
      <c r="H47" s="163"/>
    </row>
    <row r="48" spans="2:8" ht="15">
      <c r="B48" s="162"/>
      <c r="C48" s="156"/>
      <c r="D48" s="156"/>
      <c r="E48" s="156"/>
      <c r="F48" s="156"/>
      <c r="G48" s="156"/>
      <c r="H48" s="163"/>
    </row>
    <row r="49" spans="2:8" ht="15">
      <c r="B49" s="162"/>
      <c r="C49" s="156"/>
      <c r="D49" s="156"/>
      <c r="E49" s="156"/>
      <c r="F49" s="156"/>
      <c r="G49" s="156"/>
      <c r="H49" s="163"/>
    </row>
    <row r="50" spans="2:8" ht="14.25">
      <c r="B50" s="224"/>
      <c r="C50" s="225"/>
      <c r="D50" s="225"/>
      <c r="E50" s="225"/>
      <c r="F50" s="225"/>
      <c r="G50" s="225"/>
      <c r="H50" s="226"/>
    </row>
    <row r="51" spans="2:8" ht="14.25">
      <c r="B51" s="227"/>
      <c r="C51" s="228"/>
      <c r="D51" s="228"/>
      <c r="E51" s="228"/>
      <c r="F51" s="228"/>
      <c r="G51" s="228"/>
      <c r="H51" s="229"/>
    </row>
    <row r="52" spans="2:8" ht="14.25">
      <c r="B52" s="220"/>
      <c r="C52" s="220"/>
      <c r="D52" s="220"/>
      <c r="E52" s="220"/>
      <c r="F52" s="220"/>
      <c r="G52" s="220"/>
      <c r="H52" s="220"/>
    </row>
    <row r="53" spans="2:8" ht="14.25">
      <c r="B53" s="220"/>
      <c r="C53" s="220"/>
      <c r="D53" s="220"/>
      <c r="E53" s="220"/>
      <c r="F53" s="220"/>
      <c r="G53" s="220"/>
      <c r="H53" s="220"/>
    </row>
    <row r="54" spans="2:8" ht="14.25">
      <c r="B54" s="220"/>
      <c r="C54" s="220"/>
      <c r="D54" s="220"/>
      <c r="E54" s="220"/>
      <c r="F54" s="220"/>
      <c r="G54" s="220"/>
      <c r="H54" s="220"/>
    </row>
    <row r="55" spans="2:8" ht="14.25">
      <c r="B55" s="220"/>
      <c r="C55" s="220"/>
      <c r="D55" s="220"/>
      <c r="E55" s="220"/>
      <c r="F55" s="220"/>
      <c r="G55" s="220"/>
      <c r="H55" s="220"/>
    </row>
    <row r="56" spans="2:8" ht="14.25">
      <c r="B56" s="220"/>
      <c r="C56" s="220"/>
      <c r="D56" s="220"/>
      <c r="E56" s="220"/>
      <c r="F56" s="220"/>
      <c r="G56" s="220"/>
      <c r="H56" s="220"/>
    </row>
    <row r="57" spans="2:8" ht="14.25">
      <c r="B57" s="220"/>
      <c r="C57" s="220"/>
      <c r="D57" s="220"/>
      <c r="E57" s="220"/>
      <c r="F57" s="220"/>
      <c r="G57" s="220"/>
      <c r="H57" s="220"/>
    </row>
    <row r="58" spans="2:8" ht="14.25">
      <c r="B58" s="220"/>
      <c r="C58" s="220"/>
      <c r="D58" s="220"/>
      <c r="E58" s="220"/>
      <c r="F58" s="220"/>
      <c r="G58" s="220"/>
      <c r="H58" s="220"/>
    </row>
    <row r="59" spans="2:8" ht="14.25">
      <c r="B59" s="220"/>
      <c r="C59" s="220"/>
      <c r="D59" s="220"/>
      <c r="E59" s="220"/>
      <c r="F59" s="220"/>
      <c r="G59" s="220"/>
      <c r="H59" s="220"/>
    </row>
    <row r="60" spans="2:8" ht="14.25">
      <c r="B60" s="157"/>
      <c r="C60" s="157"/>
      <c r="D60" s="157"/>
      <c r="E60" s="157"/>
      <c r="F60" s="157"/>
      <c r="G60" s="157"/>
      <c r="H60" s="157"/>
    </row>
  </sheetData>
  <sheetProtection/>
  <mergeCells count="37">
    <mergeCell ref="B4:H4"/>
    <mergeCell ref="B9:H9"/>
    <mergeCell ref="B10:H10"/>
    <mergeCell ref="B12:H12"/>
    <mergeCell ref="B17:H17"/>
    <mergeCell ref="B18:H18"/>
    <mergeCell ref="B20:H20"/>
    <mergeCell ref="B21:H21"/>
    <mergeCell ref="B13:H13"/>
    <mergeCell ref="B14:H14"/>
    <mergeCell ref="B16:H16"/>
    <mergeCell ref="B36:H36"/>
    <mergeCell ref="B27:H27"/>
    <mergeCell ref="B29:H29"/>
    <mergeCell ref="B30:H30"/>
    <mergeCell ref="B31:H31"/>
    <mergeCell ref="B22:H22"/>
    <mergeCell ref="B23:H23"/>
    <mergeCell ref="B25:H25"/>
    <mergeCell ref="B26:H26"/>
    <mergeCell ref="B46:H46"/>
    <mergeCell ref="B50:H50"/>
    <mergeCell ref="B51:H51"/>
    <mergeCell ref="B52:H52"/>
    <mergeCell ref="B32:H32"/>
    <mergeCell ref="B43:H43"/>
    <mergeCell ref="B44:H44"/>
    <mergeCell ref="B45:H45"/>
    <mergeCell ref="B34:H34"/>
    <mergeCell ref="B35:H35"/>
    <mergeCell ref="B53:H53"/>
    <mergeCell ref="B58:H58"/>
    <mergeCell ref="B59:H59"/>
    <mergeCell ref="B54:H54"/>
    <mergeCell ref="B55:H55"/>
    <mergeCell ref="B56:H56"/>
    <mergeCell ref="B57:H57"/>
  </mergeCells>
  <printOptions/>
  <pageMargins left="0.2" right="0.21" top="0.64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Eternum</dc:creator>
  <cp:keywords/>
  <dc:description/>
  <cp:lastModifiedBy>user</cp:lastModifiedBy>
  <cp:lastPrinted>2014-07-17T13:13:49Z</cp:lastPrinted>
  <dcterms:created xsi:type="dcterms:W3CDTF">2009-06-17T13:08:23Z</dcterms:created>
  <dcterms:modified xsi:type="dcterms:W3CDTF">2014-07-17T13:15:57Z</dcterms:modified>
  <cp:category/>
  <cp:version/>
  <cp:contentType/>
  <cp:contentStatus/>
</cp:coreProperties>
</file>