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7"/>
  </bookViews>
  <sheets>
    <sheet name="f.nr1" sheetId="1" r:id="rId1"/>
    <sheet name="aktivi" sheetId="2" r:id="rId2"/>
    <sheet name="pasivi" sheetId="3" r:id="rId3"/>
    <sheet name="a-sh" sheetId="4" r:id="rId4"/>
    <sheet name="keshflou" sheetId="5" r:id="rId5"/>
    <sheet name="K.VETA" sheetId="6" r:id="rId6"/>
    <sheet name="shenime" sheetId="7" r:id="rId7"/>
    <sheet name="spjeguese" sheetId="8" r:id="rId8"/>
  </sheets>
  <definedNames/>
  <calcPr fullCalcOnLoad="1"/>
</workbook>
</file>

<file path=xl/sharedStrings.xml><?xml version="1.0" encoding="utf-8"?>
<sst xmlns="http://schemas.openxmlformats.org/spreadsheetml/2006/main" count="255" uniqueCount="230">
  <si>
    <t>(Ne zbatim te Standarteve Kombetare te Kontabilitetit nr.2</t>
  </si>
  <si>
    <t>dhe Ligjit Nr. 9228, date 29.04.2004 "Per Kontabilitetin dhe Pasqyrat Financiare"</t>
  </si>
  <si>
    <t>Nr</t>
  </si>
  <si>
    <t>AKTIVET</t>
  </si>
  <si>
    <t>Shenime</t>
  </si>
  <si>
    <t>Periudha</t>
  </si>
  <si>
    <t>Raportuese</t>
  </si>
  <si>
    <t>Para ardhese</t>
  </si>
  <si>
    <t>I</t>
  </si>
  <si>
    <t>AKTIVET AFATSHKURTERA</t>
  </si>
  <si>
    <t>1  Aktive monetare</t>
  </si>
  <si>
    <t xml:space="preserve">   &gt; Banka</t>
  </si>
  <si>
    <t>2  Derivate dhe aktive te mbajtura per tregtim</t>
  </si>
  <si>
    <t>3  Aktive te tjera financiare afatshkurtra</t>
  </si>
  <si>
    <t xml:space="preserve">     &gt;Tatim mbi fitimin</t>
  </si>
  <si>
    <t xml:space="preserve">     &gt;TVSH</t>
  </si>
  <si>
    <t xml:space="preserve">     &gt;Te drejta e detyrime ndaj ortakeve</t>
  </si>
  <si>
    <t>4  Inventaret</t>
  </si>
  <si>
    <t xml:space="preserve">     &gt;Lende e pare</t>
  </si>
  <si>
    <t xml:space="preserve">     &gt;Inventare i imet</t>
  </si>
  <si>
    <t xml:space="preserve">     &gt;Prodhime ne proces</t>
  </si>
  <si>
    <t xml:space="preserve">    &gt;Produkte te gatshme</t>
  </si>
  <si>
    <t xml:space="preserve">    &gt;Mallra per rishitje</t>
  </si>
  <si>
    <t xml:space="preserve">    &gt;Parapagese per furnizime</t>
  </si>
  <si>
    <t xml:space="preserve">    &gt;</t>
  </si>
  <si>
    <t>5  Aktive biologjike afatshkurtra</t>
  </si>
  <si>
    <t>6  Aktive afatshkurtra te mbajtura per rishitje</t>
  </si>
  <si>
    <t>7  Parapagime  dhe shpenzimete shtyra</t>
  </si>
  <si>
    <t xml:space="preserve">    &gt;Shpenzime te periudhave te ardhshme</t>
  </si>
  <si>
    <t xml:space="preserve">   &gt;</t>
  </si>
  <si>
    <t>II</t>
  </si>
  <si>
    <t>AKTIVE AFATGJATA</t>
  </si>
  <si>
    <t>1  Investimet financiare afatfhata</t>
  </si>
  <si>
    <t>2  Aktive afatgjata matriale</t>
  </si>
  <si>
    <t xml:space="preserve">    &gt;Toka</t>
  </si>
  <si>
    <t xml:space="preserve">    &gt;Ndertesa</t>
  </si>
  <si>
    <t xml:space="preserve">    &gt;Makineri dhe paisje (komjutera e paisje zyre)</t>
  </si>
  <si>
    <t xml:space="preserve">    &gt;Aktive te tjera afatgjata matriale</t>
  </si>
  <si>
    <t>3  Aktive biologjike afatgjata</t>
  </si>
  <si>
    <t>4  Aktive afatgjata jo matriale</t>
  </si>
  <si>
    <t>5  Kapitali aksioner i  pa paguar</t>
  </si>
  <si>
    <t>6  Aktive te tjera afatgjata</t>
  </si>
  <si>
    <t>TOTALI I AKTIVEVE (I+II)</t>
  </si>
  <si>
    <t>PASIVE DHE KAPITALE</t>
  </si>
  <si>
    <t>PASIVE AFATSHKURTRA</t>
  </si>
  <si>
    <t>1  Derivatet</t>
  </si>
  <si>
    <t>2  Huamarrjet</t>
  </si>
  <si>
    <t xml:space="preserve">3  Huat dhe parapagimet </t>
  </si>
  <si>
    <t xml:space="preserve">     &gt;Te pagueshme ndaj furnitoreve</t>
  </si>
  <si>
    <t xml:space="preserve">     &gt;Te pagueshme ndaj punonjesve</t>
  </si>
  <si>
    <t xml:space="preserve">     &gt;Detyrime per Sigurime Shoq-  Shend.</t>
  </si>
  <si>
    <t xml:space="preserve">     &gt;Detyrime tatimore per TAP-in</t>
  </si>
  <si>
    <t xml:space="preserve">     &gt;Detyrime tatimore per Tatim Fitimin</t>
  </si>
  <si>
    <t xml:space="preserve">     &gt;Detyrime tatimore per TVSH-ne</t>
  </si>
  <si>
    <t xml:space="preserve">     &gt;Detyrime tatimore per Tatimin ne Burim</t>
  </si>
  <si>
    <t xml:space="preserve">     &gt;Dividente per t'u paguar</t>
  </si>
  <si>
    <t xml:space="preserve">     &gt;Debtitore dhe Kreditore te tjere</t>
  </si>
  <si>
    <t>4  Grantet dhe te ardhurat e shtyra</t>
  </si>
  <si>
    <t>5  Provizionet afatshkurtra</t>
  </si>
  <si>
    <t>PASIVET AFATGJATA</t>
  </si>
  <si>
    <t>1  Huat afatgjata</t>
  </si>
  <si>
    <t xml:space="preserve">   &gt;Hua, bankare afatgjate</t>
  </si>
  <si>
    <t>2  Huamarrje te tjera  afatgjata</t>
  </si>
  <si>
    <t>3  Grantet dhe te ardhurat e shtyra</t>
  </si>
  <si>
    <t>4  Provizionet  afatgjata</t>
  </si>
  <si>
    <t>TOTALI I PASIVEVE  (I+II)</t>
  </si>
  <si>
    <t>III</t>
  </si>
  <si>
    <t>KAPITALI</t>
  </si>
  <si>
    <t>1  Aksionet e pakices  (PF te konsoliduara)</t>
  </si>
  <si>
    <t>2  Kapitali i aksionereve te shoq. Meme (PF te kons.)</t>
  </si>
  <si>
    <t>3  Kapitali aksionar</t>
  </si>
  <si>
    <t>4  Primi i aksionit</t>
  </si>
  <si>
    <t>5  Njesite ose aksionet e thesarit (Negative)</t>
  </si>
  <si>
    <t>6  Rezervat  statutore</t>
  </si>
  <si>
    <t>7  Rezervat ligjore</t>
  </si>
  <si>
    <t>8  Rezervat e tjera</t>
  </si>
  <si>
    <t>9  Fitimet e pashperndara</t>
  </si>
  <si>
    <t>10Fitimi (Humbja) e vitit  financiara</t>
  </si>
  <si>
    <t>TOTALI I PASIVEVE DHE KAPITALIT (I+II+III)</t>
  </si>
  <si>
    <t>(Bazuar ne klasifikimin e Shpenzimeve sipas  Natyres)</t>
  </si>
  <si>
    <t>Nr.</t>
  </si>
  <si>
    <t>Pershkrimi i Elementeve</t>
  </si>
  <si>
    <t>Shitjet neto</t>
  </si>
  <si>
    <t>Te ardhura te tjera nga veprimtaria e shfrytezimit</t>
  </si>
  <si>
    <t>Ndrysh. ne invent.  prod. gatshme e  prodhimit ne proces</t>
  </si>
  <si>
    <t>Matrialet e konsumuar</t>
  </si>
  <si>
    <t>Kosto e punes</t>
  </si>
  <si>
    <t>Amortizimet dhe zhvleresimet</t>
  </si>
  <si>
    <t>Shpenzime te tjera</t>
  </si>
  <si>
    <t xml:space="preserve">         Totali i Shpenzimeve  (shumat 4-7)</t>
  </si>
  <si>
    <t>Fitimi (humbja) nga veprimtarite kryesore (1+2+/-3-8)</t>
  </si>
  <si>
    <t>Te ardhura dhe shpenzime  financiare nga njesite e kontrolluara</t>
  </si>
  <si>
    <t>Te ardhurat dhe shpenzimet financiare nga pjesmarrjet</t>
  </si>
  <si>
    <t>Te ardhurat dhe shpenzime  finaciare</t>
  </si>
  <si>
    <t>12.1  Te ardh, e shpenz,financ, nga invest, te tjera finac, afatgjata</t>
  </si>
  <si>
    <t>12.2  Te ardhura dhe shpenzime  nga interesat</t>
  </si>
  <si>
    <t>12.4  Te ardhura dhe shpenzime te tjera financiare</t>
  </si>
  <si>
    <t xml:space="preserve">          Fitimi (humbja)  para tatimit (9+/-13)</t>
  </si>
  <si>
    <t>Fitimi (humbja)  neto e vitit  financiar  (14-15)</t>
  </si>
  <si>
    <t>Elementet e pasqyrave te konsoliduara</t>
  </si>
  <si>
    <t xml:space="preserve">Shpenzimet e tatimit mbi fitimin 10% </t>
  </si>
  <si>
    <t>SHENIMET   SHPJEGUESE</t>
  </si>
  <si>
    <t>Sqarim:</t>
  </si>
  <si>
    <t xml:space="preserve">     Dhenia e shenimeve shpjeguese ne kete pjese eshte e detyrueshme sipas SKK 2</t>
  </si>
  <si>
    <t xml:space="preserve">     percaktuar ne SKK 2 dhe konkretisht paragrafit 49-55. rradha e dhenies se sgpjegimeve  duhet te jete:</t>
  </si>
  <si>
    <t xml:space="preserve">                              a)Informacion i prgjithshem dhe politikat kontabel</t>
  </si>
  <si>
    <t xml:space="preserve">                              b)Shenime qe shpjegojne zerat e ndryshem te pasqyrave finaciare</t>
  </si>
  <si>
    <t xml:space="preserve">                              c)Shenime te tjera shpjeguese</t>
  </si>
  <si>
    <t>Nje pasqyre e pakonsoliduar</t>
  </si>
  <si>
    <t>Kap. Aksionar</t>
  </si>
  <si>
    <t>Primi i aksionit</t>
  </si>
  <si>
    <t>Aksione thesari</t>
  </si>
  <si>
    <t>Rez, stat, ligjore</t>
  </si>
  <si>
    <t>Fit,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</si>
  <si>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</si>
  <si>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</si>
  <si>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</si>
  <si>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</si>
  <si>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</si>
  <si>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</si>
  <si>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</si>
  <si>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</si>
  <si>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 aksioneve</t>
  </si>
  <si>
    <t>Emetimi i kapitali  aksionare</t>
  </si>
  <si>
    <t>Aksione te thesarit te riblera</t>
  </si>
  <si>
    <t>EMERTIMI</t>
  </si>
  <si>
    <t>NR</t>
  </si>
  <si>
    <t xml:space="preserve">a.Te ardhura nga shitjet e produkteve te prodhimit te vet               </t>
  </si>
  <si>
    <t xml:space="preserve">b.Te ardhura nga shitjet e mallrave                                                 </t>
  </si>
  <si>
    <t xml:space="preserve">c.Te ardhura nga shitjet e sherbimeve                                            </t>
  </si>
  <si>
    <t xml:space="preserve">a.Prodhimi aktiveve te qendrueshme te trupezuara dhe pa trupez.                                                                                           </t>
  </si>
  <si>
    <t xml:space="preserve">b.Te ardhura tatimore nga akt-kontrollet                                                                                                                                          </t>
  </si>
  <si>
    <t xml:space="preserve">a.Ndryshimi I inventarit te  produktit te gatshem                                                                                                       </t>
  </si>
  <si>
    <t xml:space="preserve">d.Rimarje amortizimi ,provizionesh dhe subvensionesh                           </t>
  </si>
  <si>
    <t xml:space="preserve">b.Ndryshimi I inventarit te prodhimit ne proqes                                                       </t>
  </si>
  <si>
    <t xml:space="preserve">a.Shpenzime per blerjen e mallrave                                                                                         </t>
  </si>
  <si>
    <t xml:space="preserve">b.Shpenzime per blerjen e lendes se pare dhe te tjera konsumi        </t>
  </si>
  <si>
    <t xml:space="preserve">a.Shpenzime per furnitura dhe sherbime nga te trete           </t>
  </si>
  <si>
    <t xml:space="preserve">b.Shpenzime tatimore,doganore dhe pagesa te ngjashme        </t>
  </si>
  <si>
    <t xml:space="preserve">c.Shpenzime per penalitete dhe gjoba e te tjera te ngjashme </t>
  </si>
  <si>
    <t xml:space="preserve">c .Te ardhura te tjera nga veprimtaria e shfrytezimit              </t>
  </si>
  <si>
    <t xml:space="preserve">d.shpenzime te tjera te shfrytezimit                                       </t>
  </si>
  <si>
    <t>Totali i te Ardhurave dhe Shpenzimeve Financiare(10+11+12)</t>
  </si>
  <si>
    <t xml:space="preserve">a.Amortizim aktiveve te qnendrueshme dhe inventareve                                </t>
  </si>
  <si>
    <t xml:space="preserve">Pasqyra e Fluksit Monetar - Metoda Direkte </t>
  </si>
  <si>
    <t>Fluksi monetar nga veprimtarite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</si>
  <si>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</si>
  <si>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</si>
  <si>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</si>
  <si>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</si>
  <si>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</si>
  <si>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 xml:space="preserve">   Mjetet monetare (MM) te arketuara nga klientet</t>
  </si>
  <si>
    <t xml:space="preserve">   MM te paguara ndaj furnitoreve dhe punonjesve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</si>
  <si>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</si>
  <si>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</si>
  <si>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</si>
  <si>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</si>
  <si>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</si>
  <si>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</si>
  <si>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</si>
  <si>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</si>
  <si>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</si>
  <si>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</si>
  <si>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</si>
  <si>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Dividente te paguara</t>
  </si>
  <si>
    <t xml:space="preserve">     MM neto e perdorura ne veprimtarite financiare</t>
  </si>
  <si>
    <t xml:space="preserve">                                               </t>
  </si>
  <si>
    <t xml:space="preserve">b.Provizione dhe zhvleresime                                                </t>
  </si>
  <si>
    <t xml:space="preserve">c.Shpenzime per kuot per tu shperndare                               </t>
  </si>
  <si>
    <r>
      <t xml:space="preserve">   &gt;</t>
    </r>
    <r>
      <rPr>
        <sz val="11"/>
        <rFont val="Arial"/>
        <family val="2"/>
      </rPr>
      <t xml:space="preserve">Bono te konvertueshme </t>
    </r>
  </si>
  <si>
    <t xml:space="preserve">          a. Pagat e personelit</t>
  </si>
  <si>
    <t xml:space="preserve">          b.Shpenzime te tjera per dieta e trajtime per punojnesit</t>
  </si>
  <si>
    <t xml:space="preserve">          c,Shpenzimet per sigurime shoqerore e shendetesore</t>
  </si>
  <si>
    <t xml:space="preserve">     Plotesimi i te dhenave te kesaj pjese eshte bere sipas kerkesave dhe struktures standarde te</t>
  </si>
  <si>
    <t>"Per Kontabilitetin dhe Pasqyrat Financiare" si dhe te Standarteve Kombtare te Kontabilitetit</t>
  </si>
  <si>
    <t xml:space="preserve">                             - Bilanci eshte hartuar duke plotesuar kerkesat e ligjit nr.9228 date 29.04.2004</t>
  </si>
  <si>
    <t>Financiare mbyllure me 31.12.2008 jane ato te pasqyruara ne Standartet Kombetare te Kontabilitetit.</t>
  </si>
  <si>
    <t xml:space="preserve">                             -Politikat kontabel te ndjekura nga shoqeria ne hartimin perfundimtare te Pasqyrave</t>
  </si>
  <si>
    <t xml:space="preserve">                             -Hartimi I Pasqyrave Financiare te shoqerise eshte bere nga te trete dhe konkretisht </t>
  </si>
  <si>
    <t>nga zyre kontabiliteti Kontabel I  Miratuar.</t>
  </si>
  <si>
    <t xml:space="preserve">                              -Kontabiliteti mbahet me ane te regjistrimeve kontabel ne informatike, duke</t>
  </si>
  <si>
    <t>kontabel, qe eshte I domosdoshem per hartimin e Pasqyrave Financiare.</t>
  </si>
  <si>
    <t xml:space="preserve">                               -Pasqyrat Financiare te shoqerise jane te plota dhe te sakta duke shprehur qarte</t>
  </si>
  <si>
    <t>pasqyruar te plota te gjitha te ardhurat dhe shpenzimet e ushtrimit, duke nzjere keshtu nje rezultat</t>
  </si>
  <si>
    <t>te plote dhe te sakte ne fund te vitit.</t>
  </si>
  <si>
    <t>perdorur sistemin centralizator, qe na mundeson pasqyrimin e sakte e te plote te informacionit</t>
  </si>
  <si>
    <t xml:space="preserve">                                -Shpjegime konkrete mbi hartimin e Pasqyrave Finanviare te shoqerise jane ne</t>
  </si>
  <si>
    <t>pasqyren e Shenimeve Shpjeguese bashkangjitur Pasqyrave Financiare.</t>
  </si>
  <si>
    <t xml:space="preserve">           &gt;Bono te konvertueshme</t>
  </si>
  <si>
    <t xml:space="preserve">           &gt;Rikthimet/ripagesat e huave afatgjata</t>
  </si>
  <si>
    <t xml:space="preserve">           &gt;Huate dhe oblikacionet afatshkurtra</t>
  </si>
  <si>
    <t xml:space="preserve">  &gt;  Arka</t>
  </si>
  <si>
    <t xml:space="preserve">     &gt;Investime te tjera  financiare</t>
  </si>
  <si>
    <t xml:space="preserve">     &gt;Instrumenta te tjera borxhi</t>
  </si>
  <si>
    <t xml:space="preserve">     &gt;Llog./kerkesa te arktueshme klient per shitje</t>
  </si>
  <si>
    <t xml:space="preserve">     &gt;Llog./kerkesa te arktueshme debitore te tjere</t>
  </si>
  <si>
    <t xml:space="preserve">                                Administratori  I Shoqerise</t>
  </si>
  <si>
    <t>Hartuesi I Pasqyrave Financiare</t>
  </si>
  <si>
    <t>(____________________________)</t>
  </si>
  <si>
    <t xml:space="preserve">12.3  Fitimet (Humbjet) nga kursi i kembimit </t>
  </si>
  <si>
    <t xml:space="preserve">   MM te arketuara nga ortaket</t>
  </si>
  <si>
    <t xml:space="preserve">     Pagesat e detyrimeve te huase</t>
  </si>
  <si>
    <t xml:space="preserve">P A S Q Y R A T       F I N A N C I A R E </t>
  </si>
  <si>
    <r>
      <t xml:space="preserve">                     </t>
    </r>
    <r>
      <rPr>
        <i/>
        <u val="single"/>
        <sz val="10"/>
        <rFont val="Arial"/>
        <family val="2"/>
      </rPr>
      <t xml:space="preserve"> Te dhena identifikuese</t>
    </r>
  </si>
  <si>
    <r>
      <t xml:space="preserve">                    </t>
    </r>
    <r>
      <rPr>
        <i/>
        <u val="single"/>
        <sz val="10"/>
        <rFont val="Arial"/>
        <family val="2"/>
      </rPr>
      <t>Te dhena te tjera</t>
    </r>
  </si>
  <si>
    <r>
      <t xml:space="preserve">                    Pasqyrat Financiare jane individuale                            </t>
    </r>
    <r>
      <rPr>
        <b/>
        <u val="single"/>
        <sz val="10"/>
        <rFont val="Arial"/>
        <family val="2"/>
      </rPr>
      <t>PO</t>
    </r>
  </si>
  <si>
    <t xml:space="preserve">                    Pasqyrat Financiare jane te konsoliduara                       -</t>
  </si>
  <si>
    <r>
      <t xml:space="preserve">                    Pasqyrat Financiare jane te shprehura ne                   </t>
    </r>
    <r>
      <rPr>
        <b/>
        <u val="single"/>
        <sz val="10"/>
        <rFont val="Arial"/>
        <family val="2"/>
      </rPr>
      <t>LEKE</t>
    </r>
  </si>
  <si>
    <r>
      <t xml:space="preserve">                    Pasqyrat Financiare jane te rrumbullakosura ne         </t>
    </r>
    <r>
      <rPr>
        <b/>
        <u val="single"/>
        <sz val="10"/>
        <rFont val="Arial"/>
        <family val="2"/>
      </rPr>
      <t>LEKE</t>
    </r>
  </si>
  <si>
    <t xml:space="preserve">                                     SHENIMET   SHPJEGUESE</t>
  </si>
  <si>
    <r>
      <t xml:space="preserve">                      Adresa e Selise                                                            </t>
    </r>
    <r>
      <rPr>
        <b/>
        <u val="single"/>
        <sz val="10"/>
        <rFont val="Arial"/>
        <family val="2"/>
      </rPr>
      <t xml:space="preserve"> FUSH-KUQE</t>
    </r>
  </si>
  <si>
    <r>
      <t xml:space="preserve">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KURBIN</t>
    </r>
  </si>
  <si>
    <r>
      <t xml:space="preserve">                      Data e krijimit                                                            </t>
    </r>
    <r>
      <rPr>
        <b/>
        <u val="single"/>
        <sz val="10"/>
        <rFont val="Arial"/>
        <family val="2"/>
      </rPr>
      <t xml:space="preserve"> NENTOR 2006</t>
    </r>
  </si>
  <si>
    <r>
      <t xml:space="preserve">                      Veprimtaria                                                        </t>
    </r>
    <r>
      <rPr>
        <b/>
        <u val="single"/>
        <sz val="10"/>
        <rFont val="Arial"/>
        <family val="2"/>
      </rPr>
      <t>TREGTIM  PRODHIM</t>
    </r>
  </si>
  <si>
    <t xml:space="preserve">                      Nr.i Regjistrit Tregtar                                                    </t>
  </si>
  <si>
    <r>
      <t xml:space="preserve">                      Emertimi dhe Forma Ligjore                                 </t>
    </r>
    <r>
      <rPr>
        <b/>
        <u val="single"/>
        <sz val="10"/>
        <rFont val="Arial"/>
        <family val="2"/>
      </rPr>
      <t xml:space="preserve">  ELVISI 03 SHPK</t>
    </r>
  </si>
  <si>
    <r>
      <t xml:space="preserve">                      NIPT-I                                                                          </t>
    </r>
    <r>
      <rPr>
        <b/>
        <u val="single"/>
        <sz val="10"/>
        <rFont val="Arial"/>
        <family val="2"/>
      </rPr>
      <t>K68521301 R</t>
    </r>
  </si>
  <si>
    <t xml:space="preserve">                    Periudha  Kontabel e pasqyrave Finaciare          Nga       01.01.2010</t>
  </si>
  <si>
    <t xml:space="preserve">                                                                                                 Deri me 31.12.2010</t>
  </si>
  <si>
    <t xml:space="preserve">                    Data e mbylljes se Pasqyrave Finaciare                          18/03/2011</t>
  </si>
  <si>
    <t>Pasqyra Financiare te Vitit 2010</t>
  </si>
  <si>
    <t>Pasqyra e te Aedhurave dhe Shpenzimeve  2010</t>
  </si>
  <si>
    <t>Pasqyra e Fluksit Monetar - Metoda Direkte 2010</t>
  </si>
  <si>
    <t>Pasqyra e Ndryshimeve ne Kapital  2010</t>
  </si>
  <si>
    <t xml:space="preserve">                               -Rezultati I  ushtrimit 2010 eshte nxjerre ne rruge te drejte kontable, duke</t>
  </si>
  <si>
    <t>gjendje ekonomike dhe financiare te shoqerise me 31.12.2010.</t>
  </si>
  <si>
    <r>
      <t xml:space="preserve">                                (   </t>
    </r>
    <r>
      <rPr>
        <b/>
        <u val="single"/>
        <sz val="11"/>
        <color indexed="8"/>
        <rFont val="Calibri"/>
        <family val="0"/>
      </rPr>
      <t>Dashamir   YMERI</t>
    </r>
    <r>
      <rPr>
        <b/>
        <sz val="11"/>
        <color indexed="8"/>
        <rFont val="Calibri"/>
        <family val="0"/>
      </rPr>
      <t>_)</t>
    </r>
  </si>
  <si>
    <t>Pozicioni  me 31 dhjetor 2009</t>
  </si>
  <si>
    <t>Pozicioni me 31 dhjetore 2010</t>
  </si>
  <si>
    <t>Pozicioni me 31 dhjetor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</si>
</sst>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24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Border="1">
      <alignment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8" fillId="0" borderId="0" xfId="59" applyFont="1" applyAlignment="1">
      <alignment/>
      <protection/>
    </xf>
    <xf numFmtId="0" fontId="4" fillId="0" borderId="0" xfId="59" applyFont="1">
      <alignment/>
      <protection/>
    </xf>
    <xf numFmtId="0" fontId="5" fillId="0" borderId="10" xfId="59" applyFont="1" applyBorder="1" applyAlignment="1">
      <alignment horizontal="center"/>
      <protection/>
    </xf>
    <xf numFmtId="0" fontId="7" fillId="0" borderId="10" xfId="59" applyFont="1" applyBorder="1">
      <alignment/>
      <protection/>
    </xf>
    <xf numFmtId="0" fontId="4" fillId="0" borderId="13" xfId="59" applyFont="1" applyBorder="1">
      <alignment/>
      <protection/>
    </xf>
    <xf numFmtId="0" fontId="5" fillId="0" borderId="14" xfId="59" applyFont="1" applyBorder="1" applyAlignment="1">
      <alignment horizontal="center"/>
      <protection/>
    </xf>
    <xf numFmtId="0" fontId="4" fillId="0" borderId="15" xfId="59" applyFont="1" applyBorder="1">
      <alignment/>
      <protection/>
    </xf>
    <xf numFmtId="41" fontId="4" fillId="0" borderId="0" xfId="59" applyNumberFormat="1" applyFont="1">
      <alignment/>
      <protection/>
    </xf>
    <xf numFmtId="0" fontId="7" fillId="0" borderId="14" xfId="59" applyFont="1" applyBorder="1">
      <alignment/>
      <protection/>
    </xf>
    <xf numFmtId="0" fontId="7" fillId="0" borderId="16" xfId="59" applyFont="1" applyBorder="1" applyAlignment="1">
      <alignment horizontal="center"/>
      <protection/>
    </xf>
    <xf numFmtId="0" fontId="5" fillId="0" borderId="17" xfId="59" applyFont="1" applyBorder="1" applyAlignment="1">
      <alignment horizontal="center"/>
      <protection/>
    </xf>
    <xf numFmtId="0" fontId="5" fillId="0" borderId="15" xfId="59" applyFont="1" applyBorder="1" applyAlignment="1">
      <alignment horizontal="center"/>
      <protection/>
    </xf>
    <xf numFmtId="0" fontId="7" fillId="0" borderId="15" xfId="59" applyFont="1" applyBorder="1">
      <alignment/>
      <protection/>
    </xf>
    <xf numFmtId="0" fontId="5" fillId="0" borderId="16" xfId="59" applyFont="1" applyBorder="1">
      <alignment/>
      <protection/>
    </xf>
    <xf numFmtId="164" fontId="4" fillId="0" borderId="18" xfId="44" applyNumberFormat="1" applyFont="1" applyBorder="1" applyAlignment="1">
      <alignment/>
    </xf>
    <xf numFmtId="164" fontId="7" fillId="0" borderId="18" xfId="44" applyNumberFormat="1" applyFont="1" applyBorder="1" applyAlignment="1">
      <alignment/>
    </xf>
    <xf numFmtId="164" fontId="4" fillId="0" borderId="19" xfId="44" applyNumberFormat="1" applyFont="1" applyBorder="1" applyAlignment="1">
      <alignment/>
    </xf>
    <xf numFmtId="164" fontId="4" fillId="0" borderId="20" xfId="44" applyNumberFormat="1" applyFont="1" applyBorder="1" applyAlignment="1">
      <alignment/>
    </xf>
    <xf numFmtId="164" fontId="7" fillId="0" borderId="19" xfId="44" applyNumberFormat="1" applyFont="1" applyBorder="1" applyAlignment="1">
      <alignment/>
    </xf>
    <xf numFmtId="164" fontId="5" fillId="0" borderId="21" xfId="44" applyNumberFormat="1" applyFont="1" applyBorder="1" applyAlignment="1">
      <alignment/>
    </xf>
    <xf numFmtId="0" fontId="7" fillId="0" borderId="22" xfId="59" applyFont="1" applyBorder="1">
      <alignment/>
      <protection/>
    </xf>
    <xf numFmtId="0" fontId="4" fillId="0" borderId="23" xfId="59" applyFont="1" applyBorder="1">
      <alignment/>
      <protection/>
    </xf>
    <xf numFmtId="0" fontId="7" fillId="0" borderId="13" xfId="59" applyFont="1" applyBorder="1">
      <alignment/>
      <protection/>
    </xf>
    <xf numFmtId="0" fontId="4" fillId="0" borderId="24" xfId="59" applyFont="1" applyBorder="1">
      <alignment/>
      <protection/>
    </xf>
    <xf numFmtId="0" fontId="7" fillId="0" borderId="23" xfId="59" applyFont="1" applyBorder="1">
      <alignment/>
      <protection/>
    </xf>
    <xf numFmtId="0" fontId="4" fillId="0" borderId="22" xfId="59" applyFont="1" applyBorder="1">
      <alignment/>
      <protection/>
    </xf>
    <xf numFmtId="0" fontId="5" fillId="0" borderId="22" xfId="59" applyFont="1" applyBorder="1">
      <alignment/>
      <protection/>
    </xf>
    <xf numFmtId="0" fontId="2" fillId="0" borderId="0" xfId="60">
      <alignment/>
      <protection/>
    </xf>
    <xf numFmtId="0" fontId="3" fillId="0" borderId="11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8" fillId="0" borderId="0" xfId="60" applyFont="1" applyAlignment="1">
      <alignment/>
      <protection/>
    </xf>
    <xf numFmtId="0" fontId="4" fillId="0" borderId="0" xfId="60" applyFont="1">
      <alignment/>
      <protection/>
    </xf>
    <xf numFmtId="0" fontId="5" fillId="0" borderId="10" xfId="60" applyFont="1" applyBorder="1" applyAlignment="1">
      <alignment horizontal="center"/>
      <protection/>
    </xf>
    <xf numFmtId="0" fontId="4" fillId="0" borderId="13" xfId="60" applyFont="1" applyBorder="1">
      <alignment/>
      <protection/>
    </xf>
    <xf numFmtId="0" fontId="7" fillId="0" borderId="25" xfId="60" applyFont="1" applyBorder="1">
      <alignment/>
      <protection/>
    </xf>
    <xf numFmtId="0" fontId="4" fillId="0" borderId="25" xfId="60" applyFont="1" applyBorder="1">
      <alignment/>
      <protection/>
    </xf>
    <xf numFmtId="164" fontId="4" fillId="0" borderId="18" xfId="45" applyNumberFormat="1" applyFont="1" applyBorder="1" applyAlignment="1">
      <alignment/>
    </xf>
    <xf numFmtId="164" fontId="7" fillId="0" borderId="18" xfId="45" applyNumberFormat="1" applyFont="1" applyBorder="1" applyAlignment="1">
      <alignment/>
    </xf>
    <xf numFmtId="164" fontId="5" fillId="0" borderId="18" xfId="45" applyNumberFormat="1" applyFont="1" applyBorder="1" applyAlignment="1">
      <alignment/>
    </xf>
    <xf numFmtId="164" fontId="7" fillId="0" borderId="21" xfId="45" applyNumberFormat="1" applyFont="1" applyBorder="1" applyAlignment="1">
      <alignment/>
    </xf>
    <xf numFmtId="164" fontId="4" fillId="0" borderId="19" xfId="45" applyNumberFormat="1" applyFont="1" applyBorder="1" applyAlignment="1">
      <alignment/>
    </xf>
    <xf numFmtId="164" fontId="4" fillId="0" borderId="20" xfId="45" applyNumberFormat="1" applyFont="1" applyBorder="1" applyAlignment="1">
      <alignment/>
    </xf>
    <xf numFmtId="164" fontId="7" fillId="0" borderId="19" xfId="45" applyNumberFormat="1" applyFont="1" applyBorder="1" applyAlignment="1">
      <alignment/>
    </xf>
    <xf numFmtId="164" fontId="5" fillId="0" borderId="21" xfId="45" applyNumberFormat="1" applyFont="1" applyBorder="1" applyAlignment="1">
      <alignment/>
    </xf>
    <xf numFmtId="0" fontId="7" fillId="0" borderId="22" xfId="60" applyFont="1" applyBorder="1">
      <alignment/>
      <protection/>
    </xf>
    <xf numFmtId="0" fontId="4" fillId="0" borderId="23" xfId="60" applyFont="1" applyBorder="1">
      <alignment/>
      <protection/>
    </xf>
    <xf numFmtId="0" fontId="7" fillId="0" borderId="13" xfId="60" applyFont="1" applyBorder="1">
      <alignment/>
      <protection/>
    </xf>
    <xf numFmtId="0" fontId="4" fillId="0" borderId="24" xfId="60" applyFont="1" applyBorder="1">
      <alignment/>
      <protection/>
    </xf>
    <xf numFmtId="0" fontId="7" fillId="0" borderId="23" xfId="60" applyFont="1" applyBorder="1">
      <alignment/>
      <protection/>
    </xf>
    <xf numFmtId="0" fontId="9" fillId="0" borderId="22" xfId="60" applyFont="1" applyBorder="1">
      <alignment/>
      <protection/>
    </xf>
    <xf numFmtId="0" fontId="3" fillId="0" borderId="25" xfId="60" applyFont="1" applyBorder="1" applyAlignment="1">
      <alignment horizontal="left"/>
      <protection/>
    </xf>
    <xf numFmtId="0" fontId="7" fillId="0" borderId="26" xfId="60" applyFont="1" applyBorder="1" applyAlignment="1">
      <alignment horizontal="left"/>
      <protection/>
    </xf>
    <xf numFmtId="0" fontId="7" fillId="0" borderId="27" xfId="60" applyFont="1" applyBorder="1" applyAlignment="1">
      <alignment horizontal="left"/>
      <protection/>
    </xf>
    <xf numFmtId="0" fontId="7" fillId="0" borderId="28" xfId="60" applyFont="1" applyBorder="1" applyAlignment="1">
      <alignment horizontal="center"/>
      <protection/>
    </xf>
    <xf numFmtId="0" fontId="7" fillId="0" borderId="27" xfId="60" applyFont="1" applyBorder="1">
      <alignment/>
      <protection/>
    </xf>
    <xf numFmtId="0" fontId="4" fillId="0" borderId="25" xfId="60" applyFont="1" applyBorder="1">
      <alignment/>
      <protection/>
    </xf>
    <xf numFmtId="0" fontId="7" fillId="0" borderId="26" xfId="60" applyFont="1" applyBorder="1">
      <alignment/>
      <protection/>
    </xf>
    <xf numFmtId="0" fontId="7" fillId="0" borderId="25" xfId="60" applyFont="1" applyBorder="1" applyAlignment="1">
      <alignment horizontal="left"/>
      <protection/>
    </xf>
    <xf numFmtId="0" fontId="5" fillId="0" borderId="28" xfId="60" applyFont="1" applyBorder="1">
      <alignment/>
      <protection/>
    </xf>
    <xf numFmtId="0" fontId="4" fillId="0" borderId="0" xfId="61" applyFo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/>
      <protection/>
    </xf>
    <xf numFmtId="0" fontId="4" fillId="0" borderId="10" xfId="61" applyFont="1" applyBorder="1" applyAlignment="1">
      <alignment horizontal="left"/>
      <protection/>
    </xf>
    <xf numFmtId="0" fontId="0" fillId="0" borderId="0" xfId="0" applyBorder="1" applyAlignment="1">
      <alignment/>
    </xf>
    <xf numFmtId="0" fontId="4" fillId="0" borderId="0" xfId="63" applyFont="1">
      <alignment/>
      <protection/>
    </xf>
    <xf numFmtId="0" fontId="2" fillId="0" borderId="0" xfId="64">
      <alignment/>
      <protection/>
    </xf>
    <xf numFmtId="0" fontId="2" fillId="0" borderId="10" xfId="64" applyBorder="1">
      <alignment/>
      <protection/>
    </xf>
    <xf numFmtId="0" fontId="3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2" fillId="0" borderId="10" xfId="64" applyFont="1" applyFill="1" applyBorder="1">
      <alignment/>
      <protection/>
    </xf>
    <xf numFmtId="0" fontId="2" fillId="0" borderId="29" xfId="64" applyBorder="1">
      <alignment/>
      <protection/>
    </xf>
    <xf numFmtId="0" fontId="11" fillId="0" borderId="0" xfId="64" applyFont="1">
      <alignment/>
      <protection/>
    </xf>
    <xf numFmtId="0" fontId="3" fillId="0" borderId="10" xfId="64" applyFont="1" applyFill="1" applyBorder="1">
      <alignment/>
      <protection/>
    </xf>
    <xf numFmtId="0" fontId="2" fillId="0" borderId="10" xfId="64" applyFont="1" applyBorder="1">
      <alignment/>
      <protection/>
    </xf>
    <xf numFmtId="0" fontId="2" fillId="0" borderId="30" xfId="64" applyBorder="1">
      <alignment/>
      <protection/>
    </xf>
    <xf numFmtId="0" fontId="3" fillId="0" borderId="29" xfId="64" applyFont="1" applyFill="1" applyBorder="1">
      <alignment/>
      <protection/>
    </xf>
    <xf numFmtId="0" fontId="3" fillId="0" borderId="31" xfId="64" applyFont="1" applyBorder="1" applyAlignment="1">
      <alignment horizontal="center"/>
      <protection/>
    </xf>
    <xf numFmtId="0" fontId="3" fillId="0" borderId="32" xfId="64" applyFont="1" applyBorder="1" applyAlignment="1">
      <alignment horizontal="center"/>
      <protection/>
    </xf>
    <xf numFmtId="0" fontId="7" fillId="0" borderId="31" xfId="64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0" fontId="3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164" fontId="5" fillId="0" borderId="10" xfId="46" applyNumberFormat="1" applyFont="1" applyBorder="1" applyAlignment="1">
      <alignment/>
    </xf>
    <xf numFmtId="164" fontId="7" fillId="0" borderId="10" xfId="46" applyNumberFormat="1" applyFont="1" applyBorder="1" applyAlignment="1">
      <alignment/>
    </xf>
    <xf numFmtId="164" fontId="5" fillId="0" borderId="10" xfId="46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3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3" fillId="0" borderId="11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0" fontId="4" fillId="0" borderId="10" xfId="61" applyFont="1" applyBorder="1" applyAlignment="1">
      <alignment horizontal="left"/>
      <protection/>
    </xf>
    <xf numFmtId="164" fontId="9" fillId="0" borderId="10" xfId="46" applyNumberFormat="1" applyFont="1" applyBorder="1" applyAlignment="1">
      <alignment/>
    </xf>
    <xf numFmtId="164" fontId="4" fillId="0" borderId="18" xfId="45" applyNumberFormat="1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39" xfId="58" applyBorder="1">
      <alignment/>
      <protection/>
    </xf>
    <xf numFmtId="0" fontId="2" fillId="0" borderId="0" xfId="58" applyBorder="1">
      <alignment/>
      <protection/>
    </xf>
    <xf numFmtId="0" fontId="2" fillId="0" borderId="40" xfId="58" applyBorder="1">
      <alignment/>
      <protection/>
    </xf>
    <xf numFmtId="0" fontId="12" fillId="0" borderId="39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40" xfId="58" applyFont="1" applyBorder="1" applyAlignment="1">
      <alignment horizontal="center"/>
      <protection/>
    </xf>
    <xf numFmtId="0" fontId="4" fillId="0" borderId="39" xfId="58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40" xfId="58" applyFont="1" applyBorder="1">
      <alignment/>
      <protection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6" fillId="0" borderId="39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40" xfId="63" applyFont="1" applyBorder="1" applyAlignment="1">
      <alignment horizontal="center"/>
      <protection/>
    </xf>
    <xf numFmtId="0" fontId="7" fillId="0" borderId="39" xfId="63" applyFont="1" applyBorder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2" fillId="0" borderId="0" xfId="63" applyBorder="1">
      <alignment/>
      <protection/>
    </xf>
    <xf numFmtId="0" fontId="2" fillId="0" borderId="40" xfId="63" applyBorder="1">
      <alignment/>
      <protection/>
    </xf>
    <xf numFmtId="0" fontId="2" fillId="0" borderId="39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40" xfId="63" applyFont="1" applyBorder="1" applyAlignment="1">
      <alignment horizontal="left"/>
      <protection/>
    </xf>
    <xf numFmtId="0" fontId="6" fillId="0" borderId="39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6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9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5" xfId="0" applyFont="1" applyBorder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/>
    </xf>
    <xf numFmtId="43" fontId="0" fillId="0" borderId="0" xfId="0" applyNumberFormat="1" applyAlignment="1">
      <alignment/>
    </xf>
    <xf numFmtId="0" fontId="14" fillId="0" borderId="33" xfId="0" applyFont="1" applyBorder="1" applyAlignment="1">
      <alignment/>
    </xf>
    <xf numFmtId="164" fontId="4" fillId="0" borderId="0" xfId="45" applyNumberFormat="1" applyFont="1" applyBorder="1" applyAlignment="1">
      <alignment/>
    </xf>
    <xf numFmtId="0" fontId="3" fillId="0" borderId="39" xfId="58" applyFont="1" applyBorder="1" applyAlignment="1">
      <alignment horizontal="left"/>
      <protection/>
    </xf>
    <xf numFmtId="0" fontId="3" fillId="0" borderId="0" xfId="58" applyFont="1" applyBorder="1" applyAlignment="1">
      <alignment horizontal="left"/>
      <protection/>
    </xf>
    <xf numFmtId="0" fontId="3" fillId="0" borderId="40" xfId="58" applyFont="1" applyBorder="1" applyAlignment="1">
      <alignment horizontal="left"/>
      <protection/>
    </xf>
    <xf numFmtId="0" fontId="2" fillId="0" borderId="39" xfId="58" applyBorder="1" applyAlignment="1">
      <alignment horizontal="center"/>
      <protection/>
    </xf>
    <xf numFmtId="0" fontId="2" fillId="0" borderId="0" xfId="58" applyBorder="1" applyAlignment="1">
      <alignment horizontal="center"/>
      <protection/>
    </xf>
    <xf numFmtId="0" fontId="2" fillId="0" borderId="40" xfId="58" applyBorder="1" applyAlignment="1">
      <alignment horizontal="center"/>
      <protection/>
    </xf>
    <xf numFmtId="0" fontId="12" fillId="0" borderId="39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40" xfId="58" applyFont="1" applyBorder="1" applyAlignment="1">
      <alignment horizontal="center"/>
      <protection/>
    </xf>
    <xf numFmtId="0" fontId="2" fillId="0" borderId="39" xfId="58" applyFont="1" applyBorder="1" applyAlignment="1">
      <alignment horizontal="left"/>
      <protection/>
    </xf>
    <xf numFmtId="0" fontId="2" fillId="0" borderId="0" xfId="58" applyBorder="1" applyAlignment="1">
      <alignment horizontal="left"/>
      <protection/>
    </xf>
    <xf numFmtId="0" fontId="2" fillId="0" borderId="40" xfId="58" applyBorder="1" applyAlignment="1">
      <alignment horizontal="left"/>
      <protection/>
    </xf>
    <xf numFmtId="0" fontId="3" fillId="0" borderId="39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40" xfId="58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3" fillId="0" borderId="37" xfId="59" applyFont="1" applyBorder="1" applyAlignment="1">
      <alignment horizontal="center"/>
      <protection/>
    </xf>
    <xf numFmtId="0" fontId="3" fillId="0" borderId="36" xfId="59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10" fillId="0" borderId="34" xfId="60" applyFont="1" applyBorder="1" applyAlignment="1">
      <alignment horizontal="center"/>
      <protection/>
    </xf>
    <xf numFmtId="0" fontId="10" fillId="0" borderId="35" xfId="60" applyFont="1" applyBorder="1" applyAlignment="1">
      <alignment horizontal="center"/>
      <protection/>
    </xf>
    <xf numFmtId="0" fontId="3" fillId="0" borderId="37" xfId="60" applyFont="1" applyBorder="1" applyAlignment="1">
      <alignment horizontal="center"/>
      <protection/>
    </xf>
    <xf numFmtId="0" fontId="3" fillId="0" borderId="36" xfId="60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10" xfId="61" applyFont="1" applyBorder="1" applyAlignment="1">
      <alignment horizontal="left"/>
      <protection/>
    </xf>
    <xf numFmtId="0" fontId="8" fillId="0" borderId="10" xfId="61" applyFont="1" applyBorder="1" applyAlignment="1">
      <alignment horizontal="center"/>
      <protection/>
    </xf>
    <xf numFmtId="0" fontId="6" fillId="0" borderId="38" xfId="61" applyFont="1" applyBorder="1" applyAlignment="1">
      <alignment horizontal="center"/>
      <protection/>
    </xf>
    <xf numFmtId="0" fontId="4" fillId="0" borderId="10" xfId="61" applyFont="1" applyBorder="1" applyAlignment="1">
      <alignment horizontal="left"/>
      <protection/>
    </xf>
    <xf numFmtId="0" fontId="7" fillId="0" borderId="10" xfId="61" applyFont="1" applyBorder="1" applyAlignment="1">
      <alignment horizontal="center"/>
      <protection/>
    </xf>
    <xf numFmtId="0" fontId="4" fillId="0" borderId="10" xfId="61" applyFont="1" applyBorder="1" applyAlignment="1">
      <alignment horizontal="left"/>
      <protection/>
    </xf>
    <xf numFmtId="0" fontId="7" fillId="0" borderId="10" xfId="61" applyFont="1" applyBorder="1" applyAlignment="1">
      <alignment horizontal="left"/>
      <protection/>
    </xf>
    <xf numFmtId="0" fontId="2" fillId="0" borderId="0" xfId="61" applyAlignment="1">
      <alignment horizontal="left"/>
      <protection/>
    </xf>
    <xf numFmtId="0" fontId="13" fillId="0" borderId="18" xfId="0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33" xfId="0" applyFont="1" applyBorder="1" applyAlignment="1">
      <alignment/>
    </xf>
    <xf numFmtId="0" fontId="6" fillId="0" borderId="0" xfId="64" applyFont="1" applyBorder="1" applyAlignment="1">
      <alignment horizontal="center"/>
      <protection/>
    </xf>
    <xf numFmtId="0" fontId="4" fillId="0" borderId="39" xfId="63" applyFont="1" applyBorder="1" applyAlignment="1">
      <alignment horizontal="left"/>
      <protection/>
    </xf>
    <xf numFmtId="0" fontId="4" fillId="0" borderId="0" xfId="63" applyFont="1" applyBorder="1" applyAlignment="1">
      <alignment horizontal="left"/>
      <protection/>
    </xf>
    <xf numFmtId="0" fontId="4" fillId="0" borderId="40" xfId="63" applyFont="1" applyBorder="1" applyAlignment="1">
      <alignment horizontal="left"/>
      <protection/>
    </xf>
    <xf numFmtId="0" fontId="4" fillId="0" borderId="0" xfId="63" applyFont="1" applyAlignment="1">
      <alignment horizontal="left"/>
      <protection/>
    </xf>
    <xf numFmtId="0" fontId="2" fillId="0" borderId="39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40" xfId="63" applyFont="1" applyBorder="1" applyAlignment="1">
      <alignment horizontal="left"/>
      <protection/>
    </xf>
    <xf numFmtId="0" fontId="6" fillId="0" borderId="39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40" xfId="63" applyFont="1" applyBorder="1" applyAlignment="1">
      <alignment horizontal="center"/>
      <protection/>
    </xf>
    <xf numFmtId="0" fontId="7" fillId="0" borderId="39" xfId="63" applyFont="1" applyBorder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4" fillId="0" borderId="36" xfId="63" applyFont="1" applyBorder="1" applyAlignment="1">
      <alignment horizontal="left"/>
      <protection/>
    </xf>
    <xf numFmtId="0" fontId="4" fillId="0" borderId="41" xfId="63" applyFont="1" applyBorder="1" applyAlignment="1">
      <alignment horizontal="left"/>
      <protection/>
    </xf>
    <xf numFmtId="0" fontId="4" fillId="0" borderId="35" xfId="63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J44" sqref="A1:J44"/>
    </sheetView>
  </sheetViews>
  <sheetFormatPr defaultColWidth="9.140625" defaultRowHeight="15"/>
  <cols>
    <col min="1" max="1" width="10.28125" style="0" customWidth="1"/>
    <col min="9" max="9" width="13.140625" style="0" customWidth="1"/>
    <col min="10" max="10" width="5.57421875" style="0" customWidth="1"/>
  </cols>
  <sheetData>
    <row r="1" ht="13.5" customHeight="1" thickBot="1"/>
    <row r="2" spans="1:10" ht="15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5">
      <c r="A3" s="113"/>
      <c r="B3" s="68"/>
      <c r="C3" s="68"/>
      <c r="D3" s="68"/>
      <c r="E3" s="68"/>
      <c r="F3" s="68"/>
      <c r="G3" s="68"/>
      <c r="H3" s="68"/>
      <c r="I3" s="68"/>
      <c r="J3" s="114"/>
    </row>
    <row r="4" spans="1:10" ht="15">
      <c r="A4" s="115"/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57" t="s">
        <v>202</v>
      </c>
      <c r="B5" s="158"/>
      <c r="C5" s="158"/>
      <c r="D5" s="158"/>
      <c r="E5" s="158"/>
      <c r="F5" s="158"/>
      <c r="G5" s="158"/>
      <c r="H5" s="158"/>
      <c r="I5" s="158"/>
      <c r="J5" s="159"/>
    </row>
    <row r="6" spans="1:10" ht="15">
      <c r="A6" s="157"/>
      <c r="B6" s="158"/>
      <c r="C6" s="158"/>
      <c r="D6" s="158"/>
      <c r="E6" s="158"/>
      <c r="F6" s="158"/>
      <c r="G6" s="158"/>
      <c r="H6" s="158"/>
      <c r="I6" s="158"/>
      <c r="J6" s="159"/>
    </row>
    <row r="7" spans="1:10" ht="18.75" customHeight="1">
      <c r="A7" s="118"/>
      <c r="B7" s="119"/>
      <c r="C7" s="119"/>
      <c r="D7" s="119"/>
      <c r="E7" s="119"/>
      <c r="F7" s="119"/>
      <c r="G7" s="119"/>
      <c r="H7" s="119"/>
      <c r="I7" s="119"/>
      <c r="J7" s="120"/>
    </row>
    <row r="8" spans="1:10" ht="15">
      <c r="A8" s="163" t="s">
        <v>0</v>
      </c>
      <c r="B8" s="164"/>
      <c r="C8" s="164"/>
      <c r="D8" s="164"/>
      <c r="E8" s="164"/>
      <c r="F8" s="164"/>
      <c r="G8" s="164"/>
      <c r="H8" s="164"/>
      <c r="I8" s="164"/>
      <c r="J8" s="165"/>
    </row>
    <row r="9" spans="1:10" ht="15">
      <c r="A9" s="163" t="s">
        <v>1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0" ht="15">
      <c r="A10" s="154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0" ht="15">
      <c r="A11" s="154"/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ht="21.7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5">
      <c r="A13" s="113"/>
      <c r="B13" s="68"/>
      <c r="C13" s="68"/>
      <c r="D13" s="68"/>
      <c r="E13" s="68"/>
      <c r="F13" s="68"/>
      <c r="G13" s="68"/>
      <c r="H13" s="68"/>
      <c r="I13" s="68"/>
      <c r="J13" s="114"/>
    </row>
    <row r="14" spans="1:10" ht="15">
      <c r="A14" s="160" t="s">
        <v>203</v>
      </c>
      <c r="B14" s="161"/>
      <c r="C14" s="161"/>
      <c r="D14" s="161"/>
      <c r="E14" s="161"/>
      <c r="F14" s="161"/>
      <c r="G14" s="161"/>
      <c r="H14" s="161"/>
      <c r="I14" s="161"/>
      <c r="J14" s="162"/>
    </row>
    <row r="15" spans="1:10" ht="15">
      <c r="A15" s="151" t="s">
        <v>215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>
      <c r="A16" s="151" t="s">
        <v>216</v>
      </c>
      <c r="B16" s="152"/>
      <c r="C16" s="152"/>
      <c r="D16" s="152"/>
      <c r="E16" s="152"/>
      <c r="F16" s="152"/>
      <c r="G16" s="152"/>
      <c r="H16" s="152"/>
      <c r="I16" s="152"/>
      <c r="J16" s="153"/>
    </row>
    <row r="17" spans="1:10" ht="15">
      <c r="A17" s="151" t="s">
        <v>210</v>
      </c>
      <c r="B17" s="152"/>
      <c r="C17" s="152"/>
      <c r="D17" s="152"/>
      <c r="E17" s="152"/>
      <c r="F17" s="152"/>
      <c r="G17" s="152"/>
      <c r="H17" s="152"/>
      <c r="I17" s="152"/>
      <c r="J17" s="153"/>
    </row>
    <row r="18" spans="1:10" ht="15">
      <c r="A18" s="151" t="s">
        <v>211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ht="15">
      <c r="A19" s="151" t="s">
        <v>212</v>
      </c>
      <c r="B19" s="152"/>
      <c r="C19" s="152"/>
      <c r="D19" s="152"/>
      <c r="E19" s="152"/>
      <c r="F19" s="152"/>
      <c r="G19" s="152"/>
      <c r="H19" s="152"/>
      <c r="I19" s="152"/>
      <c r="J19" s="153"/>
    </row>
    <row r="20" spans="1:10" ht="15">
      <c r="A20" s="151" t="s">
        <v>214</v>
      </c>
      <c r="B20" s="152"/>
      <c r="C20" s="152"/>
      <c r="D20" s="152"/>
      <c r="E20" s="152"/>
      <c r="F20" s="152"/>
      <c r="G20" s="152"/>
      <c r="H20" s="152"/>
      <c r="I20" s="152"/>
      <c r="J20" s="153"/>
    </row>
    <row r="21" spans="1:10" ht="15">
      <c r="A21" s="163"/>
      <c r="B21" s="164"/>
      <c r="C21" s="164"/>
      <c r="D21" s="164"/>
      <c r="E21" s="164"/>
      <c r="F21" s="164"/>
      <c r="G21" s="164"/>
      <c r="H21" s="164"/>
      <c r="I21" s="164"/>
      <c r="J21" s="165"/>
    </row>
    <row r="22" spans="1:10" ht="15">
      <c r="A22" s="151" t="s">
        <v>213</v>
      </c>
      <c r="B22" s="152"/>
      <c r="C22" s="152"/>
      <c r="D22" s="152"/>
      <c r="E22" s="152"/>
      <c r="F22" s="152"/>
      <c r="G22" s="152"/>
      <c r="H22" s="152"/>
      <c r="I22" s="152"/>
      <c r="J22" s="153"/>
    </row>
    <row r="23" spans="1:10" ht="15">
      <c r="A23" s="154"/>
      <c r="B23" s="155"/>
      <c r="C23" s="155"/>
      <c r="D23" s="155"/>
      <c r="E23" s="155"/>
      <c r="F23" s="155"/>
      <c r="G23" s="155"/>
      <c r="H23" s="155"/>
      <c r="I23" s="155"/>
      <c r="J23" s="156"/>
    </row>
    <row r="24" spans="1:10" ht="15">
      <c r="A24" s="154"/>
      <c r="B24" s="155"/>
      <c r="C24" s="155"/>
      <c r="D24" s="155"/>
      <c r="E24" s="155"/>
      <c r="F24" s="155"/>
      <c r="G24" s="155"/>
      <c r="H24" s="155"/>
      <c r="I24" s="155"/>
      <c r="J24" s="156"/>
    </row>
    <row r="25" spans="1:10" ht="15">
      <c r="A25" s="113"/>
      <c r="B25" s="68"/>
      <c r="C25" s="68"/>
      <c r="D25" s="68"/>
      <c r="E25" s="68"/>
      <c r="F25" s="68"/>
      <c r="G25" s="68"/>
      <c r="H25" s="68"/>
      <c r="I25" s="68"/>
      <c r="J25" s="114"/>
    </row>
    <row r="26" spans="1:10" ht="15">
      <c r="A26" s="113"/>
      <c r="B26" s="68"/>
      <c r="C26" s="68"/>
      <c r="D26" s="68"/>
      <c r="E26" s="68"/>
      <c r="F26" s="68"/>
      <c r="G26" s="68"/>
      <c r="H26" s="68"/>
      <c r="I26" s="68"/>
      <c r="J26" s="114"/>
    </row>
    <row r="27" spans="1:10" ht="15">
      <c r="A27" s="154"/>
      <c r="B27" s="155"/>
      <c r="C27" s="155"/>
      <c r="D27" s="155"/>
      <c r="E27" s="155"/>
      <c r="F27" s="155"/>
      <c r="G27" s="155"/>
      <c r="H27" s="155"/>
      <c r="I27" s="155"/>
      <c r="J27" s="156"/>
    </row>
    <row r="28" spans="1:10" ht="15">
      <c r="A28" s="154"/>
      <c r="B28" s="155"/>
      <c r="C28" s="155"/>
      <c r="D28" s="155"/>
      <c r="E28" s="155"/>
      <c r="F28" s="155"/>
      <c r="G28" s="155"/>
      <c r="H28" s="155"/>
      <c r="I28" s="155"/>
      <c r="J28" s="156"/>
    </row>
    <row r="29" spans="1:10" ht="15">
      <c r="A29" s="160" t="s">
        <v>204</v>
      </c>
      <c r="B29" s="161"/>
      <c r="C29" s="161"/>
      <c r="D29" s="161"/>
      <c r="E29" s="161"/>
      <c r="F29" s="161"/>
      <c r="G29" s="161"/>
      <c r="H29" s="161"/>
      <c r="I29" s="161"/>
      <c r="J29" s="162"/>
    </row>
    <row r="30" spans="1:10" ht="15">
      <c r="A30" s="151" t="s">
        <v>205</v>
      </c>
      <c r="B30" s="152"/>
      <c r="C30" s="152"/>
      <c r="D30" s="152"/>
      <c r="E30" s="152"/>
      <c r="F30" s="152"/>
      <c r="G30" s="152"/>
      <c r="H30" s="152"/>
      <c r="I30" s="152"/>
      <c r="J30" s="153"/>
    </row>
    <row r="31" spans="1:10" ht="15">
      <c r="A31" s="151" t="s">
        <v>206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ht="15">
      <c r="A32" s="151" t="s">
        <v>207</v>
      </c>
      <c r="B32" s="152"/>
      <c r="C32" s="152"/>
      <c r="D32" s="152"/>
      <c r="E32" s="152"/>
      <c r="F32" s="152"/>
      <c r="G32" s="152"/>
      <c r="H32" s="152"/>
      <c r="I32" s="152"/>
      <c r="J32" s="153"/>
    </row>
    <row r="33" spans="1:10" ht="15">
      <c r="A33" s="151" t="s">
        <v>208</v>
      </c>
      <c r="B33" s="152"/>
      <c r="C33" s="152"/>
      <c r="D33" s="152"/>
      <c r="E33" s="152"/>
      <c r="F33" s="152"/>
      <c r="G33" s="152"/>
      <c r="H33" s="152"/>
      <c r="I33" s="152"/>
      <c r="J33" s="153"/>
    </row>
    <row r="34" spans="1:10" ht="15">
      <c r="A34" s="151"/>
      <c r="B34" s="152"/>
      <c r="C34" s="152"/>
      <c r="D34" s="152"/>
      <c r="E34" s="152"/>
      <c r="F34" s="152"/>
      <c r="G34" s="152"/>
      <c r="H34" s="152"/>
      <c r="I34" s="152"/>
      <c r="J34" s="153"/>
    </row>
    <row r="35" spans="1:10" ht="15">
      <c r="A35" s="163"/>
      <c r="B35" s="164"/>
      <c r="C35" s="164"/>
      <c r="D35" s="164"/>
      <c r="E35" s="164"/>
      <c r="F35" s="164"/>
      <c r="G35" s="164"/>
      <c r="H35" s="164"/>
      <c r="I35" s="164"/>
      <c r="J35" s="165"/>
    </row>
    <row r="36" spans="1:10" ht="15">
      <c r="A36" s="151" t="s">
        <v>217</v>
      </c>
      <c r="B36" s="152"/>
      <c r="C36" s="152"/>
      <c r="D36" s="152"/>
      <c r="E36" s="152"/>
      <c r="F36" s="152"/>
      <c r="G36" s="152"/>
      <c r="H36" s="152"/>
      <c r="I36" s="152"/>
      <c r="J36" s="153"/>
    </row>
    <row r="37" spans="1:10" ht="15">
      <c r="A37" s="151" t="s">
        <v>218</v>
      </c>
      <c r="B37" s="152"/>
      <c r="C37" s="152"/>
      <c r="D37" s="152"/>
      <c r="E37" s="152"/>
      <c r="F37" s="152"/>
      <c r="G37" s="152"/>
      <c r="H37" s="152"/>
      <c r="I37" s="152"/>
      <c r="J37" s="153"/>
    </row>
    <row r="38" spans="1:10" ht="15">
      <c r="A38" s="163"/>
      <c r="B38" s="164"/>
      <c r="C38" s="164"/>
      <c r="D38" s="164"/>
      <c r="E38" s="164"/>
      <c r="F38" s="164"/>
      <c r="G38" s="164"/>
      <c r="H38" s="164"/>
      <c r="I38" s="164"/>
      <c r="J38" s="165"/>
    </row>
    <row r="39" spans="1:10" ht="15">
      <c r="A39" s="151" t="s">
        <v>219</v>
      </c>
      <c r="B39" s="152"/>
      <c r="C39" s="152"/>
      <c r="D39" s="152"/>
      <c r="E39" s="152"/>
      <c r="F39" s="152"/>
      <c r="G39" s="152"/>
      <c r="H39" s="152"/>
      <c r="I39" s="152"/>
      <c r="J39" s="153"/>
    </row>
    <row r="40" spans="1:10" ht="15">
      <c r="A40" s="163"/>
      <c r="B40" s="164"/>
      <c r="C40" s="164"/>
      <c r="D40" s="164"/>
      <c r="E40" s="164"/>
      <c r="F40" s="164"/>
      <c r="G40" s="164"/>
      <c r="H40" s="164"/>
      <c r="I40" s="164"/>
      <c r="J40" s="165"/>
    </row>
    <row r="41" spans="1:10" ht="15">
      <c r="A41" s="154"/>
      <c r="B41" s="155"/>
      <c r="C41" s="155"/>
      <c r="D41" s="155"/>
      <c r="E41" s="155"/>
      <c r="F41" s="155"/>
      <c r="G41" s="155"/>
      <c r="H41" s="155"/>
      <c r="I41" s="155"/>
      <c r="J41" s="156"/>
    </row>
    <row r="42" spans="1:10" ht="15">
      <c r="A42" s="154"/>
      <c r="B42" s="155"/>
      <c r="C42" s="155"/>
      <c r="D42" s="155"/>
      <c r="E42" s="155"/>
      <c r="F42" s="155"/>
      <c r="G42" s="155"/>
      <c r="H42" s="155"/>
      <c r="I42" s="155"/>
      <c r="J42" s="156"/>
    </row>
    <row r="43" spans="1:10" ht="15">
      <c r="A43" s="121"/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10" ht="79.5" customHeight="1" thickBot="1">
      <c r="A44" s="124"/>
      <c r="B44" s="125"/>
      <c r="C44" s="125"/>
      <c r="D44" s="125"/>
      <c r="E44" s="125"/>
      <c r="F44" s="125"/>
      <c r="G44" s="125"/>
      <c r="H44" s="125"/>
      <c r="I44" s="125"/>
      <c r="J44" s="126"/>
    </row>
  </sheetData>
  <sheetProtection/>
  <mergeCells count="32">
    <mergeCell ref="A23:J23"/>
    <mergeCell ref="A41:J41"/>
    <mergeCell ref="A37:J37"/>
    <mergeCell ref="A38:J38"/>
    <mergeCell ref="A17:J17"/>
    <mergeCell ref="A39:J39"/>
    <mergeCell ref="A40:J40"/>
    <mergeCell ref="A33:J33"/>
    <mergeCell ref="A27:J27"/>
    <mergeCell ref="A28:J28"/>
    <mergeCell ref="A29:J29"/>
    <mergeCell ref="A20:J20"/>
    <mergeCell ref="A21:J21"/>
    <mergeCell ref="A35:J35"/>
    <mergeCell ref="A5:J6"/>
    <mergeCell ref="A14:J14"/>
    <mergeCell ref="A15:J15"/>
    <mergeCell ref="A16:J16"/>
    <mergeCell ref="A10:J10"/>
    <mergeCell ref="A11:J11"/>
    <mergeCell ref="A9:J9"/>
    <mergeCell ref="A8:J8"/>
    <mergeCell ref="A18:J18"/>
    <mergeCell ref="A19:J19"/>
    <mergeCell ref="A24:J24"/>
    <mergeCell ref="A42:J42"/>
    <mergeCell ref="A36:J36"/>
    <mergeCell ref="A30:J30"/>
    <mergeCell ref="A31:J31"/>
    <mergeCell ref="A32:J32"/>
    <mergeCell ref="A34:J34"/>
    <mergeCell ref="A22:J22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zoomScalePageLayoutView="0" workbookViewId="0" topLeftCell="A1">
      <selection activeCell="F44" sqref="A1:F44"/>
    </sheetView>
  </sheetViews>
  <sheetFormatPr defaultColWidth="9.140625" defaultRowHeight="15"/>
  <cols>
    <col min="1" max="1" width="3.7109375" style="0" customWidth="1"/>
    <col min="2" max="2" width="2.8515625" style="0" customWidth="1"/>
    <col min="3" max="3" width="40.57421875" style="0" customWidth="1"/>
    <col min="4" max="4" width="7.57421875" style="0" customWidth="1"/>
    <col min="5" max="5" width="15.7109375" style="0" customWidth="1"/>
    <col min="6" max="6" width="16.140625" style="0" customWidth="1"/>
    <col min="8" max="9" width="11.140625" style="0" bestFit="1" customWidth="1"/>
  </cols>
  <sheetData>
    <row r="1" spans="2:6" ht="18.75" thickBot="1">
      <c r="B1" s="1"/>
      <c r="C1" s="166" t="s">
        <v>220</v>
      </c>
      <c r="D1" s="166"/>
      <c r="E1" s="166"/>
      <c r="F1" s="5"/>
    </row>
    <row r="2" spans="2:6" ht="15">
      <c r="B2" s="167" t="s">
        <v>2</v>
      </c>
      <c r="C2" s="169" t="s">
        <v>3</v>
      </c>
      <c r="D2" s="171" t="s">
        <v>4</v>
      </c>
      <c r="E2" s="3" t="s">
        <v>5</v>
      </c>
      <c r="F2" s="3" t="s">
        <v>5</v>
      </c>
    </row>
    <row r="3" spans="2:6" ht="15.75" thickBot="1">
      <c r="B3" s="168"/>
      <c r="C3" s="170"/>
      <c r="D3" s="172"/>
      <c r="E3" s="4" t="s">
        <v>6</v>
      </c>
      <c r="F3" s="4" t="s">
        <v>7</v>
      </c>
    </row>
    <row r="4" spans="2:6" ht="16.5" thickBot="1">
      <c r="B4" s="15" t="s">
        <v>8</v>
      </c>
      <c r="C4" s="14" t="s">
        <v>9</v>
      </c>
      <c r="D4" s="30"/>
      <c r="E4" s="24">
        <f>E5+E8+E9+E17+E25+E26+E27</f>
        <v>30700766</v>
      </c>
      <c r="F4" s="24">
        <v>16182115</v>
      </c>
    </row>
    <row r="5" spans="2:6" ht="15.75">
      <c r="B5" s="10"/>
      <c r="C5" s="13" t="s">
        <v>10</v>
      </c>
      <c r="D5" s="29"/>
      <c r="E5" s="23">
        <f>E7+E6</f>
        <v>67589</v>
      </c>
      <c r="F5" s="23">
        <v>32703</v>
      </c>
    </row>
    <row r="6" spans="2:6" ht="15.75">
      <c r="B6" s="7"/>
      <c r="C6" s="2" t="s">
        <v>11</v>
      </c>
      <c r="D6" s="9"/>
      <c r="E6" s="19">
        <v>67589</v>
      </c>
      <c r="F6" s="19">
        <v>32703</v>
      </c>
    </row>
    <row r="7" spans="2:6" ht="15.75">
      <c r="B7" s="7"/>
      <c r="C7" s="2" t="s">
        <v>191</v>
      </c>
      <c r="D7" s="9"/>
      <c r="E7" s="19"/>
      <c r="F7" s="19"/>
    </row>
    <row r="8" spans="2:6" ht="15.75">
      <c r="B8" s="7"/>
      <c r="C8" s="8" t="s">
        <v>12</v>
      </c>
      <c r="D8" s="27"/>
      <c r="E8" s="20">
        <v>0</v>
      </c>
      <c r="F8" s="20">
        <v>0</v>
      </c>
    </row>
    <row r="9" spans="2:6" ht="15.75">
      <c r="B9" s="7"/>
      <c r="C9" s="8" t="s">
        <v>13</v>
      </c>
      <c r="D9" s="27"/>
      <c r="E9" s="20">
        <f>E16+E15+E14+E13+E12+E11+E10</f>
        <v>3474415</v>
      </c>
      <c r="F9" s="20">
        <v>925860</v>
      </c>
    </row>
    <row r="10" spans="2:6" ht="15.75">
      <c r="B10" s="7"/>
      <c r="C10" s="2" t="s">
        <v>194</v>
      </c>
      <c r="D10" s="9"/>
      <c r="E10" s="19">
        <v>3460034</v>
      </c>
      <c r="F10" s="19">
        <v>925850</v>
      </c>
    </row>
    <row r="11" spans="2:6" ht="15.75">
      <c r="B11" s="7"/>
      <c r="C11" s="2" t="s">
        <v>195</v>
      </c>
      <c r="D11" s="9"/>
      <c r="E11" s="19">
        <v>0</v>
      </c>
      <c r="F11" s="19">
        <v>0</v>
      </c>
    </row>
    <row r="12" spans="2:6" ht="15.75">
      <c r="B12" s="7"/>
      <c r="C12" s="2" t="s">
        <v>14</v>
      </c>
      <c r="D12" s="9"/>
      <c r="E12" s="19"/>
      <c r="F12" s="19"/>
    </row>
    <row r="13" spans="2:6" ht="15.75">
      <c r="B13" s="7"/>
      <c r="C13" s="2" t="s">
        <v>15</v>
      </c>
      <c r="D13" s="9"/>
      <c r="E13" s="19">
        <v>14381</v>
      </c>
      <c r="F13" s="19">
        <v>10</v>
      </c>
    </row>
    <row r="14" spans="2:6" ht="15.75">
      <c r="B14" s="7"/>
      <c r="C14" s="2" t="s">
        <v>16</v>
      </c>
      <c r="D14" s="9"/>
      <c r="E14" s="19"/>
      <c r="F14" s="19"/>
    </row>
    <row r="15" spans="2:6" ht="15.75">
      <c r="B15" s="7"/>
      <c r="C15" s="2" t="s">
        <v>193</v>
      </c>
      <c r="D15" s="9"/>
      <c r="E15" s="19">
        <v>0</v>
      </c>
      <c r="F15" s="19">
        <v>0</v>
      </c>
    </row>
    <row r="16" spans="2:6" ht="15.75">
      <c r="B16" s="7"/>
      <c r="C16" s="2" t="s">
        <v>192</v>
      </c>
      <c r="D16" s="9"/>
      <c r="E16" s="19">
        <v>0</v>
      </c>
      <c r="F16" s="19">
        <v>0</v>
      </c>
    </row>
    <row r="17" spans="2:6" ht="15.75">
      <c r="B17" s="7"/>
      <c r="C17" s="8" t="s">
        <v>17</v>
      </c>
      <c r="D17" s="27"/>
      <c r="E17" s="20">
        <f>E24+E23+E22+E21+E20+E19+E18</f>
        <v>27158762</v>
      </c>
      <c r="F17" s="20">
        <v>15223552</v>
      </c>
    </row>
    <row r="18" spans="2:6" ht="15.75">
      <c r="B18" s="7"/>
      <c r="C18" s="2" t="s">
        <v>18</v>
      </c>
      <c r="D18" s="9"/>
      <c r="E18" s="19">
        <v>0</v>
      </c>
      <c r="F18" s="19">
        <v>0</v>
      </c>
    </row>
    <row r="19" spans="2:6" ht="15.75">
      <c r="B19" s="7"/>
      <c r="C19" s="2" t="s">
        <v>19</v>
      </c>
      <c r="D19" s="9"/>
      <c r="E19" s="19">
        <v>0</v>
      </c>
      <c r="F19" s="19">
        <v>0</v>
      </c>
    </row>
    <row r="20" spans="2:6" ht="15.75">
      <c r="B20" s="7"/>
      <c r="C20" s="2" t="s">
        <v>20</v>
      </c>
      <c r="D20" s="9"/>
      <c r="E20" s="19">
        <v>0</v>
      </c>
      <c r="F20" s="19">
        <v>0</v>
      </c>
    </row>
    <row r="21" spans="2:8" ht="15.75">
      <c r="B21" s="7"/>
      <c r="C21" s="2" t="s">
        <v>21</v>
      </c>
      <c r="D21" s="9"/>
      <c r="E21" s="19">
        <v>27158762</v>
      </c>
      <c r="F21" s="19">
        <v>15223552</v>
      </c>
      <c r="H21" s="146"/>
    </row>
    <row r="22" spans="2:6" ht="15.75">
      <c r="B22" s="7"/>
      <c r="C22" s="2" t="s">
        <v>22</v>
      </c>
      <c r="D22" s="9"/>
      <c r="E22" s="19"/>
      <c r="F22" s="19"/>
    </row>
    <row r="23" spans="2:6" ht="15.75">
      <c r="B23" s="7"/>
      <c r="C23" s="2" t="s">
        <v>23</v>
      </c>
      <c r="D23" s="9"/>
      <c r="E23" s="19"/>
      <c r="F23" s="19"/>
    </row>
    <row r="24" spans="2:6" ht="15.75">
      <c r="B24" s="7"/>
      <c r="C24" s="2" t="s">
        <v>24</v>
      </c>
      <c r="D24" s="9"/>
      <c r="E24" s="19">
        <v>0</v>
      </c>
      <c r="F24" s="19">
        <v>0</v>
      </c>
    </row>
    <row r="25" spans="2:6" ht="15.75">
      <c r="B25" s="7"/>
      <c r="C25" s="8" t="s">
        <v>25</v>
      </c>
      <c r="D25" s="9"/>
      <c r="E25" s="19">
        <v>0</v>
      </c>
      <c r="F25" s="19">
        <v>0</v>
      </c>
    </row>
    <row r="26" spans="2:6" ht="15.75">
      <c r="B26" s="7"/>
      <c r="C26" s="8" t="s">
        <v>26</v>
      </c>
      <c r="D26" s="9"/>
      <c r="E26" s="19">
        <v>0</v>
      </c>
      <c r="F26" s="19">
        <v>0</v>
      </c>
    </row>
    <row r="27" spans="2:6" ht="15.75">
      <c r="B27" s="7"/>
      <c r="C27" s="8" t="s">
        <v>27</v>
      </c>
      <c r="D27" s="27"/>
      <c r="E27" s="20">
        <f>E29+E28</f>
        <v>0</v>
      </c>
      <c r="F27" s="20">
        <v>0</v>
      </c>
    </row>
    <row r="28" spans="2:6" ht="15.75">
      <c r="B28" s="7"/>
      <c r="C28" s="2" t="s">
        <v>28</v>
      </c>
      <c r="D28" s="9"/>
      <c r="E28" s="19">
        <v>0</v>
      </c>
      <c r="F28" s="19">
        <v>0</v>
      </c>
    </row>
    <row r="29" spans="2:6" ht="16.5" thickBot="1">
      <c r="B29" s="16"/>
      <c r="C29" s="11" t="s">
        <v>29</v>
      </c>
      <c r="D29" s="28"/>
      <c r="E29" s="22">
        <v>0</v>
      </c>
      <c r="F29" s="22">
        <v>0</v>
      </c>
    </row>
    <row r="30" spans="2:6" ht="16.5" thickBot="1">
      <c r="B30" s="15" t="s">
        <v>30</v>
      </c>
      <c r="C30" s="14" t="s">
        <v>31</v>
      </c>
      <c r="D30" s="25"/>
      <c r="E30" s="24">
        <f>E31+E32+E37+E38+E39+E40</f>
        <v>20832000</v>
      </c>
      <c r="F30" s="24">
        <v>22400000</v>
      </c>
    </row>
    <row r="31" spans="2:6" ht="15.75">
      <c r="B31" s="10"/>
      <c r="C31" s="13" t="s">
        <v>32</v>
      </c>
      <c r="D31" s="26"/>
      <c r="E31" s="21">
        <v>0</v>
      </c>
      <c r="F31" s="21">
        <v>0</v>
      </c>
    </row>
    <row r="32" spans="2:6" ht="15.75">
      <c r="B32" s="7"/>
      <c r="C32" s="8" t="s">
        <v>33</v>
      </c>
      <c r="D32" s="27"/>
      <c r="E32" s="20">
        <f>E36+E35+E34+E33</f>
        <v>20832000</v>
      </c>
      <c r="F32" s="20">
        <v>22400000</v>
      </c>
    </row>
    <row r="33" spans="2:6" ht="15.75">
      <c r="B33" s="7"/>
      <c r="C33" s="2" t="s">
        <v>34</v>
      </c>
      <c r="D33" s="9"/>
      <c r="E33" s="19">
        <v>0</v>
      </c>
      <c r="F33" s="19">
        <v>0</v>
      </c>
    </row>
    <row r="34" spans="2:6" ht="15.75">
      <c r="B34" s="7"/>
      <c r="C34" s="2" t="s">
        <v>35</v>
      </c>
      <c r="D34" s="9"/>
      <c r="E34" s="19"/>
      <c r="F34" s="19"/>
    </row>
    <row r="35" spans="2:9" ht="15.75">
      <c r="B35" s="7"/>
      <c r="C35" s="2" t="s">
        <v>36</v>
      </c>
      <c r="D35" s="9"/>
      <c r="E35" s="19">
        <v>20832000</v>
      </c>
      <c r="F35" s="19">
        <v>22400000</v>
      </c>
      <c r="I35" s="146"/>
    </row>
    <row r="36" spans="2:6" ht="15.75">
      <c r="B36" s="7"/>
      <c r="C36" s="2" t="s">
        <v>37</v>
      </c>
      <c r="D36" s="9"/>
      <c r="E36" s="19">
        <v>0</v>
      </c>
      <c r="F36" s="19">
        <v>0</v>
      </c>
    </row>
    <row r="37" spans="2:6" ht="15.75">
      <c r="B37" s="7"/>
      <c r="C37" s="8" t="s">
        <v>38</v>
      </c>
      <c r="D37" s="9"/>
      <c r="E37" s="19">
        <v>0</v>
      </c>
      <c r="F37" s="19">
        <v>0</v>
      </c>
    </row>
    <row r="38" spans="2:6" ht="15.75">
      <c r="B38" s="7"/>
      <c r="C38" s="8" t="s">
        <v>39</v>
      </c>
      <c r="D38" s="9"/>
      <c r="E38" s="19">
        <v>0</v>
      </c>
      <c r="F38" s="19">
        <v>0</v>
      </c>
    </row>
    <row r="39" spans="2:6" ht="15.75">
      <c r="B39" s="7"/>
      <c r="C39" s="8" t="s">
        <v>40</v>
      </c>
      <c r="D39" s="9"/>
      <c r="E39" s="19">
        <v>0</v>
      </c>
      <c r="F39" s="19">
        <v>0</v>
      </c>
    </row>
    <row r="40" spans="2:6" ht="16.5" thickBot="1">
      <c r="B40" s="16"/>
      <c r="C40" s="17" t="s">
        <v>41</v>
      </c>
      <c r="D40" s="28"/>
      <c r="E40" s="22">
        <v>0</v>
      </c>
      <c r="F40" s="22">
        <v>0</v>
      </c>
    </row>
    <row r="41" spans="2:6" ht="16.5" thickBot="1">
      <c r="B41" s="15"/>
      <c r="C41" s="18" t="s">
        <v>42</v>
      </c>
      <c r="D41" s="31"/>
      <c r="E41" s="24">
        <f>E4+E30</f>
        <v>51532766</v>
      </c>
      <c r="F41" s="24">
        <v>38582115</v>
      </c>
    </row>
    <row r="42" spans="2:6" ht="15">
      <c r="B42" s="6"/>
      <c r="C42" s="6"/>
      <c r="D42" s="6"/>
      <c r="E42" s="6"/>
      <c r="F42" s="6"/>
    </row>
    <row r="43" spans="2:6" ht="15">
      <c r="B43" s="6"/>
      <c r="C43" s="6"/>
      <c r="D43" s="6"/>
      <c r="E43" s="6"/>
      <c r="F43" s="12"/>
    </row>
    <row r="44" ht="15">
      <c r="E44" s="146">
        <f>E41-pasivi!E42</f>
        <v>0</v>
      </c>
    </row>
  </sheetData>
  <sheetProtection/>
  <mergeCells count="4">
    <mergeCell ref="C1:E1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F44" sqref="A1:F44"/>
    </sheetView>
  </sheetViews>
  <sheetFormatPr defaultColWidth="9.140625" defaultRowHeight="15"/>
  <cols>
    <col min="1" max="1" width="5.00390625" style="0" customWidth="1"/>
    <col min="2" max="2" width="3.7109375" style="0" customWidth="1"/>
    <col min="3" max="3" width="42.28125" style="0" customWidth="1"/>
    <col min="4" max="4" width="8.140625" style="0" customWidth="1"/>
    <col min="5" max="5" width="14.7109375" style="0" customWidth="1"/>
    <col min="6" max="6" width="14.8515625" style="0" customWidth="1"/>
    <col min="8" max="8" width="10.140625" style="0" bestFit="1" customWidth="1"/>
  </cols>
  <sheetData>
    <row r="1" spans="2:6" ht="18.75" thickBot="1">
      <c r="B1" s="32"/>
      <c r="C1" s="173" t="s">
        <v>220</v>
      </c>
      <c r="D1" s="173"/>
      <c r="E1" s="173"/>
      <c r="F1" s="35"/>
    </row>
    <row r="2" spans="2:6" ht="15">
      <c r="B2" s="174" t="s">
        <v>2</v>
      </c>
      <c r="C2" s="175" t="s">
        <v>43</v>
      </c>
      <c r="D2" s="177" t="s">
        <v>4</v>
      </c>
      <c r="E2" s="33" t="s">
        <v>5</v>
      </c>
      <c r="F2" s="33" t="s">
        <v>5</v>
      </c>
    </row>
    <row r="3" spans="2:6" ht="15.75" thickBot="1">
      <c r="B3" s="174"/>
      <c r="C3" s="176"/>
      <c r="D3" s="178"/>
      <c r="E3" s="34" t="s">
        <v>6</v>
      </c>
      <c r="F3" s="34" t="s">
        <v>7</v>
      </c>
    </row>
    <row r="4" spans="2:6" ht="16.5" thickBot="1">
      <c r="B4" s="37" t="s">
        <v>8</v>
      </c>
      <c r="C4" s="58" t="s">
        <v>44</v>
      </c>
      <c r="D4" s="49"/>
      <c r="E4" s="48">
        <f>E5+E6+E10+E21+E22</f>
        <v>23068860</v>
      </c>
      <c r="F4" s="48">
        <v>17214363</v>
      </c>
    </row>
    <row r="5" spans="2:6" ht="15.75">
      <c r="B5" s="37"/>
      <c r="C5" s="59" t="s">
        <v>45</v>
      </c>
      <c r="D5" s="50"/>
      <c r="E5" s="45">
        <v>0</v>
      </c>
      <c r="F5" s="45">
        <v>0</v>
      </c>
    </row>
    <row r="6" spans="2:6" ht="15.75">
      <c r="B6" s="37"/>
      <c r="C6" s="39" t="s">
        <v>46</v>
      </c>
      <c r="D6" s="51"/>
      <c r="E6" s="42">
        <f>E7+E9</f>
        <v>0</v>
      </c>
      <c r="F6" s="42">
        <v>0</v>
      </c>
    </row>
    <row r="7" spans="2:6" ht="15.75">
      <c r="B7" s="37"/>
      <c r="C7" s="40" t="s">
        <v>190</v>
      </c>
      <c r="D7" s="38"/>
      <c r="E7" s="41">
        <v>0</v>
      </c>
      <c r="F7" s="41">
        <v>0</v>
      </c>
    </row>
    <row r="8" spans="2:6" ht="15.75">
      <c r="B8" s="37"/>
      <c r="C8" s="40" t="s">
        <v>189</v>
      </c>
      <c r="D8" s="38"/>
      <c r="E8" s="41"/>
      <c r="F8" s="41"/>
    </row>
    <row r="9" spans="2:6" ht="15.75">
      <c r="B9" s="37"/>
      <c r="C9" s="60" t="s">
        <v>188</v>
      </c>
      <c r="D9" s="38"/>
      <c r="E9" s="41">
        <v>0</v>
      </c>
      <c r="F9" s="41">
        <v>0</v>
      </c>
    </row>
    <row r="10" spans="2:6" ht="15.75">
      <c r="B10" s="37"/>
      <c r="C10" s="39" t="s">
        <v>47</v>
      </c>
      <c r="D10" s="51"/>
      <c r="E10" s="43">
        <f>E11+E12+E13+E14+E15+E16+E17+E18+E19+E20</f>
        <v>23068860</v>
      </c>
      <c r="F10" s="43">
        <v>17214363</v>
      </c>
    </row>
    <row r="11" spans="2:6" ht="15.75">
      <c r="B11" s="37"/>
      <c r="C11" s="40" t="s">
        <v>48</v>
      </c>
      <c r="D11" s="38"/>
      <c r="E11" s="41">
        <v>17751951</v>
      </c>
      <c r="F11" s="41">
        <v>17003619</v>
      </c>
    </row>
    <row r="12" spans="2:6" ht="15.75">
      <c r="B12" s="37"/>
      <c r="C12" s="40" t="s">
        <v>49</v>
      </c>
      <c r="D12" s="38"/>
      <c r="E12" s="41">
        <v>150992</v>
      </c>
      <c r="F12" s="41">
        <v>119836</v>
      </c>
    </row>
    <row r="13" spans="2:6" ht="15.75">
      <c r="B13" s="37"/>
      <c r="C13" s="40" t="s">
        <v>50</v>
      </c>
      <c r="D13" s="38"/>
      <c r="E13" s="41">
        <v>51336</v>
      </c>
      <c r="F13" s="41">
        <v>41013</v>
      </c>
    </row>
    <row r="14" spans="2:6" ht="15.75">
      <c r="B14" s="37"/>
      <c r="C14" s="40" t="s">
        <v>51</v>
      </c>
      <c r="D14" s="38"/>
      <c r="E14" s="41">
        <v>12400</v>
      </c>
      <c r="F14" s="41">
        <v>10700</v>
      </c>
    </row>
    <row r="15" spans="2:6" ht="15.75">
      <c r="B15" s="37"/>
      <c r="C15" s="40" t="s">
        <v>52</v>
      </c>
      <c r="D15" s="38"/>
      <c r="E15" s="108">
        <v>102181</v>
      </c>
      <c r="F15" s="108">
        <v>39195</v>
      </c>
    </row>
    <row r="16" spans="2:9" ht="15.75">
      <c r="B16" s="37"/>
      <c r="C16" s="40" t="s">
        <v>53</v>
      </c>
      <c r="D16" s="38"/>
      <c r="E16" s="41"/>
      <c r="F16" s="41"/>
      <c r="I16">
        <f>108328-105747-2581</f>
        <v>0</v>
      </c>
    </row>
    <row r="17" spans="2:6" ht="15.75">
      <c r="B17" s="37"/>
      <c r="C17" s="40" t="s">
        <v>54</v>
      </c>
      <c r="D17" s="38"/>
      <c r="E17" s="41">
        <v>0</v>
      </c>
      <c r="F17" s="41">
        <v>0</v>
      </c>
    </row>
    <row r="18" spans="2:6" ht="15.75">
      <c r="B18" s="37"/>
      <c r="C18" s="40" t="s">
        <v>16</v>
      </c>
      <c r="D18" s="38"/>
      <c r="E18" s="41">
        <v>5000000</v>
      </c>
      <c r="F18" s="41">
        <v>0</v>
      </c>
    </row>
    <row r="19" spans="2:6" ht="15.75">
      <c r="B19" s="37"/>
      <c r="C19" s="40" t="s">
        <v>55</v>
      </c>
      <c r="D19" s="38"/>
      <c r="E19" s="41">
        <v>0</v>
      </c>
      <c r="F19" s="41">
        <v>0</v>
      </c>
    </row>
    <row r="20" spans="2:6" ht="15.75">
      <c r="B20" s="37"/>
      <c r="C20" s="40" t="s">
        <v>56</v>
      </c>
      <c r="D20" s="38"/>
      <c r="E20" s="41">
        <v>0</v>
      </c>
      <c r="F20" s="41">
        <v>0</v>
      </c>
    </row>
    <row r="21" spans="2:6" ht="15.75">
      <c r="B21" s="37"/>
      <c r="C21" s="39" t="s">
        <v>57</v>
      </c>
      <c r="D21" s="38"/>
      <c r="E21" s="41">
        <v>0</v>
      </c>
      <c r="F21" s="41">
        <v>0</v>
      </c>
    </row>
    <row r="22" spans="2:6" ht="16.5" thickBot="1">
      <c r="B22" s="37"/>
      <c r="C22" s="61" t="s">
        <v>58</v>
      </c>
      <c r="D22" s="52"/>
      <c r="E22" s="46">
        <v>0</v>
      </c>
      <c r="F22" s="46">
        <v>0</v>
      </c>
    </row>
    <row r="23" spans="2:6" ht="16.5" thickBot="1">
      <c r="B23" s="37" t="s">
        <v>30</v>
      </c>
      <c r="C23" s="58" t="s">
        <v>59</v>
      </c>
      <c r="D23" s="49"/>
      <c r="E23" s="48">
        <f>E24+E27+E28+E29</f>
        <v>7259282</v>
      </c>
      <c r="F23" s="48">
        <v>8621448</v>
      </c>
    </row>
    <row r="24" spans="2:6" ht="15.75">
      <c r="B24" s="37"/>
      <c r="C24" s="59" t="s">
        <v>60</v>
      </c>
      <c r="D24" s="53"/>
      <c r="E24" s="47">
        <f>E25+E26</f>
        <v>7259282</v>
      </c>
      <c r="F24" s="47">
        <v>8621448</v>
      </c>
    </row>
    <row r="25" spans="2:8" ht="15.75">
      <c r="B25" s="37"/>
      <c r="C25" s="40" t="s">
        <v>61</v>
      </c>
      <c r="D25" s="38"/>
      <c r="E25" s="41">
        <v>7259282</v>
      </c>
      <c r="F25" s="41">
        <v>8621448</v>
      </c>
      <c r="H25" s="146">
        <f>F25-E25</f>
        <v>1362166</v>
      </c>
    </row>
    <row r="26" spans="2:6" ht="15.75">
      <c r="B26" s="37"/>
      <c r="C26" s="39" t="s">
        <v>169</v>
      </c>
      <c r="D26" s="38"/>
      <c r="E26" s="41">
        <v>0</v>
      </c>
      <c r="F26" s="41">
        <v>0</v>
      </c>
    </row>
    <row r="27" spans="2:6" ht="15.75">
      <c r="B27" s="37"/>
      <c r="C27" s="39" t="s">
        <v>62</v>
      </c>
      <c r="D27" s="51"/>
      <c r="E27" s="108">
        <v>0</v>
      </c>
      <c r="F27" s="42">
        <v>0</v>
      </c>
    </row>
    <row r="28" spans="2:6" ht="15.75">
      <c r="B28" s="37"/>
      <c r="C28" s="39" t="s">
        <v>63</v>
      </c>
      <c r="D28" s="51"/>
      <c r="E28" s="42">
        <v>0</v>
      </c>
      <c r="F28" s="42">
        <v>0</v>
      </c>
    </row>
    <row r="29" spans="2:6" ht="15.75">
      <c r="B29" s="37"/>
      <c r="C29" s="39" t="s">
        <v>64</v>
      </c>
      <c r="D29" s="38"/>
      <c r="E29" s="41">
        <v>0</v>
      </c>
      <c r="F29" s="41">
        <v>0</v>
      </c>
    </row>
    <row r="30" spans="2:6" ht="16.5" thickBot="1">
      <c r="B30" s="37"/>
      <c r="C30" s="61" t="s">
        <v>65</v>
      </c>
      <c r="D30" s="52"/>
      <c r="E30" s="46">
        <v>0</v>
      </c>
      <c r="F30" s="46">
        <v>0</v>
      </c>
    </row>
    <row r="31" spans="2:6" ht="16.5" thickBot="1">
      <c r="B31" s="37" t="s">
        <v>66</v>
      </c>
      <c r="C31" s="58" t="s">
        <v>67</v>
      </c>
      <c r="D31" s="49"/>
      <c r="E31" s="44">
        <f>E32+E33+E34+E35+E36+E37+E38+E39+E40+E41</f>
        <v>21204624</v>
      </c>
      <c r="F31" s="44">
        <v>12746304</v>
      </c>
    </row>
    <row r="32" spans="2:6" ht="15.75">
      <c r="B32" s="37"/>
      <c r="C32" s="57" t="s">
        <v>68</v>
      </c>
      <c r="D32" s="50"/>
      <c r="E32" s="45">
        <v>0</v>
      </c>
      <c r="F32" s="45">
        <v>0</v>
      </c>
    </row>
    <row r="33" spans="2:6" ht="15.75">
      <c r="B33" s="37"/>
      <c r="C33" s="55" t="s">
        <v>69</v>
      </c>
      <c r="D33" s="38"/>
      <c r="E33" s="41">
        <v>0</v>
      </c>
      <c r="F33" s="41">
        <v>0</v>
      </c>
    </row>
    <row r="34" spans="2:6" ht="15.75">
      <c r="B34" s="37"/>
      <c r="C34" s="62" t="s">
        <v>70</v>
      </c>
      <c r="D34" s="38"/>
      <c r="E34" s="41">
        <v>100000</v>
      </c>
      <c r="F34" s="41">
        <v>100000</v>
      </c>
    </row>
    <row r="35" spans="2:6" ht="15.75">
      <c r="B35" s="37"/>
      <c r="C35" s="62" t="s">
        <v>71</v>
      </c>
      <c r="D35" s="38"/>
      <c r="E35" s="41"/>
      <c r="F35" s="41"/>
    </row>
    <row r="36" spans="2:6" ht="15.75">
      <c r="B36" s="37"/>
      <c r="C36" s="62" t="s">
        <v>72</v>
      </c>
      <c r="D36" s="38"/>
      <c r="E36" s="41"/>
      <c r="F36" s="41"/>
    </row>
    <row r="37" spans="2:6" ht="15.75">
      <c r="B37" s="37"/>
      <c r="C37" s="62" t="s">
        <v>73</v>
      </c>
      <c r="D37" s="38"/>
      <c r="E37" s="41"/>
      <c r="F37" s="41"/>
    </row>
    <row r="38" spans="2:6" ht="15.75">
      <c r="B38" s="37"/>
      <c r="C38" s="62" t="s">
        <v>74</v>
      </c>
      <c r="D38" s="38"/>
      <c r="E38" s="41"/>
      <c r="F38" s="41"/>
    </row>
    <row r="39" spans="2:6" ht="15.75">
      <c r="B39" s="37"/>
      <c r="C39" s="62" t="s">
        <v>75</v>
      </c>
      <c r="D39" s="38"/>
      <c r="E39" s="41"/>
      <c r="F39" s="41"/>
    </row>
    <row r="40" spans="2:6" ht="15.75">
      <c r="B40" s="37"/>
      <c r="C40" s="62" t="s">
        <v>76</v>
      </c>
      <c r="D40" s="38"/>
      <c r="E40" s="41">
        <v>12646304</v>
      </c>
      <c r="F40" s="41">
        <v>7343553</v>
      </c>
    </row>
    <row r="41" spans="2:6" ht="16.5" thickBot="1">
      <c r="B41" s="37"/>
      <c r="C41" s="56" t="s">
        <v>77</v>
      </c>
      <c r="D41" s="52"/>
      <c r="E41" s="46">
        <v>8458320</v>
      </c>
      <c r="F41" s="46">
        <v>5302751</v>
      </c>
    </row>
    <row r="42" spans="2:6" ht="16.5" thickBot="1">
      <c r="B42" s="37"/>
      <c r="C42" s="63" t="s">
        <v>78</v>
      </c>
      <c r="D42" s="54"/>
      <c r="E42" s="48">
        <f>E4+E23+E31</f>
        <v>51532766</v>
      </c>
      <c r="F42" s="48">
        <v>38582115</v>
      </c>
    </row>
    <row r="43" spans="2:6" ht="15">
      <c r="B43" s="32"/>
      <c r="C43" s="32"/>
      <c r="D43" s="36"/>
      <c r="E43" s="36"/>
      <c r="F43" s="36"/>
    </row>
    <row r="46" ht="15">
      <c r="E46" s="146"/>
    </row>
    <row r="48" ht="15">
      <c r="E48" s="146"/>
    </row>
  </sheetData>
  <sheetProtection/>
  <mergeCells count="4">
    <mergeCell ref="C1:E1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K46" sqref="A1:K46"/>
    </sheetView>
  </sheetViews>
  <sheetFormatPr defaultColWidth="9.140625" defaultRowHeight="15"/>
  <cols>
    <col min="1" max="1" width="4.421875" style="0" customWidth="1"/>
    <col min="2" max="2" width="4.140625" style="0" customWidth="1"/>
    <col min="9" max="9" width="7.140625" style="0" hidden="1" customWidth="1"/>
    <col min="10" max="10" width="15.421875" style="0" customWidth="1"/>
    <col min="11" max="11" width="15.140625" style="0" customWidth="1"/>
    <col min="13" max="13" width="12.7109375" style="0" bestFit="1" customWidth="1"/>
  </cols>
  <sheetData>
    <row r="1" spans="1:11" ht="18">
      <c r="A1" s="68"/>
      <c r="B1" s="179" t="s">
        <v>221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5.75" thickBot="1">
      <c r="A2" s="68"/>
      <c r="B2" s="181" t="s">
        <v>79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1" ht="14.25" customHeight="1">
      <c r="B3" s="184" t="s">
        <v>80</v>
      </c>
      <c r="C3" s="185" t="s">
        <v>81</v>
      </c>
      <c r="D3" s="185"/>
      <c r="E3" s="185"/>
      <c r="F3" s="185"/>
      <c r="G3" s="185"/>
      <c r="H3" s="185"/>
      <c r="I3" s="185"/>
      <c r="J3" s="85" t="s">
        <v>5</v>
      </c>
      <c r="K3" s="85" t="s">
        <v>5</v>
      </c>
    </row>
    <row r="4" spans="2:11" ht="14.25" customHeight="1">
      <c r="B4" s="184"/>
      <c r="C4" s="179"/>
      <c r="D4" s="179"/>
      <c r="E4" s="179"/>
      <c r="F4" s="179"/>
      <c r="G4" s="179"/>
      <c r="H4" s="179"/>
      <c r="I4" s="179"/>
      <c r="J4" s="86" t="s">
        <v>6</v>
      </c>
      <c r="K4" s="86" t="s">
        <v>7</v>
      </c>
    </row>
    <row r="5" spans="2:11" ht="15.75">
      <c r="B5" s="65">
        <v>1</v>
      </c>
      <c r="C5" s="183" t="s">
        <v>82</v>
      </c>
      <c r="D5" s="183"/>
      <c r="E5" s="183"/>
      <c r="F5" s="183"/>
      <c r="G5" s="183"/>
      <c r="H5" s="183"/>
      <c r="I5" s="183"/>
      <c r="J5" s="87">
        <f>J6+J7+J8</f>
        <v>199004632</v>
      </c>
      <c r="K5" s="87">
        <v>198159141</v>
      </c>
    </row>
    <row r="6" spans="2:11" ht="15.75">
      <c r="B6" s="65"/>
      <c r="C6" s="67" t="s">
        <v>127</v>
      </c>
      <c r="D6" s="67"/>
      <c r="E6" s="67"/>
      <c r="F6" s="67"/>
      <c r="G6" s="67"/>
      <c r="H6" s="67"/>
      <c r="I6" s="67"/>
      <c r="J6" s="107">
        <v>0</v>
      </c>
      <c r="K6" s="87">
        <v>0</v>
      </c>
    </row>
    <row r="7" spans="2:11" ht="15.75">
      <c r="B7" s="65"/>
      <c r="C7" s="67" t="s">
        <v>128</v>
      </c>
      <c r="D7" s="67"/>
      <c r="E7" s="67"/>
      <c r="F7" s="67"/>
      <c r="G7" s="67"/>
      <c r="H7" s="67"/>
      <c r="I7" s="67"/>
      <c r="J7" s="107">
        <v>199004632</v>
      </c>
      <c r="K7" s="107">
        <v>198159141</v>
      </c>
    </row>
    <row r="8" spans="2:11" ht="15.75">
      <c r="B8" s="65"/>
      <c r="C8" s="67" t="s">
        <v>129</v>
      </c>
      <c r="D8" s="67"/>
      <c r="E8" s="67"/>
      <c r="F8" s="67"/>
      <c r="G8" s="67"/>
      <c r="H8" s="67"/>
      <c r="I8" s="67"/>
      <c r="J8" s="107">
        <v>0</v>
      </c>
      <c r="K8" s="107">
        <v>0</v>
      </c>
    </row>
    <row r="9" spans="2:11" ht="15">
      <c r="B9" s="65">
        <v>2</v>
      </c>
      <c r="C9" s="183" t="s">
        <v>83</v>
      </c>
      <c r="D9" s="183"/>
      <c r="E9" s="183"/>
      <c r="F9" s="183"/>
      <c r="G9" s="183"/>
      <c r="H9" s="183"/>
      <c r="I9" s="183"/>
      <c r="J9" s="84">
        <f>J10+J11+J12+J13</f>
        <v>0</v>
      </c>
      <c r="K9" s="84">
        <v>0</v>
      </c>
    </row>
    <row r="10" spans="2:11" ht="15">
      <c r="B10" s="65"/>
      <c r="C10" s="67" t="s">
        <v>130</v>
      </c>
      <c r="D10" s="67"/>
      <c r="E10" s="67"/>
      <c r="F10" s="67"/>
      <c r="G10" s="67"/>
      <c r="H10" s="67"/>
      <c r="I10" s="67"/>
      <c r="J10" s="84">
        <v>0</v>
      </c>
      <c r="K10" s="84">
        <v>0</v>
      </c>
    </row>
    <row r="11" spans="2:11" ht="15">
      <c r="B11" s="65"/>
      <c r="C11" s="67" t="s">
        <v>131</v>
      </c>
      <c r="D11" s="67"/>
      <c r="E11" s="67"/>
      <c r="F11" s="67"/>
      <c r="G11" s="67"/>
      <c r="H11" s="67"/>
      <c r="I11" s="67"/>
      <c r="J11" s="84">
        <v>0</v>
      </c>
      <c r="K11" s="84">
        <v>0</v>
      </c>
    </row>
    <row r="12" spans="2:11" ht="15">
      <c r="B12" s="65"/>
      <c r="C12" s="67" t="s">
        <v>133</v>
      </c>
      <c r="D12" s="67"/>
      <c r="E12" s="67"/>
      <c r="F12" s="67"/>
      <c r="G12" s="67"/>
      <c r="H12" s="67"/>
      <c r="I12" s="67"/>
      <c r="J12" s="84">
        <v>0</v>
      </c>
      <c r="K12" s="84">
        <v>0</v>
      </c>
    </row>
    <row r="13" spans="2:11" ht="15">
      <c r="B13" s="65"/>
      <c r="C13" s="67" t="s">
        <v>140</v>
      </c>
      <c r="D13" s="67"/>
      <c r="E13" s="67"/>
      <c r="F13" s="67"/>
      <c r="G13" s="67"/>
      <c r="H13" s="67"/>
      <c r="I13" s="67"/>
      <c r="J13" s="84">
        <v>0</v>
      </c>
      <c r="K13" s="84">
        <v>0</v>
      </c>
    </row>
    <row r="14" spans="2:11" ht="15">
      <c r="B14" s="65">
        <v>3</v>
      </c>
      <c r="C14" s="183" t="s">
        <v>84</v>
      </c>
      <c r="D14" s="183"/>
      <c r="E14" s="183"/>
      <c r="F14" s="183"/>
      <c r="G14" s="183"/>
      <c r="H14" s="183"/>
      <c r="I14" s="183"/>
      <c r="J14" s="84">
        <f>J15+J16</f>
        <v>11935210</v>
      </c>
      <c r="K14" s="84">
        <v>7259862</v>
      </c>
    </row>
    <row r="15" spans="2:11" ht="15">
      <c r="B15" s="65"/>
      <c r="C15" s="67" t="s">
        <v>132</v>
      </c>
      <c r="D15" s="67"/>
      <c r="E15" s="67"/>
      <c r="F15" s="67"/>
      <c r="G15" s="67"/>
      <c r="H15" s="67"/>
      <c r="I15" s="67"/>
      <c r="J15" s="84">
        <v>11935210</v>
      </c>
      <c r="K15" s="84">
        <v>7259862</v>
      </c>
    </row>
    <row r="16" spans="2:11" ht="15">
      <c r="B16" s="65"/>
      <c r="C16" s="67" t="s">
        <v>134</v>
      </c>
      <c r="D16" s="67"/>
      <c r="E16" s="67"/>
      <c r="F16" s="67"/>
      <c r="G16" s="67"/>
      <c r="H16" s="67"/>
      <c r="I16" s="67"/>
      <c r="J16" s="84">
        <v>0</v>
      </c>
      <c r="K16" s="84">
        <v>0</v>
      </c>
    </row>
    <row r="17" spans="2:11" ht="15">
      <c r="B17" s="65">
        <v>4</v>
      </c>
      <c r="C17" s="183" t="s">
        <v>85</v>
      </c>
      <c r="D17" s="183"/>
      <c r="E17" s="183"/>
      <c r="F17" s="183"/>
      <c r="G17" s="183"/>
      <c r="H17" s="183"/>
      <c r="I17" s="183"/>
      <c r="J17" s="84">
        <f>SUM(J18:J19)</f>
        <v>-195545204</v>
      </c>
      <c r="K17" s="88">
        <v>-196308432</v>
      </c>
    </row>
    <row r="18" spans="2:11" ht="15">
      <c r="B18" s="65"/>
      <c r="C18" s="67" t="s">
        <v>135</v>
      </c>
      <c r="D18" s="67"/>
      <c r="E18" s="67"/>
      <c r="F18" s="67"/>
      <c r="G18" s="67"/>
      <c r="H18" s="67"/>
      <c r="I18" s="67"/>
      <c r="J18" s="84">
        <v>-195545204</v>
      </c>
      <c r="K18" s="84">
        <v>-196308432</v>
      </c>
    </row>
    <row r="19" spans="2:11" ht="15">
      <c r="B19" s="65"/>
      <c r="C19" s="67" t="s">
        <v>136</v>
      </c>
      <c r="D19" s="67"/>
      <c r="E19" s="67"/>
      <c r="F19" s="67"/>
      <c r="G19" s="67"/>
      <c r="H19" s="67"/>
      <c r="I19" s="67"/>
      <c r="J19" s="84">
        <v>0</v>
      </c>
      <c r="K19" s="84">
        <v>0</v>
      </c>
    </row>
    <row r="20" spans="2:13" ht="15.75">
      <c r="B20" s="65">
        <v>5</v>
      </c>
      <c r="C20" s="183" t="s">
        <v>86</v>
      </c>
      <c r="D20" s="183"/>
      <c r="E20" s="183"/>
      <c r="F20" s="183"/>
      <c r="G20" s="183"/>
      <c r="H20" s="183"/>
      <c r="I20" s="183"/>
      <c r="J20" s="87">
        <f>J21+J22+J23</f>
        <v>-2378346</v>
      </c>
      <c r="K20" s="87">
        <v>-1790459</v>
      </c>
      <c r="M20" s="146"/>
    </row>
    <row r="21" spans="2:11" ht="15">
      <c r="B21" s="65"/>
      <c r="C21" s="186" t="s">
        <v>170</v>
      </c>
      <c r="D21" s="186"/>
      <c r="E21" s="186"/>
      <c r="F21" s="186"/>
      <c r="G21" s="186"/>
      <c r="H21" s="186"/>
      <c r="I21" s="186"/>
      <c r="J21" s="84">
        <v>-2038000</v>
      </c>
      <c r="K21" s="84">
        <v>-1519312</v>
      </c>
    </row>
    <row r="22" spans="2:11" ht="15">
      <c r="B22" s="65"/>
      <c r="C22" s="106" t="s">
        <v>171</v>
      </c>
      <c r="D22" s="106"/>
      <c r="E22" s="106"/>
      <c r="F22" s="106"/>
      <c r="G22" s="106"/>
      <c r="H22" s="106"/>
      <c r="I22" s="106"/>
      <c r="J22" s="84"/>
      <c r="K22" s="84"/>
    </row>
    <row r="23" spans="2:11" ht="15">
      <c r="B23" s="65"/>
      <c r="C23" s="186" t="s">
        <v>172</v>
      </c>
      <c r="D23" s="186"/>
      <c r="E23" s="186"/>
      <c r="F23" s="186"/>
      <c r="G23" s="186"/>
      <c r="H23" s="186"/>
      <c r="I23" s="186"/>
      <c r="J23" s="84">
        <v>-340346</v>
      </c>
      <c r="K23" s="84">
        <v>-271147</v>
      </c>
    </row>
    <row r="24" spans="2:11" ht="15">
      <c r="B24" s="65">
        <v>6</v>
      </c>
      <c r="C24" s="183" t="s">
        <v>87</v>
      </c>
      <c r="D24" s="183"/>
      <c r="E24" s="183"/>
      <c r="F24" s="183"/>
      <c r="G24" s="183"/>
      <c r="H24" s="183"/>
      <c r="I24" s="183"/>
      <c r="J24" s="84">
        <f>J25+J26+J27</f>
        <v>-1568000</v>
      </c>
      <c r="K24" s="84">
        <v>0</v>
      </c>
    </row>
    <row r="25" spans="2:11" ht="15">
      <c r="B25" s="65"/>
      <c r="C25" s="67" t="s">
        <v>143</v>
      </c>
      <c r="D25" s="67"/>
      <c r="E25" s="67"/>
      <c r="F25" s="67"/>
      <c r="G25" s="67"/>
      <c r="H25" s="67"/>
      <c r="I25" s="67"/>
      <c r="J25" s="84">
        <v>-1568000</v>
      </c>
      <c r="K25" s="84">
        <v>0</v>
      </c>
    </row>
    <row r="26" spans="2:11" ht="15">
      <c r="B26" s="65"/>
      <c r="C26" s="67" t="s">
        <v>167</v>
      </c>
      <c r="D26" s="67"/>
      <c r="E26" s="67"/>
      <c r="F26" s="67"/>
      <c r="G26" s="67"/>
      <c r="H26" s="67"/>
      <c r="I26" s="67"/>
      <c r="J26" s="84">
        <v>0</v>
      </c>
      <c r="K26" s="84">
        <v>0</v>
      </c>
    </row>
    <row r="27" spans="2:11" ht="15">
      <c r="B27" s="65"/>
      <c r="C27" s="67" t="s">
        <v>168</v>
      </c>
      <c r="D27" s="67"/>
      <c r="E27" s="67"/>
      <c r="F27" s="67"/>
      <c r="G27" s="67"/>
      <c r="H27" s="67"/>
      <c r="I27" s="67"/>
      <c r="J27" s="84">
        <v>0</v>
      </c>
      <c r="K27" s="84">
        <v>0</v>
      </c>
    </row>
    <row r="28" spans="2:11" ht="15">
      <c r="B28" s="65">
        <v>7</v>
      </c>
      <c r="C28" s="183" t="s">
        <v>88</v>
      </c>
      <c r="D28" s="183"/>
      <c r="E28" s="183"/>
      <c r="F28" s="183"/>
      <c r="G28" s="183"/>
      <c r="H28" s="183"/>
      <c r="I28" s="183"/>
      <c r="J28" s="88">
        <f>J29+J30+J31+J32</f>
        <v>-2010004</v>
      </c>
      <c r="K28" s="88">
        <v>-475000</v>
      </c>
    </row>
    <row r="29" spans="2:11" ht="15">
      <c r="B29" s="65"/>
      <c r="C29" s="67" t="s">
        <v>137</v>
      </c>
      <c r="D29" s="67"/>
      <c r="E29" s="67"/>
      <c r="F29" s="67"/>
      <c r="G29" s="67"/>
      <c r="H29" s="67"/>
      <c r="I29" s="67"/>
      <c r="J29" s="84">
        <v>-1658500</v>
      </c>
      <c r="K29" s="84"/>
    </row>
    <row r="30" spans="2:11" ht="15">
      <c r="B30" s="65"/>
      <c r="C30" s="67" t="s">
        <v>138</v>
      </c>
      <c r="D30" s="67"/>
      <c r="E30" s="67"/>
      <c r="F30" s="67"/>
      <c r="G30" s="67"/>
      <c r="H30" s="67"/>
      <c r="I30" s="67"/>
      <c r="J30" s="84">
        <v>-330190</v>
      </c>
      <c r="K30" s="84">
        <v>0</v>
      </c>
    </row>
    <row r="31" spans="2:11" ht="15">
      <c r="B31" s="65"/>
      <c r="C31" s="67" t="s">
        <v>139</v>
      </c>
      <c r="D31" s="67"/>
      <c r="E31" s="67"/>
      <c r="F31" s="67"/>
      <c r="G31" s="67"/>
      <c r="H31" s="67"/>
      <c r="I31" s="67"/>
      <c r="J31" s="84">
        <v>-21314</v>
      </c>
      <c r="K31" s="84">
        <v>0</v>
      </c>
    </row>
    <row r="32" spans="2:13" ht="15">
      <c r="B32" s="65"/>
      <c r="C32" s="67" t="s">
        <v>141</v>
      </c>
      <c r="D32" s="67"/>
      <c r="E32" s="67"/>
      <c r="F32" s="67"/>
      <c r="G32" s="67"/>
      <c r="H32" s="67"/>
      <c r="I32" s="67"/>
      <c r="J32" s="84"/>
      <c r="K32" s="84">
        <v>-475000</v>
      </c>
      <c r="M32" s="146"/>
    </row>
    <row r="33" spans="2:13" ht="15.75">
      <c r="B33" s="66">
        <v>8</v>
      </c>
      <c r="C33" s="189" t="s">
        <v>89</v>
      </c>
      <c r="D33" s="189"/>
      <c r="E33" s="189"/>
      <c r="F33" s="189"/>
      <c r="G33" s="189"/>
      <c r="H33" s="189"/>
      <c r="I33" s="189"/>
      <c r="J33" s="89">
        <f>J17+J20+J24+J28</f>
        <v>-201501554</v>
      </c>
      <c r="K33" s="89">
        <v>-198573891</v>
      </c>
      <c r="M33" s="146"/>
    </row>
    <row r="34" spans="2:11" ht="15.75">
      <c r="B34" s="66">
        <v>9</v>
      </c>
      <c r="C34" s="187" t="s">
        <v>90</v>
      </c>
      <c r="D34" s="187"/>
      <c r="E34" s="187"/>
      <c r="F34" s="187"/>
      <c r="G34" s="187"/>
      <c r="H34" s="187"/>
      <c r="I34" s="187"/>
      <c r="J34" s="89">
        <f>J5+J9+J14+J33</f>
        <v>9438288</v>
      </c>
      <c r="K34" s="89">
        <v>6845112</v>
      </c>
    </row>
    <row r="35" spans="2:11" ht="15">
      <c r="B35" s="65">
        <v>10</v>
      </c>
      <c r="C35" s="188" t="s">
        <v>91</v>
      </c>
      <c r="D35" s="188"/>
      <c r="E35" s="188"/>
      <c r="F35" s="188"/>
      <c r="G35" s="188"/>
      <c r="H35" s="188"/>
      <c r="I35" s="188"/>
      <c r="J35" s="84">
        <v>0</v>
      </c>
      <c r="K35" s="84">
        <v>0</v>
      </c>
    </row>
    <row r="36" spans="2:11" ht="15">
      <c r="B36" s="65">
        <v>11</v>
      </c>
      <c r="C36" s="188" t="s">
        <v>92</v>
      </c>
      <c r="D36" s="188"/>
      <c r="E36" s="188"/>
      <c r="F36" s="188"/>
      <c r="G36" s="188"/>
      <c r="H36" s="188"/>
      <c r="I36" s="188"/>
      <c r="J36" s="84">
        <v>0</v>
      </c>
      <c r="K36" s="84">
        <v>0</v>
      </c>
    </row>
    <row r="37" spans="2:11" ht="15">
      <c r="B37" s="65">
        <v>12</v>
      </c>
      <c r="C37" s="188" t="s">
        <v>93</v>
      </c>
      <c r="D37" s="188"/>
      <c r="E37" s="188"/>
      <c r="F37" s="188"/>
      <c r="G37" s="188"/>
      <c r="H37" s="188"/>
      <c r="I37" s="188"/>
      <c r="J37" s="88">
        <f>J38+J39+J40+J41</f>
        <v>-37787</v>
      </c>
      <c r="K37" s="88">
        <v>-953166</v>
      </c>
    </row>
    <row r="38" spans="2:11" ht="15">
      <c r="B38" s="65"/>
      <c r="C38" s="188" t="s">
        <v>94</v>
      </c>
      <c r="D38" s="188"/>
      <c r="E38" s="188"/>
      <c r="F38" s="188"/>
      <c r="G38" s="188"/>
      <c r="H38" s="188"/>
      <c r="I38" s="188"/>
      <c r="J38" s="84">
        <v>0</v>
      </c>
      <c r="K38" s="84">
        <v>0</v>
      </c>
    </row>
    <row r="39" spans="2:11" ht="15">
      <c r="B39" s="65"/>
      <c r="C39" s="188" t="s">
        <v>95</v>
      </c>
      <c r="D39" s="188"/>
      <c r="E39" s="188"/>
      <c r="F39" s="188"/>
      <c r="G39" s="188"/>
      <c r="H39" s="188"/>
      <c r="I39" s="188"/>
      <c r="J39" s="84">
        <v>-37787</v>
      </c>
      <c r="K39" s="84">
        <v>-953166</v>
      </c>
    </row>
    <row r="40" spans="2:11" ht="15">
      <c r="B40" s="65"/>
      <c r="C40" s="188" t="s">
        <v>199</v>
      </c>
      <c r="D40" s="188"/>
      <c r="E40" s="188"/>
      <c r="F40" s="188"/>
      <c r="G40" s="188"/>
      <c r="H40" s="188"/>
      <c r="I40" s="188"/>
      <c r="J40" s="84"/>
      <c r="K40" s="84"/>
    </row>
    <row r="41" spans="2:11" ht="15">
      <c r="B41" s="65"/>
      <c r="C41" s="188" t="s">
        <v>96</v>
      </c>
      <c r="D41" s="188"/>
      <c r="E41" s="188"/>
      <c r="F41" s="188"/>
      <c r="G41" s="188"/>
      <c r="H41" s="188"/>
      <c r="I41" s="188"/>
      <c r="J41" s="84"/>
      <c r="K41" s="84"/>
    </row>
    <row r="42" spans="2:11" ht="15.75">
      <c r="B42" s="65">
        <v>13</v>
      </c>
      <c r="C42" s="189" t="s">
        <v>142</v>
      </c>
      <c r="D42" s="189"/>
      <c r="E42" s="189"/>
      <c r="F42" s="189"/>
      <c r="G42" s="189"/>
      <c r="H42" s="189"/>
      <c r="I42" s="189"/>
      <c r="J42" s="87">
        <f>J35+J36+J37</f>
        <v>-37787</v>
      </c>
      <c r="K42" s="87">
        <v>-953166</v>
      </c>
    </row>
    <row r="43" spans="2:11" ht="15.75">
      <c r="B43" s="65">
        <v>14</v>
      </c>
      <c r="C43" s="189" t="s">
        <v>97</v>
      </c>
      <c r="D43" s="189"/>
      <c r="E43" s="189"/>
      <c r="F43" s="189"/>
      <c r="G43" s="189"/>
      <c r="H43" s="189"/>
      <c r="I43" s="189"/>
      <c r="J43" s="87">
        <f>J34+J42</f>
        <v>9400501</v>
      </c>
      <c r="K43" s="87">
        <v>5891946</v>
      </c>
    </row>
    <row r="44" spans="2:13" ht="15.75">
      <c r="B44" s="65">
        <v>15</v>
      </c>
      <c r="C44" s="188" t="s">
        <v>100</v>
      </c>
      <c r="D44" s="188"/>
      <c r="E44" s="188"/>
      <c r="F44" s="188"/>
      <c r="G44" s="188"/>
      <c r="H44" s="188"/>
      <c r="I44" s="188"/>
      <c r="J44" s="87">
        <v>942181</v>
      </c>
      <c r="K44" s="87">
        <v>589194.6</v>
      </c>
      <c r="M44" s="146"/>
    </row>
    <row r="45" spans="2:13" ht="15" customHeight="1">
      <c r="B45" s="65">
        <v>16</v>
      </c>
      <c r="C45" s="189" t="s">
        <v>98</v>
      </c>
      <c r="D45" s="189"/>
      <c r="E45" s="189"/>
      <c r="F45" s="189"/>
      <c r="G45" s="189"/>
      <c r="H45" s="189"/>
      <c r="I45" s="189"/>
      <c r="J45" s="87">
        <f>J43-J44</f>
        <v>8458320</v>
      </c>
      <c r="K45" s="87">
        <v>5302751.4</v>
      </c>
      <c r="M45" s="148"/>
    </row>
    <row r="46" spans="2:13" ht="15">
      <c r="B46" s="65">
        <v>17</v>
      </c>
      <c r="C46" s="188" t="s">
        <v>99</v>
      </c>
      <c r="D46" s="188"/>
      <c r="E46" s="188"/>
      <c r="F46" s="188"/>
      <c r="G46" s="188"/>
      <c r="H46" s="188"/>
      <c r="I46" s="188"/>
      <c r="J46" s="84">
        <v>0</v>
      </c>
      <c r="K46" s="84">
        <v>0</v>
      </c>
      <c r="M46" s="148"/>
    </row>
    <row r="47" spans="2:11" ht="15">
      <c r="B47" s="64"/>
      <c r="C47" s="190"/>
      <c r="D47" s="190"/>
      <c r="E47" s="190"/>
      <c r="F47" s="190"/>
      <c r="G47" s="190"/>
      <c r="H47" s="190"/>
      <c r="I47" s="190"/>
      <c r="J47" s="64"/>
      <c r="K47" s="64"/>
    </row>
    <row r="48" ht="15">
      <c r="M48" s="148"/>
    </row>
  </sheetData>
  <sheetProtection/>
  <mergeCells count="28">
    <mergeCell ref="C40:I40"/>
    <mergeCell ref="C41:I41"/>
    <mergeCell ref="C36:I36"/>
    <mergeCell ref="C37:I37"/>
    <mergeCell ref="C14:I14"/>
    <mergeCell ref="C17:I17"/>
    <mergeCell ref="C46:I46"/>
    <mergeCell ref="C47:I47"/>
    <mergeCell ref="C42:I42"/>
    <mergeCell ref="C43:I43"/>
    <mergeCell ref="C44:I44"/>
    <mergeCell ref="C45:I45"/>
    <mergeCell ref="C38:I38"/>
    <mergeCell ref="C39:I39"/>
    <mergeCell ref="C20:I20"/>
    <mergeCell ref="C21:I21"/>
    <mergeCell ref="C34:I34"/>
    <mergeCell ref="C35:I35"/>
    <mergeCell ref="C23:I23"/>
    <mergeCell ref="C24:I24"/>
    <mergeCell ref="C28:I28"/>
    <mergeCell ref="C33:I33"/>
    <mergeCell ref="B1:K1"/>
    <mergeCell ref="B2:K2"/>
    <mergeCell ref="C5:I5"/>
    <mergeCell ref="C9:I9"/>
    <mergeCell ref="B3:B4"/>
    <mergeCell ref="C3:I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9">
      <selection activeCell="F28" sqref="B1:F28"/>
    </sheetView>
  </sheetViews>
  <sheetFormatPr defaultColWidth="9.140625" defaultRowHeight="24.75" customHeight="1"/>
  <cols>
    <col min="1" max="1" width="2.140625" style="0" customWidth="1"/>
    <col min="2" max="2" width="3.421875" style="0" customWidth="1"/>
    <col min="3" max="3" width="45.28125" style="0" customWidth="1"/>
    <col min="4" max="4" width="4.7109375" style="0" customWidth="1"/>
    <col min="5" max="5" width="16.00390625" style="0" customWidth="1"/>
    <col min="6" max="6" width="17.140625" style="0" customWidth="1"/>
  </cols>
  <sheetData>
    <row r="1" spans="2:6" ht="24.75" customHeight="1">
      <c r="B1" s="192" t="s">
        <v>222</v>
      </c>
      <c r="C1" s="193"/>
      <c r="D1" s="193"/>
      <c r="E1" s="193"/>
      <c r="F1" s="193"/>
    </row>
    <row r="2" spans="2:6" ht="24.75" customHeight="1">
      <c r="B2" s="193"/>
      <c r="C2" s="193"/>
      <c r="D2" s="193"/>
      <c r="E2" s="193"/>
      <c r="F2" s="193"/>
    </row>
    <row r="3" spans="2:6" ht="24.75" customHeight="1" thickBot="1">
      <c r="B3" s="96"/>
      <c r="C3" s="96"/>
      <c r="D3" s="96"/>
      <c r="E3" s="96"/>
      <c r="F3" s="96"/>
    </row>
    <row r="4" spans="2:6" ht="24.75" customHeight="1">
      <c r="B4" s="101" t="s">
        <v>2</v>
      </c>
      <c r="C4" s="194" t="s">
        <v>144</v>
      </c>
      <c r="D4" s="195"/>
      <c r="E4" s="104" t="s">
        <v>5</v>
      </c>
      <c r="F4" s="99" t="s">
        <v>5</v>
      </c>
    </row>
    <row r="5" spans="2:6" ht="24.75" customHeight="1" thickBot="1">
      <c r="B5" s="98"/>
      <c r="C5" s="102" t="s">
        <v>166</v>
      </c>
      <c r="D5" s="103"/>
      <c r="E5" s="105" t="s">
        <v>6</v>
      </c>
      <c r="F5" s="100" t="s">
        <v>7</v>
      </c>
    </row>
    <row r="6" spans="2:6" ht="24.75" customHeight="1">
      <c r="B6" s="91"/>
      <c r="C6" s="196" t="s">
        <v>145</v>
      </c>
      <c r="D6" s="196"/>
      <c r="E6" s="92">
        <f>SUM(E7:E11)</f>
        <v>1393116.56</v>
      </c>
      <c r="F6" s="92">
        <v>22445031</v>
      </c>
    </row>
    <row r="7" spans="2:6" ht="24.75" customHeight="1">
      <c r="B7" s="93"/>
      <c r="C7" s="191" t="s">
        <v>151</v>
      </c>
      <c r="D7" s="191"/>
      <c r="E7" s="94">
        <v>236271374</v>
      </c>
      <c r="F7" s="94">
        <v>240075757</v>
      </c>
    </row>
    <row r="8" spans="2:6" ht="24.75" customHeight="1">
      <c r="B8" s="93"/>
      <c r="C8" s="191" t="s">
        <v>152</v>
      </c>
      <c r="D8" s="191"/>
      <c r="E8" s="94">
        <v>-238957340</v>
      </c>
      <c r="F8" s="94">
        <v>-227196067</v>
      </c>
    </row>
    <row r="9" spans="2:6" ht="24.75" customHeight="1">
      <c r="B9" s="93"/>
      <c r="C9" s="191" t="s">
        <v>200</v>
      </c>
      <c r="D9" s="191"/>
      <c r="E9" s="94">
        <v>5000000</v>
      </c>
      <c r="F9" s="94">
        <v>10116433</v>
      </c>
    </row>
    <row r="10" spans="2:6" ht="24.75" customHeight="1">
      <c r="B10" s="93"/>
      <c r="C10" s="191" t="s">
        <v>153</v>
      </c>
      <c r="D10" s="191"/>
      <c r="E10" s="94">
        <v>-41722.44</v>
      </c>
      <c r="F10" s="94">
        <v>-1092</v>
      </c>
    </row>
    <row r="11" spans="2:6" ht="24.75" customHeight="1">
      <c r="B11" s="93"/>
      <c r="C11" s="191" t="s">
        <v>154</v>
      </c>
      <c r="D11" s="191"/>
      <c r="E11" s="94">
        <v>-879195</v>
      </c>
      <c r="F11" s="94">
        <v>-550000</v>
      </c>
    </row>
    <row r="12" spans="2:6" ht="24.75" customHeight="1">
      <c r="B12" s="93"/>
      <c r="C12" s="197" t="s">
        <v>155</v>
      </c>
      <c r="D12" s="197"/>
      <c r="E12" s="109">
        <f>E7+E8+E9+E10+E11</f>
        <v>1393116.56</v>
      </c>
      <c r="F12" s="109">
        <v>22445031</v>
      </c>
    </row>
    <row r="13" spans="2:6" ht="24.75" customHeight="1">
      <c r="B13" s="93"/>
      <c r="C13" s="197" t="s">
        <v>146</v>
      </c>
      <c r="D13" s="197"/>
      <c r="E13" s="94">
        <f>SUM(E14:E18)</f>
        <v>3935.58</v>
      </c>
      <c r="F13" s="94">
        <v>-22289908</v>
      </c>
    </row>
    <row r="14" spans="2:6" ht="24.75" customHeight="1">
      <c r="B14" s="93"/>
      <c r="C14" s="191" t="s">
        <v>156</v>
      </c>
      <c r="D14" s="191"/>
      <c r="E14" s="94">
        <v>0</v>
      </c>
      <c r="F14" s="94">
        <v>0</v>
      </c>
    </row>
    <row r="15" spans="2:6" ht="24.75" customHeight="1">
      <c r="B15" s="93"/>
      <c r="C15" s="191" t="s">
        <v>157</v>
      </c>
      <c r="D15" s="191"/>
      <c r="E15" s="94"/>
      <c r="F15" s="94">
        <v>-22400000</v>
      </c>
    </row>
    <row r="16" spans="2:6" ht="24.75" customHeight="1">
      <c r="B16" s="93"/>
      <c r="C16" s="191" t="s">
        <v>158</v>
      </c>
      <c r="D16" s="191"/>
      <c r="E16" s="94">
        <v>0</v>
      </c>
      <c r="F16" s="94">
        <v>0</v>
      </c>
    </row>
    <row r="17" spans="2:6" ht="24.75" customHeight="1">
      <c r="B17" s="93"/>
      <c r="C17" s="191" t="s">
        <v>159</v>
      </c>
      <c r="D17" s="191"/>
      <c r="E17" s="94">
        <v>3935.58</v>
      </c>
      <c r="F17" s="94">
        <v>110092</v>
      </c>
    </row>
    <row r="18" spans="2:6" ht="24.75" customHeight="1">
      <c r="B18" s="93"/>
      <c r="C18" s="191" t="s">
        <v>160</v>
      </c>
      <c r="D18" s="191"/>
      <c r="E18" s="94">
        <v>0</v>
      </c>
      <c r="F18" s="94">
        <v>0</v>
      </c>
    </row>
    <row r="19" spans="2:6" ht="24.75" customHeight="1">
      <c r="B19" s="93"/>
      <c r="C19" s="197" t="s">
        <v>161</v>
      </c>
      <c r="D19" s="197"/>
      <c r="E19" s="109">
        <f>E14+E15+E16+E17+E18</f>
        <v>3935.58</v>
      </c>
      <c r="F19" s="94">
        <v>-22289908</v>
      </c>
    </row>
    <row r="20" spans="2:6" ht="24.75" customHeight="1">
      <c r="B20" s="93"/>
      <c r="C20" s="197" t="s">
        <v>147</v>
      </c>
      <c r="D20" s="197"/>
      <c r="E20" s="94"/>
      <c r="F20" s="94"/>
    </row>
    <row r="21" spans="2:6" ht="24.75" customHeight="1">
      <c r="B21" s="93"/>
      <c r="C21" s="191" t="s">
        <v>162</v>
      </c>
      <c r="D21" s="191"/>
      <c r="E21" s="94">
        <v>0</v>
      </c>
      <c r="F21" s="94">
        <v>0</v>
      </c>
    </row>
    <row r="22" spans="2:6" ht="24.75" customHeight="1">
      <c r="B22" s="93"/>
      <c r="C22" s="191" t="s">
        <v>163</v>
      </c>
      <c r="D22" s="191"/>
      <c r="E22" s="94"/>
      <c r="F22" s="94"/>
    </row>
    <row r="23" spans="2:6" ht="24.75" customHeight="1">
      <c r="B23" s="93"/>
      <c r="C23" s="191" t="s">
        <v>201</v>
      </c>
      <c r="D23" s="191"/>
      <c r="E23" s="94">
        <v>-1362166</v>
      </c>
      <c r="F23" s="94">
        <v>-1062166</v>
      </c>
    </row>
    <row r="24" spans="2:6" ht="24.75" customHeight="1">
      <c r="B24" s="93"/>
      <c r="C24" s="191" t="s">
        <v>164</v>
      </c>
      <c r="D24" s="191"/>
      <c r="E24" s="94">
        <v>0</v>
      </c>
      <c r="F24" s="94">
        <v>0</v>
      </c>
    </row>
    <row r="25" spans="2:6" ht="24.75" customHeight="1">
      <c r="B25" s="93"/>
      <c r="C25" s="197" t="s">
        <v>165</v>
      </c>
      <c r="D25" s="197"/>
      <c r="E25" s="109">
        <f>E21+E22+E23+E24</f>
        <v>-1362166</v>
      </c>
      <c r="F25" s="109">
        <v>-1062166</v>
      </c>
    </row>
    <row r="26" spans="2:6" ht="24.75" customHeight="1">
      <c r="B26" s="93"/>
      <c r="C26" s="197" t="s">
        <v>148</v>
      </c>
      <c r="D26" s="197"/>
      <c r="E26" s="109">
        <f>E28-E27</f>
        <v>34886.14000000013</v>
      </c>
      <c r="F26" s="109">
        <v>-907043</v>
      </c>
    </row>
    <row r="27" spans="2:6" ht="24.75" customHeight="1">
      <c r="B27" s="93"/>
      <c r="C27" s="197" t="s">
        <v>149</v>
      </c>
      <c r="D27" s="197"/>
      <c r="E27" s="94">
        <f>F28</f>
        <v>32703</v>
      </c>
      <c r="F27" s="94">
        <v>939746</v>
      </c>
    </row>
    <row r="28" spans="2:6" ht="24.75" customHeight="1" thickBot="1">
      <c r="B28" s="95"/>
      <c r="C28" s="198" t="s">
        <v>150</v>
      </c>
      <c r="D28" s="198"/>
      <c r="E28" s="149">
        <f>E27+E6+E13+E25</f>
        <v>67589.14000000013</v>
      </c>
      <c r="F28" s="149">
        <v>32703</v>
      </c>
    </row>
    <row r="29" spans="2:6" ht="24.75" customHeight="1">
      <c r="B29" s="96"/>
      <c r="C29" s="97"/>
      <c r="D29" s="97"/>
      <c r="E29" s="97"/>
      <c r="F29" s="97"/>
    </row>
    <row r="30" ht="24.75" customHeight="1">
      <c r="E30" s="147"/>
    </row>
  </sheetData>
  <sheetProtection/>
  <mergeCells count="26">
    <mergeCell ref="C18:D18"/>
    <mergeCell ref="C19:D19"/>
    <mergeCell ref="C27:D27"/>
    <mergeCell ref="C28:D28"/>
    <mergeCell ref="C21:D21"/>
    <mergeCell ref="C22:D22"/>
    <mergeCell ref="C23:D23"/>
    <mergeCell ref="C24:D24"/>
    <mergeCell ref="C25:D25"/>
    <mergeCell ref="C26:D26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8:D8"/>
    <mergeCell ref="B1:F1"/>
    <mergeCell ref="B2:F2"/>
    <mergeCell ref="C4:D4"/>
    <mergeCell ref="C6:D6"/>
    <mergeCell ref="C7:D7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I19" sqref="A1:I19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30.140625" style="0" customWidth="1"/>
    <col min="4" max="4" width="12.8515625" style="0" customWidth="1"/>
    <col min="5" max="5" width="11.421875" style="0" customWidth="1"/>
    <col min="6" max="6" width="14.00390625" style="0" customWidth="1"/>
    <col min="7" max="7" width="14.140625" style="0" customWidth="1"/>
    <col min="8" max="8" width="15.421875" style="0" customWidth="1"/>
    <col min="9" max="9" width="12.57421875" style="0" customWidth="1"/>
    <col min="10" max="10" width="14.140625" style="0" customWidth="1"/>
  </cols>
  <sheetData>
    <row r="2" spans="2:9" ht="30.75" customHeight="1">
      <c r="B2" s="199" t="s">
        <v>223</v>
      </c>
      <c r="C2" s="199"/>
      <c r="D2" s="199"/>
      <c r="E2" s="199"/>
      <c r="F2" s="199"/>
      <c r="G2" s="199"/>
      <c r="H2" s="199"/>
      <c r="I2" s="199"/>
    </row>
    <row r="3" spans="2:9" ht="21.75" customHeight="1">
      <c r="B3" s="76" t="s">
        <v>108</v>
      </c>
      <c r="C3" s="76"/>
      <c r="D3" s="76"/>
      <c r="E3" s="70"/>
      <c r="F3" s="70"/>
      <c r="G3" s="70"/>
      <c r="H3" s="70"/>
      <c r="I3" s="70"/>
    </row>
    <row r="4" spans="2:9" ht="27.75" customHeight="1">
      <c r="B4" s="81" t="s">
        <v>126</v>
      </c>
      <c r="C4" s="71" t="s">
        <v>125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9" t="s">
        <v>114</v>
      </c>
    </row>
    <row r="5" spans="2:9" ht="18.75" customHeight="1">
      <c r="B5" s="81" t="s">
        <v>8</v>
      </c>
      <c r="C5" s="72" t="s">
        <v>227</v>
      </c>
      <c r="D5" s="71">
        <v>100000</v>
      </c>
      <c r="E5" s="71">
        <v>0</v>
      </c>
      <c r="F5" s="71">
        <v>0</v>
      </c>
      <c r="G5" s="71"/>
      <c r="H5" s="71">
        <f>pasivi!F40</f>
        <v>7343553</v>
      </c>
      <c r="I5" s="79">
        <f>H5+D5</f>
        <v>7443553</v>
      </c>
    </row>
    <row r="6" spans="2:9" ht="26.25" customHeight="1">
      <c r="B6" s="83" t="s">
        <v>115</v>
      </c>
      <c r="C6" s="78" t="s">
        <v>116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1">
        <f aca="true" t="shared" si="0" ref="I6:I16">D6+E6+F6+G6+H6</f>
        <v>0</v>
      </c>
    </row>
    <row r="7" spans="2:10" ht="21" customHeight="1">
      <c r="B7" s="83" t="s">
        <v>117</v>
      </c>
      <c r="C7" s="78" t="s">
        <v>118</v>
      </c>
      <c r="D7" s="73">
        <f>D11+D10+D9+D8</f>
        <v>0</v>
      </c>
      <c r="E7" s="73">
        <f>E11+E10+E9+E8</f>
        <v>0</v>
      </c>
      <c r="F7" s="73">
        <f>F11+F10+F9+F8</f>
        <v>0</v>
      </c>
      <c r="G7" s="73">
        <f>G11+G10+G9+G8</f>
        <v>0</v>
      </c>
      <c r="H7" s="73"/>
      <c r="I7" s="71">
        <f>H7</f>
        <v>0</v>
      </c>
      <c r="J7" s="150"/>
    </row>
    <row r="8" spans="2:10" ht="21.75" customHeight="1">
      <c r="B8" s="83">
        <v>1</v>
      </c>
      <c r="C8" s="74" t="s">
        <v>119</v>
      </c>
      <c r="D8" s="73">
        <v>0</v>
      </c>
      <c r="E8" s="73">
        <v>0</v>
      </c>
      <c r="F8" s="73">
        <v>0</v>
      </c>
      <c r="G8" s="73">
        <v>0</v>
      </c>
      <c r="H8" s="73">
        <f>pasivi!F41</f>
        <v>5302751</v>
      </c>
      <c r="I8" s="71">
        <f t="shared" si="0"/>
        <v>5302751</v>
      </c>
      <c r="J8" s="150"/>
    </row>
    <row r="9" spans="2:9" ht="21.75" customHeight="1">
      <c r="B9" s="83">
        <v>2</v>
      </c>
      <c r="C9" s="74" t="s">
        <v>120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9">
        <f t="shared" si="0"/>
        <v>0</v>
      </c>
    </row>
    <row r="10" spans="2:9" ht="23.25" customHeight="1">
      <c r="B10" s="83">
        <v>3</v>
      </c>
      <c r="C10" s="74" t="s">
        <v>121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9">
        <f t="shared" si="0"/>
        <v>0</v>
      </c>
    </row>
    <row r="11" spans="2:9" ht="20.25" customHeight="1">
      <c r="B11" s="83">
        <v>4</v>
      </c>
      <c r="C11" s="74" t="s">
        <v>122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9">
        <f t="shared" si="0"/>
        <v>0</v>
      </c>
    </row>
    <row r="12" spans="2:9" ht="22.5" customHeight="1">
      <c r="B12" s="81" t="s">
        <v>30</v>
      </c>
      <c r="C12" s="77" t="s">
        <v>229</v>
      </c>
      <c r="D12" s="71">
        <v>100000</v>
      </c>
      <c r="E12" s="71">
        <v>0</v>
      </c>
      <c r="F12" s="71">
        <v>0</v>
      </c>
      <c r="G12" s="71"/>
      <c r="H12" s="71">
        <f>SUM(H5:H11)</f>
        <v>12646304</v>
      </c>
      <c r="I12" s="71">
        <f>D12+H12</f>
        <v>12746304</v>
      </c>
    </row>
    <row r="13" spans="2:9" ht="24.75" customHeight="1">
      <c r="B13" s="83">
        <v>1</v>
      </c>
      <c r="C13" s="74" t="s">
        <v>119</v>
      </c>
      <c r="D13" s="73">
        <v>0</v>
      </c>
      <c r="E13" s="73">
        <v>0</v>
      </c>
      <c r="F13" s="73">
        <v>0</v>
      </c>
      <c r="G13" s="73">
        <v>0</v>
      </c>
      <c r="H13" s="73">
        <f>pasivi!E41</f>
        <v>8458320</v>
      </c>
      <c r="I13" s="79">
        <f>H13</f>
        <v>8458320</v>
      </c>
    </row>
    <row r="14" spans="2:9" ht="20.25" customHeight="1">
      <c r="B14" s="83">
        <v>2</v>
      </c>
      <c r="C14" s="74" t="s">
        <v>120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9">
        <f t="shared" si="0"/>
        <v>0</v>
      </c>
    </row>
    <row r="15" spans="2:9" ht="21" customHeight="1">
      <c r="B15" s="83">
        <v>3</v>
      </c>
      <c r="C15" s="74" t="s">
        <v>123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9">
        <f t="shared" si="0"/>
        <v>0</v>
      </c>
    </row>
    <row r="16" spans="2:9" ht="20.25" customHeight="1">
      <c r="B16" s="83">
        <v>4</v>
      </c>
      <c r="C16" s="74" t="s">
        <v>124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9">
        <f t="shared" si="0"/>
        <v>0</v>
      </c>
    </row>
    <row r="17" spans="2:9" ht="26.25" customHeight="1" thickBot="1">
      <c r="B17" s="82" t="s">
        <v>66</v>
      </c>
      <c r="C17" s="80" t="s">
        <v>228</v>
      </c>
      <c r="D17" s="75">
        <f aca="true" t="shared" si="1" ref="D17:I17">SUM(D12:D16)</f>
        <v>100000</v>
      </c>
      <c r="E17" s="75">
        <f t="shared" si="1"/>
        <v>0</v>
      </c>
      <c r="F17" s="75">
        <f t="shared" si="1"/>
        <v>0</v>
      </c>
      <c r="G17" s="75">
        <f t="shared" si="1"/>
        <v>0</v>
      </c>
      <c r="H17" s="75">
        <f t="shared" si="1"/>
        <v>21104624</v>
      </c>
      <c r="I17" s="75">
        <f t="shared" si="1"/>
        <v>21204624</v>
      </c>
    </row>
    <row r="18" ht="15.75" thickTop="1"/>
  </sheetData>
  <sheetProtection/>
  <mergeCells count="1">
    <mergeCell ref="B2:I2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B45" sqref="A1:K45"/>
    </sheetView>
  </sheetViews>
  <sheetFormatPr defaultColWidth="9.140625" defaultRowHeight="15"/>
  <cols>
    <col min="1" max="1" width="6.8515625" style="0" customWidth="1"/>
    <col min="10" max="10" width="2.00390625" style="0" customWidth="1"/>
    <col min="11" max="11" width="12.00390625" style="0" customWidth="1"/>
  </cols>
  <sheetData>
    <row r="1" ht="15.75" thickBot="1"/>
    <row r="2" spans="2:11" ht="15">
      <c r="B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2:11" ht="18">
      <c r="B3" s="207" t="s">
        <v>101</v>
      </c>
      <c r="C3" s="208"/>
      <c r="D3" s="208"/>
      <c r="E3" s="208"/>
      <c r="F3" s="208"/>
      <c r="G3" s="208"/>
      <c r="H3" s="208"/>
      <c r="I3" s="208"/>
      <c r="J3" s="208"/>
      <c r="K3" s="209"/>
    </row>
    <row r="4" spans="2:11" ht="18">
      <c r="B4" s="127"/>
      <c r="C4" s="128"/>
      <c r="D4" s="128"/>
      <c r="E4" s="128"/>
      <c r="F4" s="128"/>
      <c r="G4" s="128"/>
      <c r="H4" s="128"/>
      <c r="I4" s="128"/>
      <c r="J4" s="128"/>
      <c r="K4" s="129"/>
    </row>
    <row r="5" spans="2:11" ht="18">
      <c r="B5" s="127"/>
      <c r="C5" s="128"/>
      <c r="D5" s="128"/>
      <c r="E5" s="128"/>
      <c r="F5" s="128"/>
      <c r="G5" s="128"/>
      <c r="H5" s="128"/>
      <c r="I5" s="128"/>
      <c r="J5" s="128"/>
      <c r="K5" s="129"/>
    </row>
    <row r="6" spans="2:11" ht="15">
      <c r="B6" s="210" t="s">
        <v>102</v>
      </c>
      <c r="C6" s="211"/>
      <c r="D6" s="132"/>
      <c r="E6" s="132"/>
      <c r="F6" s="132"/>
      <c r="G6" s="132"/>
      <c r="H6" s="132"/>
      <c r="I6" s="132"/>
      <c r="J6" s="132"/>
      <c r="K6" s="133"/>
    </row>
    <row r="7" spans="2:11" ht="15">
      <c r="B7" s="130"/>
      <c r="C7" s="131"/>
      <c r="D7" s="132"/>
      <c r="E7" s="132"/>
      <c r="F7" s="132"/>
      <c r="G7" s="132"/>
      <c r="H7" s="132"/>
      <c r="I7" s="132"/>
      <c r="J7" s="132"/>
      <c r="K7" s="133"/>
    </row>
    <row r="8" spans="2:11" ht="15">
      <c r="B8" s="204" t="s">
        <v>103</v>
      </c>
      <c r="C8" s="205"/>
      <c r="D8" s="205"/>
      <c r="E8" s="205"/>
      <c r="F8" s="205"/>
      <c r="G8" s="205"/>
      <c r="H8" s="205"/>
      <c r="I8" s="205"/>
      <c r="J8" s="205"/>
      <c r="K8" s="206"/>
    </row>
    <row r="9" spans="2:11" ht="15">
      <c r="B9" s="204" t="s">
        <v>173</v>
      </c>
      <c r="C9" s="205"/>
      <c r="D9" s="205"/>
      <c r="E9" s="205"/>
      <c r="F9" s="205"/>
      <c r="G9" s="205"/>
      <c r="H9" s="205"/>
      <c r="I9" s="205"/>
      <c r="J9" s="205"/>
      <c r="K9" s="206"/>
    </row>
    <row r="10" spans="2:11" ht="15">
      <c r="B10" s="204" t="s">
        <v>104</v>
      </c>
      <c r="C10" s="205"/>
      <c r="D10" s="205"/>
      <c r="E10" s="205"/>
      <c r="F10" s="205"/>
      <c r="G10" s="205"/>
      <c r="H10" s="205"/>
      <c r="I10" s="205"/>
      <c r="J10" s="205"/>
      <c r="K10" s="206"/>
    </row>
    <row r="11" spans="2:11" ht="15">
      <c r="B11" s="134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2:11" ht="15">
      <c r="B12" s="204" t="s">
        <v>105</v>
      </c>
      <c r="C12" s="205"/>
      <c r="D12" s="205"/>
      <c r="E12" s="205"/>
      <c r="F12" s="205"/>
      <c r="G12" s="205"/>
      <c r="H12" s="205"/>
      <c r="I12" s="205"/>
      <c r="J12" s="205"/>
      <c r="K12" s="206"/>
    </row>
    <row r="13" spans="2:11" ht="15">
      <c r="B13" s="134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2:11" ht="15">
      <c r="B14" s="204" t="s">
        <v>106</v>
      </c>
      <c r="C14" s="205"/>
      <c r="D14" s="205"/>
      <c r="E14" s="205"/>
      <c r="F14" s="205"/>
      <c r="G14" s="205"/>
      <c r="H14" s="205"/>
      <c r="I14" s="205"/>
      <c r="J14" s="205"/>
      <c r="K14" s="206"/>
    </row>
    <row r="15" spans="2:11" ht="15">
      <c r="B15" s="134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2:11" ht="15">
      <c r="B16" s="204" t="s">
        <v>107</v>
      </c>
      <c r="C16" s="205"/>
      <c r="D16" s="205"/>
      <c r="E16" s="205"/>
      <c r="F16" s="205"/>
      <c r="G16" s="205"/>
      <c r="H16" s="205"/>
      <c r="I16" s="205"/>
      <c r="J16" s="205"/>
      <c r="K16" s="206"/>
    </row>
    <row r="17" spans="2:11" ht="15">
      <c r="B17" s="134"/>
      <c r="C17" s="135"/>
      <c r="D17" s="135"/>
      <c r="E17" s="135"/>
      <c r="F17" s="135"/>
      <c r="G17" s="135"/>
      <c r="H17" s="135"/>
      <c r="I17" s="135"/>
      <c r="J17" s="135"/>
      <c r="K17" s="136"/>
    </row>
    <row r="18" spans="2:11" ht="15">
      <c r="B18" s="200"/>
      <c r="C18" s="201"/>
      <c r="D18" s="201"/>
      <c r="E18" s="201"/>
      <c r="F18" s="201"/>
      <c r="G18" s="201"/>
      <c r="H18" s="201"/>
      <c r="I18" s="201"/>
      <c r="J18" s="201"/>
      <c r="K18" s="202"/>
    </row>
    <row r="19" spans="2:11" ht="15">
      <c r="B19" s="200" t="s">
        <v>175</v>
      </c>
      <c r="C19" s="201"/>
      <c r="D19" s="201"/>
      <c r="E19" s="201"/>
      <c r="F19" s="201"/>
      <c r="G19" s="201"/>
      <c r="H19" s="201"/>
      <c r="I19" s="201"/>
      <c r="J19" s="201"/>
      <c r="K19" s="202"/>
    </row>
    <row r="20" spans="2:11" ht="15">
      <c r="B20" s="200" t="s">
        <v>174</v>
      </c>
      <c r="C20" s="201"/>
      <c r="D20" s="201"/>
      <c r="E20" s="201"/>
      <c r="F20" s="201"/>
      <c r="G20" s="201"/>
      <c r="H20" s="201"/>
      <c r="I20" s="201"/>
      <c r="J20" s="201"/>
      <c r="K20" s="202"/>
    </row>
    <row r="21" spans="2:11" ht="15">
      <c r="B21" s="200"/>
      <c r="C21" s="201"/>
      <c r="D21" s="201"/>
      <c r="E21" s="201"/>
      <c r="F21" s="201"/>
      <c r="G21" s="201"/>
      <c r="H21" s="201"/>
      <c r="I21" s="201"/>
      <c r="J21" s="201"/>
      <c r="K21" s="202"/>
    </row>
    <row r="22" spans="2:11" ht="15">
      <c r="B22" s="200" t="s">
        <v>177</v>
      </c>
      <c r="C22" s="201"/>
      <c r="D22" s="201"/>
      <c r="E22" s="201"/>
      <c r="F22" s="201"/>
      <c r="G22" s="201"/>
      <c r="H22" s="201"/>
      <c r="I22" s="201"/>
      <c r="J22" s="201"/>
      <c r="K22" s="202"/>
    </row>
    <row r="23" spans="2:11" ht="15">
      <c r="B23" s="200" t="s">
        <v>176</v>
      </c>
      <c r="C23" s="201"/>
      <c r="D23" s="201"/>
      <c r="E23" s="201"/>
      <c r="F23" s="201"/>
      <c r="G23" s="201"/>
      <c r="H23" s="201"/>
      <c r="I23" s="201"/>
      <c r="J23" s="201"/>
      <c r="K23" s="202"/>
    </row>
    <row r="24" spans="2:11" ht="15">
      <c r="B24" s="200"/>
      <c r="C24" s="201"/>
      <c r="D24" s="201"/>
      <c r="E24" s="201"/>
      <c r="F24" s="201"/>
      <c r="G24" s="201"/>
      <c r="H24" s="201"/>
      <c r="I24" s="201"/>
      <c r="J24" s="201"/>
      <c r="K24" s="202"/>
    </row>
    <row r="25" spans="2:11" ht="15">
      <c r="B25" s="200" t="s">
        <v>178</v>
      </c>
      <c r="C25" s="201"/>
      <c r="D25" s="201"/>
      <c r="E25" s="201"/>
      <c r="F25" s="201"/>
      <c r="G25" s="201"/>
      <c r="H25" s="201"/>
      <c r="I25" s="201"/>
      <c r="J25" s="201"/>
      <c r="K25" s="202"/>
    </row>
    <row r="26" spans="2:11" ht="15">
      <c r="B26" s="200" t="s">
        <v>179</v>
      </c>
      <c r="C26" s="201"/>
      <c r="D26" s="201"/>
      <c r="E26" s="201"/>
      <c r="F26" s="201"/>
      <c r="G26" s="201"/>
      <c r="H26" s="201"/>
      <c r="I26" s="201"/>
      <c r="J26" s="201"/>
      <c r="K26" s="202"/>
    </row>
    <row r="27" spans="2:11" ht="15">
      <c r="B27" s="200"/>
      <c r="C27" s="201"/>
      <c r="D27" s="201"/>
      <c r="E27" s="201"/>
      <c r="F27" s="201"/>
      <c r="G27" s="201"/>
      <c r="H27" s="201"/>
      <c r="I27" s="201"/>
      <c r="J27" s="201"/>
      <c r="K27" s="202"/>
    </row>
    <row r="28" spans="2:11" ht="15">
      <c r="B28" s="200" t="s">
        <v>180</v>
      </c>
      <c r="C28" s="201"/>
      <c r="D28" s="201"/>
      <c r="E28" s="201"/>
      <c r="F28" s="201"/>
      <c r="G28" s="201"/>
      <c r="H28" s="201"/>
      <c r="I28" s="201"/>
      <c r="J28" s="201"/>
      <c r="K28" s="202"/>
    </row>
    <row r="29" spans="2:11" ht="15">
      <c r="B29" s="200" t="s">
        <v>185</v>
      </c>
      <c r="C29" s="201"/>
      <c r="D29" s="201"/>
      <c r="E29" s="201"/>
      <c r="F29" s="201"/>
      <c r="G29" s="201"/>
      <c r="H29" s="201"/>
      <c r="I29" s="201"/>
      <c r="J29" s="201"/>
      <c r="K29" s="202"/>
    </row>
    <row r="30" spans="2:11" ht="15">
      <c r="B30" s="200" t="s">
        <v>181</v>
      </c>
      <c r="C30" s="201"/>
      <c r="D30" s="201"/>
      <c r="E30" s="201"/>
      <c r="F30" s="201"/>
      <c r="G30" s="201"/>
      <c r="H30" s="201"/>
      <c r="I30" s="201"/>
      <c r="J30" s="201"/>
      <c r="K30" s="202"/>
    </row>
    <row r="31" spans="2:11" ht="15">
      <c r="B31" s="200"/>
      <c r="C31" s="201"/>
      <c r="D31" s="201"/>
      <c r="E31" s="201"/>
      <c r="F31" s="201"/>
      <c r="G31" s="201"/>
      <c r="H31" s="201"/>
      <c r="I31" s="201"/>
      <c r="J31" s="201"/>
      <c r="K31" s="202"/>
    </row>
    <row r="32" spans="2:11" ht="15">
      <c r="B32" s="200" t="s">
        <v>182</v>
      </c>
      <c r="C32" s="201"/>
      <c r="D32" s="201"/>
      <c r="E32" s="201"/>
      <c r="F32" s="201"/>
      <c r="G32" s="201"/>
      <c r="H32" s="201"/>
      <c r="I32" s="201"/>
      <c r="J32" s="201"/>
      <c r="K32" s="202"/>
    </row>
    <row r="33" spans="2:11" ht="15">
      <c r="B33" s="200" t="s">
        <v>225</v>
      </c>
      <c r="C33" s="201"/>
      <c r="D33" s="201"/>
      <c r="E33" s="201"/>
      <c r="F33" s="201"/>
      <c r="G33" s="201"/>
      <c r="H33" s="201"/>
      <c r="I33" s="201"/>
      <c r="J33" s="201"/>
      <c r="K33" s="202"/>
    </row>
    <row r="34" spans="2:11" ht="15">
      <c r="B34" s="200"/>
      <c r="C34" s="201"/>
      <c r="D34" s="201"/>
      <c r="E34" s="201"/>
      <c r="F34" s="201"/>
      <c r="G34" s="201"/>
      <c r="H34" s="201"/>
      <c r="I34" s="201"/>
      <c r="J34" s="201"/>
      <c r="K34" s="202"/>
    </row>
    <row r="35" spans="2:11" ht="15">
      <c r="B35" s="200" t="s">
        <v>224</v>
      </c>
      <c r="C35" s="201"/>
      <c r="D35" s="201"/>
      <c r="E35" s="201"/>
      <c r="F35" s="201"/>
      <c r="G35" s="201"/>
      <c r="H35" s="201"/>
      <c r="I35" s="201"/>
      <c r="J35" s="201"/>
      <c r="K35" s="202"/>
    </row>
    <row r="36" spans="2:11" ht="15">
      <c r="B36" s="200" t="s">
        <v>183</v>
      </c>
      <c r="C36" s="201"/>
      <c r="D36" s="201"/>
      <c r="E36" s="201"/>
      <c r="F36" s="201"/>
      <c r="G36" s="201"/>
      <c r="H36" s="201"/>
      <c r="I36" s="201"/>
      <c r="J36" s="201"/>
      <c r="K36" s="202"/>
    </row>
    <row r="37" spans="2:11" ht="15">
      <c r="B37" s="200" t="s">
        <v>184</v>
      </c>
      <c r="C37" s="201"/>
      <c r="D37" s="201"/>
      <c r="E37" s="201"/>
      <c r="F37" s="201"/>
      <c r="G37" s="201"/>
      <c r="H37" s="201"/>
      <c r="I37" s="201"/>
      <c r="J37" s="201"/>
      <c r="K37" s="202"/>
    </row>
    <row r="38" spans="2:11" ht="15"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2:11" ht="15">
      <c r="B39" s="200" t="s">
        <v>186</v>
      </c>
      <c r="C39" s="201"/>
      <c r="D39" s="201"/>
      <c r="E39" s="201"/>
      <c r="F39" s="201"/>
      <c r="G39" s="201"/>
      <c r="H39" s="201"/>
      <c r="I39" s="201"/>
      <c r="J39" s="201"/>
      <c r="K39" s="202"/>
    </row>
    <row r="40" spans="2:11" ht="15">
      <c r="B40" s="200" t="s">
        <v>187</v>
      </c>
      <c r="C40" s="201"/>
      <c r="D40" s="201"/>
      <c r="E40" s="201"/>
      <c r="F40" s="201"/>
      <c r="G40" s="201"/>
      <c r="H40" s="201"/>
      <c r="I40" s="201"/>
      <c r="J40" s="201"/>
      <c r="K40" s="202"/>
    </row>
    <row r="41" spans="2:11" ht="15">
      <c r="B41" s="200"/>
      <c r="C41" s="201"/>
      <c r="D41" s="201"/>
      <c r="E41" s="201"/>
      <c r="F41" s="201"/>
      <c r="G41" s="201"/>
      <c r="H41" s="201"/>
      <c r="I41" s="201"/>
      <c r="J41" s="201"/>
      <c r="K41" s="202"/>
    </row>
    <row r="42" spans="2:11" ht="15">
      <c r="B42" s="200"/>
      <c r="C42" s="201"/>
      <c r="D42" s="201"/>
      <c r="E42" s="201"/>
      <c r="F42" s="201"/>
      <c r="G42" s="201"/>
      <c r="H42" s="201"/>
      <c r="I42" s="201"/>
      <c r="J42" s="201"/>
      <c r="K42" s="202"/>
    </row>
    <row r="43" spans="2:11" ht="52.5" customHeight="1" thickBot="1">
      <c r="B43" s="212"/>
      <c r="C43" s="213"/>
      <c r="D43" s="213"/>
      <c r="E43" s="213"/>
      <c r="F43" s="213"/>
      <c r="G43" s="213"/>
      <c r="H43" s="213"/>
      <c r="I43" s="213"/>
      <c r="J43" s="213"/>
      <c r="K43" s="214"/>
    </row>
    <row r="44" spans="2:11" ht="15"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2:11" ht="15">
      <c r="B45" s="203"/>
      <c r="C45" s="203"/>
      <c r="D45" s="203"/>
      <c r="E45" s="203"/>
      <c r="F45" s="203"/>
      <c r="G45" s="203"/>
      <c r="H45" s="203"/>
      <c r="I45" s="203"/>
      <c r="J45" s="203"/>
      <c r="K45" s="203"/>
    </row>
    <row r="46" spans="2:11" ht="15">
      <c r="B46" s="203"/>
      <c r="C46" s="203"/>
      <c r="D46" s="203"/>
      <c r="E46" s="203"/>
      <c r="F46" s="203"/>
      <c r="G46" s="203"/>
      <c r="H46" s="203"/>
      <c r="I46" s="203"/>
      <c r="J46" s="203"/>
      <c r="K46" s="203"/>
    </row>
    <row r="47" spans="2:11" ht="15">
      <c r="B47" s="203"/>
      <c r="C47" s="203"/>
      <c r="D47" s="203"/>
      <c r="E47" s="203"/>
      <c r="F47" s="203"/>
      <c r="G47" s="203"/>
      <c r="H47" s="203"/>
      <c r="I47" s="203"/>
      <c r="J47" s="203"/>
      <c r="K47" s="203"/>
    </row>
    <row r="48" spans="2:11" ht="15">
      <c r="B48" s="203"/>
      <c r="C48" s="203"/>
      <c r="D48" s="203"/>
      <c r="E48" s="203"/>
      <c r="F48" s="203"/>
      <c r="G48" s="203"/>
      <c r="H48" s="203"/>
      <c r="I48" s="203"/>
      <c r="J48" s="203"/>
      <c r="K48" s="203"/>
    </row>
    <row r="49" spans="2:11" ht="15"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2:11" ht="15"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2:11" ht="15"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2:11" ht="15">
      <c r="B52" s="69"/>
      <c r="C52" s="69"/>
      <c r="D52" s="69"/>
      <c r="E52" s="69"/>
      <c r="F52" s="69"/>
      <c r="G52" s="69"/>
      <c r="H52" s="69"/>
      <c r="I52" s="69"/>
      <c r="J52" s="69"/>
      <c r="K52" s="69"/>
    </row>
  </sheetData>
  <sheetProtection/>
  <mergeCells count="42">
    <mergeCell ref="B49:K49"/>
    <mergeCell ref="B50:K50"/>
    <mergeCell ref="B35:K35"/>
    <mergeCell ref="B39:K39"/>
    <mergeCell ref="B40:K40"/>
    <mergeCell ref="B41:K41"/>
    <mergeCell ref="B42:K42"/>
    <mergeCell ref="B51:K51"/>
    <mergeCell ref="B43:K43"/>
    <mergeCell ref="B44:K44"/>
    <mergeCell ref="B45:K45"/>
    <mergeCell ref="B46:K46"/>
    <mergeCell ref="B29:K29"/>
    <mergeCell ref="B30:K30"/>
    <mergeCell ref="B31:K31"/>
    <mergeCell ref="B32:K32"/>
    <mergeCell ref="B33:K33"/>
    <mergeCell ref="B34:K34"/>
    <mergeCell ref="B23:K23"/>
    <mergeCell ref="B24:K24"/>
    <mergeCell ref="B25:K25"/>
    <mergeCell ref="B26:K26"/>
    <mergeCell ref="B27:K27"/>
    <mergeCell ref="B28:K28"/>
    <mergeCell ref="B10:K10"/>
    <mergeCell ref="B12:K12"/>
    <mergeCell ref="B14:K14"/>
    <mergeCell ref="B16:K16"/>
    <mergeCell ref="B3:K3"/>
    <mergeCell ref="B6:C6"/>
    <mergeCell ref="B8:K8"/>
    <mergeCell ref="B9:K9"/>
    <mergeCell ref="B18:K18"/>
    <mergeCell ref="B19:K19"/>
    <mergeCell ref="B47:K47"/>
    <mergeCell ref="B48:K48"/>
    <mergeCell ref="B36:K36"/>
    <mergeCell ref="B37:K37"/>
    <mergeCell ref="B38:K38"/>
    <mergeCell ref="B20:K20"/>
    <mergeCell ref="B21:K21"/>
    <mergeCell ref="B22:K22"/>
  </mergeCells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8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2" max="2" width="31.421875" style="0" customWidth="1"/>
    <col min="3" max="3" width="3.00390625" style="0" hidden="1" customWidth="1"/>
    <col min="4" max="4" width="9.140625" style="0" hidden="1" customWidth="1"/>
    <col min="5" max="5" width="9.421875" style="0" customWidth="1"/>
    <col min="7" max="7" width="9.421875" style="0" customWidth="1"/>
    <col min="8" max="8" width="15.421875" style="0" customWidth="1"/>
    <col min="9" max="9" width="8.00390625" style="0" customWidth="1"/>
    <col min="10" max="10" width="14.140625" style="0" customWidth="1"/>
  </cols>
  <sheetData>
    <row r="1" ht="15.75" thickBot="1"/>
    <row r="2" spans="2:9" ht="15">
      <c r="B2" s="110"/>
      <c r="C2" s="111"/>
      <c r="D2" s="111"/>
      <c r="E2" s="111"/>
      <c r="F2" s="111"/>
      <c r="G2" s="111"/>
      <c r="H2" s="111"/>
      <c r="I2" s="112"/>
    </row>
    <row r="3" spans="2:9" ht="18">
      <c r="B3" s="137" t="s">
        <v>209</v>
      </c>
      <c r="C3" s="138"/>
      <c r="D3" s="138"/>
      <c r="E3" s="138"/>
      <c r="F3" s="139"/>
      <c r="G3" s="138"/>
      <c r="H3" s="138"/>
      <c r="I3" s="114"/>
    </row>
    <row r="4" spans="2:9" ht="15">
      <c r="B4" s="113"/>
      <c r="C4" s="215"/>
      <c r="D4" s="215"/>
      <c r="E4" s="215"/>
      <c r="F4" s="215"/>
      <c r="G4" s="215"/>
      <c r="H4" s="215"/>
      <c r="I4" s="216"/>
    </row>
    <row r="5" spans="2:9" ht="15">
      <c r="B5" s="113"/>
      <c r="C5" s="215"/>
      <c r="D5" s="215"/>
      <c r="E5" s="215"/>
      <c r="F5" s="215"/>
      <c r="G5" s="215"/>
      <c r="H5" s="215"/>
      <c r="I5" s="216"/>
    </row>
    <row r="6" spans="2:9" ht="15">
      <c r="B6" s="113"/>
      <c r="C6" s="215"/>
      <c r="D6" s="215"/>
      <c r="E6" s="215"/>
      <c r="F6" s="215"/>
      <c r="G6" s="215"/>
      <c r="H6" s="215"/>
      <c r="I6" s="216"/>
    </row>
    <row r="7" spans="2:9" ht="15">
      <c r="B7" s="113"/>
      <c r="C7" s="215"/>
      <c r="D7" s="215"/>
      <c r="E7" s="215"/>
      <c r="F7" s="215"/>
      <c r="G7" s="215"/>
      <c r="H7" s="215"/>
      <c r="I7" s="216"/>
    </row>
    <row r="8" spans="2:9" ht="15">
      <c r="B8" s="113"/>
      <c r="C8" s="215"/>
      <c r="D8" s="215"/>
      <c r="E8" s="215"/>
      <c r="F8" s="215"/>
      <c r="G8" s="215"/>
      <c r="H8" s="215"/>
      <c r="I8" s="216"/>
    </row>
    <row r="9" spans="2:9" ht="15">
      <c r="B9" s="113"/>
      <c r="C9" s="215"/>
      <c r="D9" s="215"/>
      <c r="E9" s="215"/>
      <c r="F9" s="215"/>
      <c r="G9" s="215"/>
      <c r="H9" s="215"/>
      <c r="I9" s="216"/>
    </row>
    <row r="10" spans="2:9" ht="15">
      <c r="B10" s="113"/>
      <c r="C10" s="215"/>
      <c r="D10" s="215"/>
      <c r="E10" s="215"/>
      <c r="F10" s="215"/>
      <c r="G10" s="215"/>
      <c r="H10" s="215"/>
      <c r="I10" s="216"/>
    </row>
    <row r="11" spans="2:9" ht="15">
      <c r="B11" s="113"/>
      <c r="C11" s="215"/>
      <c r="D11" s="215"/>
      <c r="E11" s="215"/>
      <c r="F11" s="215"/>
      <c r="G11" s="215"/>
      <c r="H11" s="215"/>
      <c r="I11" s="216"/>
    </row>
    <row r="12" spans="2:9" ht="15">
      <c r="B12" s="113"/>
      <c r="C12" s="215"/>
      <c r="D12" s="215"/>
      <c r="E12" s="215"/>
      <c r="F12" s="215"/>
      <c r="G12" s="215"/>
      <c r="H12" s="215"/>
      <c r="I12" s="216"/>
    </row>
    <row r="13" spans="2:9" ht="15">
      <c r="B13" s="113"/>
      <c r="C13" s="215"/>
      <c r="D13" s="215"/>
      <c r="E13" s="215"/>
      <c r="F13" s="215"/>
      <c r="G13" s="215"/>
      <c r="H13" s="215"/>
      <c r="I13" s="216"/>
    </row>
    <row r="14" spans="2:9" ht="15">
      <c r="B14" s="113"/>
      <c r="C14" s="215"/>
      <c r="D14" s="215"/>
      <c r="E14" s="215"/>
      <c r="F14" s="215"/>
      <c r="G14" s="215"/>
      <c r="H14" s="215"/>
      <c r="I14" s="216"/>
    </row>
    <row r="15" spans="2:9" ht="15">
      <c r="B15" s="113"/>
      <c r="C15" s="215"/>
      <c r="D15" s="215"/>
      <c r="E15" s="215"/>
      <c r="F15" s="215"/>
      <c r="G15" s="215"/>
      <c r="H15" s="215"/>
      <c r="I15" s="216"/>
    </row>
    <row r="16" spans="2:9" ht="15">
      <c r="B16" s="113"/>
      <c r="C16" s="215"/>
      <c r="D16" s="215"/>
      <c r="E16" s="215"/>
      <c r="F16" s="215"/>
      <c r="G16" s="215"/>
      <c r="H16" s="215"/>
      <c r="I16" s="216"/>
    </row>
    <row r="17" spans="2:9" ht="15">
      <c r="B17" s="113"/>
      <c r="C17" s="215"/>
      <c r="D17" s="215"/>
      <c r="E17" s="215"/>
      <c r="F17" s="215"/>
      <c r="G17" s="215"/>
      <c r="H17" s="215"/>
      <c r="I17" s="216"/>
    </row>
    <row r="18" spans="2:9" ht="15">
      <c r="B18" s="113"/>
      <c r="C18" s="215"/>
      <c r="D18" s="215"/>
      <c r="E18" s="215"/>
      <c r="F18" s="215"/>
      <c r="G18" s="215"/>
      <c r="H18" s="215"/>
      <c r="I18" s="216"/>
    </row>
    <row r="19" spans="2:9" ht="15">
      <c r="B19" s="113"/>
      <c r="C19" s="215"/>
      <c r="D19" s="215"/>
      <c r="E19" s="215"/>
      <c r="F19" s="215"/>
      <c r="G19" s="215"/>
      <c r="H19" s="215"/>
      <c r="I19" s="216"/>
    </row>
    <row r="20" spans="2:9" ht="15">
      <c r="B20" s="113"/>
      <c r="C20" s="215"/>
      <c r="D20" s="215"/>
      <c r="E20" s="215"/>
      <c r="F20" s="215"/>
      <c r="G20" s="215"/>
      <c r="H20" s="215"/>
      <c r="I20" s="216"/>
    </row>
    <row r="21" spans="2:9" ht="15">
      <c r="B21" s="113"/>
      <c r="C21" s="215"/>
      <c r="D21" s="215"/>
      <c r="E21" s="215"/>
      <c r="F21" s="215"/>
      <c r="G21" s="215"/>
      <c r="H21" s="215"/>
      <c r="I21" s="216"/>
    </row>
    <row r="22" spans="2:9" ht="15">
      <c r="B22" s="113"/>
      <c r="C22" s="215"/>
      <c r="D22" s="215"/>
      <c r="E22" s="215"/>
      <c r="F22" s="215"/>
      <c r="G22" s="215"/>
      <c r="H22" s="215"/>
      <c r="I22" s="216"/>
    </row>
    <row r="23" spans="2:9" ht="15">
      <c r="B23" s="113"/>
      <c r="C23" s="215"/>
      <c r="D23" s="215"/>
      <c r="E23" s="215"/>
      <c r="F23" s="215"/>
      <c r="G23" s="215"/>
      <c r="H23" s="215"/>
      <c r="I23" s="216"/>
    </row>
    <row r="24" spans="2:9" ht="15">
      <c r="B24" s="113"/>
      <c r="C24" s="215"/>
      <c r="D24" s="215"/>
      <c r="E24" s="215"/>
      <c r="F24" s="215"/>
      <c r="G24" s="215"/>
      <c r="H24" s="215"/>
      <c r="I24" s="216"/>
    </row>
    <row r="25" spans="2:9" ht="15">
      <c r="B25" s="113"/>
      <c r="C25" s="215"/>
      <c r="D25" s="215"/>
      <c r="E25" s="215"/>
      <c r="F25" s="215"/>
      <c r="G25" s="215"/>
      <c r="H25" s="215"/>
      <c r="I25" s="216"/>
    </row>
    <row r="26" spans="2:9" ht="15">
      <c r="B26" s="113"/>
      <c r="C26" s="215"/>
      <c r="D26" s="215"/>
      <c r="E26" s="215"/>
      <c r="F26" s="215"/>
      <c r="G26" s="215"/>
      <c r="H26" s="215"/>
      <c r="I26" s="216"/>
    </row>
    <row r="27" spans="2:9" ht="15">
      <c r="B27" s="113"/>
      <c r="C27" s="215"/>
      <c r="D27" s="215"/>
      <c r="E27" s="215"/>
      <c r="F27" s="215"/>
      <c r="G27" s="215"/>
      <c r="H27" s="215"/>
      <c r="I27" s="216"/>
    </row>
    <row r="28" spans="2:9" ht="15">
      <c r="B28" s="113"/>
      <c r="C28" s="215"/>
      <c r="D28" s="215"/>
      <c r="E28" s="215"/>
      <c r="F28" s="215"/>
      <c r="G28" s="215"/>
      <c r="H28" s="215"/>
      <c r="I28" s="216"/>
    </row>
    <row r="29" spans="2:9" ht="15">
      <c r="B29" s="113"/>
      <c r="C29" s="215"/>
      <c r="D29" s="215"/>
      <c r="E29" s="215"/>
      <c r="F29" s="215"/>
      <c r="G29" s="215"/>
      <c r="H29" s="215"/>
      <c r="I29" s="216"/>
    </row>
    <row r="30" spans="2:9" ht="15">
      <c r="B30" s="113"/>
      <c r="C30" s="215"/>
      <c r="D30" s="215"/>
      <c r="E30" s="215"/>
      <c r="F30" s="215"/>
      <c r="G30" s="215"/>
      <c r="H30" s="215"/>
      <c r="I30" s="216"/>
    </row>
    <row r="31" spans="2:9" ht="15">
      <c r="B31" s="113"/>
      <c r="C31" s="215"/>
      <c r="D31" s="215"/>
      <c r="E31" s="215"/>
      <c r="F31" s="215"/>
      <c r="G31" s="215"/>
      <c r="H31" s="215"/>
      <c r="I31" s="216"/>
    </row>
    <row r="32" spans="2:9" ht="15">
      <c r="B32" s="113"/>
      <c r="C32" s="215"/>
      <c r="D32" s="215"/>
      <c r="E32" s="215"/>
      <c r="F32" s="215"/>
      <c r="G32" s="215"/>
      <c r="H32" s="215"/>
      <c r="I32" s="216"/>
    </row>
    <row r="33" spans="2:9" ht="15">
      <c r="B33" s="113"/>
      <c r="C33" s="215"/>
      <c r="D33" s="215"/>
      <c r="E33" s="215"/>
      <c r="F33" s="215"/>
      <c r="G33" s="215"/>
      <c r="H33" s="215"/>
      <c r="I33" s="216"/>
    </row>
    <row r="34" spans="2:9" ht="15">
      <c r="B34" s="113"/>
      <c r="C34" s="215"/>
      <c r="D34" s="215"/>
      <c r="E34" s="215"/>
      <c r="F34" s="215"/>
      <c r="G34" s="215"/>
      <c r="H34" s="215"/>
      <c r="I34" s="216"/>
    </row>
    <row r="35" spans="2:9" ht="15">
      <c r="B35" s="113"/>
      <c r="C35" s="215"/>
      <c r="D35" s="215"/>
      <c r="E35" s="215"/>
      <c r="F35" s="215"/>
      <c r="G35" s="215"/>
      <c r="H35" s="215"/>
      <c r="I35" s="216"/>
    </row>
    <row r="36" spans="2:9" ht="15">
      <c r="B36" s="113"/>
      <c r="C36" s="215"/>
      <c r="D36" s="215"/>
      <c r="E36" s="215"/>
      <c r="F36" s="215"/>
      <c r="G36" s="215"/>
      <c r="H36" s="215"/>
      <c r="I36" s="216"/>
    </row>
    <row r="37" spans="2:9" ht="15">
      <c r="B37" s="113"/>
      <c r="C37" s="215"/>
      <c r="D37" s="215"/>
      <c r="E37" s="215"/>
      <c r="F37" s="215"/>
      <c r="G37" s="215"/>
      <c r="H37" s="215"/>
      <c r="I37" s="216"/>
    </row>
    <row r="38" spans="2:9" ht="15">
      <c r="B38" s="113"/>
      <c r="C38" s="215"/>
      <c r="D38" s="215"/>
      <c r="E38" s="215"/>
      <c r="F38" s="215"/>
      <c r="G38" s="215"/>
      <c r="H38" s="215"/>
      <c r="I38" s="216"/>
    </row>
    <row r="39" spans="2:9" ht="15">
      <c r="B39" s="113"/>
      <c r="C39" s="215"/>
      <c r="D39" s="215"/>
      <c r="E39" s="215"/>
      <c r="F39" s="215"/>
      <c r="G39" s="215"/>
      <c r="H39" s="215"/>
      <c r="I39" s="216"/>
    </row>
    <row r="40" spans="2:9" ht="15.75">
      <c r="B40" s="140" t="s">
        <v>197</v>
      </c>
      <c r="C40" s="219" t="s">
        <v>196</v>
      </c>
      <c r="D40" s="219"/>
      <c r="E40" s="219"/>
      <c r="F40" s="219"/>
      <c r="G40" s="219"/>
      <c r="H40" s="219"/>
      <c r="I40" s="141"/>
    </row>
    <row r="41" spans="2:9" ht="15">
      <c r="B41" s="113"/>
      <c r="C41" s="215"/>
      <c r="D41" s="215"/>
      <c r="E41" s="215"/>
      <c r="F41" s="215"/>
      <c r="G41" s="215"/>
      <c r="H41" s="215"/>
      <c r="I41" s="141"/>
    </row>
    <row r="42" spans="2:9" ht="15.75">
      <c r="B42" s="113"/>
      <c r="C42" s="217"/>
      <c r="D42" s="217"/>
      <c r="E42" s="217"/>
      <c r="F42" s="217"/>
      <c r="G42" s="217"/>
      <c r="H42" s="217"/>
      <c r="I42" s="141"/>
    </row>
    <row r="43" spans="2:9" ht="15.75">
      <c r="B43" s="113" t="s">
        <v>198</v>
      </c>
      <c r="C43" s="218" t="s">
        <v>226</v>
      </c>
      <c r="D43" s="218"/>
      <c r="E43" s="218"/>
      <c r="F43" s="218"/>
      <c r="G43" s="218"/>
      <c r="H43" s="218"/>
      <c r="I43" s="142"/>
    </row>
    <row r="44" spans="2:9" ht="15">
      <c r="B44" s="113"/>
      <c r="C44" s="215"/>
      <c r="D44" s="215"/>
      <c r="E44" s="215"/>
      <c r="F44" s="215"/>
      <c r="G44" s="215"/>
      <c r="H44" s="215"/>
      <c r="I44" s="141"/>
    </row>
    <row r="45" spans="2:9" ht="15">
      <c r="B45" s="113"/>
      <c r="C45" s="143"/>
      <c r="D45" s="143"/>
      <c r="E45" s="143"/>
      <c r="F45" s="143"/>
      <c r="G45" s="143"/>
      <c r="H45" s="143"/>
      <c r="I45" s="141"/>
    </row>
    <row r="46" spans="2:9" ht="15">
      <c r="B46" s="113"/>
      <c r="C46" s="143"/>
      <c r="D46" s="143"/>
      <c r="E46" s="143"/>
      <c r="F46" s="143"/>
      <c r="G46" s="143"/>
      <c r="H46" s="143"/>
      <c r="I46" s="141"/>
    </row>
    <row r="47" spans="2:9" ht="15.75" thickBot="1">
      <c r="B47" s="124"/>
      <c r="C47" s="144"/>
      <c r="D47" s="144"/>
      <c r="E47" s="144"/>
      <c r="F47" s="144"/>
      <c r="G47" s="144"/>
      <c r="H47" s="144"/>
      <c r="I47" s="145"/>
    </row>
    <row r="48" spans="2:9" ht="15">
      <c r="B48" s="68"/>
      <c r="C48" s="143"/>
      <c r="D48" s="143"/>
      <c r="E48" s="143"/>
      <c r="F48" s="143"/>
      <c r="G48" s="143"/>
      <c r="H48" s="143"/>
      <c r="I48" s="143"/>
    </row>
    <row r="49" spans="2:9" ht="15">
      <c r="B49" s="68"/>
      <c r="C49" s="143"/>
      <c r="D49" s="143"/>
      <c r="E49" s="143"/>
      <c r="F49" s="143"/>
      <c r="G49" s="143"/>
      <c r="H49" s="143"/>
      <c r="I49" s="143"/>
    </row>
    <row r="50" spans="2:9" ht="15">
      <c r="B50" s="68"/>
      <c r="C50" s="143"/>
      <c r="D50" s="143"/>
      <c r="E50" s="143"/>
      <c r="F50" s="143"/>
      <c r="G50" s="143"/>
      <c r="H50" s="143"/>
      <c r="I50" s="143"/>
    </row>
    <row r="51" spans="3:9" ht="15">
      <c r="C51" s="90"/>
      <c r="D51" s="90"/>
      <c r="E51" s="90"/>
      <c r="F51" s="90"/>
      <c r="G51" s="90"/>
      <c r="H51" s="90"/>
      <c r="I51" s="90"/>
    </row>
    <row r="52" spans="3:9" ht="15">
      <c r="C52" s="90"/>
      <c r="D52" s="90"/>
      <c r="E52" s="90"/>
      <c r="F52" s="90"/>
      <c r="G52" s="90"/>
      <c r="H52" s="90"/>
      <c r="I52" s="90"/>
    </row>
    <row r="53" spans="3:9" ht="15">
      <c r="C53" s="90"/>
      <c r="D53" s="90"/>
      <c r="E53" s="90"/>
      <c r="F53" s="90"/>
      <c r="G53" s="90"/>
      <c r="H53" s="90"/>
      <c r="I53" s="90"/>
    </row>
    <row r="54" spans="3:9" ht="15">
      <c r="C54" s="90"/>
      <c r="D54" s="90"/>
      <c r="E54" s="90"/>
      <c r="F54" s="90"/>
      <c r="G54" s="90"/>
      <c r="H54" s="90"/>
      <c r="I54" s="90"/>
    </row>
    <row r="55" spans="3:9" ht="15">
      <c r="C55" s="90"/>
      <c r="D55" s="90"/>
      <c r="E55" s="90"/>
      <c r="F55" s="90"/>
      <c r="G55" s="90"/>
      <c r="H55" s="90"/>
      <c r="I55" s="90"/>
    </row>
    <row r="56" spans="3:9" ht="15">
      <c r="C56" s="90"/>
      <c r="D56" s="90"/>
      <c r="E56" s="90"/>
      <c r="F56" s="90"/>
      <c r="G56" s="90"/>
      <c r="H56" s="90"/>
      <c r="I56" s="90"/>
    </row>
    <row r="57" spans="3:9" ht="15">
      <c r="C57" s="90"/>
      <c r="D57" s="90"/>
      <c r="E57" s="90"/>
      <c r="F57" s="90"/>
      <c r="G57" s="90"/>
      <c r="H57" s="90"/>
      <c r="I57" s="90"/>
    </row>
    <row r="58" spans="3:9" ht="15">
      <c r="C58" s="90"/>
      <c r="D58" s="90"/>
      <c r="E58" s="90"/>
      <c r="F58" s="90"/>
      <c r="G58" s="90"/>
      <c r="H58" s="90"/>
      <c r="I58" s="90"/>
    </row>
  </sheetData>
  <sheetProtection/>
  <mergeCells count="41">
    <mergeCell ref="C42:H42"/>
    <mergeCell ref="C43:H43"/>
    <mergeCell ref="C44:H44"/>
    <mergeCell ref="C37:I37"/>
    <mergeCell ref="C38:I38"/>
    <mergeCell ref="C39:I39"/>
    <mergeCell ref="C40:H40"/>
    <mergeCell ref="C27:I27"/>
    <mergeCell ref="C28:I28"/>
    <mergeCell ref="C33:I33"/>
    <mergeCell ref="C34:I34"/>
    <mergeCell ref="C35:I35"/>
    <mergeCell ref="C36:I36"/>
    <mergeCell ref="C21:I21"/>
    <mergeCell ref="C22:I22"/>
    <mergeCell ref="C23:I23"/>
    <mergeCell ref="C24:I24"/>
    <mergeCell ref="C25:I25"/>
    <mergeCell ref="C26:I26"/>
    <mergeCell ref="C15:I15"/>
    <mergeCell ref="C16:I16"/>
    <mergeCell ref="C17:I17"/>
    <mergeCell ref="C18:I18"/>
    <mergeCell ref="C19:I19"/>
    <mergeCell ref="C20:I20"/>
    <mergeCell ref="C9:I9"/>
    <mergeCell ref="C10:I10"/>
    <mergeCell ref="C11:I11"/>
    <mergeCell ref="C12:I12"/>
    <mergeCell ref="C13:I13"/>
    <mergeCell ref="C14:I14"/>
    <mergeCell ref="C8:I8"/>
    <mergeCell ref="C41:H41"/>
    <mergeCell ref="C4:I4"/>
    <mergeCell ref="C5:I5"/>
    <mergeCell ref="C6:I6"/>
    <mergeCell ref="C7:I7"/>
    <mergeCell ref="C29:I29"/>
    <mergeCell ref="C30:I30"/>
    <mergeCell ref="C31:I31"/>
    <mergeCell ref="C32:I32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Eternum</cp:lastModifiedBy>
  <cp:lastPrinted>2011-03-16T11:35:45Z</cp:lastPrinted>
  <dcterms:created xsi:type="dcterms:W3CDTF">2009-02-15T10:19:09Z</dcterms:created>
  <dcterms:modified xsi:type="dcterms:W3CDTF">2011-07-28T14:22:07Z</dcterms:modified>
  <cp:category/>
  <cp:version/>
  <cp:contentType/>
  <cp:contentStatus/>
</cp:coreProperties>
</file>