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inanca kontrolle\Pasqyrat QKB 2019\MEDIA CONTENT\"/>
    </mc:Choice>
  </mc:AlternateContent>
  <bookViews>
    <workbookView xWindow="0" yWindow="0" windowWidth="25200" windowHeight="104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7" i="1" l="1"/>
  <c r="C12" i="1"/>
  <c r="B11" i="1" l="1"/>
  <c r="B22" i="1"/>
  <c r="B16" i="1" l="1"/>
  <c r="B21" i="1" l="1"/>
  <c r="B6" i="1" l="1"/>
  <c r="B23" i="1" l="1"/>
  <c r="C23" i="1"/>
  <c r="B25" i="1" l="1"/>
  <c r="C25" i="1"/>
  <c r="C27" i="1" s="1"/>
  <c r="B27" i="1" l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<sst xmlns="http://schemas.openxmlformats.org/spreadsheetml/2006/main" count="27" uniqueCount="26">
  <si>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</si>
  <si>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</si>
  <si>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</si>
  <si>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</si>
  <si>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</si>
  <si>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</si>
  <si>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</si>
  <si>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</si>
  <si>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</si>
  <si>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</si>
  <si>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</si>
  <si>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</si>
  <si>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</si>
  <si>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</si>
  <si>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</si>
  <si>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</si>
  <si>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</si>
  <si>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</si>
  <si>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</si>
  <si>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</si>
  <si>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</si>
  <si>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</si>
  <si>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</si>
  <si>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</si>
  <si>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</si>
  <si>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MEDIA CONTENT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</si>
</sst>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164" fontId="0" fillId="0" borderId="0" xfId="1" applyNumberFormat="1" applyFont="1" applyBorder="1"/>
    <xf numFmtId="164" fontId="0" fillId="0" borderId="0" xfId="1" applyNumberFormat="1" applyFont="1"/>
    <xf numFmtId="164" fontId="4" fillId="2" borderId="0" xfId="1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0" fontId="9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4" fontId="12" fillId="2" borderId="1" xfId="1" applyNumberFormat="1" applyFont="1" applyFill="1" applyBorder="1" applyAlignment="1">
      <alignment vertical="center"/>
    </xf>
    <xf numFmtId="164" fontId="12" fillId="2" borderId="2" xfId="1" applyNumberFormat="1" applyFont="1" applyFill="1" applyBorder="1" applyAlignment="1">
      <alignment vertical="center"/>
    </xf>
    <xf numFmtId="164" fontId="9" fillId="0" borderId="0" xfId="1" applyNumberFormat="1" applyFont="1" applyFill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tabSelected="1" workbookViewId="0">
      <selection activeCell="J12" sqref="J12"/>
    </sheetView>
  </sheetViews>
  <sheetFormatPr defaultRowHeight="15" x14ac:dyDescent="0.25"/>
  <cols>
    <col min="1" max="1" width="70" customWidth="1"/>
    <col min="2" max="2" width="23.140625" style="10" customWidth="1"/>
    <col min="3" max="3" width="19.140625" style="10" customWidth="1"/>
    <col min="6" max="6" width="12.28515625" bestFit="1" customWidth="1"/>
    <col min="8" max="8" width="12.28515625" bestFit="1" customWidth="1"/>
    <col min="9" max="9" width="14.42578125" customWidth="1"/>
  </cols>
  <sheetData>
    <row r="1" spans="1:8" x14ac:dyDescent="0.25">
      <c r="A1" s="18" t="s">
        <v>25</v>
      </c>
      <c r="B1" s="23"/>
    </row>
    <row r="2" spans="1:8" ht="15" customHeight="1" x14ac:dyDescent="0.25">
      <c r="A2" s="26" t="s">
        <v>24</v>
      </c>
      <c r="B2" s="24" t="s">
        <v>23</v>
      </c>
      <c r="C2" s="24" t="s">
        <v>23</v>
      </c>
    </row>
    <row r="3" spans="1:8" ht="15" customHeight="1" x14ac:dyDescent="0.25">
      <c r="A3" s="27"/>
      <c r="B3" s="24" t="s">
        <v>22</v>
      </c>
      <c r="C3" s="24" t="s">
        <v>21</v>
      </c>
    </row>
    <row r="4" spans="1:8" ht="15.75" customHeight="1" x14ac:dyDescent="0.25">
      <c r="A4" s="19" t="s">
        <v>20</v>
      </c>
      <c r="B4" s="9"/>
      <c r="C4" s="9"/>
    </row>
    <row r="5" spans="1:8" ht="15.75" customHeight="1" x14ac:dyDescent="0.25">
      <c r="B5" s="25"/>
      <c r="C5" s="25"/>
    </row>
    <row r="6" spans="1:8" ht="15.75" customHeight="1" x14ac:dyDescent="0.25">
      <c r="A6" s="6" t="s">
        <v>19</v>
      </c>
      <c r="B6" s="11">
        <f>14266667+600000+1500000</f>
        <v>16366667</v>
      </c>
      <c r="C6" s="11">
        <v>17908334</v>
      </c>
      <c r="D6" s="10"/>
    </row>
    <row r="7" spans="1:8" ht="15.75" customHeight="1" x14ac:dyDescent="0.25">
      <c r="A7" s="6" t="s">
        <v>18</v>
      </c>
      <c r="B7" s="9"/>
      <c r="C7" s="9"/>
      <c r="D7" s="10"/>
    </row>
    <row r="8" spans="1:8" ht="15.75" customHeight="1" x14ac:dyDescent="0.25">
      <c r="A8" s="6" t="s">
        <v>17</v>
      </c>
      <c r="B8" s="9"/>
      <c r="C8" s="9"/>
      <c r="D8" s="10"/>
    </row>
    <row r="9" spans="1:8" x14ac:dyDescent="0.25">
      <c r="A9" s="6" t="s">
        <v>16</v>
      </c>
      <c r="B9" s="9"/>
      <c r="C9" s="9"/>
      <c r="D9" s="10"/>
    </row>
    <row r="10" spans="1:8" x14ac:dyDescent="0.25">
      <c r="A10" s="6" t="s">
        <v>15</v>
      </c>
      <c r="D10" s="10"/>
    </row>
    <row r="11" spans="1:8" x14ac:dyDescent="0.25">
      <c r="A11" s="6" t="s">
        <v>14</v>
      </c>
      <c r="B11" s="13">
        <f>-78499-12800-9875-60000-65000-20000-5000000-8333-133830-21000-10200-433333-43000-15000-107834-277693-20000</f>
        <v>-6316397</v>
      </c>
      <c r="C11" s="13"/>
      <c r="D11" s="10"/>
    </row>
    <row r="12" spans="1:8" x14ac:dyDescent="0.25">
      <c r="A12" s="6" t="s">
        <v>13</v>
      </c>
      <c r="B12" s="11">
        <f>SUM(B13:B14)</f>
        <v>-3158235</v>
      </c>
      <c r="C12" s="11">
        <f>SUM(C13:C14)</f>
        <v>-3292012</v>
      </c>
      <c r="D12" s="10"/>
    </row>
    <row r="13" spans="1:8" x14ac:dyDescent="0.25">
      <c r="A13" s="8" t="s">
        <v>12</v>
      </c>
      <c r="B13" s="10">
        <v>-2791646</v>
      </c>
      <c r="C13" s="10">
        <v>-2920172</v>
      </c>
      <c r="D13" s="10"/>
    </row>
    <row r="14" spans="1:8" x14ac:dyDescent="0.25">
      <c r="A14" s="8" t="s">
        <v>11</v>
      </c>
      <c r="B14" s="10">
        <v>-366589</v>
      </c>
      <c r="C14" s="10">
        <v>-371840</v>
      </c>
      <c r="D14" s="10"/>
    </row>
    <row r="15" spans="1:8" x14ac:dyDescent="0.25">
      <c r="A15" s="6" t="s">
        <v>10</v>
      </c>
      <c r="B15" s="10">
        <v>-877574</v>
      </c>
      <c r="C15" s="10">
        <v>-670917</v>
      </c>
      <c r="D15" s="10"/>
      <c r="H15" s="12"/>
    </row>
    <row r="16" spans="1:8" x14ac:dyDescent="0.25">
      <c r="A16" s="6" t="s">
        <v>9</v>
      </c>
      <c r="B16" s="10">
        <f>-94216-47000</f>
        <v>-141216</v>
      </c>
      <c r="C16" s="10">
        <v>-2428558</v>
      </c>
      <c r="D16" s="10"/>
    </row>
    <row r="17" spans="1:9" x14ac:dyDescent="0.25">
      <c r="A17" s="7" t="s">
        <v>8</v>
      </c>
      <c r="B17" s="14">
        <f>SUM(B6:B12,B15:B16)</f>
        <v>5873245</v>
      </c>
      <c r="C17" s="14">
        <f>SUM(C6:C12,C15:C16)</f>
        <v>11516847</v>
      </c>
      <c r="D17" s="10"/>
      <c r="H17" s="12"/>
    </row>
    <row r="18" spans="1:9" x14ac:dyDescent="0.25">
      <c r="A18" s="4"/>
      <c r="B18" s="15"/>
      <c r="C18" s="15"/>
      <c r="D18" s="10"/>
    </row>
    <row r="19" spans="1:9" x14ac:dyDescent="0.25">
      <c r="A19" s="20" t="s">
        <v>7</v>
      </c>
      <c r="B19" s="16"/>
      <c r="C19" s="16"/>
      <c r="D19" s="10"/>
    </row>
    <row r="20" spans="1:9" x14ac:dyDescent="0.25">
      <c r="A20" s="5" t="s">
        <v>6</v>
      </c>
      <c r="D20" s="10"/>
      <c r="F20" s="12"/>
    </row>
    <row r="21" spans="1:9" x14ac:dyDescent="0.25">
      <c r="A21" s="6" t="s">
        <v>5</v>
      </c>
      <c r="B21" s="10">
        <f>111877-2381</f>
        <v>109496</v>
      </c>
      <c r="C21" s="10">
        <v>1399666</v>
      </c>
      <c r="D21" s="10"/>
    </row>
    <row r="22" spans="1:9" x14ac:dyDescent="0.25">
      <c r="A22" s="6" t="s">
        <v>4</v>
      </c>
      <c r="B22" s="10">
        <f>-1124301-283793-2441-190658</f>
        <v>-1601193</v>
      </c>
      <c r="C22" s="10">
        <v>-1874579</v>
      </c>
      <c r="D22" s="10"/>
    </row>
    <row r="23" spans="1:9" x14ac:dyDescent="0.25">
      <c r="A23" s="4" t="s">
        <v>3</v>
      </c>
      <c r="B23" s="14">
        <f>SUM(B21:B22)</f>
        <v>-1491697</v>
      </c>
      <c r="C23" s="14">
        <f>SUM(C21:C22)</f>
        <v>-474913</v>
      </c>
      <c r="D23" s="10"/>
    </row>
    <row r="24" spans="1:9" x14ac:dyDescent="0.25">
      <c r="A24" s="2"/>
      <c r="B24" s="17"/>
      <c r="C24" s="17"/>
      <c r="D24" s="10"/>
      <c r="I24" s="12"/>
    </row>
    <row r="25" spans="1:9" ht="15.75" thickBot="1" x14ac:dyDescent="0.3">
      <c r="A25" s="2" t="s">
        <v>2</v>
      </c>
      <c r="B25" s="22">
        <f>B17+B23</f>
        <v>4381548</v>
      </c>
      <c r="C25" s="22">
        <f>C17+C23</f>
        <v>11041934</v>
      </c>
      <c r="D25" s="10"/>
    </row>
    <row r="26" spans="1:9" x14ac:dyDescent="0.25">
      <c r="A26" s="3" t="s">
        <v>1</v>
      </c>
      <c r="B26" s="10">
        <v>336020</v>
      </c>
      <c r="C26" s="10">
        <v>-2275421</v>
      </c>
      <c r="D26" s="10"/>
    </row>
    <row r="27" spans="1:9" ht="15.75" thickBot="1" x14ac:dyDescent="0.3">
      <c r="A27" s="2" t="s">
        <v>0</v>
      </c>
      <c r="B27" s="21">
        <f>B25-B26</f>
        <v>4045528</v>
      </c>
      <c r="C27" s="21">
        <f>SUM(C25:C26)</f>
        <v>8766513</v>
      </c>
      <c r="D27" s="10"/>
    </row>
    <row r="28" spans="1:9" ht="15.75" thickTop="1" x14ac:dyDescent="0.25">
      <c r="A28" s="1"/>
      <c r="B28" s="9"/>
      <c r="C28" s="9"/>
    </row>
    <row r="29" spans="1:9" x14ac:dyDescent="0.25">
      <c r="A29" s="1"/>
      <c r="B29" s="9"/>
    </row>
    <row r="30" spans="1:9" x14ac:dyDescent="0.25">
      <c r="A30" s="1"/>
      <c r="I30" s="12"/>
    </row>
    <row r="33" spans="7:7" x14ac:dyDescent="0.25">
      <c r="G33" s="12"/>
    </row>
    <row r="45" spans="7:7" ht="15.75" customHeight="1" x14ac:dyDescent="0.25"/>
    <row r="46" spans="7:7" ht="15.75" customHeight="1" x14ac:dyDescent="0.25"/>
    <row r="48" spans="7:7" ht="15.75" customHeight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Reporttv</cp:lastModifiedBy>
  <dcterms:created xsi:type="dcterms:W3CDTF">2018-06-20T15:30:23Z</dcterms:created>
  <dcterms:modified xsi:type="dcterms:W3CDTF">2020-07-13T13:48:06Z</dcterms:modified>
</cp:coreProperties>
</file>