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823" activeTab="0"/>
  </bookViews>
  <sheets>
    <sheet name="Kop." sheetId="1" r:id="rId1"/>
    <sheet name="Aktivet" sheetId="2" r:id="rId2"/>
    <sheet name="Pasivet" sheetId="3" r:id="rId3"/>
    <sheet name="Rez.1" sheetId="4" r:id="rId4"/>
    <sheet name="Rez.2" sheetId="5" r:id="rId5"/>
    <sheet name="Fluksi 1" sheetId="6" r:id="rId6"/>
    <sheet name="Fluksi 2" sheetId="7" r:id="rId7"/>
    <sheet name="Kapitali 1" sheetId="8" r:id="rId8"/>
    <sheet name="Kapitali 2" sheetId="9" r:id="rId9"/>
    <sheet name="Shenimet" sheetId="10" r:id="rId10"/>
  </sheets>
  <definedNames/>
  <calcPr fullCalcOnLoad="1"/>
</workbook>
</file>

<file path=xl/sharedStrings.xml><?xml version="1.0" encoding="utf-8"?>
<sst xmlns="http://schemas.openxmlformats.org/spreadsheetml/2006/main" count="656" uniqueCount="410">
  <si>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</si>
  <si>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</si>
  <si>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</si>
  <si>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</si>
  <si>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</si>
  <si>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</si>
  <si>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</si>
  <si>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</si>
  <si>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</si>
  <si>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</si>
  <si>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</si>
  <si>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</si>
  <si>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</si>
  <si>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</si>
  <si>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</si>
  <si>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</si>
  <si>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</si>
  <si>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</si>
  <si>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</si>
  <si>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</si>
  <si>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</si>
  <si>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</si>
  <si>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</si>
  <si>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</si>
  <si>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</si>
  <si>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</si>
  <si>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</si>
  <si>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</si>
  <si>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</si>
  <si>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</si>
  <si>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</si>
  <si>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</si>
  <si>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</si>
  <si>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</si>
  <si>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</si>
  <si>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</si>
  <si>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</si>
  <si>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</si>
  <si>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</si>
  <si>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</si>
  <si>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</si>
  <si>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</si>
  <si>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</si>
  <si>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</si>
  <si>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</si>
  <si>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</si>
  <si>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</si>
  <si>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</si>
  <si>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</si>
  <si>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</si>
  <si>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</si>
  <si>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</si>
  <si>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</si>
  <si>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</si>
  <si>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</si>
  <si>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</si>
  <si>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</si>
  <si>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</si>
  <si>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</si>
  <si>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</si>
  <si>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</si>
  <si>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</si>
  <si>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 xml:space="preserve">Kapitali </t>
  </si>
  <si>
    <t>Rezervat</t>
  </si>
  <si>
    <t>Nje pasqyre e Konsoliduar</t>
  </si>
  <si>
    <t>Pozicioni i rregulluar</t>
  </si>
  <si>
    <t>Aksionit</t>
  </si>
  <si>
    <t>Rezerva te konvertimit</t>
  </si>
  <si>
    <t>te monedhave te huaja</t>
  </si>
  <si>
    <t>Aksionet</t>
  </si>
  <si>
    <t>e Thesarit</t>
  </si>
  <si>
    <t>Primi i</t>
  </si>
  <si>
    <t>Aksionar</t>
  </si>
  <si>
    <t xml:space="preserve">Fitimi i </t>
  </si>
  <si>
    <t>pa Shperndare</t>
  </si>
  <si>
    <t>TOTALI</t>
  </si>
  <si>
    <t>Zoterimet e</t>
  </si>
  <si>
    <t>Aksionereve</t>
  </si>
  <si>
    <t>te Pakices</t>
  </si>
  <si>
    <t>Kapitali Aksionar qe i perket Aksionereve te Shoqerise Meme</t>
  </si>
  <si>
    <t>Efektet e ndryshimit te kurseve</t>
  </si>
  <si>
    <t>te kembimit jate konsolidimit</t>
  </si>
  <si>
    <t>Efekti ndryshimeve ne politikat kontabel</t>
  </si>
  <si>
    <t>Totali i te Ardhurave dhe Shpenzimeve</t>
  </si>
  <si>
    <t>qe nuk jane njohur ne pasqyren e</t>
  </si>
  <si>
    <t>te Ardhurave dhe Shpenzimeve</t>
  </si>
  <si>
    <t xml:space="preserve">Fitimi neto i vitit Financiar </t>
  </si>
  <si>
    <t>Dividentet e paguar</t>
  </si>
  <si>
    <t>Transferime ne rezerven e</t>
  </si>
  <si>
    <t>detyrueshme Statutore</t>
  </si>
  <si>
    <t>Emertimi</t>
  </si>
  <si>
    <t>Emetimi i Kapitalit Aksionar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</si>
  <si>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</si>
  <si>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</si>
  <si>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</si>
  <si>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</si>
  <si>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</si>
  <si>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</si>
  <si>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</si>
  <si>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</si>
  <si>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Fluksi i parave nga veprimtaria e shfrytezimit</t>
  </si>
  <si>
    <t>Fluksi monetar nga veprimtarite e shfrytezimit</t>
  </si>
  <si>
    <t>MM te ardhura nga veprimtarite</t>
  </si>
  <si>
    <t>Interesi i paguar</t>
  </si>
  <si>
    <t>Tatim mbi fitimin i paguar</t>
  </si>
  <si>
    <t>MM neto nga veprimtarite e shfytezimit</t>
  </si>
  <si>
    <t>Pasqyra e fluksit monetar - metoda direkte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</si>
  <si>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</si>
  <si>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</si>
  <si>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</si>
  <si>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</si>
  <si>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</si>
  <si>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</si>
  <si>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</si>
  <si>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</si>
  <si>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</si>
  <si>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</si>
  <si>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</si>
  <si>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</si>
  <si>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</si>
  <si>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</si>
  <si>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</si>
  <si>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</si>
  <si>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</si>
  <si>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</si>
  <si>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</si>
  <si>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</si>
  <si>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</si>
  <si>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</si>
  <si>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</si>
  <si>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</si>
  <si>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</si>
  <si>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Mjetet monetare (MM) te arketuara nga klientet</t>
  </si>
  <si>
    <t>Blerja e njesise se kontrolluar X minus parate e Arketuara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</si>
  <si>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</si>
  <si>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</si>
  <si>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</si>
  <si>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</si>
  <si>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</si>
  <si>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</si>
  <si>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Pasqyra Financiare jane te shprehura ne</t>
  </si>
  <si>
    <t>Pasqyra Financiare jane te rumbullakosura ne</t>
  </si>
  <si>
    <t>Nga</t>
  </si>
  <si>
    <t>Deri</t>
  </si>
  <si>
    <t>Pasqyra Financiare jane individuale</t>
  </si>
  <si>
    <t>Pasqyra Financiare jane te konsoliduara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</si>
  <si>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</si>
  <si>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</si>
  <si>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</si>
  <si>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</si>
  <si>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</si>
  <si>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</si>
  <si>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</si>
  <si>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</si>
  <si>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</si>
  <si>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</si>
  <si>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</si>
  <si>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</si>
  <si>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</si>
  <si>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</si>
  <si>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</si>
  <si>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</si>
  <si>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</si>
  <si>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</si>
  <si>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</si>
  <si>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</si>
  <si>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</si>
  <si>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</si>
  <si>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</si>
  <si>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</si>
  <si>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</si>
  <si>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</si>
  <si>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</si>
  <si>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</si>
  <si>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</si>
  <si>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</si>
  <si>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</si>
  <si>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(  Bazuar ne klasifikimin e Shpenzimeve sipas Funksioneve  )</t>
  </si>
  <si>
    <t>Pershkrimi  i  Elementeve</t>
  </si>
  <si>
    <t>Fitimi  ( Humbja )  bruto  ( 1 - 2 )</t>
  </si>
  <si>
    <t>Shpenzimet e shitjes</t>
  </si>
  <si>
    <t>Shpenzimet administrative</t>
  </si>
  <si>
    <t>Te ardhura te tjera nga veprimtarite e shfrytezimit</t>
  </si>
  <si>
    <t>Fitimi  ( Humbja )  nga veprimtarite e shfrytezimit</t>
  </si>
  <si>
    <t>Te ardhurat dhe shpenzimet financiare</t>
  </si>
  <si>
    <t>Fitimi (humbja) neto e vitit financiar  ( 13 - 14 )</t>
  </si>
  <si>
    <t>Fitimi (humbja) para tatimit  ( 8 +/- 12 )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</si>
  <si>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</si>
  <si>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</si>
  <si>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</si>
  <si>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</si>
  <si>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</si>
  <si>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</si>
  <si>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</si>
  <si>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</si>
  <si>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</si>
  <si>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</si>
  <si>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</si>
  <si>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</si>
  <si>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</si>
  <si>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MM te paguara ndaj furnitoreve dhe punonjesve</t>
  </si>
  <si>
    <t>Provizionet afatshkurtra</t>
  </si>
  <si>
    <t>Ndrysh.ne invent.prod.gatshme e prodhimit ne proces</t>
  </si>
  <si>
    <t>Kosto e prodhimit / blerjes se mallrave te shitura</t>
  </si>
  <si>
    <t>Shpenzime te tjera te zakonshme</t>
  </si>
  <si>
    <t>Pagesat e detyrimeve te qerase financiare</t>
  </si>
  <si>
    <t>MM neto e perdorura ne veprimtarite Financiare</t>
  </si>
  <si>
    <t>te kembimit gjate konsolidimit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</si>
  <si>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</si>
  <si>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</si>
  <si>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</si>
  <si>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</si>
  <si>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</si>
  <si>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</si>
  <si>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Pasqyra   e   te   Ardhurave   dhe   Shpenzimeve   20___</t>
  </si>
  <si>
    <t>Pasqyra   e   Fluksit   Monetar  -  Metoda  Indirekte   20___</t>
  </si>
  <si>
    <t>Pasqyra  e  Ndryshimeve  ne  Kapital  20___</t>
  </si>
  <si>
    <t>Pozicioni me 31 dhjetor 20___</t>
  </si>
  <si>
    <t>PO</t>
  </si>
  <si>
    <t>JO</t>
  </si>
  <si>
    <t>LEKE</t>
  </si>
  <si>
    <t>QARKU</t>
  </si>
  <si>
    <t>DURRES</t>
  </si>
  <si>
    <t>Periudha  Kontabel e Pasqyrave Financiare</t>
  </si>
  <si>
    <t>Data  e  mbylljes se Pasqyrave Financiare</t>
  </si>
  <si>
    <t>Ligjit Nr. 9228 Date 29.04.2004    " Per Kontabilitetin dhe Pasqyrat Financiare " )</t>
  </si>
  <si>
    <t xml:space="preserve">  S H E N I M E      S P J E G U E S E</t>
  </si>
  <si>
    <t xml:space="preserve">  S H E N I M E      S P J E G U E S E          ( faqe  2 )</t>
  </si>
  <si>
    <t xml:space="preserve">  S H E N I M E      S P J E G U E S E                  ( faqe  3 )</t>
  </si>
  <si>
    <t xml:space="preserve">  S H E N I M E      S P J E G U E S E                  ( faqe  4 )</t>
  </si>
  <si>
    <t xml:space="preserve">  S H E N I M E      S P J E G U E S E                  ( faqe  5 )</t>
  </si>
  <si>
    <t>Sqarim :</t>
  </si>
  <si>
    <t>E M E R T I M I</t>
  </si>
  <si>
    <t>Vlera ne</t>
  </si>
  <si>
    <t xml:space="preserve">Kursi </t>
  </si>
  <si>
    <r>
      <t xml:space="preserve">Vlera e </t>
    </r>
    <r>
      <rPr>
        <i/>
        <sz val="10"/>
        <rFont val="Arial"/>
        <family val="2"/>
      </rPr>
      <t>humbjes per vitin financiar</t>
    </r>
    <r>
      <rPr>
        <sz val="10"/>
        <rFont val="Arial"/>
        <family val="2"/>
      </rPr>
      <t>.</t>
    </r>
  </si>
  <si>
    <t>leke</t>
  </si>
  <si>
    <r>
      <t>Mjetet monetare te paguara ndaj furnitoreve dhe punonjesve</t>
    </r>
    <r>
      <rPr>
        <sz val="10"/>
        <rFont val="Arial"/>
        <family val="2"/>
      </rPr>
      <t xml:space="preserve"> - jane perfshire :</t>
    </r>
  </si>
  <si>
    <t>*</t>
  </si>
  <si>
    <t>Dhenia e shenimeve shpjeguese ne kete pjese eshte e detyrueshme sipas SKK 2.</t>
  </si>
  <si>
    <t>valute</t>
  </si>
  <si>
    <t>fund vitit</t>
  </si>
  <si>
    <t xml:space="preserve">Vlera totale </t>
  </si>
  <si>
    <t>Plotesimi I te dhenave te kesaj pjese duhet te behet sipas kerkesave dhe struktures standarte te</t>
  </si>
  <si>
    <t>Arka ne Leke</t>
  </si>
  <si>
    <t>percaktuar ne SKK 2 dhe konkretisht paragrafeve 49-55.Radha e dhenies se spjegimeve duhet te jete :</t>
  </si>
  <si>
    <t>Arka ne Euro</t>
  </si>
  <si>
    <t>a) Informacion i pergjithshem dhe politikat kontabel.</t>
  </si>
  <si>
    <t>Arka ne Dollare</t>
  </si>
  <si>
    <t>Pasqyra e te ardhurave  dhe  shpenzimeve.</t>
  </si>
  <si>
    <t>b) Shenimet qe shpjegojne zerat e ndryshem te pasqyrave financiare.</t>
  </si>
  <si>
    <t>Vlera  totale</t>
  </si>
  <si>
    <t>c) Shenime te tjera shpjeguese.</t>
  </si>
  <si>
    <t>Totali</t>
  </si>
  <si>
    <t>Konform SKK 2 " Paraqitja e Pasqyrave Financiare" - eshte perdorur formati bazuar ne klasifikimin</t>
  </si>
  <si>
    <t>Ne kete ze gjithashtu eshte zbritur detyrimi ndaj furnitoreve.</t>
  </si>
  <si>
    <t>e shpenzimeve sipas natyres.</t>
  </si>
  <si>
    <t>A. Informacion  i  pergjithshem.</t>
  </si>
  <si>
    <t xml:space="preserve">Llogaria / Tatim mbi fitimin - paraqet vleren e tatim fitimit te paguar ne baze te ligjit </t>
  </si>
  <si>
    <t xml:space="preserve">Ne kete pasqyre te ardhurat paraqiten me numra pozitive kurse shpenzimet me numra negative </t>
  </si>
  <si>
    <r>
      <t xml:space="preserve">Tatimi mbi fitim i paguar </t>
    </r>
    <r>
      <rPr>
        <sz val="10"/>
        <rFont val="Arial"/>
        <family val="0"/>
      </rPr>
      <t xml:space="preserve">- perfshin kestet e tatim fitimit paaradhenie qe subjekti ka paguar konform </t>
    </r>
  </si>
  <si>
    <t>mes kllapash.</t>
  </si>
  <si>
    <t>Kuadri ligjor : Ligji nr.9228 date 29.04.2004 " Per Kontabilitetin dhe Pasqyrat Financiare ".</t>
  </si>
  <si>
    <t>Kuadri kontabel i zbatuar : Standartet Kombetare te Kontabilitetit ne Shqiperi ( SKK ).</t>
  </si>
  <si>
    <t>Baza e pergatitjes se Pasqyrave Financiare : Te drejtat dhe detyrimet e konstatuara.</t>
  </si>
  <si>
    <t>Vlera totale</t>
  </si>
  <si>
    <t>FLUKSI  MONETAR NGA  VEPRIMTARITE  INVESTUESE</t>
  </si>
  <si>
    <t>Per percaktimin e kostos se inventareve eshte zgjedhur metoda " FIFO ".</t>
  </si>
  <si>
    <t>Per vleresimin e AMM eshte zgjedhur modeli i kostos duke i paraqitur ne bilanc me kosto</t>
  </si>
  <si>
    <t>Flukset monetare nga veprimtarite investuese - jane te gjitha flukset hyrese dhe dalese qe lidhen me</t>
  </si>
  <si>
    <t>minus amortizimin e akumuluar.</t>
  </si>
  <si>
    <t>aktivitetin investues qe subjekti ka kryer.</t>
  </si>
  <si>
    <t xml:space="preserve">Per llogaritjen e amortizimit te AAM subjekti ka aplikuar si metode te amortizimit te </t>
  </si>
  <si>
    <t>NE  AKTIVET  AFATGJATA</t>
  </si>
  <si>
    <t>ndertesave metoden lineare dhe per AAM te tjera metoden e amortizimit mbi bazen e vleres se mbetur</t>
  </si>
  <si>
    <r>
      <t>Te ardhurat nga interesat</t>
    </r>
    <r>
      <rPr>
        <sz val="10"/>
        <rFont val="Arial"/>
        <family val="0"/>
      </rPr>
      <t xml:space="preserve">  - jane perfshire te ardhurat nga interesat bankare.</t>
    </r>
  </si>
  <si>
    <t>ndersa normat e amortizimit jane te njellojta me ato te sistemit fiskal ne fuqi dhe konkretisht :</t>
  </si>
  <si>
    <r>
      <t>Kosto e punes</t>
    </r>
    <r>
      <rPr>
        <sz val="10"/>
        <rFont val="Arial"/>
        <family val="0"/>
      </rPr>
      <t xml:space="preserve"> - Jane perfshire :</t>
    </r>
  </si>
  <si>
    <t>Per ndertesat ne menyre lineare  5 % ne vit.</t>
  </si>
  <si>
    <r>
      <t xml:space="preserve">Pagat e punonjesve - </t>
    </r>
    <r>
      <rPr>
        <sz val="10"/>
        <rFont val="Arial"/>
        <family val="0"/>
      </rPr>
      <t xml:space="preserve"> kaluar nepermjet sistemit bankar</t>
    </r>
  </si>
  <si>
    <t>Kompjutera e sisteme informacioni me 25 % te vleres se mbetur.</t>
  </si>
  <si>
    <t>Analiza e posteve te amortizueshme</t>
  </si>
  <si>
    <r>
      <t>Shpenzimet per sigurimet shoq. e shend</t>
    </r>
    <r>
      <rPr>
        <sz val="10"/>
        <rFont val="Arial"/>
        <family val="0"/>
      </rPr>
      <t>.</t>
    </r>
  </si>
  <si>
    <t>FLUKSI  MONETAR  NGA  AKTIVITETET  FINANCIARE</t>
  </si>
  <si>
    <t>Te gjitha AAM e tjera me 20 % te vleres se mbetur.</t>
  </si>
  <si>
    <t xml:space="preserve">                      Viti  raportues</t>
  </si>
  <si>
    <t xml:space="preserve">                    Viti  paraardhes</t>
  </si>
  <si>
    <t>Jane perpiluar pasqyrat e meposhtme :</t>
  </si>
  <si>
    <t>Nr.</t>
  </si>
  <si>
    <t>Vlera</t>
  </si>
  <si>
    <t>Amortizimi</t>
  </si>
  <si>
    <t>Vl.mbetur</t>
  </si>
  <si>
    <t>Amortizimet dhe zhvleresimet - Kemi pasqyruar amortizimin vjetor te AAM.</t>
  </si>
  <si>
    <t>Flukset monetare nga aktivitetet financiare - jane perfshire te gjithe flukset hyrese dhe dalese te</t>
  </si>
  <si>
    <t>Bilanci</t>
  </si>
  <si>
    <t>mjeteve monetare nga aktiviteti i financimit te shoqerise.</t>
  </si>
  <si>
    <t>Pasqyra e te ardhurave dhe shpenzimeve</t>
  </si>
  <si>
    <t>Istalime pergjithshme</t>
  </si>
  <si>
    <r>
      <t>Shpenzime te tjera</t>
    </r>
    <r>
      <rPr>
        <sz val="10"/>
        <rFont val="Arial"/>
        <family val="0"/>
      </rPr>
      <t xml:space="preserve"> - kemi pasqyruar : Shpenzimet bankare.</t>
    </r>
  </si>
  <si>
    <t>Pasqyra e flukseve te parase</t>
  </si>
  <si>
    <t>Makineri pajisje</t>
  </si>
  <si>
    <t>Shpenzimet bankare</t>
  </si>
  <si>
    <t>Pasqyra e ndryshimeve ne kapital</t>
  </si>
  <si>
    <t>Mjete transporti</t>
  </si>
  <si>
    <t>Shenimet spjeguese</t>
  </si>
  <si>
    <t xml:space="preserve">          TOTALI</t>
  </si>
  <si>
    <t>Te ardhura e shpenzime nga interesat - Interesat bankare.</t>
  </si>
  <si>
    <r>
      <t>Mjetet monetare ne fund te periudhes kontabel</t>
    </r>
    <r>
      <rPr>
        <sz val="10"/>
        <rFont val="Arial"/>
        <family val="0"/>
      </rPr>
      <t xml:space="preserve"> - rezultojne te njejta me shumen e mjeteve </t>
    </r>
  </si>
  <si>
    <t>monetare gjendje ne fund te vitit ne banke + arke te subjektit</t>
  </si>
  <si>
    <t>NE  PASIVET  AFATSHKURTRA</t>
  </si>
  <si>
    <t>B. Shenime qe shpjegojne zerat e ndryshem te pasqyrave financiare.</t>
  </si>
  <si>
    <t>Pasqyra e ndryshimeve ne kapital.</t>
  </si>
  <si>
    <t>Pasqyra e flukseve te parase.</t>
  </si>
  <si>
    <t>Bilanci.</t>
  </si>
  <si>
    <t>Ne detyrimet tatimore jane tepricat e llogarive :</t>
  </si>
  <si>
    <t>Pasqyra e ndryshimeve ne kapital eshte pregatitur sipas formatit te percaktuar ne SKK 2</t>
  </si>
  <si>
    <t>detyrime per sigurimet shoq. shend. -</t>
  </si>
  <si>
    <t>Konform SKK 2 " Paraqitja e Pasqyrave Financiare " eshte perdorur formati i metodes direkte.</t>
  </si>
  <si>
    <t>" Paraqitja e Pasqyrave Financiare ".</t>
  </si>
  <si>
    <t>NE  AKTIVET  AFATSHKURTRA</t>
  </si>
  <si>
    <t xml:space="preserve">detyrime per TAP - </t>
  </si>
  <si>
    <t>Ne kete pasqyre flukset hyrese ( arketimet ) paraqiten me numra pozitive kurse flukset dalese</t>
  </si>
  <si>
    <t>( pagesat ) me numra negative mes kllapash.</t>
  </si>
  <si>
    <t>/ leke</t>
  </si>
  <si>
    <t>FLUKSI  MONETAR  NGA  VEPRIMTARIA  E SHFRYTEZIMIT</t>
  </si>
  <si>
    <t>Kapitali themeltar</t>
  </si>
  <si>
    <t>Rezervat  statuore</t>
  </si>
  <si>
    <t>Flukset monetare nga veprimtaria e shfrytezimit - jane perfshire te gjitha flukset qe ndikojne ne</t>
  </si>
  <si>
    <t xml:space="preserve">         Emri i bankes</t>
  </si>
  <si>
    <t>Monedha</t>
  </si>
  <si>
    <t xml:space="preserve">                      Nr llogarise</t>
  </si>
  <si>
    <t>realizimin e rezultatit dhe lidhen me aktivitetin paresor qe kryen subjekti.</t>
  </si>
  <si>
    <r>
      <t>Mjetet monetare te arktuara nga klientet</t>
    </r>
    <r>
      <rPr>
        <sz val="10"/>
        <rFont val="Arial"/>
        <family val="2"/>
      </rPr>
      <t xml:space="preserve"> - jane paraqitur arktimet nga klientet gjate vitit ushtrimoe</t>
    </r>
  </si>
  <si>
    <t>NE  KAPITAL</t>
  </si>
  <si>
    <t>C. Shenime te tjera shpjeguese.</t>
  </si>
  <si>
    <t>Per drejtimin e Njesise  Ekonomike</t>
  </si>
  <si>
    <r>
      <t xml:space="preserve">Eshte paraqitur </t>
    </r>
    <r>
      <rPr>
        <i/>
        <sz val="10"/>
        <rFont val="Arial"/>
        <family val="2"/>
      </rPr>
      <t>vlera e kapitalit</t>
    </r>
    <r>
      <rPr>
        <sz val="10"/>
        <rFont val="Arial"/>
        <family val="2"/>
      </rPr>
      <t xml:space="preserve"> aksionar.</t>
    </r>
  </si>
  <si>
    <r>
      <t>Materialet e konsumuara</t>
    </r>
    <r>
      <rPr>
        <sz val="10"/>
        <rFont val="Arial"/>
        <family val="0"/>
      </rPr>
      <t xml:space="preserve"> - Vlera neto ndermjet mallrave ( sipas kostos se blerjes ) dhe gjendja</t>
    </r>
  </si>
  <si>
    <t>Pozicioni me 31 dhjetor 2009</t>
  </si>
  <si>
    <t>K 94002201 L</t>
  </si>
  <si>
    <t>FUSHE - KRUJE</t>
  </si>
  <si>
    <t>02.04.2009.</t>
  </si>
  <si>
    <t>TREGTI  ME  SHUMICE  E  PAKICE</t>
  </si>
  <si>
    <t>IMPORT - EKSPORT</t>
  </si>
  <si>
    <r>
      <t xml:space="preserve">" KAMILA  FRUIT "  </t>
    </r>
    <r>
      <rPr>
        <sz val="11"/>
        <rFont val="Book Antiqua"/>
        <family val="1"/>
      </rPr>
      <t>SH.P.K.</t>
    </r>
  </si>
  <si>
    <t>Te tjera AAM</t>
  </si>
  <si>
    <t>BANKA   POPULLORE</t>
  </si>
  <si>
    <t>ALL</t>
  </si>
  <si>
    <t>… 000109980</t>
  </si>
  <si>
    <t>Mallra per rishitje ( fruta - perime )</t>
  </si>
  <si>
    <t>Inventari i imet  ( arka plastike )</t>
  </si>
  <si>
    <r>
      <t>Shitjet neto</t>
    </r>
    <r>
      <rPr>
        <sz val="10"/>
        <rFont val="Arial"/>
        <family val="2"/>
      </rPr>
      <t xml:space="preserve"> - kemi paraqitur shifren e te ardhurave nga afarizmi ( shitja e mallrave )</t>
    </r>
  </si>
  <si>
    <t>Taksa automjetesh</t>
  </si>
  <si>
    <t>BANKA  KOMB. TREG.</t>
  </si>
  <si>
    <r>
      <t>Aktivet afatgjata</t>
    </r>
    <r>
      <rPr>
        <sz val="10"/>
        <rFont val="Arial"/>
        <family val="2"/>
      </rPr>
      <t xml:space="preserve"> - eshte paraqitur ne bilanc me vleren neto mjetet e transportit dhe kasa.</t>
    </r>
  </si>
  <si>
    <t>Interese i paguar - Interesat bankare</t>
  </si>
  <si>
    <t>Vlera blerjet e aktiveve afatgjata materiale - paraqitet vlera e AAM.</t>
  </si>
  <si>
    <t>vendndodhjes kryesore te aktivitetit ndodhet ne Fushe - Kruje, Kruje.Subjekti ushtron aktivitetin e tregtise me</t>
  </si>
  <si>
    <t>Ngjarje te ndodhura pas dates se bilancit per te cilat behen rregullime apo ngjarje te ndodhura pas dates se</t>
  </si>
  <si>
    <t>bilancit per te cilat nuk behen rregullime nuk ka.</t>
  </si>
  <si>
    <t>Gabime materiale te ndodhura ne periudhat kontabel te meparshme te konstatuara gjate periudhes</t>
  </si>
  <si>
    <t>raportuese nuk ka.</t>
  </si>
  <si>
    <t xml:space="preserve">Subjekti privat " KAMILA  FRUIT " sh.p.k. eshte e regjistruar prane QKR-se me date 02.04.2009, selia e </t>
  </si>
  <si>
    <t>shumice te frutave.Administrator i subjektit eshte z.Edvis  Ziza.</t>
  </si>
  <si>
    <t>EDVIS  ZIZA</t>
  </si>
  <si>
    <t xml:space="preserve">(  Ne zbatim te Standartit Kombetar te Kontabilitetit Nr.2 dhe </t>
  </si>
  <si>
    <t>Stat.&amp; ligjore</t>
  </si>
  <si>
    <t>Hartoi</t>
  </si>
  <si>
    <t>Pasqyrat  Financiare</t>
  </si>
  <si>
    <t>Astrit  LLUBANI</t>
  </si>
  <si>
    <t>Pozicioni me 31 dhjetor 2010</t>
  </si>
  <si>
    <t>RAIFFEISEN  BANK</t>
  </si>
  <si>
    <t>…0211694</t>
  </si>
  <si>
    <t>Fitimet ( humbjet ) e pashperndara</t>
  </si>
  <si>
    <t>Taksat e bashkise</t>
  </si>
  <si>
    <t>Rezultati i ushtrimit  2010</t>
  </si>
  <si>
    <t>Tatimi mbi fitim</t>
  </si>
  <si>
    <t xml:space="preserve">Fitimi neto per vitin financiar </t>
  </si>
  <si>
    <t>Ne kete ze gjithashtu eshte zbritur detyrimi ndaj klienteve.</t>
  </si>
  <si>
    <t>Pasqyra   e   te   Ardhurave   dhe   Shpenzimeve     2011</t>
  </si>
  <si>
    <t>Viti   2011</t>
  </si>
  <si>
    <t>01.01.2011</t>
  </si>
  <si>
    <t>31.12.2011</t>
  </si>
  <si>
    <t xml:space="preserve">          13.02.2012</t>
  </si>
  <si>
    <r>
      <t xml:space="preserve">Pasqyrat    Financiare    te    </t>
    </r>
    <r>
      <rPr>
        <b/>
        <sz val="12"/>
        <rFont val="Arial"/>
        <family val="2"/>
      </rPr>
      <t>Vitit   2011</t>
    </r>
  </si>
  <si>
    <t>Pasqyra   e   Fluksit   Monetar  -  Metoda  Direkte   2011</t>
  </si>
  <si>
    <r>
      <t xml:space="preserve">Pasqyra  e  Ndryshimeve  ne  Kapital  </t>
    </r>
    <r>
      <rPr>
        <b/>
        <sz val="12"/>
        <rFont val="Arial"/>
        <family val="2"/>
      </rPr>
      <t>2011</t>
    </r>
  </si>
  <si>
    <t>Pozicioni me 31 dhjetor 2011</t>
  </si>
  <si>
    <t>Pasqyrat jane pregatitur per periudhen 01.01.2011- 31.12.2011, jane pregatitur ne leke pa</t>
  </si>
  <si>
    <t>perdorur rrumbullakim shifrash.Per llogarite qe kane patur trasaksione ne valute tepricat u jane rivlersuar</t>
  </si>
  <si>
    <t>me date 30.12.2011 me kursin e Bankes Shqiperise ne kete date  ( 1 euro = 138.95 leke ).</t>
  </si>
  <si>
    <r>
      <t>Llogaria / Mjetet monetare</t>
    </r>
    <r>
      <rPr>
        <sz val="10"/>
        <rFont val="Arial"/>
        <family val="2"/>
      </rPr>
      <t xml:space="preserve"> eshte paraqitur ne vleren - 177.460 leke detajuar si me poshte :</t>
    </r>
  </si>
  <si>
    <t>EUR</t>
  </si>
  <si>
    <t xml:space="preserve">paradhenie per vitin 2011 si dhe mbartur nga viti 2010. </t>
  </si>
  <si>
    <t>Vlera e mbartur nga viti 2010</t>
  </si>
  <si>
    <t>Vlera e parapaguar gjate vitit 2011</t>
  </si>
  <si>
    <t>Shpenzime tatim fitimi per vitin 2011</t>
  </si>
  <si>
    <t>Llogaria / Tvsh - paraqet tepricen kreditore te tvsh me 31.12.2011.</t>
  </si>
  <si>
    <r>
      <t>Llogaria / Inventari</t>
    </r>
    <r>
      <rPr>
        <sz val="10"/>
        <rFont val="Arial"/>
        <family val="2"/>
      </rPr>
      <t xml:space="preserve"> - eshte pasqyruar gjendja e inventarit me date 31.12.2011.</t>
    </r>
  </si>
  <si>
    <r>
      <rPr>
        <i/>
        <sz val="10"/>
        <rFont val="Arial"/>
        <family val="2"/>
      </rPr>
      <t>Llogaria / Te pagueshme ndaj furnitoreve</t>
    </r>
    <r>
      <rPr>
        <sz val="10"/>
        <rFont val="Arial"/>
        <family val="2"/>
      </rPr>
      <t xml:space="preserve"> - paraqet detrimet ndaj furnitoreve me 31.12.2011.</t>
    </r>
  </si>
  <si>
    <r>
      <t>Llogaria / Te pagueshme ndaj punonjesve</t>
    </r>
    <r>
      <rPr>
        <sz val="10"/>
        <rFont val="Arial"/>
        <family val="2"/>
      </rPr>
      <t xml:space="preserve"> - paraqitet paga e punonjesve per muajin Dhjetor 2011.</t>
    </r>
  </si>
  <si>
    <t>Gjendje inventari me 01.01.2011</t>
  </si>
  <si>
    <t>Blerje ( shpenzime te njohura ) gjate vitit 2011</t>
  </si>
  <si>
    <t>Gjendje inventari me 31.12.2011</t>
  </si>
  <si>
    <t>e inventarit te mallrave.</t>
  </si>
  <si>
    <t>legjislacionit ne fuqi per vitin 2011.</t>
  </si>
  <si>
    <t>Kapitali  me 31.12.2011</t>
  </si>
  <si>
    <t>Rezultati i ushtrimit  2011</t>
  </si>
  <si>
    <t>Rezultati i mbartur me 01.01.2010</t>
  </si>
  <si>
    <t>0001211694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</si>
</sst>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_(* #,##0.0_);_(* \(#,##0.0\);_(* &quot;-&quot;?_);_(@_)"/>
  </numFmts>
  <fonts count="61">
    <font>
      <sz val="10"/>
      <name val="Arial"/>
      <family val="0"/>
    </font>
    <font>
      <u val="single"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Book Antiqua"/>
      <family val="1"/>
    </font>
    <font>
      <b/>
      <sz val="12"/>
      <name val="Book Antiqua"/>
      <family val="1"/>
    </font>
    <font>
      <sz val="10"/>
      <name val="Arial Narrow"/>
      <family val="2"/>
    </font>
    <font>
      <b/>
      <u val="single"/>
      <sz val="10"/>
      <name val="Arial"/>
      <family val="2"/>
    </font>
    <font>
      <b/>
      <sz val="10"/>
      <name val="Book Antiqua"/>
      <family val="1"/>
    </font>
    <font>
      <sz val="11"/>
      <name val="Book Antiqua"/>
      <family val="1"/>
    </font>
    <font>
      <sz val="24"/>
      <name val="Vineta BT"/>
      <family val="5"/>
    </font>
    <font>
      <b/>
      <sz val="2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3" xfId="0" applyFont="1" applyBorder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31" xfId="0" applyFont="1" applyBorder="1" applyAlignment="1">
      <alignment horizontal="right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32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11" fillId="0" borderId="35" xfId="0" applyFont="1" applyBorder="1" applyAlignment="1">
      <alignment horizontal="left" vertical="center"/>
    </xf>
    <xf numFmtId="0" fontId="0" fillId="0" borderId="3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32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3" fontId="11" fillId="0" borderId="32" xfId="0" applyNumberFormat="1" applyFont="1" applyBorder="1" applyAlignment="1">
      <alignment horizontal="center" vertical="center"/>
    </xf>
    <xf numFmtId="3" fontId="11" fillId="0" borderId="36" xfId="0" applyNumberFormat="1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180" fontId="0" fillId="0" borderId="12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4" fillId="0" borderId="0" xfId="0" applyNumberFormat="1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1" fillId="0" borderId="1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35" xfId="0" applyFont="1" applyBorder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32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7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Border="1" applyAlignment="1">
      <alignment horizontal="right" vertical="center"/>
    </xf>
    <xf numFmtId="0" fontId="15" fillId="0" borderId="33" xfId="0" applyFont="1" applyBorder="1" applyAlignment="1">
      <alignment/>
    </xf>
    <xf numFmtId="41" fontId="11" fillId="0" borderId="13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/>
    </xf>
    <xf numFmtId="41" fontId="0" fillId="0" borderId="13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41" fontId="7" fillId="0" borderId="12" xfId="0" applyNumberFormat="1" applyFont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41" fontId="7" fillId="0" borderId="16" xfId="0" applyNumberFormat="1" applyFont="1" applyBorder="1" applyAlignment="1">
      <alignment vertical="center"/>
    </xf>
    <xf numFmtId="41" fontId="7" fillId="0" borderId="15" xfId="0" applyNumberFormat="1" applyFont="1" applyBorder="1" applyAlignment="1">
      <alignment vertical="center"/>
    </xf>
    <xf numFmtId="41" fontId="7" fillId="0" borderId="17" xfId="0" applyNumberFormat="1" applyFont="1" applyBorder="1" applyAlignment="1">
      <alignment vertical="center"/>
    </xf>
    <xf numFmtId="41" fontId="7" fillId="0" borderId="19" xfId="0" applyNumberFormat="1" applyFont="1" applyBorder="1" applyAlignment="1">
      <alignment vertical="center"/>
    </xf>
    <xf numFmtId="41" fontId="7" fillId="0" borderId="30" xfId="0" applyNumberFormat="1" applyFont="1" applyBorder="1" applyAlignment="1">
      <alignment vertical="center"/>
    </xf>
    <xf numFmtId="41" fontId="7" fillId="0" borderId="20" xfId="0" applyNumberFormat="1" applyFont="1" applyBorder="1" applyAlignment="1">
      <alignment vertical="center"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3" fontId="17" fillId="0" borderId="0" xfId="0" applyNumberFormat="1" applyFont="1" applyBorder="1" applyAlignment="1">
      <alignment/>
    </xf>
    <xf numFmtId="41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left"/>
    </xf>
    <xf numFmtId="0" fontId="17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2" xfId="0" applyFont="1" applyFill="1" applyBorder="1" applyAlignment="1">
      <alignment/>
    </xf>
    <xf numFmtId="0" fontId="17" fillId="0" borderId="37" xfId="0" applyFont="1" applyFill="1" applyBorder="1" applyAlignment="1">
      <alignment/>
    </xf>
    <xf numFmtId="0" fontId="17" fillId="0" borderId="12" xfId="0" applyFont="1" applyFill="1" applyBorder="1" applyAlignment="1">
      <alignment horizontal="left"/>
    </xf>
    <xf numFmtId="0" fontId="17" fillId="0" borderId="37" xfId="0" applyFont="1" applyFill="1" applyBorder="1" applyAlignment="1">
      <alignment horizontal="left"/>
    </xf>
    <xf numFmtId="0" fontId="17" fillId="0" borderId="37" xfId="0" applyFont="1" applyFill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7" fillId="0" borderId="37" xfId="0" applyFont="1" applyBorder="1" applyAlignment="1">
      <alignment/>
    </xf>
    <xf numFmtId="0" fontId="17" fillId="0" borderId="37" xfId="0" applyFont="1" applyBorder="1" applyAlignment="1">
      <alignment horizontal="center"/>
    </xf>
    <xf numFmtId="0" fontId="17" fillId="0" borderId="13" xfId="0" applyFont="1" applyBorder="1" applyAlignment="1">
      <alignment/>
    </xf>
    <xf numFmtId="3" fontId="17" fillId="0" borderId="13" xfId="0" applyNumberFormat="1" applyFont="1" applyBorder="1" applyAlignment="1">
      <alignment/>
    </xf>
    <xf numFmtId="0" fontId="17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35" xfId="0" applyBorder="1" applyAlignment="1">
      <alignment/>
    </xf>
    <xf numFmtId="0" fontId="17" fillId="0" borderId="35" xfId="0" applyFont="1" applyBorder="1" applyAlignment="1">
      <alignment/>
    </xf>
    <xf numFmtId="0" fontId="17" fillId="0" borderId="37" xfId="0" applyFont="1" applyBorder="1" applyAlignment="1">
      <alignment/>
    </xf>
    <xf numFmtId="0" fontId="17" fillId="0" borderId="12" xfId="0" applyFont="1" applyBorder="1" applyAlignment="1">
      <alignment vertical="center"/>
    </xf>
    <xf numFmtId="3" fontId="17" fillId="0" borderId="13" xfId="0" applyNumberFormat="1" applyFont="1" applyBorder="1" applyAlignment="1">
      <alignment vertical="center"/>
    </xf>
    <xf numFmtId="0" fontId="17" fillId="0" borderId="16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32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33" xfId="0" applyFont="1" applyBorder="1" applyAlignment="1">
      <alignment/>
    </xf>
    <xf numFmtId="41" fontId="17" fillId="0" borderId="13" xfId="0" applyNumberFormat="1" applyFont="1" applyBorder="1" applyAlignment="1">
      <alignment horizontal="right"/>
    </xf>
    <xf numFmtId="0" fontId="17" fillId="0" borderId="12" xfId="0" applyFont="1" applyFill="1" applyBorder="1" applyAlignment="1">
      <alignment/>
    </xf>
    <xf numFmtId="0" fontId="17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 horizontal="center"/>
    </xf>
    <xf numFmtId="3" fontId="0" fillId="0" borderId="33" xfId="0" applyNumberFormat="1" applyBorder="1" applyAlignment="1">
      <alignment/>
    </xf>
    <xf numFmtId="0" fontId="0" fillId="0" borderId="33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7" fillId="0" borderId="12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1" fontId="0" fillId="0" borderId="16" xfId="0" applyNumberFormat="1" applyFont="1" applyBorder="1" applyAlignment="1">
      <alignment horizontal="right" vertical="center"/>
    </xf>
    <xf numFmtId="41" fontId="11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41" fontId="0" fillId="0" borderId="13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 vertical="center"/>
    </xf>
    <xf numFmtId="41" fontId="59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60" fillId="0" borderId="0" xfId="0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33" xfId="0" applyFont="1" applyFill="1" applyBorder="1" applyAlignment="1">
      <alignment horizontal="center"/>
    </xf>
    <xf numFmtId="49" fontId="17" fillId="0" borderId="37" xfId="0" applyNumberFormat="1" applyFont="1" applyBorder="1" applyAlignment="1">
      <alignment/>
    </xf>
    <xf numFmtId="49" fontId="17" fillId="0" borderId="12" xfId="0" applyNumberFormat="1" applyFont="1" applyBorder="1" applyAlignment="1">
      <alignment horizontal="right"/>
    </xf>
    <xf numFmtId="46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21" fontId="5" fillId="0" borderId="0" xfId="0" applyNumberFormat="1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26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45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1" fontId="5" fillId="0" borderId="21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left"/>
    </xf>
    <xf numFmtId="0" fontId="17" fillId="0" borderId="35" xfId="0" applyFont="1" applyFill="1" applyBorder="1" applyAlignment="1">
      <alignment horizontal="left"/>
    </xf>
    <xf numFmtId="0" fontId="17" fillId="0" borderId="37" xfId="0" applyFont="1" applyFill="1" applyBorder="1" applyAlignment="1">
      <alignment horizontal="left"/>
    </xf>
    <xf numFmtId="0" fontId="17" fillId="0" borderId="35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zoomScalePageLayoutView="0" workbookViewId="0" topLeftCell="A1">
      <selection activeCell="Q23" sqref="Q23"/>
    </sheetView>
  </sheetViews>
  <sheetFormatPr defaultColWidth="9.140625" defaultRowHeight="12.75"/>
  <cols>
    <col min="1" max="1" width="9.8515625" style="41" customWidth="1"/>
    <col min="2" max="3" width="9.140625" style="41" customWidth="1"/>
    <col min="4" max="4" width="9.28125" style="41" customWidth="1"/>
    <col min="5" max="5" width="11.421875" style="41" customWidth="1"/>
    <col min="6" max="6" width="12.8515625" style="41" customWidth="1"/>
    <col min="7" max="7" width="5.421875" style="41" customWidth="1"/>
    <col min="8" max="9" width="9.140625" style="41" customWidth="1"/>
    <col min="10" max="10" width="3.140625" style="41" customWidth="1"/>
    <col min="11" max="11" width="9.140625" style="41" customWidth="1"/>
    <col min="12" max="12" width="1.8515625" style="41" customWidth="1"/>
    <col min="13" max="16384" width="9.140625" style="41" customWidth="1"/>
  </cols>
  <sheetData>
    <row r="1" s="37" customFormat="1" ht="6.75" customHeight="1"/>
    <row r="2" spans="2:11" s="37" customFormat="1" ht="12.75">
      <c r="B2" s="42"/>
      <c r="C2" s="43"/>
      <c r="D2" s="43"/>
      <c r="E2" s="43"/>
      <c r="F2" s="43"/>
      <c r="G2" s="43"/>
      <c r="H2" s="43"/>
      <c r="I2" s="43"/>
      <c r="J2" s="43"/>
      <c r="K2" s="44"/>
    </row>
    <row r="3" spans="2:11" s="38" customFormat="1" ht="13.5" customHeight="1">
      <c r="B3" s="45"/>
      <c r="C3" s="46" t="s">
        <v>213</v>
      </c>
      <c r="D3" s="46"/>
      <c r="E3" s="46"/>
      <c r="F3" s="184" t="s">
        <v>344</v>
      </c>
      <c r="G3" s="48"/>
      <c r="H3" s="49"/>
      <c r="I3" s="47"/>
      <c r="J3" s="46"/>
      <c r="K3" s="50"/>
    </row>
    <row r="4" spans="2:11" s="38" customFormat="1" ht="13.5" customHeight="1">
      <c r="B4" s="45"/>
      <c r="C4" s="46" t="s">
        <v>139</v>
      </c>
      <c r="D4" s="46"/>
      <c r="E4" s="46"/>
      <c r="F4" s="47" t="s">
        <v>339</v>
      </c>
      <c r="G4" s="51"/>
      <c r="H4" s="52"/>
      <c r="I4" s="53"/>
      <c r="J4" s="53"/>
      <c r="K4" s="50"/>
    </row>
    <row r="5" spans="2:11" s="38" customFormat="1" ht="13.5" customHeight="1">
      <c r="B5" s="45"/>
      <c r="C5" s="46" t="s">
        <v>6</v>
      </c>
      <c r="D5" s="46"/>
      <c r="E5" s="37"/>
      <c r="F5" s="54" t="s">
        <v>340</v>
      </c>
      <c r="G5" s="47"/>
      <c r="H5" s="47"/>
      <c r="I5" s="47"/>
      <c r="J5" s="47"/>
      <c r="K5" s="50"/>
    </row>
    <row r="6" spans="2:11" s="38" customFormat="1" ht="13.5" customHeight="1">
      <c r="B6" s="45"/>
      <c r="C6" s="46"/>
      <c r="D6" s="46"/>
      <c r="E6" s="46"/>
      <c r="F6" s="46"/>
      <c r="G6" s="46"/>
      <c r="H6" s="55" t="s">
        <v>221</v>
      </c>
      <c r="I6" s="55" t="s">
        <v>222</v>
      </c>
      <c r="J6" s="53"/>
      <c r="K6" s="50"/>
    </row>
    <row r="7" spans="2:11" s="38" customFormat="1" ht="13.5" customHeight="1">
      <c r="B7" s="45"/>
      <c r="C7" s="46" t="s">
        <v>0</v>
      </c>
      <c r="D7" s="46"/>
      <c r="E7" s="46"/>
      <c r="F7" s="47" t="s">
        <v>341</v>
      </c>
      <c r="G7" s="56"/>
      <c r="H7" s="46"/>
      <c r="I7" s="46"/>
      <c r="J7" s="46"/>
      <c r="K7" s="50"/>
    </row>
    <row r="8" spans="2:11" s="38" customFormat="1" ht="13.5" customHeight="1">
      <c r="B8" s="45"/>
      <c r="C8" s="46" t="s">
        <v>1</v>
      </c>
      <c r="D8" s="46"/>
      <c r="E8" s="46"/>
      <c r="F8" s="54"/>
      <c r="G8" s="57"/>
      <c r="H8" s="46"/>
      <c r="I8" s="46"/>
      <c r="J8" s="46"/>
      <c r="K8" s="50"/>
    </row>
    <row r="9" spans="2:11" s="38" customFormat="1" ht="13.5" customHeight="1">
      <c r="B9" s="45"/>
      <c r="C9" s="46"/>
      <c r="D9" s="46"/>
      <c r="E9" s="46"/>
      <c r="F9" s="46"/>
      <c r="G9" s="46"/>
      <c r="H9" s="46"/>
      <c r="I9" s="46"/>
      <c r="J9" s="46"/>
      <c r="K9" s="50"/>
    </row>
    <row r="10" spans="2:11" s="38" customFormat="1" ht="13.5" customHeight="1">
      <c r="B10" s="45"/>
      <c r="C10" s="46" t="s">
        <v>32</v>
      </c>
      <c r="D10" s="46"/>
      <c r="E10" s="46"/>
      <c r="F10" s="47" t="s">
        <v>342</v>
      </c>
      <c r="G10" s="47"/>
      <c r="H10" s="47"/>
      <c r="I10" s="47"/>
      <c r="J10" s="47"/>
      <c r="K10" s="50"/>
    </row>
    <row r="11" spans="2:11" s="38" customFormat="1" ht="13.5" customHeight="1">
      <c r="B11" s="45"/>
      <c r="C11" s="46"/>
      <c r="D11" s="46"/>
      <c r="E11" s="46"/>
      <c r="F11" s="54" t="s">
        <v>343</v>
      </c>
      <c r="G11" s="54"/>
      <c r="H11" s="54"/>
      <c r="I11" s="54"/>
      <c r="J11" s="54"/>
      <c r="K11" s="50"/>
    </row>
    <row r="12" spans="2:11" s="38" customFormat="1" ht="13.5" customHeight="1">
      <c r="B12" s="45"/>
      <c r="C12" s="46"/>
      <c r="D12" s="46"/>
      <c r="E12" s="46"/>
      <c r="F12" s="54"/>
      <c r="G12" s="54"/>
      <c r="H12" s="54"/>
      <c r="I12" s="54"/>
      <c r="J12" s="54"/>
      <c r="K12" s="50"/>
    </row>
    <row r="13" spans="2:11" s="39" customFormat="1" ht="12.75">
      <c r="B13" s="58"/>
      <c r="C13" s="59"/>
      <c r="D13" s="59"/>
      <c r="E13" s="59"/>
      <c r="F13" s="59"/>
      <c r="G13" s="59"/>
      <c r="H13" s="59"/>
      <c r="I13" s="59"/>
      <c r="J13" s="59"/>
      <c r="K13" s="60"/>
    </row>
    <row r="14" spans="2:11" s="39" customFormat="1" ht="12.75">
      <c r="B14" s="58"/>
      <c r="C14" s="59"/>
      <c r="D14" s="59"/>
      <c r="E14" s="59"/>
      <c r="F14" s="59"/>
      <c r="G14" s="59"/>
      <c r="H14" s="59"/>
      <c r="I14" s="59"/>
      <c r="J14" s="59"/>
      <c r="K14" s="60"/>
    </row>
    <row r="15" spans="2:11" s="39" customFormat="1" ht="12.75">
      <c r="B15" s="58"/>
      <c r="C15" s="59"/>
      <c r="D15" s="59"/>
      <c r="E15" s="59"/>
      <c r="F15" s="59"/>
      <c r="G15" s="59"/>
      <c r="H15" s="59"/>
      <c r="I15" s="59"/>
      <c r="J15" s="59"/>
      <c r="K15" s="60"/>
    </row>
    <row r="16" spans="2:11" s="39" customFormat="1" ht="12.75">
      <c r="B16" s="58"/>
      <c r="C16" s="59"/>
      <c r="D16" s="59"/>
      <c r="E16" s="59"/>
      <c r="F16" s="59"/>
      <c r="G16" s="59"/>
      <c r="H16" s="59"/>
      <c r="I16" s="59"/>
      <c r="J16" s="59"/>
      <c r="K16" s="60"/>
    </row>
    <row r="17" spans="2:11" s="39" customFormat="1" ht="12.75">
      <c r="B17" s="58"/>
      <c r="C17" s="59"/>
      <c r="D17" s="59"/>
      <c r="E17" s="59"/>
      <c r="F17" s="59"/>
      <c r="G17" s="59"/>
      <c r="H17" s="59"/>
      <c r="I17" s="59"/>
      <c r="J17" s="59"/>
      <c r="K17" s="60"/>
    </row>
    <row r="18" spans="2:11" s="39" customFormat="1" ht="12.75">
      <c r="B18" s="58"/>
      <c r="C18" s="59"/>
      <c r="D18" s="59"/>
      <c r="E18" s="59"/>
      <c r="F18" s="59"/>
      <c r="G18" s="59"/>
      <c r="H18" s="59"/>
      <c r="I18" s="59"/>
      <c r="J18" s="59"/>
      <c r="K18" s="60"/>
    </row>
    <row r="19" spans="2:11" s="39" customFormat="1" ht="12.75">
      <c r="B19" s="58"/>
      <c r="C19" s="59"/>
      <c r="D19" s="59"/>
      <c r="E19" s="59"/>
      <c r="F19" s="59"/>
      <c r="G19" s="59"/>
      <c r="H19" s="59"/>
      <c r="I19" s="59"/>
      <c r="J19" s="59"/>
      <c r="K19" s="60"/>
    </row>
    <row r="20" spans="2:11" s="39" customFormat="1" ht="12.75">
      <c r="B20" s="58"/>
      <c r="C20" s="59"/>
      <c r="D20" s="59"/>
      <c r="E20" s="59"/>
      <c r="F20" s="59"/>
      <c r="G20" s="59"/>
      <c r="H20" s="59"/>
      <c r="I20" s="59"/>
      <c r="J20" s="59"/>
      <c r="K20" s="60"/>
    </row>
    <row r="21" spans="2:11" s="39" customFormat="1" ht="12.75">
      <c r="B21" s="58"/>
      <c r="D21" s="59"/>
      <c r="E21" s="59"/>
      <c r="F21" s="59"/>
      <c r="G21" s="59"/>
      <c r="H21" s="59"/>
      <c r="I21" s="59"/>
      <c r="J21" s="59"/>
      <c r="K21" s="60"/>
    </row>
    <row r="22" spans="2:11" s="39" customFormat="1" ht="12.75">
      <c r="B22" s="58"/>
      <c r="C22" s="59"/>
      <c r="D22" s="59"/>
      <c r="E22" s="59"/>
      <c r="F22" s="59"/>
      <c r="G22" s="59"/>
      <c r="H22" s="59"/>
      <c r="I22" s="59"/>
      <c r="J22" s="59"/>
      <c r="K22" s="60"/>
    </row>
    <row r="23" spans="2:11" s="39" customFormat="1" ht="12.75">
      <c r="B23" s="58"/>
      <c r="C23" s="59"/>
      <c r="D23" s="59"/>
      <c r="E23" s="59"/>
      <c r="F23" s="59"/>
      <c r="G23" s="59"/>
      <c r="H23" s="59"/>
      <c r="I23" s="59"/>
      <c r="J23" s="59"/>
      <c r="K23" s="60"/>
    </row>
    <row r="24" spans="2:11" s="39" customFormat="1" ht="12.75">
      <c r="B24" s="58"/>
      <c r="C24" s="59"/>
      <c r="D24" s="59"/>
      <c r="E24" s="59"/>
      <c r="F24" s="59"/>
      <c r="G24" s="59"/>
      <c r="H24" s="59"/>
      <c r="I24" s="59"/>
      <c r="J24" s="59"/>
      <c r="K24" s="60"/>
    </row>
    <row r="25" spans="1:11" s="61" customFormat="1" ht="25.5">
      <c r="A25" s="39"/>
      <c r="B25" s="332" t="s">
        <v>7</v>
      </c>
      <c r="C25" s="333"/>
      <c r="D25" s="333"/>
      <c r="E25" s="333"/>
      <c r="F25" s="333"/>
      <c r="G25" s="333"/>
      <c r="H25" s="333"/>
      <c r="I25" s="333"/>
      <c r="J25" s="333"/>
      <c r="K25" s="334"/>
    </row>
    <row r="26" spans="1:11" s="39" customFormat="1" ht="12.75">
      <c r="A26" s="61"/>
      <c r="B26" s="62"/>
      <c r="C26" s="329" t="s">
        <v>365</v>
      </c>
      <c r="D26" s="329"/>
      <c r="E26" s="329"/>
      <c r="F26" s="329"/>
      <c r="G26" s="329"/>
      <c r="H26" s="329"/>
      <c r="I26" s="329"/>
      <c r="J26" s="329"/>
      <c r="K26" s="60"/>
    </row>
    <row r="27" spans="2:11" s="39" customFormat="1" ht="12.75">
      <c r="B27" s="58"/>
      <c r="C27" s="329" t="s">
        <v>225</v>
      </c>
      <c r="D27" s="329"/>
      <c r="E27" s="329"/>
      <c r="F27" s="329"/>
      <c r="G27" s="329"/>
      <c r="H27" s="329"/>
      <c r="I27" s="329"/>
      <c r="J27" s="329"/>
      <c r="K27" s="60"/>
    </row>
    <row r="28" spans="2:11" s="39" customFormat="1" ht="12.75">
      <c r="B28" s="58"/>
      <c r="C28" s="59"/>
      <c r="D28" s="59"/>
      <c r="E28" s="59"/>
      <c r="F28" s="59"/>
      <c r="G28" s="59"/>
      <c r="H28" s="59"/>
      <c r="I28" s="59"/>
      <c r="J28" s="59"/>
      <c r="K28" s="60"/>
    </row>
    <row r="29" spans="2:11" s="39" customFormat="1" ht="12.75">
      <c r="B29" s="58"/>
      <c r="C29" s="59"/>
      <c r="D29" s="59"/>
      <c r="E29" s="59"/>
      <c r="F29" s="59"/>
      <c r="G29" s="59"/>
      <c r="H29" s="59"/>
      <c r="I29" s="59"/>
      <c r="J29" s="59"/>
      <c r="K29" s="60"/>
    </row>
    <row r="30" spans="1:11" s="65" customFormat="1" ht="34.5">
      <c r="A30" s="39"/>
      <c r="B30" s="58"/>
      <c r="C30" s="59"/>
      <c r="D30" s="59"/>
      <c r="E30" s="59"/>
      <c r="F30" s="316" t="s">
        <v>380</v>
      </c>
      <c r="G30" s="63"/>
      <c r="H30" s="63"/>
      <c r="I30" s="63"/>
      <c r="J30" s="63"/>
      <c r="K30" s="64"/>
    </row>
    <row r="31" spans="2:11" s="65" customFormat="1" ht="12.75">
      <c r="B31" s="66"/>
      <c r="C31" s="63"/>
      <c r="D31" s="63"/>
      <c r="E31" s="63"/>
      <c r="F31" s="63"/>
      <c r="G31" s="63"/>
      <c r="H31" s="63"/>
      <c r="I31" s="63"/>
      <c r="J31" s="63"/>
      <c r="K31" s="64"/>
    </row>
    <row r="32" spans="2:11" s="65" customFormat="1" ht="12.75">
      <c r="B32" s="66"/>
      <c r="C32" s="63"/>
      <c r="D32" s="63"/>
      <c r="E32" s="63"/>
      <c r="F32" s="63"/>
      <c r="G32" s="63"/>
      <c r="H32" s="63"/>
      <c r="I32" s="63"/>
      <c r="J32" s="63"/>
      <c r="K32" s="64"/>
    </row>
    <row r="33" spans="2:11" s="65" customFormat="1" ht="12.75">
      <c r="B33" s="66"/>
      <c r="C33" s="63"/>
      <c r="D33" s="63"/>
      <c r="E33" s="63"/>
      <c r="F33" s="63"/>
      <c r="G33" s="63"/>
      <c r="H33" s="63"/>
      <c r="I33" s="63"/>
      <c r="J33" s="63"/>
      <c r="K33" s="64"/>
    </row>
    <row r="34" spans="2:11" s="65" customFormat="1" ht="12.75">
      <c r="B34" s="66"/>
      <c r="C34" s="63"/>
      <c r="D34" s="63"/>
      <c r="E34" s="63"/>
      <c r="F34" s="63"/>
      <c r="G34" s="63"/>
      <c r="H34" s="63"/>
      <c r="I34" s="63"/>
      <c r="J34" s="63"/>
      <c r="K34" s="64"/>
    </row>
    <row r="35" spans="2:11" s="65" customFormat="1" ht="12.75">
      <c r="B35" s="66"/>
      <c r="C35" s="63"/>
      <c r="D35" s="63"/>
      <c r="E35" s="63"/>
      <c r="F35" s="63"/>
      <c r="G35" s="63"/>
      <c r="H35" s="63"/>
      <c r="I35" s="63"/>
      <c r="J35" s="63"/>
      <c r="K35" s="64"/>
    </row>
    <row r="36" spans="2:11" s="65" customFormat="1" ht="12.75">
      <c r="B36" s="66"/>
      <c r="C36" s="63"/>
      <c r="D36" s="63"/>
      <c r="E36" s="63"/>
      <c r="F36" s="63"/>
      <c r="G36" s="63"/>
      <c r="H36" s="63"/>
      <c r="I36" s="63"/>
      <c r="J36" s="63"/>
      <c r="K36" s="64"/>
    </row>
    <row r="37" spans="2:11" s="65" customFormat="1" ht="12.75">
      <c r="B37" s="66"/>
      <c r="C37" s="63"/>
      <c r="D37" s="63"/>
      <c r="E37" s="63"/>
      <c r="F37" s="63"/>
      <c r="G37" s="63"/>
      <c r="H37" s="63"/>
      <c r="I37" s="63"/>
      <c r="J37" s="63"/>
      <c r="K37" s="64"/>
    </row>
    <row r="38" spans="2:11" s="65" customFormat="1" ht="12.75">
      <c r="B38" s="66"/>
      <c r="C38" s="63"/>
      <c r="D38" s="63"/>
      <c r="E38" s="63"/>
      <c r="F38" s="63"/>
      <c r="G38" s="63"/>
      <c r="H38" s="63"/>
      <c r="I38" s="63"/>
      <c r="J38" s="63"/>
      <c r="K38" s="64"/>
    </row>
    <row r="39" spans="2:11" s="65" customFormat="1" ht="12.75">
      <c r="B39" s="66"/>
      <c r="C39" s="63"/>
      <c r="D39" s="63"/>
      <c r="E39" s="63"/>
      <c r="F39" s="63"/>
      <c r="G39" s="63"/>
      <c r="H39" s="63"/>
      <c r="I39" s="63"/>
      <c r="J39" s="63"/>
      <c r="K39" s="64"/>
    </row>
    <row r="40" spans="2:11" s="65" customFormat="1" ht="12.75">
      <c r="B40" s="66"/>
      <c r="C40" s="63"/>
      <c r="D40" s="63"/>
      <c r="E40" s="63"/>
      <c r="F40" s="63"/>
      <c r="G40" s="63"/>
      <c r="H40" s="63"/>
      <c r="I40" s="63"/>
      <c r="J40" s="63"/>
      <c r="K40" s="64"/>
    </row>
    <row r="41" spans="2:11" s="65" customFormat="1" ht="12.75">
      <c r="B41" s="66"/>
      <c r="C41" s="63"/>
      <c r="D41" s="63"/>
      <c r="E41" s="63"/>
      <c r="F41" s="63"/>
      <c r="G41" s="63"/>
      <c r="H41" s="63"/>
      <c r="I41" s="63"/>
      <c r="J41" s="63"/>
      <c r="K41" s="64"/>
    </row>
    <row r="42" spans="2:11" s="65" customFormat="1" ht="12.75">
      <c r="B42" s="66"/>
      <c r="C42" s="63"/>
      <c r="D42" s="63"/>
      <c r="E42" s="63"/>
      <c r="F42" s="63"/>
      <c r="G42" s="63"/>
      <c r="H42" s="63"/>
      <c r="I42" s="63"/>
      <c r="J42" s="63"/>
      <c r="K42" s="64"/>
    </row>
    <row r="43" spans="2:11" s="65" customFormat="1" ht="12.75">
      <c r="B43" s="66"/>
      <c r="C43" s="63"/>
      <c r="D43" s="63"/>
      <c r="E43" s="63"/>
      <c r="F43" s="63"/>
      <c r="G43" s="63"/>
      <c r="H43" s="63"/>
      <c r="I43" s="63"/>
      <c r="J43" s="63"/>
      <c r="K43" s="64"/>
    </row>
    <row r="44" spans="2:11" s="65" customFormat="1" ht="12.75">
      <c r="B44" s="66"/>
      <c r="C44" s="63"/>
      <c r="D44" s="63"/>
      <c r="E44" s="63"/>
      <c r="F44" s="63"/>
      <c r="G44" s="63"/>
      <c r="H44" s="63"/>
      <c r="I44" s="63"/>
      <c r="J44" s="63"/>
      <c r="K44" s="64"/>
    </row>
    <row r="45" spans="2:11" s="65" customFormat="1" ht="9" customHeight="1">
      <c r="B45" s="66"/>
      <c r="C45" s="63"/>
      <c r="D45" s="63"/>
      <c r="E45" s="63"/>
      <c r="F45" s="63"/>
      <c r="G45" s="63"/>
      <c r="H45" s="63"/>
      <c r="I45" s="63"/>
      <c r="J45" s="63"/>
      <c r="K45" s="64"/>
    </row>
    <row r="46" spans="2:11" s="65" customFormat="1" ht="12.75">
      <c r="B46" s="66"/>
      <c r="C46" s="63"/>
      <c r="D46" s="63"/>
      <c r="E46" s="63"/>
      <c r="F46" s="63"/>
      <c r="G46" s="63"/>
      <c r="H46" s="63"/>
      <c r="I46" s="63"/>
      <c r="J46" s="63"/>
      <c r="K46" s="64"/>
    </row>
    <row r="47" spans="2:11" s="65" customFormat="1" ht="12.75">
      <c r="B47" s="66"/>
      <c r="C47" s="63"/>
      <c r="D47" s="63"/>
      <c r="E47" s="63"/>
      <c r="F47" s="63"/>
      <c r="G47" s="63"/>
      <c r="H47" s="63"/>
      <c r="I47" s="63"/>
      <c r="J47" s="63"/>
      <c r="K47" s="64"/>
    </row>
    <row r="48" spans="2:11" s="38" customFormat="1" ht="12.75" customHeight="1">
      <c r="B48" s="45"/>
      <c r="C48" s="46" t="s">
        <v>144</v>
      </c>
      <c r="D48" s="46"/>
      <c r="E48" s="46"/>
      <c r="F48" s="46"/>
      <c r="G48" s="46"/>
      <c r="H48" s="335" t="s">
        <v>218</v>
      </c>
      <c r="I48" s="335"/>
      <c r="J48" s="46"/>
      <c r="K48" s="50"/>
    </row>
    <row r="49" spans="2:11" s="38" customFormat="1" ht="12.75" customHeight="1">
      <c r="B49" s="45"/>
      <c r="C49" s="46" t="s">
        <v>145</v>
      </c>
      <c r="D49" s="46"/>
      <c r="E49" s="46"/>
      <c r="F49" s="46"/>
      <c r="G49" s="46"/>
      <c r="H49" s="330" t="s">
        <v>219</v>
      </c>
      <c r="I49" s="330"/>
      <c r="J49" s="46"/>
      <c r="K49" s="50"/>
    </row>
    <row r="50" spans="2:11" s="38" customFormat="1" ht="12.75" customHeight="1">
      <c r="B50" s="45"/>
      <c r="C50" s="46" t="s">
        <v>140</v>
      </c>
      <c r="D50" s="46"/>
      <c r="E50" s="46"/>
      <c r="F50" s="46"/>
      <c r="G50" s="46"/>
      <c r="H50" s="330" t="s">
        <v>220</v>
      </c>
      <c r="I50" s="330"/>
      <c r="J50" s="46"/>
      <c r="K50" s="50"/>
    </row>
    <row r="51" spans="2:11" s="38" customFormat="1" ht="12.75" customHeight="1">
      <c r="B51" s="45"/>
      <c r="C51" s="46" t="s">
        <v>141</v>
      </c>
      <c r="D51" s="46"/>
      <c r="E51" s="46"/>
      <c r="F51" s="46"/>
      <c r="G51" s="46"/>
      <c r="H51" s="330" t="s">
        <v>220</v>
      </c>
      <c r="I51" s="330"/>
      <c r="J51" s="46"/>
      <c r="K51" s="50"/>
    </row>
    <row r="52" spans="2:11" s="39" customFormat="1" ht="12.75">
      <c r="B52" s="58"/>
      <c r="C52" s="59"/>
      <c r="D52" s="59"/>
      <c r="E52" s="59"/>
      <c r="F52" s="59"/>
      <c r="G52" s="59"/>
      <c r="H52" s="59"/>
      <c r="I52" s="59"/>
      <c r="J52" s="59"/>
      <c r="K52" s="60"/>
    </row>
    <row r="53" spans="2:11" s="40" customFormat="1" ht="12.75" customHeight="1">
      <c r="B53" s="67"/>
      <c r="C53" s="46" t="s">
        <v>223</v>
      </c>
      <c r="D53" s="46"/>
      <c r="E53" s="46"/>
      <c r="F53" s="46"/>
      <c r="G53" s="57" t="s">
        <v>142</v>
      </c>
      <c r="H53" s="331" t="s">
        <v>381</v>
      </c>
      <c r="I53" s="329"/>
      <c r="J53" s="68"/>
      <c r="K53" s="69"/>
    </row>
    <row r="54" spans="2:11" s="40" customFormat="1" ht="12.75" customHeight="1">
      <c r="B54" s="67"/>
      <c r="C54" s="46"/>
      <c r="D54" s="46"/>
      <c r="E54" s="46"/>
      <c r="F54" s="46"/>
      <c r="G54" s="57" t="s">
        <v>143</v>
      </c>
      <c r="H54" s="328" t="s">
        <v>382</v>
      </c>
      <c r="I54" s="329"/>
      <c r="J54" s="68"/>
      <c r="K54" s="69"/>
    </row>
    <row r="55" spans="2:11" s="40" customFormat="1" ht="7.5" customHeight="1">
      <c r="B55" s="67"/>
      <c r="C55" s="46"/>
      <c r="D55" s="46"/>
      <c r="E55" s="46"/>
      <c r="F55" s="46"/>
      <c r="G55" s="57"/>
      <c r="H55" s="57"/>
      <c r="I55" s="57"/>
      <c r="J55" s="68"/>
      <c r="K55" s="69"/>
    </row>
    <row r="56" spans="2:11" s="40" customFormat="1" ht="12.75" customHeight="1">
      <c r="B56" s="67"/>
      <c r="C56" s="46" t="s">
        <v>224</v>
      </c>
      <c r="D56" s="46"/>
      <c r="E56" s="46"/>
      <c r="F56" s="57"/>
      <c r="G56" s="46"/>
      <c r="H56" s="47" t="s">
        <v>383</v>
      </c>
      <c r="I56" s="47"/>
      <c r="J56" s="68"/>
      <c r="K56" s="69"/>
    </row>
    <row r="57" spans="2:11" ht="22.5" customHeight="1">
      <c r="B57" s="70"/>
      <c r="C57" s="71"/>
      <c r="D57" s="71"/>
      <c r="E57" s="71"/>
      <c r="F57" s="71"/>
      <c r="G57" s="71"/>
      <c r="H57" s="71"/>
      <c r="I57" s="71"/>
      <c r="J57" s="71"/>
      <c r="K57" s="72"/>
    </row>
    <row r="58" ht="6.75" customHeight="1"/>
  </sheetData>
  <sheetProtection/>
  <mergeCells count="9">
    <mergeCell ref="H54:I54"/>
    <mergeCell ref="H49:I49"/>
    <mergeCell ref="H50:I50"/>
    <mergeCell ref="H51:I51"/>
    <mergeCell ref="H53:I53"/>
    <mergeCell ref="B25:K25"/>
    <mergeCell ref="C26:J26"/>
    <mergeCell ref="C27:J27"/>
    <mergeCell ref="H48:I4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I306"/>
  <sheetViews>
    <sheetView zoomScalePageLayoutView="0" workbookViewId="0" topLeftCell="A1">
      <selection activeCell="Y5" sqref="Y5"/>
    </sheetView>
  </sheetViews>
  <sheetFormatPr defaultColWidth="4.7109375" defaultRowHeight="12.75"/>
  <cols>
    <col min="1" max="1" width="4.00390625" style="0" customWidth="1"/>
    <col min="2" max="2" width="4.7109375" style="0" customWidth="1"/>
    <col min="3" max="3" width="8.57421875" style="0" customWidth="1"/>
    <col min="4" max="4" width="10.140625" style="0" customWidth="1"/>
    <col min="5" max="5" width="10.00390625" style="0" customWidth="1"/>
    <col min="6" max="8" width="10.421875" style="0" customWidth="1"/>
    <col min="9" max="9" width="9.8515625" style="0" customWidth="1"/>
    <col min="10" max="10" width="10.28125" style="0" customWidth="1"/>
    <col min="11" max="11" width="9.7109375" style="0" customWidth="1"/>
    <col min="12" max="12" width="7.7109375" style="0" customWidth="1"/>
    <col min="13" max="13" width="5.140625" style="0" customWidth="1"/>
    <col min="14" max="14" width="7.8515625" style="0" customWidth="1"/>
    <col min="15" max="15" width="9.8515625" style="0" customWidth="1"/>
    <col min="16" max="16" width="9.00390625" style="0" customWidth="1"/>
    <col min="17" max="17" width="10.57421875" style="0" customWidth="1"/>
    <col min="18" max="18" width="10.421875" style="0" customWidth="1"/>
    <col min="19" max="19" width="9.421875" style="0" customWidth="1"/>
    <col min="20" max="20" width="11.140625" style="0" customWidth="1"/>
    <col min="21" max="21" width="9.8515625" style="0" customWidth="1"/>
    <col min="22" max="22" width="9.57421875" style="0" customWidth="1"/>
    <col min="23" max="23" width="11.421875" style="0" customWidth="1"/>
    <col min="24" max="24" width="3.8515625" style="0" customWidth="1"/>
    <col min="25" max="25" width="5.140625" style="0" customWidth="1"/>
    <col min="26" max="27" width="9.140625" style="0" customWidth="1"/>
    <col min="28" max="28" width="9.7109375" style="0" customWidth="1"/>
    <col min="29" max="29" width="9.28125" style="0" customWidth="1"/>
    <col min="30" max="30" width="9.7109375" style="0" customWidth="1"/>
    <col min="31" max="31" width="9.28125" style="0" customWidth="1"/>
    <col min="32" max="32" width="12.00390625" style="0" customWidth="1"/>
    <col min="33" max="33" width="9.57421875" style="0" customWidth="1"/>
    <col min="34" max="34" width="9.140625" style="0" customWidth="1"/>
    <col min="35" max="35" width="7.57421875" style="0" customWidth="1"/>
    <col min="36" max="36" width="7.00390625" style="0" customWidth="1"/>
    <col min="37" max="37" width="9.8515625" style="0" customWidth="1"/>
    <col min="38" max="38" width="9.7109375" style="0" customWidth="1"/>
    <col min="39" max="40" width="9.8515625" style="0" customWidth="1"/>
    <col min="41" max="41" width="9.28125" style="0" customWidth="1"/>
    <col min="42" max="42" width="9.7109375" style="0" customWidth="1"/>
    <col min="43" max="43" width="11.57421875" style="0" customWidth="1"/>
    <col min="44" max="44" width="9.8515625" style="0" customWidth="1"/>
    <col min="45" max="45" width="14.8515625" style="0" customWidth="1"/>
    <col min="46" max="46" width="9.28125" style="0" customWidth="1"/>
  </cols>
  <sheetData>
    <row r="1" spans="1:87" ht="1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ht="15" customHeight="1">
      <c r="A2" s="29"/>
      <c r="B2" s="28"/>
      <c r="C2" s="28"/>
      <c r="D2" s="29"/>
      <c r="E2" s="208" t="s">
        <v>226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1"/>
      <c r="Q2" s="208"/>
      <c r="R2" s="1"/>
      <c r="S2" s="1"/>
      <c r="T2" s="28"/>
      <c r="U2" s="28"/>
      <c r="V2" s="28"/>
      <c r="W2" s="28"/>
      <c r="X2" s="1"/>
      <c r="Y2" s="1"/>
      <c r="Z2" s="1"/>
      <c r="AA2" s="1"/>
      <c r="AB2" s="208"/>
      <c r="AC2" s="1"/>
      <c r="AD2" s="1"/>
      <c r="AE2" s="1"/>
      <c r="AF2" s="1"/>
      <c r="AG2" s="1"/>
      <c r="AH2" s="1"/>
      <c r="AI2" s="1"/>
      <c r="AJ2" s="1"/>
      <c r="AK2" s="1"/>
      <c r="AL2" s="1"/>
      <c r="AM2" s="208"/>
      <c r="AN2" s="1"/>
      <c r="AO2" s="1"/>
      <c r="AP2" s="1"/>
      <c r="AQ2" s="1"/>
      <c r="AR2" s="1"/>
      <c r="AS2" s="1"/>
      <c r="AT2" s="1"/>
      <c r="AU2" s="1"/>
      <c r="AV2" s="1"/>
      <c r="AW2" s="208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</row>
    <row r="3" spans="1:87" ht="15" customHeight="1">
      <c r="A3" s="2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s="2" customFormat="1" ht="15" customHeight="1">
      <c r="A4" s="29"/>
      <c r="B4" s="317"/>
      <c r="C4" s="318" t="s">
        <v>231</v>
      </c>
      <c r="D4" s="318"/>
      <c r="E4" s="318"/>
      <c r="F4" s="318"/>
      <c r="G4" s="318"/>
      <c r="H4" s="318"/>
      <c r="I4" s="318"/>
      <c r="J4" s="319"/>
      <c r="K4" s="244"/>
      <c r="L4" s="28"/>
      <c r="M4" s="28"/>
      <c r="N4" s="28"/>
      <c r="O4" s="404"/>
      <c r="P4" s="404"/>
      <c r="Q4" s="404"/>
      <c r="R4" s="404"/>
      <c r="S4" s="404"/>
      <c r="T4" s="404"/>
      <c r="U4" s="242"/>
      <c r="V4" s="242"/>
      <c r="W4" s="242"/>
      <c r="X4" s="1"/>
      <c r="Y4" s="1"/>
      <c r="Z4" s="209"/>
      <c r="AA4" s="28"/>
      <c r="AB4" s="28"/>
      <c r="AC4" s="28"/>
      <c r="AD4" s="28"/>
      <c r="AE4" s="28"/>
      <c r="AF4" s="235"/>
      <c r="AG4" s="209"/>
      <c r="AH4" s="1"/>
      <c r="AI4" s="1"/>
      <c r="AJ4" s="1"/>
      <c r="AK4" s="209"/>
      <c r="AL4" s="210"/>
      <c r="AM4" s="28"/>
      <c r="AN4" s="28"/>
      <c r="AO4" s="28"/>
      <c r="AP4" s="28"/>
      <c r="AQ4" s="28"/>
      <c r="AR4" s="28"/>
      <c r="AS4" s="28"/>
      <c r="AT4" s="1"/>
      <c r="AU4" s="217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</row>
    <row r="5" spans="1:87" s="182" customFormat="1" ht="15" customHeight="1">
      <c r="A5" s="29"/>
      <c r="B5" s="320"/>
      <c r="C5" s="244"/>
      <c r="D5" s="244" t="s">
        <v>239</v>
      </c>
      <c r="E5" s="244"/>
      <c r="F5" s="244"/>
      <c r="G5" s="244"/>
      <c r="H5" s="244"/>
      <c r="I5" s="244"/>
      <c r="J5" s="321"/>
      <c r="K5" s="244"/>
      <c r="L5" s="212"/>
      <c r="M5" s="28"/>
      <c r="N5" s="28"/>
      <c r="O5" s="404"/>
      <c r="P5" s="404"/>
      <c r="Q5" s="404"/>
      <c r="R5" s="404"/>
      <c r="S5" s="404"/>
      <c r="T5" s="404"/>
      <c r="U5" s="242"/>
      <c r="V5" s="242"/>
      <c r="W5" s="242"/>
      <c r="X5" s="1"/>
      <c r="Y5" s="1"/>
      <c r="Z5" s="28"/>
      <c r="AA5" s="28"/>
      <c r="AB5" s="210"/>
      <c r="AC5" s="28"/>
      <c r="AD5" s="28"/>
      <c r="AE5" s="28"/>
      <c r="AF5" s="235"/>
      <c r="AG5" s="209"/>
      <c r="AH5" s="1"/>
      <c r="AI5" s="1"/>
      <c r="AJ5" s="1"/>
      <c r="AK5" s="1"/>
      <c r="AL5" s="1"/>
      <c r="AM5" s="1"/>
      <c r="AN5" s="1"/>
      <c r="AO5" s="1"/>
      <c r="AP5" s="1"/>
      <c r="AQ5" s="216"/>
      <c r="AR5" s="217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</row>
    <row r="6" spans="1:87" s="182" customFormat="1" ht="15" customHeight="1">
      <c r="A6" s="29"/>
      <c r="B6" s="320"/>
      <c r="C6" s="244"/>
      <c r="D6" s="244" t="s">
        <v>243</v>
      </c>
      <c r="E6" s="244"/>
      <c r="F6" s="244"/>
      <c r="G6" s="244"/>
      <c r="H6" s="244"/>
      <c r="I6" s="244"/>
      <c r="J6" s="321"/>
      <c r="K6" s="244"/>
      <c r="L6" s="212"/>
      <c r="M6" s="28"/>
      <c r="N6" s="28"/>
      <c r="O6" s="231"/>
      <c r="P6" s="402"/>
      <c r="Q6" s="402"/>
      <c r="R6" s="402"/>
      <c r="S6" s="402"/>
      <c r="T6" s="402"/>
      <c r="U6" s="245"/>
      <c r="V6" s="245"/>
      <c r="W6" s="240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216"/>
      <c r="AR6" s="217"/>
      <c r="AS6" s="1"/>
      <c r="AT6" s="1"/>
      <c r="AU6" s="218"/>
      <c r="AV6" s="28"/>
      <c r="AW6" s="28"/>
      <c r="AX6" s="28"/>
      <c r="AY6" s="28"/>
      <c r="AZ6" s="28"/>
      <c r="BA6" s="28"/>
      <c r="BB6" s="28"/>
      <c r="BC6" s="28"/>
      <c r="BD6" s="1"/>
      <c r="BE6" s="1"/>
      <c r="BF6" s="1"/>
      <c r="BG6" s="1"/>
      <c r="BH6" s="1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</row>
    <row r="7" spans="1:87" s="182" customFormat="1" ht="15" customHeight="1">
      <c r="A7" s="29"/>
      <c r="B7" s="320"/>
      <c r="C7" s="244" t="s">
        <v>245</v>
      </c>
      <c r="D7" s="244"/>
      <c r="E7" s="244"/>
      <c r="F7" s="244"/>
      <c r="G7" s="244"/>
      <c r="H7" s="244"/>
      <c r="I7" s="244"/>
      <c r="J7" s="321"/>
      <c r="K7" s="244"/>
      <c r="L7" s="212"/>
      <c r="M7" s="28"/>
      <c r="N7" s="28"/>
      <c r="O7" s="242"/>
      <c r="P7" s="402"/>
      <c r="Q7" s="402"/>
      <c r="R7" s="402"/>
      <c r="S7" s="402"/>
      <c r="T7" s="402"/>
      <c r="U7" s="229"/>
      <c r="V7" s="229"/>
      <c r="W7" s="240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219"/>
      <c r="AR7" s="220"/>
      <c r="AS7" s="1"/>
      <c r="AT7" s="1"/>
      <c r="AU7" s="246"/>
      <c r="AV7" s="247"/>
      <c r="AW7" s="247"/>
      <c r="AX7" s="247"/>
      <c r="AY7" s="247"/>
      <c r="AZ7" s="247"/>
      <c r="BA7" s="247"/>
      <c r="BB7" s="247"/>
      <c r="BC7" s="247"/>
      <c r="BD7" s="247"/>
      <c r="BE7" s="1"/>
      <c r="BF7" s="1"/>
      <c r="BG7" s="1"/>
      <c r="BH7" s="1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</row>
    <row r="8" spans="1:87" s="182" customFormat="1" ht="15" customHeight="1">
      <c r="A8" s="29"/>
      <c r="B8" s="320"/>
      <c r="C8" s="244"/>
      <c r="D8" s="244"/>
      <c r="E8" s="244" t="s">
        <v>247</v>
      </c>
      <c r="F8" s="244"/>
      <c r="G8" s="244"/>
      <c r="H8" s="244"/>
      <c r="I8" s="244"/>
      <c r="J8" s="321"/>
      <c r="K8" s="244"/>
      <c r="L8" s="212"/>
      <c r="M8" s="28"/>
      <c r="N8" s="28"/>
      <c r="O8" s="242"/>
      <c r="P8" s="402"/>
      <c r="Q8" s="402"/>
      <c r="R8" s="402"/>
      <c r="S8" s="402"/>
      <c r="T8" s="402"/>
      <c r="U8" s="229"/>
      <c r="V8" s="229"/>
      <c r="W8" s="240"/>
      <c r="X8" s="1"/>
      <c r="Y8" s="1"/>
      <c r="Z8" s="222"/>
      <c r="AA8" s="223"/>
      <c r="AB8" s="224"/>
      <c r="AC8" s="224"/>
      <c r="AD8" s="224"/>
      <c r="AE8" s="28"/>
      <c r="AF8" s="28"/>
      <c r="AG8" s="28"/>
      <c r="AH8" s="28"/>
      <c r="AI8" s="1"/>
      <c r="AJ8" s="1"/>
      <c r="AK8" s="1"/>
      <c r="AL8" s="1"/>
      <c r="AM8" s="1"/>
      <c r="AN8" s="1"/>
      <c r="AO8" s="1"/>
      <c r="AP8" s="1"/>
      <c r="AQ8" s="216"/>
      <c r="AR8" s="217"/>
      <c r="AS8" s="1"/>
      <c r="AT8" s="1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1"/>
      <c r="BF8" s="1"/>
      <c r="BG8" s="1"/>
      <c r="BH8" s="1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</row>
    <row r="9" spans="1:87" s="182" customFormat="1" ht="15" customHeight="1">
      <c r="A9" s="29"/>
      <c r="B9" s="320"/>
      <c r="C9" s="244"/>
      <c r="D9" s="244"/>
      <c r="E9" s="244" t="s">
        <v>250</v>
      </c>
      <c r="F9" s="244"/>
      <c r="G9" s="244"/>
      <c r="H9" s="244"/>
      <c r="I9" s="244"/>
      <c r="J9" s="321"/>
      <c r="K9" s="244"/>
      <c r="L9" s="212"/>
      <c r="M9" s="28"/>
      <c r="N9" s="28"/>
      <c r="O9" s="229"/>
      <c r="P9" s="402"/>
      <c r="Q9" s="402"/>
      <c r="R9" s="402"/>
      <c r="S9" s="402"/>
      <c r="T9" s="402"/>
      <c r="U9" s="229"/>
      <c r="V9" s="229"/>
      <c r="W9" s="240"/>
      <c r="X9" s="1"/>
      <c r="Y9" s="1"/>
      <c r="Z9" s="28"/>
      <c r="AA9" s="28"/>
      <c r="AB9" s="28"/>
      <c r="AC9" s="28"/>
      <c r="AD9" s="28"/>
      <c r="AE9" s="28"/>
      <c r="AF9" s="28"/>
      <c r="AG9" s="28"/>
      <c r="AH9" s="28"/>
      <c r="AI9" s="1"/>
      <c r="AJ9" s="1"/>
      <c r="AK9" s="1"/>
      <c r="AL9" s="1"/>
      <c r="AM9" s="210"/>
      <c r="AN9" s="1"/>
      <c r="AO9" s="1"/>
      <c r="AP9" s="1"/>
      <c r="AQ9" s="216"/>
      <c r="AR9" s="217"/>
      <c r="AS9" s="1"/>
      <c r="AT9" s="1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1"/>
      <c r="BF9" s="1"/>
      <c r="BG9" s="1"/>
      <c r="BH9" s="1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</row>
    <row r="10" spans="1:87" s="182" customFormat="1" ht="15" customHeight="1">
      <c r="A10" s="29"/>
      <c r="B10" s="322"/>
      <c r="C10" s="323"/>
      <c r="D10" s="323"/>
      <c r="E10" s="323" t="s">
        <v>252</v>
      </c>
      <c r="F10" s="323"/>
      <c r="G10" s="323"/>
      <c r="H10" s="323"/>
      <c r="I10" s="323"/>
      <c r="J10" s="324"/>
      <c r="K10" s="244"/>
      <c r="L10" s="212"/>
      <c r="M10" s="28"/>
      <c r="N10" s="28"/>
      <c r="O10" s="248"/>
      <c r="P10" s="403"/>
      <c r="Q10" s="403"/>
      <c r="R10" s="403"/>
      <c r="S10" s="403"/>
      <c r="T10" s="403"/>
      <c r="U10" s="403"/>
      <c r="V10" s="403"/>
      <c r="W10" s="249"/>
      <c r="X10" s="1"/>
      <c r="Y10" s="1"/>
      <c r="Z10" s="209"/>
      <c r="AA10" s="28"/>
      <c r="AB10" s="28"/>
      <c r="AC10" s="28"/>
      <c r="AD10" s="28"/>
      <c r="AE10" s="28"/>
      <c r="AF10" s="28"/>
      <c r="AG10" s="28"/>
      <c r="AH10" s="28"/>
      <c r="AI10" s="1"/>
      <c r="AJ10" s="1"/>
      <c r="AK10" s="1"/>
      <c r="AL10" s="1"/>
      <c r="AM10" s="1"/>
      <c r="AN10" s="1"/>
      <c r="AO10" s="1"/>
      <c r="AP10" s="216"/>
      <c r="AQ10" s="1"/>
      <c r="AR10" s="1"/>
      <c r="AS10" s="1"/>
      <c r="AT10" s="1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1"/>
      <c r="BF10" s="1"/>
      <c r="BG10" s="1"/>
      <c r="BH10" s="1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</row>
    <row r="11" spans="1:87" s="182" customFormat="1" ht="15" customHeight="1">
      <c r="A11" s="29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12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1"/>
      <c r="Y11" s="1"/>
      <c r="Z11" s="28"/>
      <c r="AA11" s="28"/>
      <c r="AB11" s="28"/>
      <c r="AC11" s="28"/>
      <c r="AD11" s="28"/>
      <c r="AE11" s="28"/>
      <c r="AF11" s="28"/>
      <c r="AG11" s="28"/>
      <c r="AH11" s="28"/>
      <c r="AI11" s="1"/>
      <c r="AJ11" s="1"/>
      <c r="AK11" s="1"/>
      <c r="AL11" s="1"/>
      <c r="AM11" s="1"/>
      <c r="AN11" s="1"/>
      <c r="AO11" s="1"/>
      <c r="AP11" s="216"/>
      <c r="AQ11" s="217"/>
      <c r="AR11" s="1"/>
      <c r="AS11" s="1"/>
      <c r="AT11" s="1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1"/>
      <c r="BF11" s="1"/>
      <c r="BG11" s="1"/>
      <c r="BH11" s="1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</row>
    <row r="12" spans="1:87" ht="15" customHeight="1">
      <c r="A12" s="29"/>
      <c r="B12" s="28"/>
      <c r="C12" s="223" t="s">
        <v>257</v>
      </c>
      <c r="D12" s="225"/>
      <c r="E12" s="225"/>
      <c r="F12" s="28"/>
      <c r="G12" s="226"/>
      <c r="H12" s="226"/>
      <c r="I12" s="226"/>
      <c r="J12" s="226"/>
      <c r="K12" s="28"/>
      <c r="L12" s="28"/>
      <c r="M12" s="28"/>
      <c r="N12" s="28"/>
      <c r="O12" s="217"/>
      <c r="P12" s="1"/>
      <c r="Q12" s="1"/>
      <c r="R12" s="1"/>
      <c r="S12" s="1"/>
      <c r="T12" s="1"/>
      <c r="U12" s="1"/>
      <c r="V12" s="1"/>
      <c r="W12" s="28"/>
      <c r="X12" s="1"/>
      <c r="Y12" s="1"/>
      <c r="Z12" s="209"/>
      <c r="AA12" s="28"/>
      <c r="AB12" s="28"/>
      <c r="AC12" s="28"/>
      <c r="AD12" s="28"/>
      <c r="AE12" s="28"/>
      <c r="AF12" s="28"/>
      <c r="AG12" s="28"/>
      <c r="AH12" s="28"/>
      <c r="AI12" s="1"/>
      <c r="AJ12" s="1"/>
      <c r="AK12" s="217"/>
      <c r="AL12" s="210"/>
      <c r="AM12" s="1"/>
      <c r="AN12" s="1"/>
      <c r="AO12" s="1"/>
      <c r="AP12" s="216"/>
      <c r="AQ12" s="217"/>
      <c r="AR12" s="1"/>
      <c r="AS12" s="1"/>
      <c r="AT12" s="1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spans="1:87" ht="15" customHeight="1">
      <c r="A13" s="29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"/>
      <c r="P13" s="1"/>
      <c r="Q13" s="1"/>
      <c r="R13" s="1"/>
      <c r="S13" s="1"/>
      <c r="T13" s="1"/>
      <c r="U13" s="1"/>
      <c r="V13" s="1"/>
      <c r="W13" s="28"/>
      <c r="X13" s="1"/>
      <c r="Y13" s="1"/>
      <c r="Z13" s="226"/>
      <c r="AA13" s="28"/>
      <c r="AB13" s="28"/>
      <c r="AC13" s="28"/>
      <c r="AD13" s="28"/>
      <c r="AE13" s="28"/>
      <c r="AF13" s="28"/>
      <c r="AG13" s="28"/>
      <c r="AH13" s="28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87" ht="15" customHeight="1">
      <c r="A14" s="29"/>
      <c r="B14" s="28"/>
      <c r="C14" s="209" t="s">
        <v>238</v>
      </c>
      <c r="D14" s="28" t="s">
        <v>262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"/>
      <c r="P14" s="1"/>
      <c r="Q14" s="1"/>
      <c r="R14" s="1"/>
      <c r="S14" s="1"/>
      <c r="T14" s="1"/>
      <c r="U14" s="1"/>
      <c r="V14" s="1"/>
      <c r="W14" s="28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210"/>
      <c r="AN14" s="1"/>
      <c r="AO14" s="1"/>
      <c r="AP14" s="216"/>
      <c r="AQ14" s="216"/>
      <c r="AR14" s="217"/>
      <c r="AS14" s="1"/>
      <c r="AT14" s="1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pans="1:87" ht="15" customHeight="1">
      <c r="A15" s="29"/>
      <c r="B15" s="28"/>
      <c r="C15" s="209" t="s">
        <v>238</v>
      </c>
      <c r="D15" s="28" t="s">
        <v>263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"/>
      <c r="P15" s="1"/>
      <c r="Q15" s="210"/>
      <c r="R15" s="1"/>
      <c r="S15" s="1"/>
      <c r="T15" s="1"/>
      <c r="U15" s="216"/>
      <c r="V15" s="217"/>
      <c r="W15" s="1"/>
      <c r="X15" s="1"/>
      <c r="Y15" s="1"/>
      <c r="Z15" s="209"/>
      <c r="AA15" s="210"/>
      <c r="AB15" s="28"/>
      <c r="AC15" s="28"/>
      <c r="AD15" s="28"/>
      <c r="AE15" s="1"/>
      <c r="AF15" s="1"/>
      <c r="AG15" s="28"/>
      <c r="AH15" s="28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1:87" ht="15" customHeight="1">
      <c r="A16" s="29"/>
      <c r="B16" s="28"/>
      <c r="C16" s="209" t="s">
        <v>238</v>
      </c>
      <c r="D16" s="28" t="s">
        <v>264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09"/>
      <c r="P16" s="210"/>
      <c r="Q16" s="28"/>
      <c r="R16" s="28"/>
      <c r="S16" s="28"/>
      <c r="T16" s="28"/>
      <c r="U16" s="28"/>
      <c r="V16" s="28"/>
      <c r="W16" s="1"/>
      <c r="X16" s="1"/>
      <c r="Y16" s="1"/>
      <c r="Z16" s="28"/>
      <c r="AA16" s="28"/>
      <c r="AB16" s="210"/>
      <c r="AC16" s="28"/>
      <c r="AD16" s="28"/>
      <c r="AE16" s="1"/>
      <c r="AF16" s="235"/>
      <c r="AG16" s="209"/>
      <c r="AH16" s="28"/>
      <c r="AI16" s="1"/>
      <c r="AJ16" s="1"/>
      <c r="AK16" s="1"/>
      <c r="AL16" s="1"/>
      <c r="AM16" s="1"/>
      <c r="AN16" s="1"/>
      <c r="AO16" s="1"/>
      <c r="AP16" s="216"/>
      <c r="AQ16" s="209"/>
      <c r="AR16" s="28"/>
      <c r="AS16" s="28"/>
      <c r="AT16" s="1"/>
      <c r="AU16" s="217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</row>
    <row r="17" spans="1:87" ht="15" customHeight="1">
      <c r="A17" s="29"/>
      <c r="B17" s="28"/>
      <c r="C17" s="209" t="s">
        <v>238</v>
      </c>
      <c r="D17" s="28" t="s">
        <v>267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10"/>
      <c r="R17" s="28"/>
      <c r="S17" s="28"/>
      <c r="T17" s="28"/>
      <c r="U17" s="235"/>
      <c r="V17" s="209"/>
      <c r="W17" s="1"/>
      <c r="X17" s="1"/>
      <c r="Y17" s="1"/>
      <c r="Z17" s="217"/>
      <c r="AA17" s="210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16"/>
      <c r="AQ17" s="217"/>
      <c r="AR17" s="28"/>
      <c r="AS17" s="28"/>
      <c r="AT17" s="1"/>
      <c r="AU17" s="250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87" ht="15" customHeight="1">
      <c r="A18" s="29"/>
      <c r="B18" s="28"/>
      <c r="C18" s="209" t="s">
        <v>238</v>
      </c>
      <c r="D18" s="28" t="s">
        <v>268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228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17"/>
      <c r="AL18" s="1"/>
      <c r="AM18" s="1"/>
      <c r="AN18" s="1"/>
      <c r="AO18" s="1"/>
      <c r="AP18" s="216"/>
      <c r="AQ18" s="209"/>
      <c r="AR18" s="28"/>
      <c r="AS18" s="28"/>
      <c r="AT18" s="1"/>
      <c r="AU18" s="217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1:87" ht="15" customHeight="1">
      <c r="A19" s="29"/>
      <c r="B19" s="28"/>
      <c r="C19" s="28" t="s">
        <v>270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1"/>
      <c r="Y19" s="1"/>
      <c r="Z19" s="1"/>
      <c r="AA19" s="1"/>
      <c r="AB19" s="1"/>
      <c r="AC19" s="1"/>
      <c r="AD19" s="1"/>
      <c r="AE19" s="1"/>
      <c r="AF19" s="216"/>
      <c r="AG19" s="217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87" ht="15" customHeight="1">
      <c r="A20" s="29"/>
      <c r="B20" s="28"/>
      <c r="C20" s="209" t="s">
        <v>238</v>
      </c>
      <c r="D20" s="28" t="s">
        <v>272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1"/>
      <c r="Y20" s="1"/>
      <c r="Z20" s="1"/>
      <c r="AA20" s="1"/>
      <c r="AB20" s="1"/>
      <c r="AC20" s="1"/>
      <c r="AD20" s="1"/>
      <c r="AE20" s="1"/>
      <c r="AF20" s="216"/>
      <c r="AG20" s="217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pans="1:87" ht="15" customHeight="1">
      <c r="A21" s="29"/>
      <c r="B21" s="28"/>
      <c r="C21" s="28" t="s">
        <v>274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09"/>
      <c r="P21" s="210"/>
      <c r="Q21" s="28"/>
      <c r="R21" s="28"/>
      <c r="S21" s="28"/>
      <c r="T21" s="28"/>
      <c r="U21" s="28"/>
      <c r="V21" s="28"/>
      <c r="W21" s="28"/>
      <c r="X21" s="1"/>
      <c r="Y21" s="1"/>
      <c r="Z21" s="1"/>
      <c r="AA21" s="1"/>
      <c r="AB21" s="210"/>
      <c r="AC21" s="1"/>
      <c r="AD21" s="1"/>
      <c r="AE21" s="1"/>
      <c r="AF21" s="216"/>
      <c r="AG21" s="217"/>
      <c r="AH21" s="1"/>
      <c r="AI21" s="1"/>
      <c r="AJ21" s="1"/>
      <c r="AK21" s="217"/>
      <c r="AL21" s="210"/>
      <c r="AM21" s="1"/>
      <c r="AN21" s="1"/>
      <c r="AO21" s="1"/>
      <c r="AP21" s="1"/>
      <c r="AQ21" s="216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</row>
    <row r="22" spans="1:87" ht="15" customHeight="1">
      <c r="A22" s="29"/>
      <c r="B22" s="28"/>
      <c r="C22" s="28" t="s">
        <v>276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1"/>
      <c r="Y22" s="1"/>
      <c r="Z22" s="217"/>
      <c r="AA22" s="210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210"/>
      <c r="AN22" s="1"/>
      <c r="AO22" s="1"/>
      <c r="AP22" s="1"/>
      <c r="AQ22" s="216"/>
      <c r="AR22" s="217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1:87" ht="15" customHeight="1">
      <c r="A23" s="29"/>
      <c r="B23" s="28"/>
      <c r="C23" s="28"/>
      <c r="D23" s="28" t="s">
        <v>278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29"/>
      <c r="P23" s="229"/>
      <c r="Q23" s="229"/>
      <c r="R23" s="229"/>
      <c r="S23" s="229"/>
      <c r="T23" s="229"/>
      <c r="U23" s="229"/>
      <c r="V23" s="229"/>
      <c r="W23" s="229"/>
      <c r="X23" s="1"/>
      <c r="Y23" s="1"/>
      <c r="Z23" s="1"/>
      <c r="AA23" s="210"/>
      <c r="AB23" s="1"/>
      <c r="AC23" s="1"/>
      <c r="AD23" s="1"/>
      <c r="AE23" s="1"/>
      <c r="AF23" s="216"/>
      <c r="AG23" s="220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ht="15" customHeight="1">
      <c r="A24" s="29"/>
      <c r="B24" s="28"/>
      <c r="C24" s="28"/>
      <c r="D24" s="28" t="s">
        <v>280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29"/>
      <c r="P24" s="229"/>
      <c r="Q24" s="229"/>
      <c r="R24" s="229"/>
      <c r="S24" s="229"/>
      <c r="T24" s="229"/>
      <c r="U24" s="229"/>
      <c r="V24" s="229"/>
      <c r="W24" s="229"/>
      <c r="X24" s="1"/>
      <c r="Y24" s="1"/>
      <c r="Z24" s="1"/>
      <c r="AA24" s="210"/>
      <c r="AB24" s="1"/>
      <c r="AC24" s="1"/>
      <c r="AD24" s="1"/>
      <c r="AE24" s="1"/>
      <c r="AF24" s="216"/>
      <c r="AG24" s="220"/>
      <c r="AH24" s="1"/>
      <c r="AI24" s="1"/>
      <c r="AJ24" s="1"/>
      <c r="AK24" s="1"/>
      <c r="AL24" s="1"/>
      <c r="AM24" s="1"/>
      <c r="AN24" s="1"/>
      <c r="AO24" s="1"/>
      <c r="AP24" s="1"/>
      <c r="AQ24" s="216"/>
      <c r="AR24" s="217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ht="15" customHeight="1">
      <c r="A25" s="29"/>
      <c r="B25" s="28"/>
      <c r="C25" s="28"/>
      <c r="D25" s="226" t="s">
        <v>284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42"/>
      <c r="P25" s="229"/>
      <c r="Q25" s="229"/>
      <c r="R25" s="242"/>
      <c r="S25" s="231"/>
      <c r="T25" s="231"/>
      <c r="U25" s="231"/>
      <c r="V25" s="231"/>
      <c r="W25" s="231"/>
      <c r="X25" s="1"/>
      <c r="Y25" s="1"/>
      <c r="Z25" s="1"/>
      <c r="AA25" s="1"/>
      <c r="AB25" s="210"/>
      <c r="AC25" s="1"/>
      <c r="AD25" s="1"/>
      <c r="AE25" s="1"/>
      <c r="AF25" s="216"/>
      <c r="AG25" s="220"/>
      <c r="AH25" s="1"/>
      <c r="AI25" s="1"/>
      <c r="AJ25" s="1"/>
      <c r="AK25" s="1"/>
      <c r="AL25" s="1"/>
      <c r="AM25" s="1"/>
      <c r="AN25" s="1"/>
      <c r="AO25" s="1"/>
      <c r="AP25" s="1"/>
      <c r="AQ25" s="216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87" ht="15" customHeight="1">
      <c r="A26" s="29"/>
      <c r="B26" s="28"/>
      <c r="C26" s="211" t="s">
        <v>238</v>
      </c>
      <c r="D26" s="226" t="s">
        <v>287</v>
      </c>
      <c r="L26" s="28"/>
      <c r="M26" s="28"/>
      <c r="N26" s="28"/>
      <c r="O26" s="242"/>
      <c r="P26" s="229"/>
      <c r="Q26" s="229"/>
      <c r="R26" s="241"/>
      <c r="S26" s="241"/>
      <c r="T26" s="241"/>
      <c r="U26" s="241"/>
      <c r="V26" s="241"/>
      <c r="W26" s="241"/>
      <c r="X26" s="1"/>
      <c r="Y26" s="1"/>
      <c r="Z26" s="217"/>
      <c r="AA26" s="210"/>
      <c r="AB26" s="1"/>
      <c r="AC26" s="1"/>
      <c r="AD26" s="1"/>
      <c r="AE26" s="216"/>
      <c r="AF26" s="1"/>
      <c r="AG26" s="1"/>
      <c r="AH26" s="1"/>
      <c r="AI26" s="1"/>
      <c r="AJ26" s="1"/>
      <c r="AK26" s="217"/>
      <c r="AL26" s="1"/>
      <c r="AM26" s="1"/>
      <c r="AN26" s="1"/>
      <c r="AO26" s="1"/>
      <c r="AP26" s="1"/>
      <c r="AQ26" s="216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87" ht="15" customHeight="1">
      <c r="A27" s="29"/>
      <c r="B27" s="28"/>
      <c r="D27" s="226" t="s">
        <v>294</v>
      </c>
      <c r="L27" s="28"/>
      <c r="M27" s="28"/>
      <c r="N27" s="28"/>
      <c r="O27" s="242"/>
      <c r="P27" s="229"/>
      <c r="Q27" s="229"/>
      <c r="R27" s="241"/>
      <c r="S27" s="241"/>
      <c r="T27" s="241"/>
      <c r="U27" s="241"/>
      <c r="V27" s="241"/>
      <c r="W27" s="241"/>
      <c r="X27" s="1"/>
      <c r="Y27" s="1"/>
      <c r="Z27" s="1"/>
      <c r="AA27" s="1"/>
      <c r="AB27" s="210"/>
      <c r="AC27" s="1"/>
      <c r="AD27" s="1"/>
      <c r="AE27" s="1"/>
      <c r="AF27" s="216"/>
      <c r="AG27" s="220"/>
      <c r="AH27" s="1"/>
      <c r="AI27" s="1"/>
      <c r="AJ27" s="1"/>
      <c r="AK27" s="1"/>
      <c r="AL27" s="1"/>
      <c r="AM27" s="1"/>
      <c r="AN27" s="1"/>
      <c r="AO27" s="1"/>
      <c r="AP27" s="1"/>
      <c r="AQ27" s="216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</row>
    <row r="28" spans="1:87" ht="15" customHeight="1">
      <c r="A28" s="29"/>
      <c r="B28" s="28"/>
      <c r="D28" s="226" t="s">
        <v>296</v>
      </c>
      <c r="L28" s="28"/>
      <c r="M28" s="28"/>
      <c r="N28" s="28"/>
      <c r="O28" s="242"/>
      <c r="P28" s="251"/>
      <c r="Q28" s="229"/>
      <c r="R28" s="241"/>
      <c r="S28" s="241"/>
      <c r="T28" s="241"/>
      <c r="U28" s="241"/>
      <c r="V28" s="241"/>
      <c r="W28" s="241"/>
      <c r="X28" s="1"/>
      <c r="Y28" s="1"/>
      <c r="Z28" s="217"/>
      <c r="AA28" s="210"/>
      <c r="AB28" s="1"/>
      <c r="AC28" s="1"/>
      <c r="AD28" s="1"/>
      <c r="AE28" s="216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216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29" spans="1:87" ht="15" customHeight="1">
      <c r="A29" s="29"/>
      <c r="B29" s="28"/>
      <c r="D29" s="226" t="s">
        <v>299</v>
      </c>
      <c r="L29" s="28"/>
      <c r="M29" s="28"/>
      <c r="N29" s="28"/>
      <c r="O29" s="231"/>
      <c r="P29" s="251"/>
      <c r="Q29" s="229"/>
      <c r="R29" s="241"/>
      <c r="S29" s="241"/>
      <c r="T29" s="241"/>
      <c r="U29" s="241"/>
      <c r="V29" s="241"/>
      <c r="W29" s="241"/>
      <c r="X29" s="1"/>
      <c r="Y29" s="1"/>
      <c r="Z29" s="1"/>
      <c r="AA29" s="1"/>
      <c r="AB29" s="1"/>
      <c r="AC29" s="1"/>
      <c r="AD29" s="1"/>
      <c r="AE29" s="1"/>
      <c r="AF29" s="216"/>
      <c r="AG29" s="220"/>
      <c r="AH29" s="1"/>
      <c r="AI29" s="1"/>
      <c r="AJ29" s="1"/>
      <c r="AK29" s="217"/>
      <c r="AL29" s="210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</row>
    <row r="30" spans="1:87" ht="15" customHeight="1">
      <c r="A30" s="29"/>
      <c r="B30" s="28"/>
      <c r="D30" s="226" t="s">
        <v>302</v>
      </c>
      <c r="L30" s="28"/>
      <c r="M30" s="28"/>
      <c r="N30" s="28"/>
      <c r="O30" s="242"/>
      <c r="P30" s="229"/>
      <c r="Q30" s="229"/>
      <c r="R30" s="241"/>
      <c r="S30" s="241"/>
      <c r="T30" s="241"/>
      <c r="U30" s="241"/>
      <c r="V30" s="241"/>
      <c r="W30" s="241"/>
      <c r="X30" s="1"/>
      <c r="Y30" s="1"/>
      <c r="Z30" s="1"/>
      <c r="AA30" s="1"/>
      <c r="AB30" s="1"/>
      <c r="AC30" s="1"/>
      <c r="AD30" s="1"/>
      <c r="AE30" s="1"/>
      <c r="AF30" s="216"/>
      <c r="AG30" s="217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</row>
    <row r="31" spans="1:87" ht="15" customHeight="1">
      <c r="A31" s="29"/>
      <c r="B31" s="28"/>
      <c r="C31" s="28"/>
      <c r="D31" s="226" t="s">
        <v>304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29"/>
      <c r="P31" s="229"/>
      <c r="Q31" s="229"/>
      <c r="R31" s="241"/>
      <c r="S31" s="241"/>
      <c r="T31" s="241"/>
      <c r="U31" s="241"/>
      <c r="V31" s="241"/>
      <c r="W31" s="241"/>
      <c r="X31" s="1"/>
      <c r="Y31" s="1"/>
      <c r="Z31" s="1"/>
      <c r="AA31" s="1"/>
      <c r="AB31" s="210"/>
      <c r="AC31" s="1"/>
      <c r="AD31" s="1"/>
      <c r="AE31" s="1"/>
      <c r="AF31" s="216"/>
      <c r="AG31" s="220"/>
      <c r="AH31" s="1"/>
      <c r="AI31" s="1"/>
      <c r="AJ31" s="1"/>
      <c r="AK31" s="1"/>
      <c r="AL31" s="1"/>
      <c r="AM31" s="210"/>
      <c r="AN31" s="1"/>
      <c r="AO31" s="1"/>
      <c r="AP31" s="1"/>
      <c r="AQ31" s="216"/>
      <c r="AR31" s="217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</row>
    <row r="32" spans="1:87" ht="15" customHeight="1">
      <c r="A32" s="29"/>
      <c r="B32" s="28"/>
      <c r="C32" s="209" t="s">
        <v>238</v>
      </c>
      <c r="D32" s="226" t="s">
        <v>388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29"/>
      <c r="P32" s="229"/>
      <c r="Q32" s="229"/>
      <c r="R32" s="241"/>
      <c r="S32" s="241"/>
      <c r="T32" s="241"/>
      <c r="U32" s="241"/>
      <c r="V32" s="241"/>
      <c r="W32" s="241"/>
      <c r="X32" s="1"/>
      <c r="Y32" s="1"/>
      <c r="Z32" s="23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17"/>
      <c r="AL32" s="210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1:87" ht="15" customHeight="1">
      <c r="A33" s="29"/>
      <c r="B33" s="28"/>
      <c r="C33" s="29" t="s">
        <v>389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1"/>
      <c r="Y33" s="1"/>
      <c r="Z33" s="1"/>
      <c r="AA33" s="1"/>
      <c r="AB33" s="210"/>
      <c r="AC33" s="1"/>
      <c r="AD33" s="1"/>
      <c r="AE33" s="1"/>
      <c r="AF33" s="216"/>
      <c r="AG33" s="220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</row>
    <row r="34" spans="1:87" ht="15" customHeight="1">
      <c r="A34" s="29"/>
      <c r="B34" s="28"/>
      <c r="C34" s="29" t="s">
        <v>390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1"/>
      <c r="Y34" s="1"/>
      <c r="Z34" s="217"/>
      <c r="AA34" s="210"/>
      <c r="AB34" s="1"/>
      <c r="AC34" s="1"/>
      <c r="AD34" s="1"/>
      <c r="AE34" s="1"/>
      <c r="AF34" s="216"/>
      <c r="AG34" s="217"/>
      <c r="AH34" s="1"/>
      <c r="AI34" s="1"/>
      <c r="AJ34" s="1"/>
      <c r="AK34" s="1"/>
      <c r="AL34" s="1"/>
      <c r="AM34" s="210"/>
      <c r="AN34" s="1"/>
      <c r="AO34" s="1"/>
      <c r="AP34" s="1"/>
      <c r="AQ34" s="216"/>
      <c r="AR34" s="217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</row>
    <row r="35" spans="1:87" ht="15" customHeight="1">
      <c r="A35" s="29"/>
      <c r="B35" s="28"/>
      <c r="C35" s="211"/>
      <c r="M35" s="1"/>
      <c r="N35" s="28"/>
      <c r="O35" s="209"/>
      <c r="P35" s="210"/>
      <c r="Q35" s="28"/>
      <c r="R35" s="28"/>
      <c r="S35" s="28"/>
      <c r="T35" s="28"/>
      <c r="U35" s="28"/>
      <c r="V35" s="28"/>
      <c r="W35" s="28"/>
      <c r="X35" s="1"/>
      <c r="Y35" s="1"/>
      <c r="Z35" s="1"/>
      <c r="AA35" s="1"/>
      <c r="AB35" s="1"/>
      <c r="AC35" s="1"/>
      <c r="AD35" s="1"/>
      <c r="AE35" s="1"/>
      <c r="AF35" s="216"/>
      <c r="AG35" s="217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</row>
    <row r="36" spans="1:87" ht="15" customHeight="1">
      <c r="A36" s="29"/>
      <c r="M36" s="1"/>
      <c r="N36" s="28"/>
      <c r="O36" s="1"/>
      <c r="P36" s="1"/>
      <c r="Q36" s="210"/>
      <c r="R36" s="1"/>
      <c r="S36" s="1"/>
      <c r="T36" s="1"/>
      <c r="U36" s="216"/>
      <c r="V36" s="217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22"/>
      <c r="AL36" s="223"/>
      <c r="AM36" s="224"/>
      <c r="AN36" s="224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</row>
    <row r="37" spans="1:87" ht="15" customHeight="1">
      <c r="A37" s="29"/>
      <c r="B37" s="28"/>
      <c r="C37" s="223" t="s">
        <v>310</v>
      </c>
      <c r="D37" s="28"/>
      <c r="E37" s="28"/>
      <c r="F37" s="28"/>
      <c r="G37" s="28"/>
      <c r="H37" s="28"/>
      <c r="I37" s="28"/>
      <c r="J37" s="28"/>
      <c r="L37" s="28"/>
      <c r="M37" s="28"/>
      <c r="N37" s="28"/>
      <c r="O37" s="209"/>
      <c r="P37" s="28"/>
      <c r="Q37" s="28"/>
      <c r="R37" s="28"/>
      <c r="S37" s="28"/>
      <c r="T37" s="28"/>
      <c r="U37" s="28"/>
      <c r="V37" s="28"/>
      <c r="W37" s="28"/>
      <c r="X37" s="1"/>
      <c r="Y37" s="1"/>
      <c r="Z37" s="1"/>
      <c r="AA37" s="1"/>
      <c r="AB37" s="1"/>
      <c r="AC37" s="1"/>
      <c r="AD37" s="1"/>
      <c r="AE37" s="1"/>
      <c r="AF37" s="216"/>
      <c r="AG37" s="217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spans="1:87" ht="15" customHeight="1">
      <c r="A38" s="29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10"/>
      <c r="R38" s="28"/>
      <c r="S38" s="28"/>
      <c r="T38" s="28"/>
      <c r="U38" s="235"/>
      <c r="V38" s="209"/>
      <c r="W38" s="28"/>
      <c r="X38" s="1"/>
      <c r="Y38" s="1"/>
      <c r="Z38" s="222"/>
      <c r="AA38" s="223"/>
      <c r="AB38" s="224"/>
      <c r="AC38" s="224"/>
      <c r="AD38" s="1"/>
      <c r="AE38" s="1"/>
      <c r="AF38" s="1"/>
      <c r="AG38" s="1"/>
      <c r="AH38" s="1"/>
      <c r="AI38" s="1"/>
      <c r="AJ38" s="1"/>
      <c r="AK38" s="217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</row>
    <row r="39" spans="1:87" ht="15" customHeight="1">
      <c r="A39" s="29"/>
      <c r="B39" s="28"/>
      <c r="C39" s="232">
        <v>2.1</v>
      </c>
      <c r="D39" s="233" t="s">
        <v>313</v>
      </c>
      <c r="K39" s="28"/>
      <c r="L39" s="28"/>
      <c r="M39" s="28"/>
      <c r="N39" s="28"/>
      <c r="O39" s="28"/>
      <c r="P39" s="28"/>
      <c r="Q39" s="210"/>
      <c r="R39" s="28"/>
      <c r="S39" s="28"/>
      <c r="T39" s="28"/>
      <c r="U39" s="235"/>
      <c r="V39" s="209"/>
      <c r="W39" s="28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</row>
    <row r="40" spans="1:87" ht="15" customHeight="1">
      <c r="A40" s="29"/>
      <c r="B40" s="28"/>
      <c r="C40" s="232"/>
      <c r="D40" s="233"/>
      <c r="K40" s="28"/>
      <c r="L40" s="28"/>
      <c r="M40" s="28"/>
      <c r="N40" s="28"/>
      <c r="O40" s="1"/>
      <c r="P40" s="1"/>
      <c r="Q40" s="236"/>
      <c r="R40" s="1"/>
      <c r="S40" s="1"/>
      <c r="T40" s="1"/>
      <c r="U40" s="252"/>
      <c r="V40" s="253"/>
      <c r="W40" s="1"/>
      <c r="X40" s="1"/>
      <c r="Y40" s="1"/>
      <c r="Z40" s="217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</row>
    <row r="41" spans="1:87" ht="15" customHeight="1">
      <c r="A41" s="29"/>
      <c r="B41" s="28"/>
      <c r="C41" s="28" t="s">
        <v>319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36"/>
      <c r="R41" s="28"/>
      <c r="S41" s="28"/>
      <c r="T41" s="28"/>
      <c r="U41" s="235"/>
      <c r="V41" s="209"/>
      <c r="W41" s="28"/>
      <c r="X41" s="1"/>
      <c r="Y41" s="1"/>
      <c r="Z41" s="217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229"/>
      <c r="AN41" s="229"/>
      <c r="AO41" s="229"/>
      <c r="AP41" s="229"/>
      <c r="AQ41" s="242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</row>
    <row r="42" spans="1:87" ht="15" customHeight="1">
      <c r="A42" s="29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09"/>
      <c r="P42" s="210"/>
      <c r="Q42" s="28"/>
      <c r="R42" s="28"/>
      <c r="S42" s="28"/>
      <c r="T42" s="28"/>
      <c r="U42" s="28"/>
      <c r="V42" s="209"/>
      <c r="W42" s="28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242"/>
      <c r="AN42" s="229"/>
      <c r="AO42" s="229"/>
      <c r="AP42" s="229"/>
      <c r="AQ42" s="240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</row>
    <row r="43" spans="1:87" ht="15" customHeight="1">
      <c r="A43" s="29"/>
      <c r="B43" s="237" t="s">
        <v>146</v>
      </c>
      <c r="C43" s="304" t="s">
        <v>391</v>
      </c>
      <c r="E43" s="238"/>
      <c r="F43" s="1"/>
      <c r="G43" s="1"/>
      <c r="H43" s="1"/>
      <c r="I43" s="1"/>
      <c r="J43" s="1"/>
      <c r="K43" s="1"/>
      <c r="L43" s="28"/>
      <c r="M43" s="28"/>
      <c r="N43" s="28"/>
      <c r="O43" s="28"/>
      <c r="P43" s="28"/>
      <c r="Q43" s="236"/>
      <c r="R43" s="28"/>
      <c r="S43" s="28"/>
      <c r="T43" s="28"/>
      <c r="U43" s="235"/>
      <c r="V43" s="209"/>
      <c r="W43" s="28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242"/>
      <c r="AN43" s="229"/>
      <c r="AO43" s="229"/>
      <c r="AP43" s="229"/>
      <c r="AQ43" s="240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</row>
    <row r="44" spans="1:87" ht="15" customHeight="1">
      <c r="A44" s="29"/>
      <c r="B44" s="28"/>
      <c r="C44" s="1"/>
      <c r="D44" s="217" t="s">
        <v>29</v>
      </c>
      <c r="E44" s="239"/>
      <c r="F44" s="239"/>
      <c r="G44" s="239"/>
      <c r="H44" s="239"/>
      <c r="I44" s="239"/>
      <c r="J44" s="239"/>
      <c r="K44" s="1"/>
      <c r="L44" s="28"/>
      <c r="M44" s="28"/>
      <c r="N44" s="28"/>
      <c r="O44" s="209"/>
      <c r="P44" s="210"/>
      <c r="Q44" s="28"/>
      <c r="R44" s="28"/>
      <c r="S44" s="28"/>
      <c r="T44" s="28"/>
      <c r="U44" s="28"/>
      <c r="V44" s="28"/>
      <c r="W44" s="28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242"/>
      <c r="AN44" s="229"/>
      <c r="AO44" s="229"/>
      <c r="AP44" s="229"/>
      <c r="AQ44" s="240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</row>
    <row r="45" spans="1:87" ht="15" customHeight="1">
      <c r="A45" s="29"/>
      <c r="B45" s="255"/>
      <c r="C45" s="257"/>
      <c r="D45" s="258"/>
      <c r="E45" s="255"/>
      <c r="F45" s="257"/>
      <c r="G45" s="258"/>
      <c r="H45" s="261" t="s">
        <v>233</v>
      </c>
      <c r="I45" s="261" t="s">
        <v>234</v>
      </c>
      <c r="J45" s="261" t="s">
        <v>233</v>
      </c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242"/>
      <c r="AN45" s="229"/>
      <c r="AO45" s="229"/>
      <c r="AP45" s="229"/>
      <c r="AQ45" s="240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</row>
    <row r="46" spans="1:87" ht="15" customHeight="1">
      <c r="A46" s="29"/>
      <c r="B46" s="256" t="s">
        <v>2</v>
      </c>
      <c r="C46" s="259" t="s">
        <v>328</v>
      </c>
      <c r="D46" s="260"/>
      <c r="E46" s="256" t="s">
        <v>329</v>
      </c>
      <c r="F46" s="259" t="s">
        <v>330</v>
      </c>
      <c r="G46" s="260"/>
      <c r="H46" s="262" t="s">
        <v>240</v>
      </c>
      <c r="I46" s="262" t="s">
        <v>241</v>
      </c>
      <c r="J46" s="262" t="s">
        <v>236</v>
      </c>
      <c r="L46" s="28"/>
      <c r="M46" s="28"/>
      <c r="N46" s="28"/>
      <c r="O46" s="28"/>
      <c r="P46" s="28"/>
      <c r="Q46" s="210"/>
      <c r="R46" s="28"/>
      <c r="S46" s="28"/>
      <c r="T46" s="28"/>
      <c r="U46" s="235"/>
      <c r="V46" s="209"/>
      <c r="W46" s="28"/>
      <c r="X46" s="1"/>
      <c r="Y46" s="1"/>
      <c r="Z46" s="217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242"/>
      <c r="AN46" s="229"/>
      <c r="AO46" s="229"/>
      <c r="AP46" s="229"/>
      <c r="AQ46" s="240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</row>
    <row r="47" spans="1:87" ht="15" customHeight="1">
      <c r="A47" s="29"/>
      <c r="B47" s="263">
        <v>1</v>
      </c>
      <c r="C47" s="265" t="s">
        <v>346</v>
      </c>
      <c r="D47" s="266"/>
      <c r="E47" s="264" t="s">
        <v>347</v>
      </c>
      <c r="F47" s="270" t="s">
        <v>348</v>
      </c>
      <c r="G47" s="271"/>
      <c r="H47" s="273"/>
      <c r="I47" s="273"/>
      <c r="J47" s="274">
        <v>-598</v>
      </c>
      <c r="L47" s="28"/>
      <c r="M47" s="28"/>
      <c r="N47" s="28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242"/>
      <c r="AN47" s="229"/>
      <c r="AO47" s="229"/>
      <c r="AP47" s="229"/>
      <c r="AQ47" s="240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</row>
    <row r="48" spans="1:87" ht="15" customHeight="1">
      <c r="A48" s="29"/>
      <c r="B48" s="264">
        <v>2</v>
      </c>
      <c r="C48" s="267" t="s">
        <v>353</v>
      </c>
      <c r="D48" s="268"/>
      <c r="E48" s="264" t="s">
        <v>347</v>
      </c>
      <c r="F48" s="297">
        <v>423312440</v>
      </c>
      <c r="G48" s="271"/>
      <c r="H48" s="275"/>
      <c r="I48" s="275"/>
      <c r="J48" s="274">
        <v>9362</v>
      </c>
      <c r="L48" s="28"/>
      <c r="M48" s="28"/>
      <c r="N48" s="28"/>
      <c r="O48" s="218"/>
      <c r="P48" s="28"/>
      <c r="Q48" s="28"/>
      <c r="R48" s="28"/>
      <c r="S48" s="28"/>
      <c r="T48" s="28"/>
      <c r="U48" s="28"/>
      <c r="V48" s="28"/>
      <c r="W48" s="28"/>
      <c r="X48" s="1"/>
      <c r="Y48" s="1"/>
      <c r="Z48" s="209"/>
      <c r="AA48" s="28"/>
      <c r="AB48" s="28"/>
      <c r="AC48" s="28"/>
      <c r="AD48" s="28"/>
      <c r="AE48" s="28"/>
      <c r="AF48" s="28"/>
      <c r="AG48" s="28"/>
      <c r="AH48" s="28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</row>
    <row r="49" spans="2:87" s="29" customFormat="1" ht="15" customHeight="1">
      <c r="B49" s="264">
        <v>3</v>
      </c>
      <c r="C49" s="265" t="s">
        <v>371</v>
      </c>
      <c r="D49" s="266"/>
      <c r="E49" s="264" t="s">
        <v>347</v>
      </c>
      <c r="F49" s="297" t="s">
        <v>372</v>
      </c>
      <c r="G49" s="271"/>
      <c r="H49" s="275"/>
      <c r="I49" s="275"/>
      <c r="J49" s="274">
        <v>-1629372</v>
      </c>
      <c r="L49" s="28"/>
      <c r="M49" s="28"/>
      <c r="N49" s="28"/>
      <c r="O49" s="28"/>
      <c r="P49" s="28"/>
      <c r="Q49" s="28"/>
      <c r="R49" s="28"/>
      <c r="S49" s="28"/>
      <c r="T49" s="28"/>
      <c r="U49" s="235"/>
      <c r="V49" s="209"/>
      <c r="W49" s="28"/>
      <c r="X49" s="1"/>
      <c r="Y49" s="1"/>
      <c r="Z49" s="209"/>
      <c r="AA49" s="210"/>
      <c r="AB49" s="28"/>
      <c r="AC49" s="28"/>
      <c r="AD49" s="28"/>
      <c r="AE49" s="28"/>
      <c r="AF49" s="28"/>
      <c r="AG49" s="28"/>
      <c r="AH49" s="28"/>
      <c r="AI49" s="1"/>
      <c r="AJ49" s="1"/>
      <c r="AK49" s="223"/>
      <c r="AL49" s="28"/>
      <c r="AM49" s="28"/>
      <c r="AN49" s="28"/>
      <c r="AO49" s="28"/>
      <c r="AP49" s="28"/>
      <c r="AQ49" s="28"/>
      <c r="AR49" s="28"/>
      <c r="AS49" s="2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28"/>
      <c r="BF49" s="1"/>
      <c r="BG49" s="1"/>
      <c r="BH49" s="1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</row>
    <row r="50" spans="2:87" s="29" customFormat="1" ht="15" customHeight="1">
      <c r="B50" s="264">
        <v>4</v>
      </c>
      <c r="C50" s="265" t="s">
        <v>371</v>
      </c>
      <c r="D50" s="266"/>
      <c r="E50" s="264" t="s">
        <v>392</v>
      </c>
      <c r="F50" s="327" t="s">
        <v>409</v>
      </c>
      <c r="G50" s="326"/>
      <c r="H50" s="275">
        <v>8</v>
      </c>
      <c r="I50" s="275">
        <v>138.95</v>
      </c>
      <c r="J50" s="274">
        <v>1111</v>
      </c>
      <c r="L50" s="28"/>
      <c r="M50" s="28"/>
      <c r="N50" s="28"/>
      <c r="O50" s="209"/>
      <c r="P50" s="28"/>
      <c r="Q50" s="28"/>
      <c r="R50" s="28"/>
      <c r="S50" s="28"/>
      <c r="T50" s="28"/>
      <c r="U50" s="235"/>
      <c r="V50" s="209"/>
      <c r="W50" s="28"/>
      <c r="X50" s="1"/>
      <c r="Y50" s="1"/>
      <c r="Z50" s="1"/>
      <c r="AA50" s="1"/>
      <c r="AB50" s="1"/>
      <c r="AC50" s="1"/>
      <c r="AD50" s="1"/>
      <c r="AE50" s="1"/>
      <c r="AF50" s="216"/>
      <c r="AG50" s="217"/>
      <c r="AH50" s="1"/>
      <c r="AI50" s="1"/>
      <c r="AJ50" s="1"/>
      <c r="AK50" s="28"/>
      <c r="AL50" s="28"/>
      <c r="AM50" s="28"/>
      <c r="AN50" s="28"/>
      <c r="AO50" s="28"/>
      <c r="AP50" s="28"/>
      <c r="AQ50" s="28"/>
      <c r="AR50" s="28"/>
      <c r="AS50" s="2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</row>
    <row r="51" spans="2:87" s="29" customFormat="1" ht="15" customHeight="1">
      <c r="B51" s="264">
        <v>5</v>
      </c>
      <c r="C51" s="267"/>
      <c r="D51" s="269"/>
      <c r="E51" s="264"/>
      <c r="F51" s="270"/>
      <c r="G51" s="272"/>
      <c r="H51" s="273"/>
      <c r="I51" s="273"/>
      <c r="J51" s="274"/>
      <c r="L51" s="28"/>
      <c r="M51" s="28"/>
      <c r="N51" s="28"/>
      <c r="O51" s="217"/>
      <c r="P51" s="1"/>
      <c r="Q51" s="1"/>
      <c r="R51" s="1"/>
      <c r="S51" s="1"/>
      <c r="T51" s="1"/>
      <c r="U51" s="216"/>
      <c r="V51" s="217"/>
      <c r="W51" s="1"/>
      <c r="X51" s="1"/>
      <c r="Y51" s="1"/>
      <c r="Z51" s="1"/>
      <c r="AA51" s="1"/>
      <c r="AB51" s="210"/>
      <c r="AC51" s="1"/>
      <c r="AD51" s="28"/>
      <c r="AE51" s="1"/>
      <c r="AF51" s="235"/>
      <c r="AG51" s="209"/>
      <c r="AH51" s="1"/>
      <c r="AI51" s="1"/>
      <c r="AJ51" s="1"/>
      <c r="AK51" s="209"/>
      <c r="AL51" s="28"/>
      <c r="AM51" s="28"/>
      <c r="AN51" s="28"/>
      <c r="AO51" s="28"/>
      <c r="AP51" s="28"/>
      <c r="AQ51" s="28"/>
      <c r="AR51" s="28"/>
      <c r="AS51" s="28"/>
      <c r="AT51" s="1"/>
      <c r="AU51" s="1"/>
      <c r="AV51" s="1"/>
      <c r="AW51" s="1"/>
      <c r="AX51" s="1"/>
      <c r="AY51" s="1"/>
      <c r="AZ51" s="1"/>
      <c r="BA51" s="28"/>
      <c r="BB51" s="28"/>
      <c r="BC51" s="28"/>
      <c r="BD51" s="1"/>
      <c r="BE51" s="1"/>
      <c r="BF51" s="254"/>
      <c r="BG51" s="1"/>
      <c r="BH51" s="1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</row>
    <row r="52" spans="2:87" s="29" customFormat="1" ht="15" customHeight="1">
      <c r="B52" s="276"/>
      <c r="C52" s="277"/>
      <c r="D52" s="278" t="s">
        <v>75</v>
      </c>
      <c r="E52" s="277"/>
      <c r="F52" s="277"/>
      <c r="G52" s="277"/>
      <c r="H52" s="278"/>
      <c r="I52" s="279"/>
      <c r="J52" s="274">
        <v>-1619496</v>
      </c>
      <c r="L52" s="28"/>
      <c r="M52" s="28"/>
      <c r="N52" s="28"/>
      <c r="O52" s="217"/>
      <c r="P52" s="1"/>
      <c r="Q52" s="1"/>
      <c r="R52" s="1"/>
      <c r="S52" s="1"/>
      <c r="T52" s="1"/>
      <c r="U52" s="216"/>
      <c r="V52" s="217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28"/>
      <c r="BC52" s="28"/>
      <c r="BD52" s="1"/>
      <c r="BE52" s="1"/>
      <c r="BF52" s="1"/>
      <c r="BG52" s="1"/>
      <c r="BH52" s="1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</row>
    <row r="53" spans="11:87" s="29" customFormat="1" ht="15" customHeight="1">
      <c r="K53"/>
      <c r="L53"/>
      <c r="M53" s="1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8"/>
      <c r="AL53" s="28"/>
      <c r="AM53" s="28"/>
      <c r="AN53" s="28"/>
      <c r="AO53" s="28"/>
      <c r="AP53" s="28"/>
      <c r="AQ53" s="28"/>
      <c r="AR53" s="28"/>
      <c r="AS53" s="28"/>
      <c r="AT53" s="1"/>
      <c r="AU53" s="1"/>
      <c r="AV53" s="1"/>
      <c r="AW53" s="1"/>
      <c r="AX53" s="1"/>
      <c r="AY53" s="1"/>
      <c r="AZ53" s="1"/>
      <c r="BA53" s="28"/>
      <c r="BB53" s="28"/>
      <c r="BC53" s="28"/>
      <c r="BD53" s="1"/>
      <c r="BE53" s="1"/>
      <c r="BF53" s="1"/>
      <c r="BG53" s="1"/>
      <c r="BH53" s="1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</row>
    <row r="54" spans="1:87" s="29" customFormat="1" ht="15" customHeight="1">
      <c r="A54" s="28"/>
      <c r="B54" s="28"/>
      <c r="C54"/>
      <c r="D54" s="208" t="s">
        <v>227</v>
      </c>
      <c r="E54"/>
      <c r="F54"/>
      <c r="G54" s="28"/>
      <c r="H54" s="28"/>
      <c r="K54"/>
      <c r="L54"/>
      <c r="M54" s="1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1"/>
      <c r="Y54" s="1"/>
      <c r="Z54" s="1"/>
      <c r="AA54" s="1"/>
      <c r="AB54" s="1"/>
      <c r="AC54" s="1"/>
      <c r="AD54" s="1"/>
      <c r="AE54" s="1"/>
      <c r="AF54" s="216"/>
      <c r="AG54" s="217"/>
      <c r="AH54" s="1"/>
      <c r="AI54" s="1"/>
      <c r="AJ54" s="1"/>
      <c r="AK54" s="28"/>
      <c r="AL54" s="28"/>
      <c r="AM54" s="28"/>
      <c r="AN54" s="28"/>
      <c r="AO54" s="28"/>
      <c r="AP54" s="28"/>
      <c r="AQ54" s="28"/>
      <c r="AR54" s="28"/>
      <c r="AS54" s="28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</row>
    <row r="55" spans="1:87" s="29" customFormat="1" ht="15" customHeight="1">
      <c r="A55" s="28"/>
      <c r="B55" s="28"/>
      <c r="C55"/>
      <c r="D55" s="208"/>
      <c r="E55"/>
      <c r="F55"/>
      <c r="G55" s="28"/>
      <c r="H55" s="28"/>
      <c r="K55"/>
      <c r="L55"/>
      <c r="M55" s="1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1"/>
      <c r="Y55" s="1"/>
      <c r="Z55" s="1"/>
      <c r="AA55" s="1"/>
      <c r="AB55" s="1"/>
      <c r="AC55" s="1"/>
      <c r="AD55" s="1"/>
      <c r="AE55" s="1"/>
      <c r="AF55" s="216"/>
      <c r="AG55" s="217"/>
      <c r="AH55" s="1"/>
      <c r="AI55" s="1"/>
      <c r="AJ55" s="1"/>
      <c r="AK55" s="28"/>
      <c r="AL55" s="28"/>
      <c r="AM55" s="28"/>
      <c r="AN55" s="28"/>
      <c r="AO55" s="28"/>
      <c r="AP55" s="28"/>
      <c r="AQ55" s="28"/>
      <c r="AR55" s="28"/>
      <c r="AS55" s="28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</row>
    <row r="56" spans="1:87" ht="15" customHeight="1">
      <c r="A56" s="28"/>
      <c r="B56" s="28"/>
      <c r="D56" s="28" t="s">
        <v>30</v>
      </c>
      <c r="E56" s="28"/>
      <c r="F56" s="28"/>
      <c r="G56" s="28"/>
      <c r="H56" s="29"/>
      <c r="I56" s="29"/>
      <c r="J56" s="29"/>
      <c r="L56" s="1"/>
      <c r="M56" s="1"/>
      <c r="N56" s="1"/>
      <c r="O56" s="209"/>
      <c r="P56" s="28"/>
      <c r="Q56" s="28"/>
      <c r="R56" s="28"/>
      <c r="S56" s="28"/>
      <c r="T56" s="28"/>
      <c r="U56" s="235"/>
      <c r="V56" s="209"/>
      <c r="W56" s="28"/>
      <c r="X56" s="1"/>
      <c r="Y56" s="1"/>
      <c r="Z56" s="1"/>
      <c r="AA56" s="1"/>
      <c r="AB56" s="1"/>
      <c r="AC56" s="1"/>
      <c r="AD56" s="1"/>
      <c r="AE56" s="1"/>
      <c r="AF56" s="216"/>
      <c r="AG56" s="217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</row>
    <row r="57" spans="1:87" ht="15" customHeight="1">
      <c r="A57" s="28"/>
      <c r="B57" s="410" t="s">
        <v>2</v>
      </c>
      <c r="C57" s="412" t="s">
        <v>232</v>
      </c>
      <c r="D57" s="413"/>
      <c r="E57" s="413"/>
      <c r="F57" s="413"/>
      <c r="G57" s="414"/>
      <c r="H57" s="261" t="s">
        <v>233</v>
      </c>
      <c r="I57" s="261" t="s">
        <v>234</v>
      </c>
      <c r="J57" s="261" t="s">
        <v>233</v>
      </c>
      <c r="L57" s="1"/>
      <c r="M57" s="1"/>
      <c r="N57" s="1"/>
      <c r="O57" s="28"/>
      <c r="P57" s="28"/>
      <c r="Q57" s="210"/>
      <c r="R57" s="28"/>
      <c r="S57" s="28"/>
      <c r="T57" s="28"/>
      <c r="U57" s="235"/>
      <c r="V57" s="209"/>
      <c r="W57" s="28"/>
      <c r="X57" s="1"/>
      <c r="Y57" s="1"/>
      <c r="Z57" s="1"/>
      <c r="AA57" s="1"/>
      <c r="AB57" s="1"/>
      <c r="AC57" s="1"/>
      <c r="AD57" s="1"/>
      <c r="AE57" s="1"/>
      <c r="AF57" s="219"/>
      <c r="AG57" s="220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</row>
    <row r="58" spans="1:57" ht="15" customHeight="1">
      <c r="A58" s="28"/>
      <c r="B58" s="411"/>
      <c r="C58" s="415"/>
      <c r="D58" s="416"/>
      <c r="E58" s="416"/>
      <c r="F58" s="416"/>
      <c r="G58" s="417"/>
      <c r="H58" s="262" t="s">
        <v>240</v>
      </c>
      <c r="I58" s="262" t="s">
        <v>241</v>
      </c>
      <c r="J58" s="262" t="s">
        <v>236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6"/>
      <c r="AG58" s="217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5" customHeight="1">
      <c r="A59" s="28"/>
      <c r="B59" s="263">
        <v>1</v>
      </c>
      <c r="C59" s="405" t="s">
        <v>244</v>
      </c>
      <c r="D59" s="406"/>
      <c r="E59" s="406"/>
      <c r="F59" s="406"/>
      <c r="G59" s="407"/>
      <c r="H59" s="273"/>
      <c r="I59" s="273"/>
      <c r="J59" s="274">
        <v>1442036</v>
      </c>
      <c r="L59" s="1"/>
      <c r="M59" s="1"/>
      <c r="N59" s="1"/>
      <c r="O59" s="226"/>
      <c r="P59" s="28"/>
      <c r="Q59" s="28"/>
      <c r="R59" s="28"/>
      <c r="S59" s="28"/>
      <c r="T59" s="28"/>
      <c r="U59" s="28"/>
      <c r="V59" s="28"/>
      <c r="W59" s="28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5" customHeight="1">
      <c r="A60" s="28"/>
      <c r="B60" s="264">
        <v>2</v>
      </c>
      <c r="C60" s="405" t="s">
        <v>246</v>
      </c>
      <c r="D60" s="406"/>
      <c r="E60" s="406"/>
      <c r="F60" s="406"/>
      <c r="G60" s="407"/>
      <c r="H60" s="275"/>
      <c r="I60" s="275"/>
      <c r="J60" s="27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210"/>
      <c r="AC60" s="1"/>
      <c r="AD60" s="1"/>
      <c r="AE60" s="1"/>
      <c r="AF60" s="216"/>
      <c r="AG60" s="217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25" ht="15" customHeight="1">
      <c r="A61" s="28"/>
      <c r="B61" s="264">
        <v>3</v>
      </c>
      <c r="C61" s="405" t="s">
        <v>248</v>
      </c>
      <c r="D61" s="406"/>
      <c r="E61" s="406"/>
      <c r="F61" s="406"/>
      <c r="G61" s="407"/>
      <c r="H61" s="275"/>
      <c r="I61" s="275"/>
      <c r="J61" s="27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10" ht="15" customHeight="1">
      <c r="A62" s="28"/>
      <c r="B62" s="275"/>
      <c r="C62" s="405"/>
      <c r="D62" s="406"/>
      <c r="E62" s="406"/>
      <c r="F62" s="406"/>
      <c r="G62" s="407"/>
      <c r="H62" s="275"/>
      <c r="I62" s="275"/>
      <c r="J62" s="274"/>
    </row>
    <row r="63" spans="1:10" ht="15" customHeight="1">
      <c r="A63" s="28"/>
      <c r="B63" s="280"/>
      <c r="C63" s="408" t="s">
        <v>253</v>
      </c>
      <c r="D63" s="408"/>
      <c r="E63" s="408"/>
      <c r="F63" s="408"/>
      <c r="G63" s="408"/>
      <c r="H63" s="408"/>
      <c r="I63" s="409"/>
      <c r="J63" s="281">
        <f>SUM(J59:J62)</f>
        <v>1442036</v>
      </c>
    </row>
    <row r="64" spans="1:10" ht="15" customHeight="1">
      <c r="A64" s="28"/>
      <c r="B64" s="28"/>
      <c r="C64" s="28"/>
      <c r="D64" s="28"/>
      <c r="E64" s="28"/>
      <c r="F64" s="28"/>
      <c r="G64" s="28"/>
      <c r="H64" s="29"/>
      <c r="I64" s="29"/>
      <c r="J64" s="29"/>
    </row>
    <row r="65" spans="1:10" ht="15" customHeight="1">
      <c r="A65" s="28"/>
      <c r="B65" s="211" t="s">
        <v>146</v>
      </c>
      <c r="C65" t="s">
        <v>258</v>
      </c>
      <c r="J65" s="29"/>
    </row>
    <row r="66" spans="1:10" ht="15" customHeight="1">
      <c r="A66" s="28"/>
      <c r="B66" s="29" t="s">
        <v>393</v>
      </c>
      <c r="J66" s="29"/>
    </row>
    <row r="67" spans="1:10" ht="15" customHeight="1">
      <c r="A67" s="28"/>
      <c r="B67" s="29"/>
      <c r="D67" s="29" t="s">
        <v>394</v>
      </c>
      <c r="H67" s="215">
        <v>230497</v>
      </c>
      <c r="I67" s="6" t="s">
        <v>236</v>
      </c>
      <c r="J67" s="29"/>
    </row>
    <row r="68" spans="1:10" ht="15" customHeight="1">
      <c r="A68" s="28"/>
      <c r="B68" s="29"/>
      <c r="D68" s="29" t="s">
        <v>395</v>
      </c>
      <c r="H68" s="215">
        <v>220000</v>
      </c>
      <c r="I68" s="6" t="s">
        <v>236</v>
      </c>
      <c r="J68" s="29"/>
    </row>
    <row r="69" spans="1:10" ht="15" customHeight="1">
      <c r="A69" s="28"/>
      <c r="B69" s="29"/>
      <c r="D69" s="29" t="s">
        <v>396</v>
      </c>
      <c r="H69" s="292">
        <v>334926</v>
      </c>
      <c r="I69" s="293" t="s">
        <v>236</v>
      </c>
      <c r="J69" s="29"/>
    </row>
    <row r="70" spans="1:10" ht="15" customHeight="1">
      <c r="A70" s="28"/>
      <c r="D70" s="213" t="s">
        <v>251</v>
      </c>
      <c r="H70" s="214">
        <f>H67+H68-H69</f>
        <v>115571</v>
      </c>
      <c r="I70" s="211" t="s">
        <v>236</v>
      </c>
      <c r="J70" s="29"/>
    </row>
    <row r="71" spans="1:10" ht="15" customHeight="1">
      <c r="A71" s="28"/>
      <c r="D71" s="213"/>
      <c r="H71" s="215"/>
      <c r="I71" s="211"/>
      <c r="J71" s="29"/>
    </row>
    <row r="72" spans="1:9" ht="15" customHeight="1">
      <c r="A72" s="28"/>
      <c r="B72" s="211" t="s">
        <v>146</v>
      </c>
      <c r="C72" s="29" t="s">
        <v>397</v>
      </c>
      <c r="D72" s="213"/>
      <c r="H72" s="215"/>
      <c r="I72" s="211"/>
    </row>
    <row r="73" spans="1:9" ht="15" customHeight="1">
      <c r="A73" s="28"/>
      <c r="D73" s="213" t="s">
        <v>251</v>
      </c>
      <c r="H73" s="215">
        <v>156760</v>
      </c>
      <c r="I73" s="211" t="s">
        <v>236</v>
      </c>
    </row>
    <row r="74" spans="1:9" ht="15" customHeight="1">
      <c r="A74" s="28"/>
      <c r="D74" s="213"/>
      <c r="H74" s="215"/>
      <c r="I74" s="211"/>
    </row>
    <row r="75" spans="1:9" ht="15" customHeight="1">
      <c r="A75" s="28"/>
      <c r="B75" s="209" t="s">
        <v>146</v>
      </c>
      <c r="C75" s="305" t="s">
        <v>398</v>
      </c>
      <c r="D75" s="28"/>
      <c r="E75" s="28"/>
      <c r="F75" s="28"/>
      <c r="G75" s="28"/>
      <c r="H75" s="29"/>
      <c r="I75" s="29"/>
    </row>
    <row r="76" spans="1:9" ht="15" customHeight="1">
      <c r="A76" s="28"/>
      <c r="B76" s="209"/>
      <c r="C76" s="210"/>
      <c r="D76" s="28" t="s">
        <v>350</v>
      </c>
      <c r="E76" s="28"/>
      <c r="F76" s="28"/>
      <c r="G76" s="28"/>
      <c r="H76" s="214">
        <v>666846</v>
      </c>
      <c r="I76" s="6" t="s">
        <v>236</v>
      </c>
    </row>
    <row r="77" spans="1:9" ht="15" customHeight="1">
      <c r="A77" s="28"/>
      <c r="B77" s="209"/>
      <c r="C77" s="210"/>
      <c r="D77" s="28" t="s">
        <v>349</v>
      </c>
      <c r="E77" s="28"/>
      <c r="F77" s="28"/>
      <c r="G77" s="28"/>
      <c r="H77" s="292">
        <v>2063006</v>
      </c>
      <c r="I77" s="293" t="s">
        <v>236</v>
      </c>
    </row>
    <row r="78" spans="1:9" ht="15" customHeight="1">
      <c r="A78" s="28"/>
      <c r="B78" s="28"/>
      <c r="C78" s="28"/>
      <c r="D78" s="210" t="s">
        <v>265</v>
      </c>
      <c r="E78" s="28"/>
      <c r="F78" s="28"/>
      <c r="G78" s="28"/>
      <c r="H78" s="214">
        <f>H76+H77</f>
        <v>2729852</v>
      </c>
      <c r="I78" s="6" t="s">
        <v>236</v>
      </c>
    </row>
    <row r="79" ht="15" customHeight="1">
      <c r="A79" s="28"/>
    </row>
    <row r="80" spans="1:10" ht="15" customHeight="1">
      <c r="A80" s="28"/>
      <c r="B80" s="28" t="s">
        <v>273</v>
      </c>
      <c r="C80" s="28"/>
      <c r="D80" s="28"/>
      <c r="E80" s="28"/>
      <c r="F80" s="28"/>
      <c r="G80" s="28"/>
      <c r="H80" s="29"/>
      <c r="I80" s="29"/>
      <c r="J80" s="29"/>
    </row>
    <row r="81" spans="1:10" ht="15" customHeight="1">
      <c r="A81" s="28"/>
      <c r="B81" s="28"/>
      <c r="C81" s="28"/>
      <c r="D81" s="28"/>
      <c r="E81" s="28"/>
      <c r="F81" s="28"/>
      <c r="G81" s="28"/>
      <c r="H81" s="29"/>
      <c r="I81" s="29"/>
      <c r="J81" s="29"/>
    </row>
    <row r="82" spans="1:10" ht="15" customHeight="1">
      <c r="A82" s="28"/>
      <c r="B82" s="209" t="s">
        <v>146</v>
      </c>
      <c r="C82" s="210" t="s">
        <v>354</v>
      </c>
      <c r="D82" s="28"/>
      <c r="E82" s="28"/>
      <c r="F82" s="28"/>
      <c r="G82" s="28"/>
      <c r="H82" s="29"/>
      <c r="I82" s="29"/>
      <c r="J82" s="29"/>
    </row>
    <row r="83" spans="1:10" ht="15" customHeight="1">
      <c r="A83" s="28"/>
      <c r="B83" s="28"/>
      <c r="C83" s="28"/>
      <c r="D83" s="28"/>
      <c r="E83" s="28"/>
      <c r="F83" s="28"/>
      <c r="G83" s="28"/>
      <c r="H83" s="29"/>
      <c r="I83" s="29"/>
      <c r="J83" s="29"/>
    </row>
    <row r="84" spans="1:10" ht="15" customHeight="1">
      <c r="A84" s="28"/>
      <c r="B84" s="229"/>
      <c r="C84" s="229"/>
      <c r="D84" s="229" t="s">
        <v>281</v>
      </c>
      <c r="E84" s="229"/>
      <c r="F84" s="229"/>
      <c r="G84" s="229"/>
      <c r="H84" s="230"/>
      <c r="I84" s="230"/>
      <c r="J84" s="230"/>
    </row>
    <row r="85" spans="1:10" ht="15" customHeight="1">
      <c r="A85" s="28"/>
      <c r="B85" s="282"/>
      <c r="C85" s="283"/>
      <c r="D85" s="284"/>
      <c r="E85" s="286" t="s">
        <v>285</v>
      </c>
      <c r="F85" s="278"/>
      <c r="G85" s="279"/>
      <c r="H85" s="286" t="s">
        <v>286</v>
      </c>
      <c r="I85" s="278"/>
      <c r="J85" s="279"/>
    </row>
    <row r="86" spans="1:10" ht="15" customHeight="1">
      <c r="A86" s="28"/>
      <c r="B86" s="262" t="s">
        <v>288</v>
      </c>
      <c r="C86" s="285" t="s">
        <v>90</v>
      </c>
      <c r="D86" s="287"/>
      <c r="E86" s="264" t="s">
        <v>289</v>
      </c>
      <c r="F86" s="263" t="s">
        <v>290</v>
      </c>
      <c r="G86" s="263" t="s">
        <v>291</v>
      </c>
      <c r="H86" s="263" t="s">
        <v>289</v>
      </c>
      <c r="I86" s="263" t="s">
        <v>290</v>
      </c>
      <c r="J86" s="263" t="s">
        <v>291</v>
      </c>
    </row>
    <row r="87" spans="1:10" ht="15" customHeight="1">
      <c r="A87" s="28"/>
      <c r="B87" s="264">
        <v>1</v>
      </c>
      <c r="C87" s="286" t="s">
        <v>5</v>
      </c>
      <c r="D87" s="279"/>
      <c r="E87" s="288">
        <v>0</v>
      </c>
      <c r="F87" s="288">
        <v>0</v>
      </c>
      <c r="G87" s="288">
        <f>E87-F87</f>
        <v>0</v>
      </c>
      <c r="H87" s="288">
        <v>0</v>
      </c>
      <c r="I87" s="288">
        <v>0</v>
      </c>
      <c r="J87" s="288">
        <f>H87-I87</f>
        <v>0</v>
      </c>
    </row>
    <row r="88" spans="1:10" ht="15" customHeight="1">
      <c r="A88" s="28"/>
      <c r="B88" s="264">
        <v>2</v>
      </c>
      <c r="C88" s="286" t="s">
        <v>297</v>
      </c>
      <c r="D88" s="279"/>
      <c r="E88" s="288">
        <v>0</v>
      </c>
      <c r="F88" s="288">
        <v>0</v>
      </c>
      <c r="G88" s="288">
        <f>E88-F88</f>
        <v>0</v>
      </c>
      <c r="H88" s="288">
        <v>0</v>
      </c>
      <c r="I88" s="288">
        <v>0</v>
      </c>
      <c r="J88" s="288">
        <f>H88-I88</f>
        <v>0</v>
      </c>
    </row>
    <row r="89" spans="1:10" ht="15" customHeight="1">
      <c r="A89" s="28"/>
      <c r="B89" s="264">
        <v>3</v>
      </c>
      <c r="C89" s="289" t="s">
        <v>300</v>
      </c>
      <c r="D89" s="279"/>
      <c r="E89" s="288">
        <v>2122964</v>
      </c>
      <c r="F89" s="288">
        <v>229369</v>
      </c>
      <c r="G89" s="288">
        <f>E89-F89</f>
        <v>1893595</v>
      </c>
      <c r="H89" s="288">
        <v>1207205</v>
      </c>
      <c r="I89" s="288">
        <v>60360</v>
      </c>
      <c r="J89" s="288">
        <f>H89-I89</f>
        <v>1146845</v>
      </c>
    </row>
    <row r="90" spans="1:10" ht="15" customHeight="1">
      <c r="A90" s="28"/>
      <c r="B90" s="263">
        <v>4</v>
      </c>
      <c r="C90" s="289" t="s">
        <v>303</v>
      </c>
      <c r="D90" s="279"/>
      <c r="E90" s="288">
        <v>2607760</v>
      </c>
      <c r="F90" s="288">
        <v>461551</v>
      </c>
      <c r="G90" s="288">
        <f>E90-F90</f>
        <v>2146209</v>
      </c>
      <c r="H90" s="288">
        <v>1853137</v>
      </c>
      <c r="I90" s="288">
        <v>145377</v>
      </c>
      <c r="J90" s="288">
        <f>H90-I90</f>
        <v>1707760</v>
      </c>
    </row>
    <row r="91" spans="1:10" ht="15" customHeight="1">
      <c r="A91" s="28"/>
      <c r="B91" s="264">
        <v>5</v>
      </c>
      <c r="C91" s="286" t="s">
        <v>345</v>
      </c>
      <c r="D91" s="279"/>
      <c r="E91" s="288">
        <v>34529</v>
      </c>
      <c r="F91" s="288">
        <v>8632</v>
      </c>
      <c r="G91" s="288">
        <f>E91-F91</f>
        <v>25897</v>
      </c>
      <c r="H91" s="288">
        <v>45559</v>
      </c>
      <c r="I91" s="288">
        <v>11030</v>
      </c>
      <c r="J91" s="288">
        <f>H91-I91</f>
        <v>34529</v>
      </c>
    </row>
    <row r="92" spans="1:10" ht="15" customHeight="1">
      <c r="A92" s="28"/>
      <c r="B92" s="286"/>
      <c r="C92" s="278" t="s">
        <v>305</v>
      </c>
      <c r="D92" s="279"/>
      <c r="E92" s="288">
        <f aca="true" t="shared" si="0" ref="E92:J92">SUM(E87:E91)</f>
        <v>4765253</v>
      </c>
      <c r="F92" s="288">
        <f t="shared" si="0"/>
        <v>699552</v>
      </c>
      <c r="G92" s="288">
        <f t="shared" si="0"/>
        <v>4065701</v>
      </c>
      <c r="H92" s="288">
        <f t="shared" si="0"/>
        <v>3105901</v>
      </c>
      <c r="I92" s="288">
        <f t="shared" si="0"/>
        <v>216767</v>
      </c>
      <c r="J92" s="288">
        <f t="shared" si="0"/>
        <v>2889134</v>
      </c>
    </row>
    <row r="93" ht="15" customHeight="1">
      <c r="A93" s="28"/>
    </row>
    <row r="94" spans="1:10" ht="15" customHeight="1">
      <c r="A94" s="28"/>
      <c r="B94" s="229"/>
      <c r="C94" s="229"/>
      <c r="D94" s="229"/>
      <c r="E94" s="241"/>
      <c r="F94" s="241"/>
      <c r="G94" s="241"/>
      <c r="H94" s="241"/>
      <c r="I94" s="241"/>
      <c r="J94" s="241"/>
    </row>
    <row r="95" spans="1:10" ht="15" customHeight="1">
      <c r="A95" s="28"/>
      <c r="B95" s="28" t="s">
        <v>309</v>
      </c>
      <c r="C95" s="28"/>
      <c r="D95" s="28"/>
      <c r="E95" s="28"/>
      <c r="F95" s="28"/>
      <c r="G95" s="28"/>
      <c r="H95" s="29"/>
      <c r="I95" s="29"/>
      <c r="J95" s="29"/>
    </row>
    <row r="96" spans="1:10" ht="15" customHeight="1">
      <c r="A96" s="28"/>
      <c r="B96" s="28"/>
      <c r="C96" s="28"/>
      <c r="D96" s="28"/>
      <c r="E96" s="28"/>
      <c r="F96" s="28"/>
      <c r="G96" s="28"/>
      <c r="H96" s="29"/>
      <c r="I96" s="29"/>
      <c r="J96" s="29"/>
    </row>
    <row r="97" spans="1:10" ht="15" customHeight="1">
      <c r="A97" s="28"/>
      <c r="B97" s="209" t="s">
        <v>146</v>
      </c>
      <c r="C97" s="28" t="s">
        <v>399</v>
      </c>
      <c r="D97" s="28"/>
      <c r="E97" s="28"/>
      <c r="F97" s="28"/>
      <c r="G97" s="28"/>
      <c r="H97" s="29"/>
      <c r="I97" s="29"/>
      <c r="J97" s="29"/>
    </row>
    <row r="98" spans="1:10" ht="15" customHeight="1">
      <c r="A98" s="28"/>
      <c r="B98" s="28"/>
      <c r="C98" s="28"/>
      <c r="D98" s="236" t="s">
        <v>242</v>
      </c>
      <c r="E98" s="28"/>
      <c r="F98" s="28"/>
      <c r="G98" s="28"/>
      <c r="H98" s="214">
        <v>2133138</v>
      </c>
      <c r="I98" s="6" t="s">
        <v>236</v>
      </c>
      <c r="J98" s="29"/>
    </row>
    <row r="99" spans="1:10" ht="15" customHeight="1">
      <c r="A99" s="28"/>
      <c r="B99" s="28"/>
      <c r="C99" s="28"/>
      <c r="D99" s="28"/>
      <c r="E99" s="28"/>
      <c r="F99" s="28"/>
      <c r="G99" s="28"/>
      <c r="H99" s="29"/>
      <c r="I99" s="29"/>
      <c r="J99" s="29"/>
    </row>
    <row r="100" spans="1:10" ht="15" customHeight="1">
      <c r="A100" s="28"/>
      <c r="B100" s="209" t="s">
        <v>146</v>
      </c>
      <c r="C100" s="305" t="s">
        <v>400</v>
      </c>
      <c r="D100" s="28"/>
      <c r="E100" s="28"/>
      <c r="F100" s="28"/>
      <c r="G100" s="28"/>
      <c r="H100" s="29"/>
      <c r="I100" s="6"/>
      <c r="J100" s="29"/>
    </row>
    <row r="101" spans="1:10" ht="15" customHeight="1">
      <c r="A101" s="28"/>
      <c r="B101" s="28"/>
      <c r="C101" s="28"/>
      <c r="D101" s="236" t="s">
        <v>242</v>
      </c>
      <c r="E101" s="28"/>
      <c r="F101" s="28"/>
      <c r="G101" s="28"/>
      <c r="H101" s="214">
        <v>79436</v>
      </c>
      <c r="I101" s="6" t="s">
        <v>236</v>
      </c>
      <c r="J101" s="29"/>
    </row>
    <row r="102" spans="1:10" ht="15" customHeight="1">
      <c r="A102" s="28"/>
      <c r="B102" s="28"/>
      <c r="C102" s="28"/>
      <c r="D102" s="236"/>
      <c r="E102" s="28"/>
      <c r="F102" s="28"/>
      <c r="G102" s="28"/>
      <c r="H102" s="214"/>
      <c r="I102" s="6"/>
      <c r="J102" s="29"/>
    </row>
    <row r="103" spans="1:10" ht="15" customHeight="1">
      <c r="A103" s="28"/>
      <c r="J103" s="29"/>
    </row>
    <row r="104" spans="1:10" ht="15" customHeight="1">
      <c r="A104" s="28"/>
      <c r="J104" s="29"/>
    </row>
    <row r="105" spans="1:10" ht="15" customHeight="1">
      <c r="A105" s="28"/>
      <c r="J105" s="29"/>
    </row>
    <row r="106" spans="1:4" ht="15" customHeight="1">
      <c r="A106" s="28"/>
      <c r="D106" s="208" t="s">
        <v>228</v>
      </c>
    </row>
    <row r="107" spans="1:10" ht="15" customHeight="1">
      <c r="A107" s="28"/>
      <c r="J107" s="29"/>
    </row>
    <row r="108" spans="1:10" ht="15" customHeight="1">
      <c r="A108" s="28"/>
      <c r="B108" s="209" t="s">
        <v>146</v>
      </c>
      <c r="C108" s="28" t="s">
        <v>314</v>
      </c>
      <c r="D108" s="28"/>
      <c r="E108" s="28"/>
      <c r="F108" s="28"/>
      <c r="G108" s="28"/>
      <c r="H108" s="29"/>
      <c r="I108" s="29"/>
      <c r="J108" s="29"/>
    </row>
    <row r="109" spans="1:10" ht="15" customHeight="1">
      <c r="A109" s="28"/>
      <c r="B109" s="28"/>
      <c r="C109" s="28"/>
      <c r="D109" s="210" t="s">
        <v>316</v>
      </c>
      <c r="E109" s="28"/>
      <c r="F109" s="28"/>
      <c r="G109" s="28"/>
      <c r="H109" s="214">
        <v>27063</v>
      </c>
      <c r="I109" s="6" t="s">
        <v>236</v>
      </c>
      <c r="J109" s="29"/>
    </row>
    <row r="110" spans="1:10" ht="15" customHeight="1">
      <c r="A110" s="28"/>
      <c r="B110" s="28"/>
      <c r="C110" s="28"/>
      <c r="D110" s="210" t="s">
        <v>320</v>
      </c>
      <c r="E110" s="28"/>
      <c r="F110" s="28"/>
      <c r="G110" s="28"/>
      <c r="H110" s="292">
        <v>6700</v>
      </c>
      <c r="I110" s="293" t="s">
        <v>236</v>
      </c>
      <c r="J110" s="29"/>
    </row>
    <row r="111" spans="1:10" ht="15" customHeight="1">
      <c r="A111" s="28"/>
      <c r="D111" s="236" t="s">
        <v>242</v>
      </c>
      <c r="E111" s="28"/>
      <c r="F111" s="28"/>
      <c r="G111" s="28"/>
      <c r="H111" s="214">
        <f>H108+H109+H110</f>
        <v>33763</v>
      </c>
      <c r="I111" s="6" t="s">
        <v>236</v>
      </c>
      <c r="J111" s="29"/>
    </row>
    <row r="112" spans="1:10" ht="15" customHeight="1">
      <c r="A112" s="28"/>
      <c r="J112" s="29"/>
    </row>
    <row r="113" spans="1:9" ht="15" customHeight="1">
      <c r="A113" s="28"/>
      <c r="B113" s="218" t="s">
        <v>333</v>
      </c>
      <c r="C113" s="28"/>
      <c r="D113" s="28"/>
      <c r="E113" s="28"/>
      <c r="F113" s="28"/>
      <c r="G113" s="28"/>
      <c r="H113" s="29"/>
      <c r="I113" s="29"/>
    </row>
    <row r="114" spans="1:9" ht="15" customHeight="1">
      <c r="A114" s="28"/>
      <c r="B114" s="28"/>
      <c r="C114" s="28"/>
      <c r="D114" s="28"/>
      <c r="E114" s="28"/>
      <c r="F114" s="28"/>
      <c r="G114" s="28"/>
      <c r="H114" s="214"/>
      <c r="I114" s="6"/>
    </row>
    <row r="115" spans="1:10" ht="15" customHeight="1">
      <c r="A115" s="28"/>
      <c r="B115" s="209" t="s">
        <v>146</v>
      </c>
      <c r="C115" s="28" t="s">
        <v>336</v>
      </c>
      <c r="D115" s="28"/>
      <c r="E115" s="28"/>
      <c r="F115" s="28"/>
      <c r="G115" s="28"/>
      <c r="H115" s="214">
        <v>3000000</v>
      </c>
      <c r="I115" s="6" t="s">
        <v>236</v>
      </c>
      <c r="J115" s="29"/>
    </row>
    <row r="116" spans="1:10" ht="15" customHeight="1">
      <c r="A116" s="28"/>
      <c r="B116" s="209" t="s">
        <v>146</v>
      </c>
      <c r="C116" s="28" t="s">
        <v>373</v>
      </c>
      <c r="D116" s="28"/>
      <c r="E116" s="28"/>
      <c r="F116" s="28"/>
      <c r="G116" s="28"/>
      <c r="H116" s="214">
        <v>-479086</v>
      </c>
      <c r="I116" s="6" t="s">
        <v>236</v>
      </c>
      <c r="J116" s="29"/>
    </row>
    <row r="117" spans="1:9" ht="15" customHeight="1">
      <c r="A117" s="28"/>
      <c r="B117" s="209" t="s">
        <v>146</v>
      </c>
      <c r="C117" s="28" t="s">
        <v>235</v>
      </c>
      <c r="D117" s="28"/>
      <c r="E117" s="28"/>
      <c r="F117" s="28"/>
      <c r="G117" s="28"/>
      <c r="H117" s="292">
        <v>3014333</v>
      </c>
      <c r="I117" s="293" t="s">
        <v>236</v>
      </c>
    </row>
    <row r="118" spans="1:9" ht="15" customHeight="1">
      <c r="A118" s="28"/>
      <c r="B118" s="28"/>
      <c r="C118" s="28"/>
      <c r="D118" s="213" t="s">
        <v>242</v>
      </c>
      <c r="E118" s="28"/>
      <c r="F118" s="28"/>
      <c r="G118" s="28"/>
      <c r="H118" s="214">
        <f>H115+H116+H117</f>
        <v>5535247</v>
      </c>
      <c r="I118" s="6" t="s">
        <v>236</v>
      </c>
    </row>
    <row r="119" ht="15" customHeight="1"/>
    <row r="120" ht="15" customHeight="1"/>
    <row r="121" spans="2:10" ht="15" customHeight="1">
      <c r="B121" s="222">
        <v>2.2</v>
      </c>
      <c r="C121" s="223" t="s">
        <v>249</v>
      </c>
      <c r="D121" s="224"/>
      <c r="E121" s="224"/>
      <c r="F121" s="224"/>
      <c r="G121" s="28"/>
      <c r="H121" s="29"/>
      <c r="I121" s="29"/>
      <c r="J121" s="29"/>
    </row>
    <row r="122" spans="2:10" ht="15" customHeight="1">
      <c r="B122" s="28"/>
      <c r="C122" s="28"/>
      <c r="D122" s="28"/>
      <c r="E122" s="28"/>
      <c r="F122" s="28"/>
      <c r="G122" s="28"/>
      <c r="H122" s="29"/>
      <c r="I122" s="29"/>
      <c r="J122" s="29"/>
    </row>
    <row r="123" spans="2:10" ht="15" customHeight="1">
      <c r="B123" s="209" t="s">
        <v>238</v>
      </c>
      <c r="C123" s="28" t="s">
        <v>254</v>
      </c>
      <c r="D123" s="28"/>
      <c r="E123" s="28"/>
      <c r="F123" s="28"/>
      <c r="G123" s="28"/>
      <c r="H123" s="29"/>
      <c r="I123" s="29"/>
      <c r="J123" s="29"/>
    </row>
    <row r="124" spans="2:10" ht="15" customHeight="1">
      <c r="B124" s="28" t="s">
        <v>256</v>
      </c>
      <c r="C124" s="28"/>
      <c r="D124" s="28"/>
      <c r="E124" s="28"/>
      <c r="F124" s="28"/>
      <c r="G124" s="28"/>
      <c r="H124" s="29"/>
      <c r="I124" s="29"/>
      <c r="J124" s="29"/>
    </row>
    <row r="125" spans="2:10" ht="15" customHeight="1">
      <c r="B125" s="209" t="s">
        <v>238</v>
      </c>
      <c r="C125" s="28" t="s">
        <v>259</v>
      </c>
      <c r="D125" s="28"/>
      <c r="E125" s="28"/>
      <c r="F125" s="28"/>
      <c r="G125" s="28"/>
      <c r="H125" s="29"/>
      <c r="I125" s="29"/>
      <c r="J125" s="29"/>
    </row>
    <row r="126" spans="2:10" ht="15" customHeight="1">
      <c r="B126" s="226" t="s">
        <v>261</v>
      </c>
      <c r="C126" s="28"/>
      <c r="D126" s="28"/>
      <c r="E126" s="28"/>
      <c r="F126" s="28"/>
      <c r="G126" s="28"/>
      <c r="H126" s="29"/>
      <c r="I126" s="29"/>
      <c r="J126" s="29"/>
    </row>
    <row r="127" ht="15" customHeight="1"/>
    <row r="128" spans="2:10" ht="15" customHeight="1">
      <c r="B128" s="209" t="s">
        <v>146</v>
      </c>
      <c r="C128" s="210" t="s">
        <v>351</v>
      </c>
      <c r="D128" s="28"/>
      <c r="E128" s="28"/>
      <c r="F128" s="28"/>
      <c r="I128" s="29"/>
      <c r="J128" s="29"/>
    </row>
    <row r="129" spans="2:10" ht="15" customHeight="1">
      <c r="B129" s="28"/>
      <c r="C129" s="28"/>
      <c r="D129" s="210" t="s">
        <v>265</v>
      </c>
      <c r="E129" s="28"/>
      <c r="F129" s="28"/>
      <c r="H129" s="214">
        <v>31126949</v>
      </c>
      <c r="I129" s="6" t="s">
        <v>236</v>
      </c>
      <c r="J129" s="29"/>
    </row>
    <row r="130" spans="2:10" ht="15" customHeight="1">
      <c r="B130" s="28"/>
      <c r="C130" s="28"/>
      <c r="D130" s="210"/>
      <c r="E130" s="28"/>
      <c r="F130" s="28"/>
      <c r="H130" s="214"/>
      <c r="I130" s="6"/>
      <c r="J130" s="29"/>
    </row>
    <row r="131" spans="2:3" ht="15" customHeight="1">
      <c r="B131" s="211" t="s">
        <v>146</v>
      </c>
      <c r="C131" s="213" t="s">
        <v>337</v>
      </c>
    </row>
    <row r="132" ht="15" customHeight="1">
      <c r="B132" s="228" t="s">
        <v>404</v>
      </c>
    </row>
    <row r="133" spans="4:10" ht="15" customHeight="1">
      <c r="D133" s="1"/>
      <c r="E133" s="1"/>
      <c r="F133" s="1"/>
      <c r="G133" s="1"/>
      <c r="H133" s="216"/>
      <c r="I133" s="217"/>
      <c r="J133" s="1"/>
    </row>
    <row r="134" spans="3:10" ht="15" customHeight="1">
      <c r="C134" s="28" t="s">
        <v>401</v>
      </c>
      <c r="E134" s="1"/>
      <c r="F134" s="1"/>
      <c r="G134" s="1"/>
      <c r="H134" s="216">
        <v>1272595</v>
      </c>
      <c r="I134" s="209" t="s">
        <v>236</v>
      </c>
      <c r="J134" s="1"/>
    </row>
    <row r="135" spans="3:10" ht="15" customHeight="1">
      <c r="C135" s="28" t="s">
        <v>402</v>
      </c>
      <c r="E135" s="1"/>
      <c r="F135" s="1"/>
      <c r="G135" s="1"/>
      <c r="H135" s="216">
        <v>26299552</v>
      </c>
      <c r="I135" s="209" t="s">
        <v>236</v>
      </c>
      <c r="J135" s="1"/>
    </row>
    <row r="136" spans="3:10" ht="15" customHeight="1">
      <c r="C136" s="28" t="s">
        <v>403</v>
      </c>
      <c r="E136" s="1"/>
      <c r="F136" s="1"/>
      <c r="G136" s="1"/>
      <c r="H136" s="294">
        <v>2063006</v>
      </c>
      <c r="I136" s="293" t="s">
        <v>236</v>
      </c>
      <c r="J136" s="1"/>
    </row>
    <row r="137" spans="4:10" ht="15" customHeight="1">
      <c r="D137" s="210" t="s">
        <v>265</v>
      </c>
      <c r="E137" s="1"/>
      <c r="F137" s="1"/>
      <c r="G137" s="1"/>
      <c r="H137" s="216">
        <f>H134+H135-H136</f>
        <v>25509141</v>
      </c>
      <c r="I137" s="209" t="s">
        <v>236</v>
      </c>
      <c r="J137" s="1"/>
    </row>
    <row r="138" spans="4:10" ht="15" customHeight="1">
      <c r="D138" s="210"/>
      <c r="E138" s="1"/>
      <c r="F138" s="1"/>
      <c r="G138" s="1"/>
      <c r="H138" s="216"/>
      <c r="I138" s="217"/>
      <c r="J138" s="216"/>
    </row>
    <row r="139" spans="2:3" ht="15" customHeight="1">
      <c r="B139" s="211" t="s">
        <v>146</v>
      </c>
      <c r="C139" s="213" t="s">
        <v>277</v>
      </c>
    </row>
    <row r="140" spans="3:9" ht="15" customHeight="1">
      <c r="C140" s="213" t="s">
        <v>279</v>
      </c>
      <c r="H140" s="215">
        <v>1112600</v>
      </c>
      <c r="I140" s="220" t="s">
        <v>236</v>
      </c>
    </row>
    <row r="141" spans="3:9" ht="15" customHeight="1">
      <c r="C141" s="213" t="s">
        <v>282</v>
      </c>
      <c r="H141" s="294">
        <v>185804</v>
      </c>
      <c r="I141" s="296" t="s">
        <v>236</v>
      </c>
    </row>
    <row r="142" spans="4:9" ht="15" customHeight="1">
      <c r="D142" s="213" t="s">
        <v>251</v>
      </c>
      <c r="H142" s="215">
        <f>SUM(H140:H141)</f>
        <v>1298404</v>
      </c>
      <c r="I142" s="220" t="s">
        <v>236</v>
      </c>
    </row>
    <row r="143" spans="4:9" ht="15" customHeight="1">
      <c r="D143" s="213"/>
      <c r="H143" s="215"/>
      <c r="I143" s="220"/>
    </row>
    <row r="144" spans="2:7" ht="15" customHeight="1">
      <c r="B144" s="211" t="s">
        <v>146</v>
      </c>
      <c r="C144" s="213" t="s">
        <v>292</v>
      </c>
      <c r="G144" s="215"/>
    </row>
    <row r="145" spans="4:9" ht="15" customHeight="1">
      <c r="D145" s="213" t="s">
        <v>251</v>
      </c>
      <c r="H145" s="215">
        <v>699552</v>
      </c>
      <c r="I145" s="220" t="s">
        <v>236</v>
      </c>
    </row>
    <row r="146" spans="4:9" ht="15" customHeight="1">
      <c r="D146" s="213"/>
      <c r="H146" s="215"/>
      <c r="I146" s="220"/>
    </row>
    <row r="147" spans="2:7" ht="15" customHeight="1">
      <c r="B147" s="211" t="s">
        <v>146</v>
      </c>
      <c r="C147" s="213" t="s">
        <v>298</v>
      </c>
      <c r="G147" s="215"/>
    </row>
    <row r="148" spans="3:9" ht="15" customHeight="1">
      <c r="C148" t="s">
        <v>301</v>
      </c>
      <c r="H148" s="214">
        <v>16238</v>
      </c>
      <c r="I148" s="220" t="s">
        <v>236</v>
      </c>
    </row>
    <row r="149" spans="3:9" ht="15" customHeight="1">
      <c r="C149" s="29" t="s">
        <v>374</v>
      </c>
      <c r="H149" s="214">
        <v>46560</v>
      </c>
      <c r="I149" s="253" t="s">
        <v>236</v>
      </c>
    </row>
    <row r="150" spans="3:9" ht="15" customHeight="1">
      <c r="C150" t="s">
        <v>352</v>
      </c>
      <c r="H150" s="292">
        <v>207810</v>
      </c>
      <c r="I150" s="295" t="s">
        <v>236</v>
      </c>
    </row>
    <row r="151" spans="4:9" ht="15" customHeight="1">
      <c r="D151" s="213" t="s">
        <v>265</v>
      </c>
      <c r="H151" s="214">
        <f>SUM(H148:H150)</f>
        <v>270608</v>
      </c>
      <c r="I151" s="220" t="s">
        <v>236</v>
      </c>
    </row>
    <row r="152" spans="4:9" ht="15" customHeight="1">
      <c r="D152" s="213"/>
      <c r="H152" s="214"/>
      <c r="I152" s="220"/>
    </row>
    <row r="153" spans="2:8" ht="15" customHeight="1">
      <c r="B153" s="231" t="s">
        <v>146</v>
      </c>
      <c r="C153" t="s">
        <v>306</v>
      </c>
      <c r="H153" s="29"/>
    </row>
    <row r="154" spans="4:9" ht="15" customHeight="1">
      <c r="D154" s="213" t="s">
        <v>265</v>
      </c>
      <c r="H154" s="214">
        <v>15</v>
      </c>
      <c r="I154" s="220" t="s">
        <v>236</v>
      </c>
    </row>
    <row r="155" spans="4:9" ht="15" customHeight="1">
      <c r="D155" s="213"/>
      <c r="H155" s="214"/>
      <c r="I155" s="220"/>
    </row>
    <row r="156" ht="15" customHeight="1"/>
    <row r="157" ht="15" customHeight="1"/>
    <row r="158" ht="15" customHeight="1">
      <c r="D158" s="208" t="s">
        <v>229</v>
      </c>
    </row>
    <row r="159" ht="15" customHeight="1">
      <c r="D159" s="208"/>
    </row>
    <row r="160" ht="15" customHeight="1"/>
    <row r="161" spans="2:9" ht="15" customHeight="1">
      <c r="B161" s="6" t="s">
        <v>146</v>
      </c>
      <c r="C161" s="29" t="s">
        <v>123</v>
      </c>
      <c r="D161" s="213"/>
      <c r="H161" s="214">
        <v>3349259</v>
      </c>
      <c r="I161" s="253" t="s">
        <v>236</v>
      </c>
    </row>
    <row r="162" spans="2:9" ht="15" customHeight="1">
      <c r="B162" s="6" t="s">
        <v>146</v>
      </c>
      <c r="C162" s="29" t="s">
        <v>376</v>
      </c>
      <c r="D162" s="213"/>
      <c r="H162" s="292">
        <v>334926</v>
      </c>
      <c r="I162" s="325" t="s">
        <v>236</v>
      </c>
    </row>
    <row r="163" spans="2:9" ht="15" customHeight="1">
      <c r="B163" s="211" t="s">
        <v>146</v>
      </c>
      <c r="C163" s="307" t="s">
        <v>377</v>
      </c>
      <c r="D163" s="1"/>
      <c r="E163" s="1"/>
      <c r="F163" s="1"/>
      <c r="G163" s="1"/>
      <c r="H163" s="235">
        <f>H161-H162</f>
        <v>3014333</v>
      </c>
      <c r="I163" s="209" t="s">
        <v>236</v>
      </c>
    </row>
    <row r="164" ht="15" customHeight="1"/>
    <row r="165" ht="15" customHeight="1"/>
    <row r="166" spans="2:5" ht="15" customHeight="1">
      <c r="B166" s="232">
        <v>2.3</v>
      </c>
      <c r="C166" s="233" t="s">
        <v>312</v>
      </c>
      <c r="D166" s="234"/>
      <c r="E166" s="234"/>
    </row>
    <row r="167" ht="15" customHeight="1"/>
    <row r="168" spans="2:3" ht="15" customHeight="1">
      <c r="B168" s="211" t="s">
        <v>238</v>
      </c>
      <c r="C168" t="s">
        <v>317</v>
      </c>
    </row>
    <row r="169" spans="2:3" ht="15" customHeight="1">
      <c r="B169" s="211" t="s">
        <v>238</v>
      </c>
      <c r="C169" t="s">
        <v>321</v>
      </c>
    </row>
    <row r="170" ht="15" customHeight="1">
      <c r="B170" t="s">
        <v>322</v>
      </c>
    </row>
    <row r="171" ht="15" customHeight="1"/>
    <row r="172" ht="15" customHeight="1">
      <c r="B172" t="s">
        <v>324</v>
      </c>
    </row>
    <row r="173" ht="15" customHeight="1"/>
    <row r="174" spans="2:3" ht="15" customHeight="1">
      <c r="B174" s="211" t="s">
        <v>238</v>
      </c>
      <c r="C174" t="s">
        <v>327</v>
      </c>
    </row>
    <row r="175" ht="15" customHeight="1">
      <c r="B175" t="s">
        <v>331</v>
      </c>
    </row>
    <row r="176" ht="15" customHeight="1"/>
    <row r="177" ht="15" customHeight="1"/>
    <row r="178" spans="2:10" ht="15" customHeight="1">
      <c r="B178" s="209" t="s">
        <v>146</v>
      </c>
      <c r="C178" s="210" t="s">
        <v>332</v>
      </c>
      <c r="D178" s="28"/>
      <c r="E178" s="28"/>
      <c r="F178" s="28"/>
      <c r="G178" s="28"/>
      <c r="H178" s="29"/>
      <c r="I178" s="29"/>
      <c r="J178" s="29"/>
    </row>
    <row r="179" spans="4:9" ht="15" customHeight="1">
      <c r="D179" s="210" t="s">
        <v>251</v>
      </c>
      <c r="F179" s="28"/>
      <c r="H179" s="235">
        <v>36735349</v>
      </c>
      <c r="I179" s="6" t="s">
        <v>236</v>
      </c>
    </row>
    <row r="180" ht="15" customHeight="1"/>
    <row r="181" ht="15" customHeight="1">
      <c r="C181" s="29" t="s">
        <v>378</v>
      </c>
    </row>
    <row r="182" ht="15" customHeight="1"/>
    <row r="183" spans="2:10" ht="15" customHeight="1">
      <c r="B183" s="209" t="s">
        <v>146</v>
      </c>
      <c r="C183" s="210" t="s">
        <v>237</v>
      </c>
      <c r="D183" s="28"/>
      <c r="E183" s="28"/>
      <c r="F183" s="28"/>
      <c r="G183" s="28"/>
      <c r="H183" s="29"/>
      <c r="I183" s="29"/>
      <c r="J183" s="29"/>
    </row>
    <row r="184" spans="4:9" ht="15" customHeight="1">
      <c r="D184" s="213" t="s">
        <v>251</v>
      </c>
      <c r="H184" s="215">
        <v>33401181</v>
      </c>
      <c r="I184" s="211" t="s">
        <v>236</v>
      </c>
    </row>
    <row r="185" ht="15" customHeight="1"/>
    <row r="186" ht="15" customHeight="1">
      <c r="C186" t="s">
        <v>255</v>
      </c>
    </row>
    <row r="187" ht="15" customHeight="1"/>
    <row r="188" spans="2:8" ht="15" customHeight="1">
      <c r="B188" s="211" t="s">
        <v>146</v>
      </c>
      <c r="C188" s="213" t="s">
        <v>260</v>
      </c>
      <c r="G188" s="215"/>
      <c r="H188" s="211"/>
    </row>
    <row r="189" ht="15" customHeight="1">
      <c r="B189" s="29" t="s">
        <v>405</v>
      </c>
    </row>
    <row r="190" spans="4:9" ht="15" customHeight="1">
      <c r="D190" s="213" t="s">
        <v>251</v>
      </c>
      <c r="G190" s="215"/>
      <c r="H190" s="215">
        <v>220000</v>
      </c>
      <c r="I190" s="211" t="s">
        <v>236</v>
      </c>
    </row>
    <row r="191" spans="4:9" ht="15" customHeight="1">
      <c r="D191" s="213"/>
      <c r="G191" s="215"/>
      <c r="H191" s="215"/>
      <c r="I191" s="211"/>
    </row>
    <row r="192" spans="2:9" ht="15" customHeight="1">
      <c r="B192" s="6" t="s">
        <v>146</v>
      </c>
      <c r="C192" s="29" t="s">
        <v>355</v>
      </c>
      <c r="D192" s="213"/>
      <c r="G192" s="215"/>
      <c r="H192" s="215"/>
      <c r="I192" s="211"/>
    </row>
    <row r="193" spans="4:9" ht="15" customHeight="1">
      <c r="D193" s="213" t="s">
        <v>251</v>
      </c>
      <c r="G193" s="215"/>
      <c r="H193" s="214">
        <v>16238</v>
      </c>
      <c r="I193" s="211" t="s">
        <v>236</v>
      </c>
    </row>
    <row r="194" ht="15" customHeight="1"/>
    <row r="195" ht="15" customHeight="1"/>
    <row r="196" spans="2:10" ht="15" customHeight="1">
      <c r="B196" t="s">
        <v>266</v>
      </c>
      <c r="G196" s="215"/>
      <c r="H196" s="209"/>
      <c r="I196" s="29"/>
      <c r="J196" s="29"/>
    </row>
    <row r="197" spans="7:10" ht="15" customHeight="1">
      <c r="G197" s="215"/>
      <c r="H197" s="211"/>
      <c r="I197" s="29"/>
      <c r="J197" s="29"/>
    </row>
    <row r="198" spans="2:10" ht="15" customHeight="1">
      <c r="B198" s="211" t="s">
        <v>238</v>
      </c>
      <c r="C198" t="s">
        <v>269</v>
      </c>
      <c r="G198" s="215"/>
      <c r="H198" s="6"/>
      <c r="I198" s="29"/>
      <c r="J198" s="29"/>
    </row>
    <row r="199" ht="15" customHeight="1">
      <c r="B199" t="s">
        <v>271</v>
      </c>
    </row>
    <row r="200" ht="15" customHeight="1"/>
    <row r="201" spans="2:3" ht="15" customHeight="1">
      <c r="B201" s="6" t="s">
        <v>146</v>
      </c>
      <c r="C201" s="29" t="s">
        <v>356</v>
      </c>
    </row>
    <row r="202" spans="4:9" ht="15" customHeight="1">
      <c r="D202" s="213" t="s">
        <v>251</v>
      </c>
      <c r="H202" s="215">
        <v>1876119</v>
      </c>
      <c r="I202" s="211" t="s">
        <v>236</v>
      </c>
    </row>
    <row r="203" spans="4:9" ht="15" customHeight="1">
      <c r="D203" s="213"/>
      <c r="H203" s="215"/>
      <c r="I203" s="211"/>
    </row>
    <row r="204" spans="2:8" ht="15" customHeight="1">
      <c r="B204" s="211" t="s">
        <v>146</v>
      </c>
      <c r="C204" s="213" t="s">
        <v>275</v>
      </c>
      <c r="H204" s="215"/>
    </row>
    <row r="205" spans="4:9" ht="15" customHeight="1">
      <c r="D205" s="213" t="s">
        <v>251</v>
      </c>
      <c r="H205" s="215">
        <v>15</v>
      </c>
      <c r="I205" s="211" t="s">
        <v>236</v>
      </c>
    </row>
    <row r="206" spans="4:9" ht="15" customHeight="1">
      <c r="D206" s="213"/>
      <c r="H206" s="215"/>
      <c r="I206" s="211"/>
    </row>
    <row r="207" ht="15" customHeight="1"/>
    <row r="208" ht="15" customHeight="1"/>
    <row r="209" ht="15" customHeight="1"/>
    <row r="210" ht="15" customHeight="1">
      <c r="D210" s="208" t="s">
        <v>230</v>
      </c>
    </row>
    <row r="211" ht="15" customHeight="1"/>
    <row r="212" ht="15" customHeight="1">
      <c r="H212" s="215"/>
    </row>
    <row r="213" spans="2:9" ht="15" customHeight="1">
      <c r="B213" t="s">
        <v>283</v>
      </c>
      <c r="H213" s="215"/>
      <c r="I213" s="211"/>
    </row>
    <row r="214" ht="15" customHeight="1">
      <c r="H214" s="215"/>
    </row>
    <row r="215" spans="2:8" ht="15" customHeight="1">
      <c r="B215" s="211" t="s">
        <v>238</v>
      </c>
      <c r="C215" t="s">
        <v>293</v>
      </c>
      <c r="H215" s="215"/>
    </row>
    <row r="216" spans="2:8" ht="15" customHeight="1">
      <c r="B216" t="s">
        <v>295</v>
      </c>
      <c r="H216" s="215"/>
    </row>
    <row r="217" ht="15" customHeight="1"/>
    <row r="218" spans="2:3" ht="15" customHeight="1">
      <c r="B218" s="211" t="s">
        <v>238</v>
      </c>
      <c r="C218" s="213" t="s">
        <v>307</v>
      </c>
    </row>
    <row r="219" ht="15" customHeight="1">
      <c r="B219" t="s">
        <v>308</v>
      </c>
    </row>
    <row r="220" spans="4:9" ht="15" customHeight="1">
      <c r="D220" s="213" t="s">
        <v>251</v>
      </c>
      <c r="H220" s="215">
        <v>-177460</v>
      </c>
      <c r="I220" s="211" t="s">
        <v>236</v>
      </c>
    </row>
    <row r="221" ht="15" customHeight="1">
      <c r="D221" s="208"/>
    </row>
    <row r="222" ht="15" customHeight="1"/>
    <row r="223" spans="2:5" ht="15" customHeight="1">
      <c r="B223" s="232">
        <v>2.4</v>
      </c>
      <c r="C223" s="233" t="s">
        <v>311</v>
      </c>
      <c r="D223" s="234"/>
      <c r="E223" s="234"/>
    </row>
    <row r="224" ht="15" customHeight="1"/>
    <row r="225" spans="2:3" ht="15" customHeight="1">
      <c r="B225" s="211" t="s">
        <v>238</v>
      </c>
      <c r="C225" t="s">
        <v>315</v>
      </c>
    </row>
    <row r="226" ht="15" customHeight="1">
      <c r="B226" t="s">
        <v>318</v>
      </c>
    </row>
    <row r="227" ht="15" customHeight="1"/>
    <row r="228" spans="4:8" ht="15" customHeight="1">
      <c r="D228" s="286"/>
      <c r="E228" s="278"/>
      <c r="F228" s="278"/>
      <c r="G228" s="278"/>
      <c r="H228" s="264" t="s">
        <v>323</v>
      </c>
    </row>
    <row r="229" spans="4:8" ht="15" customHeight="1">
      <c r="D229" s="264">
        <v>1</v>
      </c>
      <c r="E229" s="286" t="s">
        <v>408</v>
      </c>
      <c r="F229" s="278"/>
      <c r="G229" s="279"/>
      <c r="H229" s="274">
        <v>-834617</v>
      </c>
    </row>
    <row r="230" spans="4:8" ht="15" customHeight="1">
      <c r="D230" s="264">
        <v>2</v>
      </c>
      <c r="E230" s="286" t="s">
        <v>325</v>
      </c>
      <c r="F230" s="278"/>
      <c r="G230" s="279"/>
      <c r="H230" s="274">
        <v>3000000</v>
      </c>
    </row>
    <row r="231" spans="4:8" ht="15" customHeight="1">
      <c r="D231" s="264">
        <v>3</v>
      </c>
      <c r="E231" s="286" t="s">
        <v>326</v>
      </c>
      <c r="F231" s="278"/>
      <c r="G231" s="279"/>
      <c r="H231" s="274"/>
    </row>
    <row r="232" spans="4:8" ht="15" customHeight="1">
      <c r="D232" s="264">
        <v>4</v>
      </c>
      <c r="E232" s="286" t="s">
        <v>375</v>
      </c>
      <c r="F232" s="278"/>
      <c r="G232" s="279"/>
      <c r="H232" s="274">
        <v>355531</v>
      </c>
    </row>
    <row r="233" spans="4:8" ht="15" customHeight="1">
      <c r="D233" s="264">
        <v>5</v>
      </c>
      <c r="E233" s="286" t="s">
        <v>407</v>
      </c>
      <c r="F233" s="278"/>
      <c r="G233" s="279"/>
      <c r="H233" s="274">
        <v>3014333</v>
      </c>
    </row>
    <row r="234" spans="4:8" ht="15" customHeight="1">
      <c r="D234" s="290"/>
      <c r="E234" s="278" t="s">
        <v>406</v>
      </c>
      <c r="F234" s="278"/>
      <c r="G234" s="279"/>
      <c r="H234" s="274">
        <f>SUM(H229:H233)</f>
        <v>5535247</v>
      </c>
    </row>
    <row r="235" ht="15" customHeight="1"/>
    <row r="236" ht="15" customHeight="1"/>
    <row r="237" spans="2:9" ht="15" customHeight="1">
      <c r="B237" s="223" t="s">
        <v>334</v>
      </c>
      <c r="C237" s="28"/>
      <c r="D237" s="28"/>
      <c r="E237" s="28"/>
      <c r="F237" s="28"/>
      <c r="G237" s="28"/>
      <c r="H237" s="29"/>
      <c r="I237" s="29"/>
    </row>
    <row r="238" spans="2:9" ht="15" customHeight="1">
      <c r="B238" s="28"/>
      <c r="C238" s="28"/>
      <c r="D238" s="28"/>
      <c r="E238" s="28"/>
      <c r="F238" s="28"/>
      <c r="G238" s="28"/>
      <c r="H238" s="29"/>
      <c r="I238" s="29"/>
    </row>
    <row r="239" spans="2:9" ht="15" customHeight="1">
      <c r="B239" s="209"/>
      <c r="C239" s="28"/>
      <c r="D239" s="28"/>
      <c r="E239" s="28"/>
      <c r="F239" s="28"/>
      <c r="G239" s="28"/>
      <c r="H239" s="29"/>
      <c r="I239" s="29"/>
    </row>
    <row r="240" spans="2:9" ht="15" customHeight="1">
      <c r="B240" s="209" t="s">
        <v>238</v>
      </c>
      <c r="C240" s="28" t="s">
        <v>362</v>
      </c>
      <c r="D240" s="28"/>
      <c r="E240" s="28"/>
      <c r="F240" s="28"/>
      <c r="G240" s="28"/>
      <c r="H240" s="29"/>
      <c r="I240" s="29"/>
    </row>
    <row r="241" spans="2:10" ht="15" customHeight="1">
      <c r="B241" t="s">
        <v>357</v>
      </c>
      <c r="J241" s="29"/>
    </row>
    <row r="242" spans="2:10" ht="15" customHeight="1">
      <c r="B242" s="227" t="s">
        <v>363</v>
      </c>
      <c r="C242" s="227"/>
      <c r="D242" s="227"/>
      <c r="E242" s="227"/>
      <c r="F242" s="227"/>
      <c r="G242" s="227"/>
      <c r="H242" s="227"/>
      <c r="I242" s="227"/>
      <c r="J242" s="29"/>
    </row>
    <row r="243" spans="2:10" ht="15" customHeight="1">
      <c r="B243" s="227"/>
      <c r="C243" s="227"/>
      <c r="D243" s="227"/>
      <c r="E243" s="227"/>
      <c r="F243" s="227"/>
      <c r="G243" s="227"/>
      <c r="H243" s="227"/>
      <c r="I243" s="227"/>
      <c r="J243" s="29"/>
    </row>
    <row r="244" spans="2:10" ht="15" customHeight="1">
      <c r="B244" s="300" t="s">
        <v>238</v>
      </c>
      <c r="C244" s="298" t="s">
        <v>358</v>
      </c>
      <c r="D244" s="298"/>
      <c r="E244" s="298"/>
      <c r="F244" s="227"/>
      <c r="G244" s="227"/>
      <c r="H244" s="227"/>
      <c r="I244" s="227"/>
      <c r="J244" s="29"/>
    </row>
    <row r="245" spans="2:9" ht="15" customHeight="1">
      <c r="B245" s="298" t="s">
        <v>359</v>
      </c>
      <c r="C245" s="298"/>
      <c r="D245" s="298"/>
      <c r="E245" s="298"/>
      <c r="F245" s="218"/>
      <c r="G245" s="218"/>
      <c r="H245" s="299"/>
      <c r="I245" s="299"/>
    </row>
    <row r="246" spans="2:10" ht="15" customHeight="1">
      <c r="B246" s="298"/>
      <c r="C246" s="298"/>
      <c r="D246" s="298"/>
      <c r="E246" s="298"/>
      <c r="F246" s="218"/>
      <c r="G246" s="218"/>
      <c r="H246" s="299"/>
      <c r="I246" s="299"/>
      <c r="J246" s="227"/>
    </row>
    <row r="247" spans="2:10" ht="15" customHeight="1">
      <c r="B247" s="300" t="s">
        <v>238</v>
      </c>
      <c r="C247" s="298" t="s">
        <v>360</v>
      </c>
      <c r="D247" s="298"/>
      <c r="E247" s="298"/>
      <c r="F247" s="298"/>
      <c r="G247" s="298"/>
      <c r="H247" s="298"/>
      <c r="I247" s="298"/>
      <c r="J247" s="227"/>
    </row>
    <row r="248" spans="2:10" ht="15" customHeight="1">
      <c r="B248" s="298" t="s">
        <v>361</v>
      </c>
      <c r="C248" s="298"/>
      <c r="D248" s="298"/>
      <c r="E248" s="298"/>
      <c r="F248" s="298"/>
      <c r="G248" s="298"/>
      <c r="H248" s="298"/>
      <c r="I248" s="298"/>
      <c r="J248" s="227"/>
    </row>
    <row r="249" spans="10:11" ht="15" customHeight="1">
      <c r="J249" s="299"/>
      <c r="K249" s="298"/>
    </row>
    <row r="250" ht="15" customHeight="1"/>
    <row r="251" ht="15" customHeight="1">
      <c r="C251" t="s">
        <v>367</v>
      </c>
    </row>
    <row r="252" spans="2:3" ht="15" customHeight="1">
      <c r="B252" s="221"/>
      <c r="C252" t="s">
        <v>368</v>
      </c>
    </row>
    <row r="253" ht="15" customHeight="1"/>
    <row r="254" spans="2:3" ht="15" customHeight="1">
      <c r="B254" s="211"/>
      <c r="C254" s="308" t="s">
        <v>369</v>
      </c>
    </row>
    <row r="255" ht="15" customHeight="1">
      <c r="B255" s="227"/>
    </row>
    <row r="256" spans="11:21" ht="15" customHeight="1">
      <c r="K256" s="221"/>
      <c r="P256" s="2"/>
      <c r="Q256" s="2"/>
      <c r="R256" s="2"/>
      <c r="S256" s="2"/>
      <c r="T256" s="2"/>
      <c r="U256" s="2"/>
    </row>
    <row r="257" spans="9:21" ht="15" customHeight="1">
      <c r="I257" s="209" t="s">
        <v>335</v>
      </c>
      <c r="P257" s="182"/>
      <c r="Q257" s="182"/>
      <c r="R257" s="182"/>
      <c r="S257" s="182"/>
      <c r="T257" s="182"/>
      <c r="U257" s="182"/>
    </row>
    <row r="258" spans="9:21" ht="15" customHeight="1">
      <c r="I258" s="211"/>
      <c r="P258" s="182"/>
      <c r="Q258" s="182"/>
      <c r="R258" s="182"/>
      <c r="S258" s="182"/>
      <c r="T258" s="182"/>
      <c r="U258" s="182"/>
    </row>
    <row r="259" spans="9:21" ht="15" customHeight="1">
      <c r="I259" s="291" t="s">
        <v>364</v>
      </c>
      <c r="P259" s="182"/>
      <c r="Q259" s="182"/>
      <c r="R259" s="182"/>
      <c r="S259" s="182"/>
      <c r="T259" s="182"/>
      <c r="U259" s="182"/>
    </row>
    <row r="260" spans="16:21" ht="15" customHeight="1">
      <c r="P260" s="182"/>
      <c r="Q260" s="182"/>
      <c r="R260" s="182"/>
      <c r="S260" s="182"/>
      <c r="T260" s="182"/>
      <c r="U260" s="182"/>
    </row>
    <row r="261" spans="16:21" ht="15" customHeight="1">
      <c r="P261" s="182"/>
      <c r="Q261" s="182"/>
      <c r="R261" s="182"/>
      <c r="S261" s="182"/>
      <c r="T261" s="182"/>
      <c r="U261" s="182"/>
    </row>
    <row r="262" spans="16:21" ht="15" customHeight="1">
      <c r="P262" s="182"/>
      <c r="Q262" s="182"/>
      <c r="R262" s="182"/>
      <c r="S262" s="182"/>
      <c r="T262" s="182"/>
      <c r="U262" s="182"/>
    </row>
    <row r="263" spans="16:21" ht="15" customHeight="1">
      <c r="P263" s="182"/>
      <c r="Q263" s="182"/>
      <c r="R263" s="182"/>
      <c r="S263" s="182"/>
      <c r="T263" s="182"/>
      <c r="U263" s="182"/>
    </row>
    <row r="264" spans="16:21" ht="15" customHeight="1">
      <c r="P264" s="182"/>
      <c r="Q264" s="182"/>
      <c r="R264" s="182"/>
      <c r="S264" s="182"/>
      <c r="T264" s="182"/>
      <c r="U264" s="182"/>
    </row>
    <row r="265" spans="16:21" ht="15" customHeight="1">
      <c r="P265" s="182"/>
      <c r="Q265" s="182"/>
      <c r="R265" s="182"/>
      <c r="S265" s="182"/>
      <c r="T265" s="182"/>
      <c r="U265" s="182"/>
    </row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spans="8:10" ht="15" customHeight="1">
      <c r="H288" s="29"/>
      <c r="I288" s="29"/>
      <c r="J288" s="29"/>
    </row>
    <row r="289" spans="9:10" ht="15" customHeight="1">
      <c r="I289" s="29"/>
      <c r="J289" s="29"/>
    </row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spans="16:21" ht="15" customHeight="1">
      <c r="P303" s="29"/>
      <c r="Q303" s="29"/>
      <c r="R303" s="29"/>
      <c r="S303" s="29"/>
      <c r="T303" s="29"/>
      <c r="U303" s="29"/>
    </row>
    <row r="304" spans="16:21" ht="15" customHeight="1">
      <c r="P304" s="29"/>
      <c r="Q304" s="29"/>
      <c r="R304" s="29"/>
      <c r="S304" s="29"/>
      <c r="T304" s="29"/>
      <c r="U304" s="29"/>
    </row>
    <row r="305" spans="16:21" ht="15" customHeight="1">
      <c r="P305" s="29"/>
      <c r="Q305" s="29"/>
      <c r="R305" s="29"/>
      <c r="S305" s="29"/>
      <c r="T305" s="29"/>
      <c r="U305" s="29"/>
    </row>
    <row r="306" spans="16:21" ht="15" customHeight="1">
      <c r="P306" s="29"/>
      <c r="Q306" s="29"/>
      <c r="R306" s="29"/>
      <c r="S306" s="29"/>
      <c r="T306" s="29"/>
      <c r="U306" s="29"/>
    </row>
  </sheetData>
  <sheetProtection/>
  <mergeCells count="14">
    <mergeCell ref="C61:G61"/>
    <mergeCell ref="C62:G62"/>
    <mergeCell ref="C63:I63"/>
    <mergeCell ref="B57:B58"/>
    <mergeCell ref="C57:G58"/>
    <mergeCell ref="C59:G59"/>
    <mergeCell ref="C60:G60"/>
    <mergeCell ref="P8:T8"/>
    <mergeCell ref="P9:T9"/>
    <mergeCell ref="P10:V10"/>
    <mergeCell ref="O4:O5"/>
    <mergeCell ref="P4:T5"/>
    <mergeCell ref="P6:T6"/>
    <mergeCell ref="P7:T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8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10.00390625" style="109" customWidth="1"/>
    <col min="2" max="2" width="3.7109375" style="111" customWidth="1"/>
    <col min="3" max="3" width="2.7109375" style="111" customWidth="1"/>
    <col min="4" max="4" width="4.00390625" style="111" customWidth="1"/>
    <col min="5" max="5" width="40.57421875" style="109" customWidth="1"/>
    <col min="6" max="6" width="8.28125" style="109" customWidth="1"/>
    <col min="7" max="8" width="15.7109375" style="112" customWidth="1"/>
    <col min="9" max="9" width="1.421875" style="109" customWidth="1"/>
    <col min="10" max="16384" width="9.140625" style="109" customWidth="1"/>
  </cols>
  <sheetData>
    <row r="1" spans="2:8" s="37" customFormat="1" ht="17.25" customHeight="1">
      <c r="B1" s="73"/>
      <c r="C1" s="73"/>
      <c r="D1" s="73"/>
      <c r="G1" s="74"/>
      <c r="H1" s="74"/>
    </row>
    <row r="2" spans="2:8" s="78" customFormat="1" ht="18">
      <c r="B2" s="75"/>
      <c r="C2" s="76"/>
      <c r="D2" s="76"/>
      <c r="E2" s="77"/>
      <c r="G2" s="341"/>
      <c r="H2" s="341"/>
    </row>
    <row r="3" spans="2:8" s="78" customFormat="1" ht="9" customHeight="1">
      <c r="B3" s="75"/>
      <c r="C3" s="76"/>
      <c r="D3" s="76"/>
      <c r="E3" s="77"/>
      <c r="G3" s="79"/>
      <c r="H3" s="79"/>
    </row>
    <row r="4" spans="2:8" s="80" customFormat="1" ht="18" customHeight="1">
      <c r="B4" s="342" t="s">
        <v>384</v>
      </c>
      <c r="C4" s="342"/>
      <c r="D4" s="342"/>
      <c r="E4" s="342"/>
      <c r="F4" s="342"/>
      <c r="G4" s="342"/>
      <c r="H4" s="342"/>
    </row>
    <row r="5" spans="2:8" s="41" customFormat="1" ht="6.75" customHeight="1">
      <c r="B5" s="81"/>
      <c r="C5" s="81"/>
      <c r="D5" s="81"/>
      <c r="G5" s="82"/>
      <c r="H5" s="82"/>
    </row>
    <row r="6" spans="2:8" s="41" customFormat="1" ht="12" customHeight="1">
      <c r="B6" s="336" t="s">
        <v>2</v>
      </c>
      <c r="C6" s="343" t="s">
        <v>8</v>
      </c>
      <c r="D6" s="344"/>
      <c r="E6" s="345"/>
      <c r="F6" s="336" t="s">
        <v>9</v>
      </c>
      <c r="G6" s="83" t="s">
        <v>187</v>
      </c>
      <c r="H6" s="83" t="s">
        <v>187</v>
      </c>
    </row>
    <row r="7" spans="2:8" s="41" customFormat="1" ht="12" customHeight="1">
      <c r="B7" s="337"/>
      <c r="C7" s="346"/>
      <c r="D7" s="347"/>
      <c r="E7" s="348"/>
      <c r="F7" s="337"/>
      <c r="G7" s="84" t="s">
        <v>188</v>
      </c>
      <c r="H7" s="85" t="s">
        <v>211</v>
      </c>
    </row>
    <row r="8" spans="2:8" s="90" customFormat="1" ht="24.75" customHeight="1">
      <c r="B8" s="86" t="s">
        <v>3</v>
      </c>
      <c r="C8" s="338" t="s">
        <v>212</v>
      </c>
      <c r="D8" s="339"/>
      <c r="E8" s="340"/>
      <c r="F8" s="88"/>
      <c r="G8" s="185">
        <f>G9+G12+G13+G21+G29+G30+G31</f>
        <v>3715883</v>
      </c>
      <c r="H8" s="185">
        <f>H9+H12+H13+H21+H29+H30+H31</f>
        <v>1336002</v>
      </c>
    </row>
    <row r="9" spans="2:8" s="90" customFormat="1" ht="16.5" customHeight="1">
      <c r="B9" s="91"/>
      <c r="C9" s="87">
        <v>1</v>
      </c>
      <c r="D9" s="92" t="s">
        <v>10</v>
      </c>
      <c r="E9" s="93"/>
      <c r="F9" s="94"/>
      <c r="G9" s="186">
        <f>G10+G11</f>
        <v>-177460</v>
      </c>
      <c r="H9" s="186">
        <f>H10+H11</f>
        <v>-1399286</v>
      </c>
    </row>
    <row r="10" spans="2:8" s="99" customFormat="1" ht="16.5" customHeight="1">
      <c r="B10" s="91"/>
      <c r="C10" s="87"/>
      <c r="D10" s="95" t="s">
        <v>146</v>
      </c>
      <c r="E10" s="96" t="s">
        <v>29</v>
      </c>
      <c r="F10" s="97"/>
      <c r="G10" s="306">
        <v>-1619496</v>
      </c>
      <c r="H10" s="306">
        <v>-2002416</v>
      </c>
    </row>
    <row r="11" spans="2:8" s="99" customFormat="1" ht="16.5" customHeight="1">
      <c r="B11" s="100"/>
      <c r="C11" s="87"/>
      <c r="D11" s="95" t="s">
        <v>146</v>
      </c>
      <c r="E11" s="96" t="s">
        <v>30</v>
      </c>
      <c r="F11" s="97"/>
      <c r="G11" s="187">
        <v>1442036</v>
      </c>
      <c r="H11" s="187">
        <v>603130</v>
      </c>
    </row>
    <row r="12" spans="2:8" s="90" customFormat="1" ht="16.5" customHeight="1">
      <c r="B12" s="100"/>
      <c r="C12" s="87">
        <v>2</v>
      </c>
      <c r="D12" s="92" t="s">
        <v>191</v>
      </c>
      <c r="E12" s="93"/>
      <c r="F12" s="94"/>
      <c r="G12" s="186">
        <v>0</v>
      </c>
      <c r="H12" s="186">
        <v>0</v>
      </c>
    </row>
    <row r="13" spans="2:8" s="90" customFormat="1" ht="16.5" customHeight="1">
      <c r="B13" s="91"/>
      <c r="C13" s="87">
        <v>3</v>
      </c>
      <c r="D13" s="92" t="s">
        <v>192</v>
      </c>
      <c r="E13" s="93"/>
      <c r="F13" s="94"/>
      <c r="G13" s="186">
        <f>G14+G15+G16+G17+G18+G19+G20</f>
        <v>1163491</v>
      </c>
      <c r="H13" s="186">
        <f>H14+H15+H16+H17+H18+H19+H20</f>
        <v>795847</v>
      </c>
    </row>
    <row r="14" spans="2:8" s="99" customFormat="1" ht="16.5" customHeight="1">
      <c r="B14" s="91"/>
      <c r="C14" s="101"/>
      <c r="D14" s="95" t="s">
        <v>146</v>
      </c>
      <c r="E14" s="96" t="s">
        <v>193</v>
      </c>
      <c r="F14" s="97"/>
      <c r="G14" s="187">
        <v>891160</v>
      </c>
      <c r="H14" s="187">
        <v>274170</v>
      </c>
    </row>
    <row r="15" spans="2:8" s="99" customFormat="1" ht="16.5" customHeight="1">
      <c r="B15" s="100"/>
      <c r="C15" s="102"/>
      <c r="D15" s="103" t="s">
        <v>146</v>
      </c>
      <c r="E15" s="96" t="s">
        <v>147</v>
      </c>
      <c r="F15" s="97"/>
      <c r="G15" s="187">
        <v>0</v>
      </c>
      <c r="H15" s="187">
        <v>0</v>
      </c>
    </row>
    <row r="16" spans="2:8" s="99" customFormat="1" ht="16.5" customHeight="1">
      <c r="B16" s="100"/>
      <c r="C16" s="102"/>
      <c r="D16" s="103" t="s">
        <v>146</v>
      </c>
      <c r="E16" s="96" t="s">
        <v>148</v>
      </c>
      <c r="F16" s="97"/>
      <c r="G16" s="306">
        <v>115571</v>
      </c>
      <c r="H16" s="306">
        <v>230497</v>
      </c>
    </row>
    <row r="17" spans="2:8" s="99" customFormat="1" ht="16.5" customHeight="1">
      <c r="B17" s="100"/>
      <c r="C17" s="102"/>
      <c r="D17" s="103" t="s">
        <v>146</v>
      </c>
      <c r="E17" s="96" t="s">
        <v>149</v>
      </c>
      <c r="F17" s="97"/>
      <c r="G17" s="306">
        <v>156760</v>
      </c>
      <c r="H17" s="187">
        <v>291180</v>
      </c>
    </row>
    <row r="18" spans="2:8" s="99" customFormat="1" ht="16.5" customHeight="1">
      <c r="B18" s="100"/>
      <c r="C18" s="102"/>
      <c r="D18" s="103" t="s">
        <v>146</v>
      </c>
      <c r="E18" s="96" t="s">
        <v>152</v>
      </c>
      <c r="F18" s="97"/>
      <c r="G18" s="187">
        <v>0</v>
      </c>
      <c r="H18" s="187">
        <v>0</v>
      </c>
    </row>
    <row r="19" spans="2:8" s="99" customFormat="1" ht="16.5" customHeight="1">
      <c r="B19" s="100"/>
      <c r="C19" s="102"/>
      <c r="D19" s="103" t="s">
        <v>146</v>
      </c>
      <c r="E19" s="96"/>
      <c r="F19" s="97"/>
      <c r="G19" s="187">
        <v>0</v>
      </c>
      <c r="H19" s="187">
        <v>0</v>
      </c>
    </row>
    <row r="20" spans="2:8" s="99" customFormat="1" ht="16.5" customHeight="1">
      <c r="B20" s="100"/>
      <c r="C20" s="102"/>
      <c r="D20" s="103" t="s">
        <v>146</v>
      </c>
      <c r="E20" s="96"/>
      <c r="F20" s="97"/>
      <c r="G20" s="187">
        <v>0</v>
      </c>
      <c r="H20" s="187">
        <v>0</v>
      </c>
    </row>
    <row r="21" spans="2:8" s="90" customFormat="1" ht="16.5" customHeight="1">
      <c r="B21" s="100"/>
      <c r="C21" s="87">
        <v>4</v>
      </c>
      <c r="D21" s="92" t="s">
        <v>11</v>
      </c>
      <c r="E21" s="93"/>
      <c r="F21" s="94"/>
      <c r="G21" s="186">
        <f>G22+G23+G24+G25+G26+G27</f>
        <v>2729852</v>
      </c>
      <c r="H21" s="186">
        <f>H22+H23+H24+H25+H26+H27</f>
        <v>1939441</v>
      </c>
    </row>
    <row r="22" spans="2:8" s="99" customFormat="1" ht="16.5" customHeight="1">
      <c r="B22" s="91"/>
      <c r="C22" s="101"/>
      <c r="D22" s="95" t="s">
        <v>146</v>
      </c>
      <c r="E22" s="96" t="s">
        <v>12</v>
      </c>
      <c r="F22" s="97"/>
      <c r="G22" s="187">
        <v>0</v>
      </c>
      <c r="H22" s="187">
        <v>0</v>
      </c>
    </row>
    <row r="23" spans="2:8" s="99" customFormat="1" ht="16.5" customHeight="1">
      <c r="B23" s="100"/>
      <c r="C23" s="102"/>
      <c r="D23" s="103" t="s">
        <v>146</v>
      </c>
      <c r="E23" s="96" t="s">
        <v>151</v>
      </c>
      <c r="F23" s="97"/>
      <c r="G23" s="187">
        <v>666846</v>
      </c>
      <c r="H23" s="187">
        <v>666846</v>
      </c>
    </row>
    <row r="24" spans="2:8" s="99" customFormat="1" ht="16.5" customHeight="1">
      <c r="B24" s="100"/>
      <c r="C24" s="102"/>
      <c r="D24" s="103" t="s">
        <v>146</v>
      </c>
      <c r="E24" s="96" t="s">
        <v>13</v>
      </c>
      <c r="F24" s="97"/>
      <c r="G24" s="187">
        <v>0</v>
      </c>
      <c r="H24" s="187">
        <v>0</v>
      </c>
    </row>
    <row r="25" spans="2:8" s="99" customFormat="1" ht="16.5" customHeight="1">
      <c r="B25" s="100"/>
      <c r="C25" s="102"/>
      <c r="D25" s="103" t="s">
        <v>146</v>
      </c>
      <c r="E25" s="96" t="s">
        <v>194</v>
      </c>
      <c r="F25" s="97"/>
      <c r="G25" s="187">
        <v>0</v>
      </c>
      <c r="H25" s="187">
        <v>0</v>
      </c>
    </row>
    <row r="26" spans="2:8" s="99" customFormat="1" ht="16.5" customHeight="1">
      <c r="B26" s="100"/>
      <c r="C26" s="102"/>
      <c r="D26" s="103" t="s">
        <v>146</v>
      </c>
      <c r="E26" s="96" t="s">
        <v>14</v>
      </c>
      <c r="F26" s="97"/>
      <c r="G26" s="187">
        <v>2063006</v>
      </c>
      <c r="H26" s="187">
        <v>1272595</v>
      </c>
    </row>
    <row r="27" spans="2:8" s="99" customFormat="1" ht="16.5" customHeight="1">
      <c r="B27" s="100"/>
      <c r="C27" s="102"/>
      <c r="D27" s="103" t="s">
        <v>146</v>
      </c>
      <c r="E27" s="96" t="s">
        <v>15</v>
      </c>
      <c r="F27" s="97"/>
      <c r="G27" s="187">
        <v>0</v>
      </c>
      <c r="H27" s="187">
        <v>0</v>
      </c>
    </row>
    <row r="28" spans="2:8" s="99" customFormat="1" ht="16.5" customHeight="1">
      <c r="B28" s="100"/>
      <c r="C28" s="102"/>
      <c r="D28" s="103" t="s">
        <v>146</v>
      </c>
      <c r="E28" s="96"/>
      <c r="F28" s="97"/>
      <c r="G28" s="187">
        <v>0</v>
      </c>
      <c r="H28" s="187">
        <v>0</v>
      </c>
    </row>
    <row r="29" spans="2:8" s="90" customFormat="1" ht="16.5" customHeight="1">
      <c r="B29" s="100"/>
      <c r="C29" s="87">
        <v>5</v>
      </c>
      <c r="D29" s="92" t="s">
        <v>195</v>
      </c>
      <c r="E29" s="93"/>
      <c r="F29" s="94"/>
      <c r="G29" s="186">
        <v>0</v>
      </c>
      <c r="H29" s="186">
        <v>0</v>
      </c>
    </row>
    <row r="30" spans="2:8" s="90" customFormat="1" ht="16.5" customHeight="1">
      <c r="B30" s="91"/>
      <c r="C30" s="87">
        <v>6</v>
      </c>
      <c r="D30" s="92" t="s">
        <v>196</v>
      </c>
      <c r="E30" s="93"/>
      <c r="F30" s="94"/>
      <c r="G30" s="186">
        <v>0</v>
      </c>
      <c r="H30" s="186">
        <v>0</v>
      </c>
    </row>
    <row r="31" spans="2:8" s="90" customFormat="1" ht="16.5" customHeight="1">
      <c r="B31" s="91"/>
      <c r="C31" s="87">
        <v>7</v>
      </c>
      <c r="D31" s="92" t="s">
        <v>16</v>
      </c>
      <c r="E31" s="93"/>
      <c r="F31" s="94"/>
      <c r="G31" s="186"/>
      <c r="H31" s="186"/>
    </row>
    <row r="32" spans="2:8" s="90" customFormat="1" ht="16.5" customHeight="1">
      <c r="B32" s="91"/>
      <c r="C32" s="87"/>
      <c r="D32" s="95" t="s">
        <v>146</v>
      </c>
      <c r="E32" s="93" t="s">
        <v>197</v>
      </c>
      <c r="F32" s="94"/>
      <c r="G32" s="186">
        <v>0</v>
      </c>
      <c r="H32" s="186">
        <v>0</v>
      </c>
    </row>
    <row r="33" spans="2:8" s="90" customFormat="1" ht="16.5" customHeight="1">
      <c r="B33" s="91"/>
      <c r="C33" s="87"/>
      <c r="D33" s="95" t="s">
        <v>146</v>
      </c>
      <c r="E33" s="93"/>
      <c r="F33" s="94"/>
      <c r="G33" s="186"/>
      <c r="H33" s="186"/>
    </row>
    <row r="34" spans="2:8" s="90" customFormat="1" ht="24.75" customHeight="1">
      <c r="B34" s="104" t="s">
        <v>4</v>
      </c>
      <c r="C34" s="338" t="s">
        <v>17</v>
      </c>
      <c r="D34" s="339"/>
      <c r="E34" s="340"/>
      <c r="F34" s="94"/>
      <c r="G34" s="185">
        <f>G35+G36+G41+G42+G43+G44</f>
        <v>4065701</v>
      </c>
      <c r="H34" s="185">
        <f>H35+H36+H41+H42+H43+H44</f>
        <v>2583404</v>
      </c>
    </row>
    <row r="35" spans="2:8" s="90" customFormat="1" ht="16.5" customHeight="1">
      <c r="B35" s="91"/>
      <c r="C35" s="87">
        <v>1</v>
      </c>
      <c r="D35" s="92" t="s">
        <v>18</v>
      </c>
      <c r="E35" s="93"/>
      <c r="F35" s="94"/>
      <c r="G35" s="186">
        <v>0</v>
      </c>
      <c r="H35" s="186">
        <v>0</v>
      </c>
    </row>
    <row r="36" spans="2:8" s="90" customFormat="1" ht="16.5" customHeight="1">
      <c r="B36" s="91"/>
      <c r="C36" s="87">
        <v>2</v>
      </c>
      <c r="D36" s="92" t="s">
        <v>19</v>
      </c>
      <c r="E36" s="105"/>
      <c r="F36" s="94"/>
      <c r="G36" s="186">
        <f>G37+G38+G39+G40</f>
        <v>4065701</v>
      </c>
      <c r="H36" s="186">
        <f>H37+H38+H39+H40</f>
        <v>2583404</v>
      </c>
    </row>
    <row r="37" spans="2:8" s="99" customFormat="1" ht="16.5" customHeight="1">
      <c r="B37" s="91"/>
      <c r="C37" s="101"/>
      <c r="D37" s="95" t="s">
        <v>146</v>
      </c>
      <c r="E37" s="96" t="s">
        <v>24</v>
      </c>
      <c r="F37" s="97"/>
      <c r="G37" s="187">
        <v>0</v>
      </c>
      <c r="H37" s="187">
        <v>0</v>
      </c>
    </row>
    <row r="38" spans="2:8" s="99" customFormat="1" ht="16.5" customHeight="1">
      <c r="B38" s="100"/>
      <c r="C38" s="102"/>
      <c r="D38" s="103" t="s">
        <v>146</v>
      </c>
      <c r="E38" s="96" t="s">
        <v>5</v>
      </c>
      <c r="F38" s="97"/>
      <c r="G38" s="187">
        <v>0</v>
      </c>
      <c r="H38" s="187">
        <v>0</v>
      </c>
    </row>
    <row r="39" spans="2:8" s="99" customFormat="1" ht="16.5" customHeight="1">
      <c r="B39" s="100"/>
      <c r="C39" s="102"/>
      <c r="D39" s="103" t="s">
        <v>146</v>
      </c>
      <c r="E39" s="96" t="s">
        <v>150</v>
      </c>
      <c r="F39" s="97"/>
      <c r="G39" s="187">
        <v>1893595</v>
      </c>
      <c r="H39" s="187">
        <v>2548875</v>
      </c>
    </row>
    <row r="40" spans="2:8" s="99" customFormat="1" ht="16.5" customHeight="1">
      <c r="B40" s="100"/>
      <c r="C40" s="102"/>
      <c r="D40" s="103" t="s">
        <v>146</v>
      </c>
      <c r="E40" s="96" t="s">
        <v>159</v>
      </c>
      <c r="F40" s="97"/>
      <c r="G40" s="187">
        <v>2172106</v>
      </c>
      <c r="H40" s="187">
        <v>34529</v>
      </c>
    </row>
    <row r="41" spans="2:8" s="90" customFormat="1" ht="16.5" customHeight="1">
      <c r="B41" s="100"/>
      <c r="C41" s="87">
        <v>3</v>
      </c>
      <c r="D41" s="92" t="s">
        <v>20</v>
      </c>
      <c r="E41" s="93"/>
      <c r="F41" s="94"/>
      <c r="G41" s="186">
        <v>0</v>
      </c>
      <c r="H41" s="186">
        <v>0</v>
      </c>
    </row>
    <row r="42" spans="2:8" s="90" customFormat="1" ht="16.5" customHeight="1">
      <c r="B42" s="91"/>
      <c r="C42" s="87">
        <v>4</v>
      </c>
      <c r="D42" s="92" t="s">
        <v>21</v>
      </c>
      <c r="E42" s="93"/>
      <c r="F42" s="94"/>
      <c r="G42" s="186">
        <v>0</v>
      </c>
      <c r="H42" s="186">
        <v>0</v>
      </c>
    </row>
    <row r="43" spans="2:8" s="90" customFormat="1" ht="16.5" customHeight="1">
      <c r="B43" s="91"/>
      <c r="C43" s="87">
        <v>5</v>
      </c>
      <c r="D43" s="92" t="s">
        <v>22</v>
      </c>
      <c r="E43" s="93"/>
      <c r="F43" s="94"/>
      <c r="G43" s="186">
        <v>0</v>
      </c>
      <c r="H43" s="186">
        <v>0</v>
      </c>
    </row>
    <row r="44" spans="2:8" s="90" customFormat="1" ht="16.5" customHeight="1">
      <c r="B44" s="91"/>
      <c r="C44" s="87">
        <v>6</v>
      </c>
      <c r="D44" s="92" t="s">
        <v>23</v>
      </c>
      <c r="E44" s="93"/>
      <c r="F44" s="94"/>
      <c r="G44" s="186">
        <v>0</v>
      </c>
      <c r="H44" s="186">
        <v>0</v>
      </c>
    </row>
    <row r="45" spans="2:8" s="90" customFormat="1" ht="30" customHeight="1">
      <c r="B45" s="94"/>
      <c r="C45" s="338" t="s">
        <v>52</v>
      </c>
      <c r="D45" s="339"/>
      <c r="E45" s="340"/>
      <c r="F45" s="94"/>
      <c r="G45" s="185">
        <f>G8+G34</f>
        <v>7781584</v>
      </c>
      <c r="H45" s="185">
        <f>H8+H34</f>
        <v>3919406</v>
      </c>
    </row>
    <row r="46" spans="2:8" s="90" customFormat="1" ht="9.75" customHeight="1">
      <c r="B46" s="106"/>
      <c r="C46" s="106"/>
      <c r="D46" s="106"/>
      <c r="E46" s="106"/>
      <c r="F46" s="107"/>
      <c r="G46" s="188"/>
      <c r="H46" s="188"/>
    </row>
    <row r="47" spans="2:8" s="90" customFormat="1" ht="15.75" customHeight="1">
      <c r="B47" s="106"/>
      <c r="C47" s="106"/>
      <c r="D47" s="106"/>
      <c r="E47" s="106"/>
      <c r="F47" s="107"/>
      <c r="G47" s="188"/>
      <c r="H47" s="188"/>
    </row>
    <row r="48" spans="7:8" ht="12.75">
      <c r="G48" s="189"/>
      <c r="H48" s="189"/>
    </row>
  </sheetData>
  <sheetProtection/>
  <mergeCells count="8">
    <mergeCell ref="B6:B7"/>
    <mergeCell ref="C8:E8"/>
    <mergeCell ref="G2:H2"/>
    <mergeCell ref="B4:H4"/>
    <mergeCell ref="C34:E34"/>
    <mergeCell ref="C45:E45"/>
    <mergeCell ref="F6:F7"/>
    <mergeCell ref="C6:E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6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10.140625" style="109" customWidth="1"/>
    <col min="2" max="2" width="3.7109375" style="111" customWidth="1"/>
    <col min="3" max="3" width="2.7109375" style="111" customWidth="1"/>
    <col min="4" max="4" width="4.00390625" style="111" customWidth="1"/>
    <col min="5" max="5" width="40.57421875" style="109" customWidth="1"/>
    <col min="6" max="6" width="8.28125" style="109" customWidth="1"/>
    <col min="7" max="8" width="15.7109375" style="112" customWidth="1"/>
    <col min="9" max="9" width="1.421875" style="109" customWidth="1"/>
    <col min="10" max="16384" width="9.140625" style="109" customWidth="1"/>
  </cols>
  <sheetData>
    <row r="2" spans="2:8" s="78" customFormat="1" ht="18">
      <c r="B2" s="75"/>
      <c r="C2" s="76"/>
      <c r="D2" s="76"/>
      <c r="E2" s="77"/>
      <c r="G2" s="341"/>
      <c r="H2" s="341"/>
    </row>
    <row r="3" spans="2:8" s="78" customFormat="1" ht="6" customHeight="1">
      <c r="B3" s="75"/>
      <c r="C3" s="76"/>
      <c r="D3" s="76"/>
      <c r="E3" s="77"/>
      <c r="G3" s="79"/>
      <c r="H3" s="79"/>
    </row>
    <row r="4" spans="2:8" s="113" customFormat="1" ht="18" customHeight="1">
      <c r="B4" s="342" t="s">
        <v>384</v>
      </c>
      <c r="C4" s="342"/>
      <c r="D4" s="342"/>
      <c r="E4" s="342"/>
      <c r="F4" s="342"/>
      <c r="G4" s="342"/>
      <c r="H4" s="342"/>
    </row>
    <row r="5" spans="2:8" s="39" customFormat="1" ht="6.75" customHeight="1">
      <c r="B5" s="114"/>
      <c r="C5" s="114"/>
      <c r="D5" s="114"/>
      <c r="G5" s="115"/>
      <c r="H5" s="115"/>
    </row>
    <row r="6" spans="2:8" s="113" customFormat="1" ht="15.75" customHeight="1">
      <c r="B6" s="349" t="s">
        <v>2</v>
      </c>
      <c r="C6" s="351" t="s">
        <v>48</v>
      </c>
      <c r="D6" s="352"/>
      <c r="E6" s="353"/>
      <c r="F6" s="349" t="s">
        <v>9</v>
      </c>
      <c r="G6" s="116" t="s">
        <v>187</v>
      </c>
      <c r="H6" s="116" t="s">
        <v>187</v>
      </c>
    </row>
    <row r="7" spans="2:8" s="113" customFormat="1" ht="15.75" customHeight="1">
      <c r="B7" s="350"/>
      <c r="C7" s="354"/>
      <c r="D7" s="355"/>
      <c r="E7" s="356"/>
      <c r="F7" s="350"/>
      <c r="G7" s="117" t="s">
        <v>188</v>
      </c>
      <c r="H7" s="118" t="s">
        <v>211</v>
      </c>
    </row>
    <row r="8" spans="2:8" s="90" customFormat="1" ht="24.75" customHeight="1">
      <c r="B8" s="104" t="s">
        <v>3</v>
      </c>
      <c r="C8" s="338" t="s">
        <v>189</v>
      </c>
      <c r="D8" s="339"/>
      <c r="E8" s="340"/>
      <c r="F8" s="94"/>
      <c r="G8" s="185">
        <f>G9+G10+G13+G24+G25</f>
        <v>2246337</v>
      </c>
      <c r="H8" s="185">
        <f>H9+H10+H13+H24+H25</f>
        <v>1398492</v>
      </c>
    </row>
    <row r="9" spans="2:8" s="90" customFormat="1" ht="15.75" customHeight="1">
      <c r="B9" s="91"/>
      <c r="C9" s="87">
        <v>1</v>
      </c>
      <c r="D9" s="92" t="s">
        <v>25</v>
      </c>
      <c r="E9" s="93"/>
      <c r="F9" s="94"/>
      <c r="G9" s="186">
        <v>0</v>
      </c>
      <c r="H9" s="186">
        <v>0</v>
      </c>
    </row>
    <row r="10" spans="2:8" s="90" customFormat="1" ht="15.75" customHeight="1">
      <c r="B10" s="91"/>
      <c r="C10" s="87">
        <v>2</v>
      </c>
      <c r="D10" s="92" t="s">
        <v>26</v>
      </c>
      <c r="E10" s="93"/>
      <c r="F10" s="94"/>
      <c r="G10" s="186">
        <v>0</v>
      </c>
      <c r="H10" s="186">
        <v>0</v>
      </c>
    </row>
    <row r="11" spans="2:8" s="99" customFormat="1" ht="15.75" customHeight="1">
      <c r="B11" s="91"/>
      <c r="C11" s="101"/>
      <c r="D11" s="95" t="s">
        <v>146</v>
      </c>
      <c r="E11" s="96" t="s">
        <v>153</v>
      </c>
      <c r="F11" s="97"/>
      <c r="G11" s="187">
        <v>0</v>
      </c>
      <c r="H11" s="187">
        <v>0</v>
      </c>
    </row>
    <row r="12" spans="2:8" s="99" customFormat="1" ht="15.75" customHeight="1">
      <c r="B12" s="100"/>
      <c r="C12" s="102"/>
      <c r="D12" s="103" t="s">
        <v>146</v>
      </c>
      <c r="E12" s="96" t="s">
        <v>190</v>
      </c>
      <c r="F12" s="97"/>
      <c r="G12" s="187">
        <v>0</v>
      </c>
      <c r="H12" s="187">
        <v>0</v>
      </c>
    </row>
    <row r="13" spans="2:8" s="90" customFormat="1" ht="15.75" customHeight="1">
      <c r="B13" s="100"/>
      <c r="C13" s="87">
        <v>3</v>
      </c>
      <c r="D13" s="92" t="s">
        <v>27</v>
      </c>
      <c r="E13" s="93"/>
      <c r="F13" s="94"/>
      <c r="G13" s="186">
        <f>G14+G15+G16+G17+G18+G19+G20+G21+G22+G23</f>
        <v>2246337</v>
      </c>
      <c r="H13" s="186">
        <f>H14+H15+H16+H17+H18+H19+H20+H21+H22+H23</f>
        <v>1398492</v>
      </c>
    </row>
    <row r="14" spans="2:8" s="99" customFormat="1" ht="15.75" customHeight="1">
      <c r="B14" s="91"/>
      <c r="C14" s="101"/>
      <c r="D14" s="95" t="s">
        <v>146</v>
      </c>
      <c r="E14" s="96" t="s">
        <v>198</v>
      </c>
      <c r="F14" s="97"/>
      <c r="G14" s="306">
        <v>2133138</v>
      </c>
      <c r="H14" s="306">
        <v>1309800</v>
      </c>
    </row>
    <row r="15" spans="2:8" s="99" customFormat="1" ht="15.75" customHeight="1">
      <c r="B15" s="100"/>
      <c r="C15" s="102"/>
      <c r="D15" s="103" t="s">
        <v>146</v>
      </c>
      <c r="E15" s="96" t="s">
        <v>199</v>
      </c>
      <c r="F15" s="97"/>
      <c r="G15" s="187">
        <v>79436</v>
      </c>
      <c r="H15" s="187">
        <v>61888</v>
      </c>
    </row>
    <row r="16" spans="2:8" s="99" customFormat="1" ht="15.75" customHeight="1">
      <c r="B16" s="100"/>
      <c r="C16" s="102"/>
      <c r="D16" s="103" t="s">
        <v>146</v>
      </c>
      <c r="E16" s="96" t="s">
        <v>154</v>
      </c>
      <c r="F16" s="97"/>
      <c r="G16" s="187">
        <v>27063</v>
      </c>
      <c r="H16" s="187">
        <v>21204</v>
      </c>
    </row>
    <row r="17" spans="2:8" s="99" customFormat="1" ht="15.75" customHeight="1">
      <c r="B17" s="100"/>
      <c r="C17" s="102"/>
      <c r="D17" s="103" t="s">
        <v>146</v>
      </c>
      <c r="E17" s="96" t="s">
        <v>155</v>
      </c>
      <c r="F17" s="97"/>
      <c r="G17" s="187">
        <v>6700</v>
      </c>
      <c r="H17" s="187">
        <v>5600</v>
      </c>
    </row>
    <row r="18" spans="2:8" s="99" customFormat="1" ht="15.75" customHeight="1">
      <c r="B18" s="100"/>
      <c r="C18" s="102"/>
      <c r="D18" s="103" t="s">
        <v>146</v>
      </c>
      <c r="E18" s="96" t="s">
        <v>156</v>
      </c>
      <c r="F18" s="97"/>
      <c r="G18" s="187">
        <v>0</v>
      </c>
      <c r="H18" s="187">
        <v>0</v>
      </c>
    </row>
    <row r="19" spans="2:8" s="99" customFormat="1" ht="15.75" customHeight="1">
      <c r="B19" s="100"/>
      <c r="C19" s="102"/>
      <c r="D19" s="103" t="s">
        <v>146</v>
      </c>
      <c r="E19" s="96" t="s">
        <v>157</v>
      </c>
      <c r="F19" s="97"/>
      <c r="G19" s="187">
        <v>0</v>
      </c>
      <c r="H19" s="187">
        <v>0</v>
      </c>
    </row>
    <row r="20" spans="2:8" s="99" customFormat="1" ht="15.75" customHeight="1">
      <c r="B20" s="100"/>
      <c r="C20" s="102"/>
      <c r="D20" s="103" t="s">
        <v>146</v>
      </c>
      <c r="E20" s="96" t="s">
        <v>158</v>
      </c>
      <c r="F20" s="97"/>
      <c r="G20" s="187">
        <v>0</v>
      </c>
      <c r="H20" s="187">
        <v>0</v>
      </c>
    </row>
    <row r="21" spans="2:8" s="99" customFormat="1" ht="15.75" customHeight="1">
      <c r="B21" s="100"/>
      <c r="C21" s="102"/>
      <c r="D21" s="103" t="s">
        <v>146</v>
      </c>
      <c r="E21" s="96" t="s">
        <v>152</v>
      </c>
      <c r="F21" s="97"/>
      <c r="G21" s="187">
        <v>0</v>
      </c>
      <c r="H21" s="187">
        <v>0</v>
      </c>
    </row>
    <row r="22" spans="2:8" s="99" customFormat="1" ht="15.75" customHeight="1">
      <c r="B22" s="100"/>
      <c r="C22" s="102"/>
      <c r="D22" s="103" t="s">
        <v>146</v>
      </c>
      <c r="E22" s="96" t="s">
        <v>161</v>
      </c>
      <c r="F22" s="97"/>
      <c r="G22" s="187">
        <v>0</v>
      </c>
      <c r="H22" s="187">
        <v>0</v>
      </c>
    </row>
    <row r="23" spans="2:8" s="99" customFormat="1" ht="15.75" customHeight="1">
      <c r="B23" s="100"/>
      <c r="C23" s="102"/>
      <c r="D23" s="103" t="s">
        <v>146</v>
      </c>
      <c r="E23" s="96" t="s">
        <v>160</v>
      </c>
      <c r="F23" s="97"/>
      <c r="G23" s="187">
        <v>0</v>
      </c>
      <c r="H23" s="187">
        <v>0</v>
      </c>
    </row>
    <row r="24" spans="2:8" s="90" customFormat="1" ht="15.75" customHeight="1">
      <c r="B24" s="100"/>
      <c r="C24" s="87">
        <v>4</v>
      </c>
      <c r="D24" s="92" t="s">
        <v>28</v>
      </c>
      <c r="E24" s="93"/>
      <c r="F24" s="94"/>
      <c r="G24" s="186">
        <v>0</v>
      </c>
      <c r="H24" s="186">
        <v>0</v>
      </c>
    </row>
    <row r="25" spans="2:8" s="90" customFormat="1" ht="15.75" customHeight="1">
      <c r="B25" s="91"/>
      <c r="C25" s="87">
        <v>5</v>
      </c>
      <c r="D25" s="92" t="s">
        <v>201</v>
      </c>
      <c r="E25" s="93"/>
      <c r="F25" s="94"/>
      <c r="G25" s="186">
        <v>0</v>
      </c>
      <c r="H25" s="186">
        <v>0</v>
      </c>
    </row>
    <row r="26" spans="2:8" s="90" customFormat="1" ht="24.75" customHeight="1">
      <c r="B26" s="104" t="s">
        <v>4</v>
      </c>
      <c r="C26" s="338" t="s">
        <v>49</v>
      </c>
      <c r="D26" s="339"/>
      <c r="E26" s="340"/>
      <c r="F26" s="94"/>
      <c r="G26" s="185">
        <f>G27+G30+G31+G32</f>
        <v>0</v>
      </c>
      <c r="H26" s="185">
        <f>H27+H30+H31+H32</f>
        <v>0</v>
      </c>
    </row>
    <row r="27" spans="2:8" s="90" customFormat="1" ht="15.75" customHeight="1">
      <c r="B27" s="91"/>
      <c r="C27" s="87">
        <v>1</v>
      </c>
      <c r="D27" s="92" t="s">
        <v>33</v>
      </c>
      <c r="E27" s="105"/>
      <c r="F27" s="94"/>
      <c r="G27" s="186">
        <f>G28+G29</f>
        <v>0</v>
      </c>
      <c r="H27" s="186">
        <f>H28+H29</f>
        <v>0</v>
      </c>
    </row>
    <row r="28" spans="2:8" s="99" customFormat="1" ht="15.75" customHeight="1">
      <c r="B28" s="91"/>
      <c r="C28" s="101"/>
      <c r="D28" s="95" t="s">
        <v>146</v>
      </c>
      <c r="E28" s="96" t="s">
        <v>34</v>
      </c>
      <c r="F28" s="97"/>
      <c r="G28" s="187">
        <v>0</v>
      </c>
      <c r="H28" s="187">
        <v>0</v>
      </c>
    </row>
    <row r="29" spans="2:8" s="99" customFormat="1" ht="15.75" customHeight="1">
      <c r="B29" s="100"/>
      <c r="C29" s="102"/>
      <c r="D29" s="103" t="s">
        <v>146</v>
      </c>
      <c r="E29" s="96" t="s">
        <v>31</v>
      </c>
      <c r="F29" s="97"/>
      <c r="G29" s="187">
        <v>0</v>
      </c>
      <c r="H29" s="187">
        <v>0</v>
      </c>
    </row>
    <row r="30" spans="2:8" s="90" customFormat="1" ht="15.75" customHeight="1">
      <c r="B30" s="100"/>
      <c r="C30" s="87">
        <v>2</v>
      </c>
      <c r="D30" s="92" t="s">
        <v>35</v>
      </c>
      <c r="E30" s="93"/>
      <c r="F30" s="94"/>
      <c r="G30" s="186">
        <v>0</v>
      </c>
      <c r="H30" s="186">
        <v>0</v>
      </c>
    </row>
    <row r="31" spans="2:8" s="90" customFormat="1" ht="15.75" customHeight="1">
      <c r="B31" s="91"/>
      <c r="C31" s="87">
        <v>3</v>
      </c>
      <c r="D31" s="92" t="s">
        <v>28</v>
      </c>
      <c r="E31" s="93"/>
      <c r="F31" s="94"/>
      <c r="G31" s="186">
        <v>0</v>
      </c>
      <c r="H31" s="186">
        <v>0</v>
      </c>
    </row>
    <row r="32" spans="2:8" s="90" customFormat="1" ht="15.75" customHeight="1">
      <c r="B32" s="91"/>
      <c r="C32" s="87">
        <v>4</v>
      </c>
      <c r="D32" s="92" t="s">
        <v>36</v>
      </c>
      <c r="E32" s="93"/>
      <c r="F32" s="94"/>
      <c r="G32" s="186">
        <v>0</v>
      </c>
      <c r="H32" s="186">
        <v>0</v>
      </c>
    </row>
    <row r="33" spans="2:8" s="90" customFormat="1" ht="24.75" customHeight="1">
      <c r="B33" s="91"/>
      <c r="C33" s="338" t="s">
        <v>51</v>
      </c>
      <c r="D33" s="339"/>
      <c r="E33" s="340"/>
      <c r="F33" s="94"/>
      <c r="G33" s="186">
        <f>G8+G26</f>
        <v>2246337</v>
      </c>
      <c r="H33" s="186">
        <f>H8+H26</f>
        <v>1398492</v>
      </c>
    </row>
    <row r="34" spans="2:8" s="90" customFormat="1" ht="24.75" customHeight="1">
      <c r="B34" s="104" t="s">
        <v>37</v>
      </c>
      <c r="C34" s="338" t="s">
        <v>38</v>
      </c>
      <c r="D34" s="339"/>
      <c r="E34" s="340"/>
      <c r="F34" s="94"/>
      <c r="G34" s="185">
        <f>G35+G36+G37+G38+G39+G40+G41+G42+G43+G44</f>
        <v>5535247</v>
      </c>
      <c r="H34" s="185">
        <f>H35+H36+H37+H38+H39+H40+H41+H42+H43+H44</f>
        <v>2520914</v>
      </c>
    </row>
    <row r="35" spans="2:8" s="90" customFormat="1" ht="15.75" customHeight="1">
      <c r="B35" s="91"/>
      <c r="C35" s="87">
        <v>1</v>
      </c>
      <c r="D35" s="92" t="s">
        <v>39</v>
      </c>
      <c r="E35" s="93"/>
      <c r="F35" s="94"/>
      <c r="G35" s="186">
        <v>0</v>
      </c>
      <c r="H35" s="186">
        <v>0</v>
      </c>
    </row>
    <row r="36" spans="2:8" s="90" customFormat="1" ht="15.75" customHeight="1">
      <c r="B36" s="91"/>
      <c r="C36" s="119">
        <v>2</v>
      </c>
      <c r="D36" s="92" t="s">
        <v>40</v>
      </c>
      <c r="E36" s="93"/>
      <c r="F36" s="94"/>
      <c r="G36" s="186">
        <v>0</v>
      </c>
      <c r="H36" s="186">
        <v>0</v>
      </c>
    </row>
    <row r="37" spans="2:8" s="90" customFormat="1" ht="15.75" customHeight="1">
      <c r="B37" s="91"/>
      <c r="C37" s="87">
        <v>3</v>
      </c>
      <c r="D37" s="92" t="s">
        <v>41</v>
      </c>
      <c r="E37" s="93"/>
      <c r="F37" s="94"/>
      <c r="G37" s="186">
        <v>3000000</v>
      </c>
      <c r="H37" s="186">
        <v>3000000</v>
      </c>
    </row>
    <row r="38" spans="2:8" s="90" customFormat="1" ht="15.75" customHeight="1">
      <c r="B38" s="91"/>
      <c r="C38" s="119">
        <v>4</v>
      </c>
      <c r="D38" s="92" t="s">
        <v>42</v>
      </c>
      <c r="E38" s="93"/>
      <c r="F38" s="94"/>
      <c r="G38" s="186">
        <v>0</v>
      </c>
      <c r="H38" s="186">
        <v>0</v>
      </c>
    </row>
    <row r="39" spans="2:8" s="90" customFormat="1" ht="15.75" customHeight="1">
      <c r="B39" s="91"/>
      <c r="C39" s="87">
        <v>5</v>
      </c>
      <c r="D39" s="92" t="s">
        <v>162</v>
      </c>
      <c r="E39" s="93"/>
      <c r="F39" s="94"/>
      <c r="G39" s="186">
        <v>0</v>
      </c>
      <c r="H39" s="186">
        <v>0</v>
      </c>
    </row>
    <row r="40" spans="2:8" s="90" customFormat="1" ht="15.75" customHeight="1">
      <c r="B40" s="91"/>
      <c r="C40" s="119">
        <v>6</v>
      </c>
      <c r="D40" s="92" t="s">
        <v>43</v>
      </c>
      <c r="E40" s="93"/>
      <c r="F40" s="94"/>
      <c r="G40" s="186">
        <v>0</v>
      </c>
      <c r="H40" s="186">
        <v>0</v>
      </c>
    </row>
    <row r="41" spans="2:8" s="90" customFormat="1" ht="15.75" customHeight="1">
      <c r="B41" s="91"/>
      <c r="C41" s="87">
        <v>7</v>
      </c>
      <c r="D41" s="92" t="s">
        <v>44</v>
      </c>
      <c r="E41" s="93"/>
      <c r="F41" s="94"/>
      <c r="G41" s="186">
        <v>0</v>
      </c>
      <c r="H41" s="186">
        <v>0</v>
      </c>
    </row>
    <row r="42" spans="2:8" s="90" customFormat="1" ht="15.75" customHeight="1">
      <c r="B42" s="91"/>
      <c r="C42" s="119">
        <v>8</v>
      </c>
      <c r="D42" s="92" t="s">
        <v>45</v>
      </c>
      <c r="E42" s="93"/>
      <c r="F42" s="94"/>
      <c r="G42" s="186">
        <v>0</v>
      </c>
      <c r="H42" s="186">
        <v>0</v>
      </c>
    </row>
    <row r="43" spans="2:8" s="90" customFormat="1" ht="15.75" customHeight="1">
      <c r="B43" s="91"/>
      <c r="C43" s="87">
        <v>9</v>
      </c>
      <c r="D43" s="92" t="s">
        <v>46</v>
      </c>
      <c r="E43" s="93"/>
      <c r="F43" s="94"/>
      <c r="G43" s="186">
        <f>H43+H44</f>
        <v>-479086</v>
      </c>
      <c r="H43" s="186">
        <v>-834617</v>
      </c>
    </row>
    <row r="44" spans="2:8" s="90" customFormat="1" ht="15.75" customHeight="1">
      <c r="B44" s="91"/>
      <c r="C44" s="119">
        <v>10</v>
      </c>
      <c r="D44" s="92" t="s">
        <v>47</v>
      </c>
      <c r="E44" s="93"/>
      <c r="F44" s="94"/>
      <c r="G44" s="186">
        <v>3014333</v>
      </c>
      <c r="H44" s="186">
        <v>355531</v>
      </c>
    </row>
    <row r="45" spans="2:8" s="90" customFormat="1" ht="24.75" customHeight="1">
      <c r="B45" s="91"/>
      <c r="C45" s="338" t="s">
        <v>50</v>
      </c>
      <c r="D45" s="339"/>
      <c r="E45" s="340"/>
      <c r="F45" s="94"/>
      <c r="G45" s="185">
        <f>G8+G26+G34</f>
        <v>7781584</v>
      </c>
      <c r="H45" s="185">
        <f>H8+H26+H34</f>
        <v>3919406</v>
      </c>
    </row>
    <row r="46" spans="2:8" s="90" customFormat="1" ht="15.75" customHeight="1">
      <c r="B46" s="106"/>
      <c r="C46" s="106"/>
      <c r="D46" s="120"/>
      <c r="E46" s="107"/>
      <c r="F46" s="107"/>
      <c r="G46" s="188"/>
      <c r="H46" s="188"/>
    </row>
    <row r="47" spans="2:8" s="90" customFormat="1" ht="15.75" customHeight="1">
      <c r="B47" s="106"/>
      <c r="C47" s="106"/>
      <c r="D47" s="120"/>
      <c r="E47" s="107"/>
      <c r="F47" s="107"/>
      <c r="G47" s="188"/>
      <c r="H47" s="188"/>
    </row>
    <row r="48" spans="2:8" s="90" customFormat="1" ht="15.75" customHeight="1">
      <c r="B48" s="106"/>
      <c r="C48" s="106"/>
      <c r="D48" s="120"/>
      <c r="E48" s="107"/>
      <c r="F48" s="107"/>
      <c r="G48" s="188"/>
      <c r="H48" s="188"/>
    </row>
    <row r="49" spans="2:8" s="90" customFormat="1" ht="15.75" customHeight="1">
      <c r="B49" s="106"/>
      <c r="C49" s="106"/>
      <c r="D49" s="120"/>
      <c r="E49" s="107"/>
      <c r="F49" s="107"/>
      <c r="G49" s="108"/>
      <c r="H49" s="108"/>
    </row>
    <row r="50" spans="2:8" s="90" customFormat="1" ht="15.75" customHeight="1">
      <c r="B50" s="106"/>
      <c r="C50" s="106"/>
      <c r="D50" s="120"/>
      <c r="E50" s="107"/>
      <c r="F50" s="107"/>
      <c r="G50" s="108"/>
      <c r="H50" s="108"/>
    </row>
    <row r="51" spans="2:8" s="90" customFormat="1" ht="15.75" customHeight="1">
      <c r="B51" s="106"/>
      <c r="C51" s="106"/>
      <c r="D51" s="120"/>
      <c r="E51" s="107"/>
      <c r="F51" s="107"/>
      <c r="G51" s="108"/>
      <c r="H51" s="108"/>
    </row>
    <row r="52" spans="2:8" s="90" customFormat="1" ht="15.75" customHeight="1">
      <c r="B52" s="106"/>
      <c r="C52" s="106"/>
      <c r="D52" s="120"/>
      <c r="E52" s="107"/>
      <c r="F52" s="107"/>
      <c r="G52" s="108"/>
      <c r="H52" s="108"/>
    </row>
    <row r="53" spans="2:8" s="90" customFormat="1" ht="15.75" customHeight="1">
      <c r="B53" s="106"/>
      <c r="C53" s="106"/>
      <c r="D53" s="120"/>
      <c r="E53" s="107"/>
      <c r="F53" s="107"/>
      <c r="G53" s="108"/>
      <c r="H53" s="108"/>
    </row>
    <row r="54" spans="2:8" s="90" customFormat="1" ht="15.75" customHeight="1">
      <c r="B54" s="106"/>
      <c r="C54" s="106"/>
      <c r="D54" s="120"/>
      <c r="E54" s="107"/>
      <c r="F54" s="107"/>
      <c r="G54" s="108"/>
      <c r="H54" s="108"/>
    </row>
    <row r="55" spans="2:8" s="90" customFormat="1" ht="15.75" customHeight="1">
      <c r="B55" s="106"/>
      <c r="C55" s="106"/>
      <c r="D55" s="106"/>
      <c r="E55" s="106"/>
      <c r="F55" s="107"/>
      <c r="G55" s="108"/>
      <c r="H55" s="108"/>
    </row>
    <row r="56" spans="2:8" ht="12.75">
      <c r="B56" s="121"/>
      <c r="C56" s="121"/>
      <c r="D56" s="122"/>
      <c r="E56" s="123"/>
      <c r="F56" s="123"/>
      <c r="G56" s="124"/>
      <c r="H56" s="124"/>
    </row>
  </sheetData>
  <sheetProtection/>
  <mergeCells count="10">
    <mergeCell ref="C45:E45"/>
    <mergeCell ref="B6:B7"/>
    <mergeCell ref="C6:E7"/>
    <mergeCell ref="C26:E26"/>
    <mergeCell ref="G2:H2"/>
    <mergeCell ref="B4:H4"/>
    <mergeCell ref="C33:E33"/>
    <mergeCell ref="C8:E8"/>
    <mergeCell ref="F6:F7"/>
    <mergeCell ref="C34:E3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10.140625" style="39" customWidth="1"/>
    <col min="2" max="2" width="3.7109375" style="114" customWidth="1"/>
    <col min="3" max="3" width="5.28125" style="114" customWidth="1"/>
    <col min="4" max="4" width="2.7109375" style="114" customWidth="1"/>
    <col min="5" max="5" width="51.7109375" style="39" customWidth="1"/>
    <col min="6" max="6" width="14.8515625" style="115" customWidth="1"/>
    <col min="7" max="7" width="14.00390625" style="115" customWidth="1"/>
    <col min="8" max="8" width="1.421875" style="39" customWidth="1"/>
    <col min="9" max="9" width="9.140625" style="39" customWidth="1"/>
    <col min="10" max="10" width="12.8515625" style="128" customWidth="1"/>
    <col min="11" max="11" width="13.7109375" style="39" customWidth="1"/>
    <col min="12" max="16384" width="9.140625" style="39" customWidth="1"/>
  </cols>
  <sheetData>
    <row r="2" spans="2:10" s="113" customFormat="1" ht="18">
      <c r="B2" s="75"/>
      <c r="C2" s="75"/>
      <c r="D2" s="76"/>
      <c r="E2" s="77"/>
      <c r="F2" s="78"/>
      <c r="G2" s="125"/>
      <c r="H2" s="78"/>
      <c r="I2" s="78"/>
      <c r="J2" s="126"/>
    </row>
    <row r="3" spans="2:10" s="113" customFormat="1" ht="7.5" customHeight="1">
      <c r="B3" s="75"/>
      <c r="C3" s="75"/>
      <c r="D3" s="76"/>
      <c r="E3" s="77"/>
      <c r="F3" s="79"/>
      <c r="G3" s="125"/>
      <c r="H3" s="78"/>
      <c r="I3" s="78"/>
      <c r="J3" s="126"/>
    </row>
    <row r="4" spans="2:10" s="113" customFormat="1" ht="29.25" customHeight="1">
      <c r="B4" s="365" t="s">
        <v>379</v>
      </c>
      <c r="C4" s="365"/>
      <c r="D4" s="365"/>
      <c r="E4" s="365"/>
      <c r="F4" s="365"/>
      <c r="G4" s="365"/>
      <c r="H4" s="127"/>
      <c r="I4" s="127"/>
      <c r="J4" s="126"/>
    </row>
    <row r="5" spans="2:11" s="113" customFormat="1" ht="18.75" customHeight="1">
      <c r="B5" s="366" t="s">
        <v>176</v>
      </c>
      <c r="C5" s="366"/>
      <c r="D5" s="366"/>
      <c r="E5" s="366"/>
      <c r="F5" s="366"/>
      <c r="G5" s="366"/>
      <c r="H5" s="80"/>
      <c r="I5" s="80"/>
      <c r="J5" s="309"/>
      <c r="K5" s="138"/>
    </row>
    <row r="6" spans="10:11" ht="7.5" customHeight="1">
      <c r="J6" s="310"/>
      <c r="K6" s="59"/>
    </row>
    <row r="7" spans="2:11" s="113" customFormat="1" ht="15.75" customHeight="1">
      <c r="B7" s="367" t="s">
        <v>2</v>
      </c>
      <c r="C7" s="369" t="s">
        <v>178</v>
      </c>
      <c r="D7" s="370"/>
      <c r="E7" s="371"/>
      <c r="F7" s="129" t="s">
        <v>187</v>
      </c>
      <c r="G7" s="129" t="s">
        <v>187</v>
      </c>
      <c r="H7" s="90"/>
      <c r="I7" s="90"/>
      <c r="J7" s="311"/>
      <c r="K7" s="311"/>
    </row>
    <row r="8" spans="2:11" s="113" customFormat="1" ht="15.75" customHeight="1">
      <c r="B8" s="368"/>
      <c r="C8" s="372"/>
      <c r="D8" s="373"/>
      <c r="E8" s="374"/>
      <c r="F8" s="130" t="s">
        <v>188</v>
      </c>
      <c r="G8" s="131" t="s">
        <v>211</v>
      </c>
      <c r="H8" s="90"/>
      <c r="I8" s="90"/>
      <c r="J8" s="311"/>
      <c r="K8" s="311"/>
    </row>
    <row r="9" spans="2:11" s="113" customFormat="1" ht="24.75" customHeight="1">
      <c r="B9" s="132">
        <v>1</v>
      </c>
      <c r="C9" s="357" t="s">
        <v>53</v>
      </c>
      <c r="D9" s="358"/>
      <c r="E9" s="359"/>
      <c r="F9" s="190">
        <v>31126949</v>
      </c>
      <c r="G9" s="190">
        <v>15016408</v>
      </c>
      <c r="J9" s="312"/>
      <c r="K9" s="313"/>
    </row>
    <row r="10" spans="2:11" s="113" customFormat="1" ht="24.75" customHeight="1">
      <c r="B10" s="132">
        <v>2</v>
      </c>
      <c r="C10" s="357" t="s">
        <v>54</v>
      </c>
      <c r="D10" s="358"/>
      <c r="E10" s="359"/>
      <c r="F10" s="190">
        <v>0</v>
      </c>
      <c r="G10" s="190">
        <v>0</v>
      </c>
      <c r="J10" s="312"/>
      <c r="K10" s="313"/>
    </row>
    <row r="11" spans="2:11" s="113" customFormat="1" ht="24.75" customHeight="1">
      <c r="B11" s="110">
        <v>3</v>
      </c>
      <c r="C11" s="357" t="s">
        <v>202</v>
      </c>
      <c r="D11" s="358"/>
      <c r="E11" s="359"/>
      <c r="F11" s="301">
        <v>0</v>
      </c>
      <c r="G11" s="301">
        <v>0</v>
      </c>
      <c r="J11" s="312"/>
      <c r="K11" s="313"/>
    </row>
    <row r="12" spans="2:12" s="113" customFormat="1" ht="24.75" customHeight="1">
      <c r="B12" s="110">
        <v>4</v>
      </c>
      <c r="C12" s="357" t="s">
        <v>163</v>
      </c>
      <c r="D12" s="358"/>
      <c r="E12" s="359"/>
      <c r="F12" s="301">
        <v>-25509141</v>
      </c>
      <c r="G12" s="301">
        <v>-12928196</v>
      </c>
      <c r="J12" s="312"/>
      <c r="K12" s="313"/>
      <c r="L12" s="303"/>
    </row>
    <row r="13" spans="2:12" s="113" customFormat="1" ht="24.75" customHeight="1">
      <c r="B13" s="110">
        <v>5</v>
      </c>
      <c r="C13" s="357" t="s">
        <v>164</v>
      </c>
      <c r="D13" s="358"/>
      <c r="E13" s="359"/>
      <c r="F13" s="301">
        <f>F14+F15</f>
        <v>-1298404</v>
      </c>
      <c r="G13" s="301">
        <f>G14+G15</f>
        <v>-1158831</v>
      </c>
      <c r="J13" s="312"/>
      <c r="K13" s="313"/>
      <c r="L13" s="303"/>
    </row>
    <row r="14" spans="2:12" s="113" customFormat="1" ht="24.75" customHeight="1">
      <c r="B14" s="110"/>
      <c r="C14" s="133"/>
      <c r="D14" s="363" t="s">
        <v>165</v>
      </c>
      <c r="E14" s="364"/>
      <c r="F14" s="301">
        <v>-1112600</v>
      </c>
      <c r="G14" s="301">
        <v>-993000</v>
      </c>
      <c r="H14" s="99"/>
      <c r="I14" s="99"/>
      <c r="J14" s="312"/>
      <c r="K14" s="313"/>
      <c r="L14" s="303"/>
    </row>
    <row r="15" spans="2:11" s="113" customFormat="1" ht="24.75" customHeight="1">
      <c r="B15" s="110"/>
      <c r="C15" s="133"/>
      <c r="D15" s="363" t="s">
        <v>166</v>
      </c>
      <c r="E15" s="364"/>
      <c r="F15" s="301">
        <v>-185804</v>
      </c>
      <c r="G15" s="301">
        <v>-165831</v>
      </c>
      <c r="H15" s="99"/>
      <c r="I15" s="99"/>
      <c r="J15" s="312"/>
      <c r="K15" s="313"/>
    </row>
    <row r="16" spans="2:12" s="113" customFormat="1" ht="24.75" customHeight="1">
      <c r="B16" s="132">
        <v>6</v>
      </c>
      <c r="C16" s="357" t="s">
        <v>167</v>
      </c>
      <c r="D16" s="358"/>
      <c r="E16" s="359"/>
      <c r="F16" s="190">
        <v>-699552</v>
      </c>
      <c r="G16" s="190">
        <v>-216767</v>
      </c>
      <c r="J16" s="312"/>
      <c r="K16" s="313"/>
      <c r="L16" s="303"/>
    </row>
    <row r="17" spans="2:11" s="113" customFormat="1" ht="24.75" customHeight="1">
      <c r="B17" s="132">
        <v>7</v>
      </c>
      <c r="C17" s="357" t="s">
        <v>168</v>
      </c>
      <c r="D17" s="358"/>
      <c r="E17" s="359"/>
      <c r="F17" s="190">
        <v>-270608</v>
      </c>
      <c r="G17" s="190">
        <v>-317639</v>
      </c>
      <c r="J17" s="312"/>
      <c r="K17" s="313"/>
    </row>
    <row r="18" spans="2:11" s="113" customFormat="1" ht="39.75" customHeight="1">
      <c r="B18" s="132">
        <v>8</v>
      </c>
      <c r="C18" s="338" t="s">
        <v>169</v>
      </c>
      <c r="D18" s="339"/>
      <c r="E18" s="340"/>
      <c r="F18" s="190">
        <f>F12+F13+F16+F17</f>
        <v>-27777705</v>
      </c>
      <c r="G18" s="190">
        <f>G12+G13+G16+G17</f>
        <v>-14621433</v>
      </c>
      <c r="H18" s="90"/>
      <c r="I18" s="90"/>
      <c r="J18" s="312"/>
      <c r="K18" s="313"/>
    </row>
    <row r="19" spans="2:11" s="113" customFormat="1" ht="39.75" customHeight="1">
      <c r="B19" s="132">
        <v>9</v>
      </c>
      <c r="C19" s="360" t="s">
        <v>170</v>
      </c>
      <c r="D19" s="361"/>
      <c r="E19" s="362"/>
      <c r="F19" s="302">
        <f>F9+F18</f>
        <v>3349244</v>
      </c>
      <c r="G19" s="302">
        <f>G9+G18</f>
        <v>394975</v>
      </c>
      <c r="H19" s="90"/>
      <c r="I19" s="90"/>
      <c r="J19" s="314"/>
      <c r="K19" s="315"/>
    </row>
    <row r="20" spans="2:11" s="113" customFormat="1" ht="24.75" customHeight="1">
      <c r="B20" s="132">
        <v>10</v>
      </c>
      <c r="C20" s="357" t="s">
        <v>55</v>
      </c>
      <c r="D20" s="358"/>
      <c r="E20" s="359"/>
      <c r="F20" s="190">
        <v>0</v>
      </c>
      <c r="G20" s="190">
        <v>0</v>
      </c>
      <c r="J20" s="312"/>
      <c r="K20" s="313"/>
    </row>
    <row r="21" spans="2:11" s="113" customFormat="1" ht="24.75" customHeight="1">
      <c r="B21" s="132">
        <v>11</v>
      </c>
      <c r="C21" s="357" t="s">
        <v>171</v>
      </c>
      <c r="D21" s="358"/>
      <c r="E21" s="359"/>
      <c r="F21" s="190">
        <v>0</v>
      </c>
      <c r="G21" s="190">
        <v>0</v>
      </c>
      <c r="J21" s="312"/>
      <c r="K21" s="313"/>
    </row>
    <row r="22" spans="2:11" s="113" customFormat="1" ht="24.75" customHeight="1">
      <c r="B22" s="132">
        <v>12</v>
      </c>
      <c r="C22" s="357" t="s">
        <v>56</v>
      </c>
      <c r="D22" s="358"/>
      <c r="E22" s="359"/>
      <c r="F22" s="190">
        <f>F23+F24+F25+F26</f>
        <v>15</v>
      </c>
      <c r="G22" s="190">
        <f>G23+G24+G25+G26</f>
        <v>59</v>
      </c>
      <c r="J22" s="312"/>
      <c r="K22" s="313"/>
    </row>
    <row r="23" spans="2:11" s="113" customFormat="1" ht="24.75" customHeight="1">
      <c r="B23" s="132"/>
      <c r="C23" s="136">
        <v>121</v>
      </c>
      <c r="D23" s="363" t="s">
        <v>57</v>
      </c>
      <c r="E23" s="364"/>
      <c r="F23" s="190">
        <v>0</v>
      </c>
      <c r="G23" s="190">
        <v>0</v>
      </c>
      <c r="H23" s="99"/>
      <c r="I23" s="99"/>
      <c r="J23" s="312"/>
      <c r="K23" s="313"/>
    </row>
    <row r="24" spans="2:11" s="113" customFormat="1" ht="24.75" customHeight="1">
      <c r="B24" s="132"/>
      <c r="C24" s="133">
        <v>122</v>
      </c>
      <c r="D24" s="363" t="s">
        <v>172</v>
      </c>
      <c r="E24" s="364"/>
      <c r="F24" s="190">
        <v>15</v>
      </c>
      <c r="G24" s="190">
        <v>59</v>
      </c>
      <c r="H24" s="99"/>
      <c r="I24" s="99"/>
      <c r="J24" s="312"/>
      <c r="K24" s="313"/>
    </row>
    <row r="25" spans="2:11" s="113" customFormat="1" ht="24.75" customHeight="1">
      <c r="B25" s="132"/>
      <c r="C25" s="133">
        <v>123</v>
      </c>
      <c r="D25" s="363" t="s">
        <v>58</v>
      </c>
      <c r="E25" s="364"/>
      <c r="F25" s="190">
        <v>0</v>
      </c>
      <c r="G25" s="190">
        <v>0</v>
      </c>
      <c r="H25" s="99"/>
      <c r="I25" s="99"/>
      <c r="J25" s="312"/>
      <c r="K25" s="313"/>
    </row>
    <row r="26" spans="2:11" s="113" customFormat="1" ht="24.75" customHeight="1">
      <c r="B26" s="132"/>
      <c r="C26" s="133">
        <v>124</v>
      </c>
      <c r="D26" s="363" t="s">
        <v>59</v>
      </c>
      <c r="E26" s="364"/>
      <c r="F26" s="190">
        <v>0</v>
      </c>
      <c r="G26" s="190">
        <v>0</v>
      </c>
      <c r="H26" s="99"/>
      <c r="I26" s="99"/>
      <c r="J26" s="312"/>
      <c r="K26" s="313"/>
    </row>
    <row r="27" spans="2:11" s="113" customFormat="1" ht="39.75" customHeight="1">
      <c r="B27" s="132">
        <v>13</v>
      </c>
      <c r="C27" s="360" t="s">
        <v>60</v>
      </c>
      <c r="D27" s="361"/>
      <c r="E27" s="362"/>
      <c r="F27" s="190">
        <f>F20+F21+F22</f>
        <v>15</v>
      </c>
      <c r="G27" s="190">
        <f>G20+G21+G22</f>
        <v>59</v>
      </c>
      <c r="H27" s="90"/>
      <c r="I27" s="90"/>
      <c r="J27" s="312"/>
      <c r="K27" s="313"/>
    </row>
    <row r="28" spans="2:11" s="113" customFormat="1" ht="39.75" customHeight="1">
      <c r="B28" s="132">
        <v>14</v>
      </c>
      <c r="C28" s="360" t="s">
        <v>174</v>
      </c>
      <c r="D28" s="361"/>
      <c r="E28" s="362"/>
      <c r="F28" s="302">
        <f>F19+F27</f>
        <v>3349259</v>
      </c>
      <c r="G28" s="302">
        <f>G19+G27</f>
        <v>395034</v>
      </c>
      <c r="H28" s="90"/>
      <c r="I28" s="90"/>
      <c r="J28" s="314"/>
      <c r="K28" s="315"/>
    </row>
    <row r="29" spans="2:11" s="113" customFormat="1" ht="24.75" customHeight="1">
      <c r="B29" s="132">
        <v>15</v>
      </c>
      <c r="C29" s="357" t="s">
        <v>61</v>
      </c>
      <c r="D29" s="358"/>
      <c r="E29" s="359"/>
      <c r="F29" s="190">
        <f>-F28*10/100</f>
        <v>-334925.9</v>
      </c>
      <c r="G29" s="190">
        <f>-G28*10/100</f>
        <v>-39503.4</v>
      </c>
      <c r="J29" s="312"/>
      <c r="K29" s="313"/>
    </row>
    <row r="30" spans="2:11" s="113" customFormat="1" ht="39.75" customHeight="1">
      <c r="B30" s="132">
        <v>16</v>
      </c>
      <c r="C30" s="360" t="s">
        <v>175</v>
      </c>
      <c r="D30" s="361"/>
      <c r="E30" s="362"/>
      <c r="F30" s="302">
        <f>F28+F29</f>
        <v>3014333.1</v>
      </c>
      <c r="G30" s="302">
        <f>G28+G29</f>
        <v>355530.6</v>
      </c>
      <c r="H30" s="90"/>
      <c r="I30" s="90"/>
      <c r="J30" s="314"/>
      <c r="K30" s="315"/>
    </row>
    <row r="31" spans="2:11" s="113" customFormat="1" ht="24.75" customHeight="1">
      <c r="B31" s="132">
        <v>17</v>
      </c>
      <c r="C31" s="357" t="s">
        <v>173</v>
      </c>
      <c r="D31" s="358"/>
      <c r="E31" s="359"/>
      <c r="F31" s="190"/>
      <c r="G31" s="190"/>
      <c r="J31" s="312"/>
      <c r="K31" s="313"/>
    </row>
    <row r="32" spans="2:11" s="113" customFormat="1" ht="15.75" customHeight="1">
      <c r="B32" s="137"/>
      <c r="C32" s="137"/>
      <c r="D32" s="137"/>
      <c r="E32" s="138"/>
      <c r="F32" s="191"/>
      <c r="G32" s="191"/>
      <c r="J32" s="309"/>
      <c r="K32" s="138"/>
    </row>
    <row r="33" spans="2:11" s="113" customFormat="1" ht="15.75" customHeight="1">
      <c r="B33" s="137"/>
      <c r="C33" s="137"/>
      <c r="D33" s="137"/>
      <c r="E33" s="138"/>
      <c r="F33" s="191"/>
      <c r="G33" s="191"/>
      <c r="J33" s="309"/>
      <c r="K33" s="138"/>
    </row>
    <row r="34" spans="2:11" s="113" customFormat="1" ht="15.75" customHeight="1">
      <c r="B34" s="137"/>
      <c r="C34" s="137"/>
      <c r="D34" s="137"/>
      <c r="E34" s="138"/>
      <c r="F34" s="191"/>
      <c r="G34" s="192"/>
      <c r="J34" s="309"/>
      <c r="K34" s="138"/>
    </row>
    <row r="35" spans="2:11" s="113" customFormat="1" ht="15.75" customHeight="1">
      <c r="B35" s="137"/>
      <c r="C35" s="137"/>
      <c r="D35" s="137"/>
      <c r="E35" s="138"/>
      <c r="F35" s="191"/>
      <c r="G35" s="192"/>
      <c r="J35" s="309"/>
      <c r="K35" s="138"/>
    </row>
    <row r="36" spans="2:10" s="113" customFormat="1" ht="15.75" customHeight="1">
      <c r="B36" s="137"/>
      <c r="C36" s="137"/>
      <c r="D36" s="137"/>
      <c r="E36" s="138"/>
      <c r="F36" s="191"/>
      <c r="G36" s="192"/>
      <c r="J36" s="126"/>
    </row>
    <row r="37" spans="2:10" s="113" customFormat="1" ht="15.75" customHeight="1">
      <c r="B37" s="137"/>
      <c r="C37" s="137"/>
      <c r="D37" s="137"/>
      <c r="E37" s="138"/>
      <c r="F37" s="191"/>
      <c r="G37" s="192"/>
      <c r="J37" s="126"/>
    </row>
    <row r="38" spans="2:10" s="113" customFormat="1" ht="15.75" customHeight="1">
      <c r="B38" s="137"/>
      <c r="C38" s="137"/>
      <c r="D38" s="137"/>
      <c r="E38" s="138"/>
      <c r="F38" s="183"/>
      <c r="G38" s="139"/>
      <c r="J38" s="126"/>
    </row>
    <row r="39" spans="2:10" s="113" customFormat="1" ht="15.75" customHeight="1">
      <c r="B39" s="137"/>
      <c r="C39" s="137"/>
      <c r="D39" s="137"/>
      <c r="E39" s="138"/>
      <c r="F39" s="183"/>
      <c r="G39" s="139"/>
      <c r="J39" s="126"/>
    </row>
    <row r="40" spans="2:10" s="113" customFormat="1" ht="15.75" customHeight="1">
      <c r="B40" s="137"/>
      <c r="C40" s="137"/>
      <c r="D40" s="137"/>
      <c r="E40" s="138"/>
      <c r="F40" s="139"/>
      <c r="G40" s="139"/>
      <c r="J40" s="126"/>
    </row>
    <row r="41" spans="2:10" s="113" customFormat="1" ht="15.75" customHeight="1">
      <c r="B41" s="137"/>
      <c r="C41" s="137"/>
      <c r="D41" s="137"/>
      <c r="E41" s="137"/>
      <c r="F41" s="139"/>
      <c r="G41" s="139"/>
      <c r="J41" s="126"/>
    </row>
    <row r="42" spans="2:7" ht="12.75">
      <c r="B42" s="140"/>
      <c r="C42" s="140"/>
      <c r="D42" s="140"/>
      <c r="E42" s="59"/>
      <c r="F42" s="141"/>
      <c r="G42" s="141"/>
    </row>
  </sheetData>
  <sheetProtection/>
  <mergeCells count="27">
    <mergeCell ref="B4:G4"/>
    <mergeCell ref="B5:G5"/>
    <mergeCell ref="B7:B8"/>
    <mergeCell ref="C7:E8"/>
    <mergeCell ref="C9:E9"/>
    <mergeCell ref="C10:E10"/>
    <mergeCell ref="C11:E11"/>
    <mergeCell ref="C12:E12"/>
    <mergeCell ref="C13:E13"/>
    <mergeCell ref="D14:E14"/>
    <mergeCell ref="D15:E15"/>
    <mergeCell ref="C16:E16"/>
    <mergeCell ref="C17:E17"/>
    <mergeCell ref="C18:E18"/>
    <mergeCell ref="C19:E19"/>
    <mergeCell ref="C20:E20"/>
    <mergeCell ref="C21:E21"/>
    <mergeCell ref="C22:E22"/>
    <mergeCell ref="C29:E29"/>
    <mergeCell ref="C30:E30"/>
    <mergeCell ref="C31:E31"/>
    <mergeCell ref="D23:E23"/>
    <mergeCell ref="D24:E24"/>
    <mergeCell ref="D25:E25"/>
    <mergeCell ref="D26:E26"/>
    <mergeCell ref="C27:E27"/>
    <mergeCell ref="C28:E28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39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10.7109375" style="39" customWidth="1"/>
    <col min="2" max="2" width="3.7109375" style="114" customWidth="1"/>
    <col min="3" max="3" width="4.140625" style="39" customWidth="1"/>
    <col min="4" max="4" width="3.28125" style="39" customWidth="1"/>
    <col min="5" max="5" width="51.7109375" style="39" customWidth="1"/>
    <col min="6" max="7" width="14.57421875" style="115" customWidth="1"/>
    <col min="8" max="8" width="1.421875" style="39" customWidth="1"/>
    <col min="9" max="9" width="4.140625" style="39" customWidth="1"/>
    <col min="10" max="10" width="15.7109375" style="128" customWidth="1"/>
    <col min="11" max="16384" width="9.140625" style="39" customWidth="1"/>
  </cols>
  <sheetData>
    <row r="2" spans="2:10" s="113" customFormat="1" ht="18">
      <c r="B2" s="75"/>
      <c r="C2" s="77"/>
      <c r="D2" s="77"/>
      <c r="E2" s="77"/>
      <c r="F2" s="79"/>
      <c r="G2" s="125"/>
      <c r="H2" s="78"/>
      <c r="I2" s="78"/>
      <c r="J2" s="126"/>
    </row>
    <row r="3" spans="2:10" s="113" customFormat="1" ht="6.75" customHeight="1">
      <c r="B3" s="75"/>
      <c r="C3" s="77"/>
      <c r="D3" s="77"/>
      <c r="E3" s="77"/>
      <c r="F3" s="79"/>
      <c r="G3" s="125"/>
      <c r="H3" s="78"/>
      <c r="I3" s="78"/>
      <c r="J3" s="126"/>
    </row>
    <row r="4" spans="2:10" s="113" customFormat="1" ht="30" customHeight="1">
      <c r="B4" s="375" t="s">
        <v>214</v>
      </c>
      <c r="C4" s="375"/>
      <c r="D4" s="375"/>
      <c r="E4" s="375"/>
      <c r="F4" s="375"/>
      <c r="G4" s="375"/>
      <c r="H4" s="127"/>
      <c r="I4" s="127"/>
      <c r="J4" s="126"/>
    </row>
    <row r="5" spans="2:10" s="113" customFormat="1" ht="20.25" customHeight="1">
      <c r="B5" s="366" t="s">
        <v>177</v>
      </c>
      <c r="C5" s="366"/>
      <c r="D5" s="366"/>
      <c r="E5" s="366"/>
      <c r="F5" s="366"/>
      <c r="G5" s="366"/>
      <c r="H5" s="142"/>
      <c r="I5" s="142"/>
      <c r="J5" s="126"/>
    </row>
    <row r="6" ht="6.75" customHeight="1"/>
    <row r="7" spans="2:10" s="113" customFormat="1" ht="20.25" customHeight="1">
      <c r="B7" s="349" t="s">
        <v>2</v>
      </c>
      <c r="C7" s="369" t="s">
        <v>178</v>
      </c>
      <c r="D7" s="370"/>
      <c r="E7" s="371"/>
      <c r="F7" s="129" t="s">
        <v>187</v>
      </c>
      <c r="G7" s="129" t="s">
        <v>187</v>
      </c>
      <c r="H7" s="90"/>
      <c r="I7" s="90"/>
      <c r="J7" s="126"/>
    </row>
    <row r="8" spans="2:10" s="113" customFormat="1" ht="20.25" customHeight="1">
      <c r="B8" s="350"/>
      <c r="C8" s="372"/>
      <c r="D8" s="373"/>
      <c r="E8" s="374"/>
      <c r="F8" s="130" t="s">
        <v>188</v>
      </c>
      <c r="G8" s="131" t="s">
        <v>211</v>
      </c>
      <c r="H8" s="90"/>
      <c r="I8" s="90"/>
      <c r="J8" s="126"/>
    </row>
    <row r="9" spans="2:10" s="113" customFormat="1" ht="24.75" customHeight="1">
      <c r="B9" s="132">
        <v>1</v>
      </c>
      <c r="C9" s="143" t="s">
        <v>53</v>
      </c>
      <c r="D9" s="144"/>
      <c r="E9" s="145"/>
      <c r="F9" s="134"/>
      <c r="G9" s="134"/>
      <c r="J9" s="126"/>
    </row>
    <row r="10" spans="2:10" s="113" customFormat="1" ht="24.75" customHeight="1">
      <c r="B10" s="132">
        <v>2</v>
      </c>
      <c r="C10" s="143" t="s">
        <v>203</v>
      </c>
      <c r="D10" s="144"/>
      <c r="E10" s="145"/>
      <c r="F10" s="134"/>
      <c r="G10" s="134"/>
      <c r="J10" s="126"/>
    </row>
    <row r="11" spans="2:10" s="113" customFormat="1" ht="40.5" customHeight="1">
      <c r="B11" s="132">
        <v>3</v>
      </c>
      <c r="C11" s="146" t="s">
        <v>179</v>
      </c>
      <c r="D11" s="147"/>
      <c r="E11" s="105"/>
      <c r="F11" s="89"/>
      <c r="G11" s="89"/>
      <c r="H11" s="90"/>
      <c r="I11" s="90"/>
      <c r="J11" s="126"/>
    </row>
    <row r="12" spans="2:10" s="113" customFormat="1" ht="24.75" customHeight="1">
      <c r="B12" s="132">
        <v>4</v>
      </c>
      <c r="C12" s="148" t="s">
        <v>180</v>
      </c>
      <c r="D12" s="149"/>
      <c r="E12" s="150"/>
      <c r="F12" s="134"/>
      <c r="G12" s="134"/>
      <c r="J12" s="126"/>
    </row>
    <row r="13" spans="2:10" s="113" customFormat="1" ht="24.75" customHeight="1">
      <c r="B13" s="132">
        <v>5</v>
      </c>
      <c r="C13" s="143" t="s">
        <v>181</v>
      </c>
      <c r="D13" s="144"/>
      <c r="E13" s="145"/>
      <c r="F13" s="134"/>
      <c r="G13" s="134"/>
      <c r="J13" s="126"/>
    </row>
    <row r="14" spans="2:10" s="113" customFormat="1" ht="24.75" customHeight="1">
      <c r="B14" s="132">
        <v>6</v>
      </c>
      <c r="C14" s="143" t="s">
        <v>182</v>
      </c>
      <c r="D14" s="151"/>
      <c r="E14" s="96"/>
      <c r="F14" s="98"/>
      <c r="G14" s="98"/>
      <c r="H14" s="99"/>
      <c r="I14" s="99"/>
      <c r="J14" s="126"/>
    </row>
    <row r="15" spans="2:10" s="113" customFormat="1" ht="24.75" customHeight="1">
      <c r="B15" s="132">
        <v>7</v>
      </c>
      <c r="C15" s="143" t="s">
        <v>204</v>
      </c>
      <c r="D15" s="144"/>
      <c r="E15" s="145"/>
      <c r="F15" s="134"/>
      <c r="G15" s="134"/>
      <c r="J15" s="126"/>
    </row>
    <row r="16" spans="2:10" s="113" customFormat="1" ht="24.75" customHeight="1">
      <c r="B16" s="132">
        <v>8</v>
      </c>
      <c r="C16" s="143" t="s">
        <v>183</v>
      </c>
      <c r="D16" s="144"/>
      <c r="E16" s="145"/>
      <c r="F16" s="134"/>
      <c r="G16" s="134"/>
      <c r="J16" s="126"/>
    </row>
    <row r="17" spans="2:10" s="113" customFormat="1" ht="24.75" customHeight="1">
      <c r="B17" s="132">
        <v>9</v>
      </c>
      <c r="C17" s="143" t="s">
        <v>171</v>
      </c>
      <c r="D17" s="144"/>
      <c r="E17" s="145"/>
      <c r="F17" s="134"/>
      <c r="G17" s="134"/>
      <c r="J17" s="126"/>
    </row>
    <row r="18" spans="2:10" s="113" customFormat="1" ht="24.75" customHeight="1">
      <c r="B18" s="132">
        <v>10</v>
      </c>
      <c r="C18" s="143" t="s">
        <v>55</v>
      </c>
      <c r="D18" s="144"/>
      <c r="E18" s="145"/>
      <c r="F18" s="134"/>
      <c r="G18" s="134"/>
      <c r="J18" s="126"/>
    </row>
    <row r="19" spans="2:10" s="113" customFormat="1" ht="24.75" customHeight="1">
      <c r="B19" s="132">
        <v>11</v>
      </c>
      <c r="C19" s="143" t="s">
        <v>184</v>
      </c>
      <c r="D19" s="144"/>
      <c r="E19" s="145"/>
      <c r="F19" s="134"/>
      <c r="G19" s="134"/>
      <c r="J19" s="126"/>
    </row>
    <row r="20" spans="2:10" s="113" customFormat="1" ht="24.75" customHeight="1">
      <c r="B20" s="132"/>
      <c r="C20" s="143">
        <v>111</v>
      </c>
      <c r="D20" s="363" t="s">
        <v>57</v>
      </c>
      <c r="E20" s="364"/>
      <c r="F20" s="98"/>
      <c r="G20" s="98"/>
      <c r="H20" s="99"/>
      <c r="I20" s="99"/>
      <c r="J20" s="126"/>
    </row>
    <row r="21" spans="2:10" s="113" customFormat="1" ht="24.75" customHeight="1">
      <c r="B21" s="132"/>
      <c r="C21" s="143">
        <v>112</v>
      </c>
      <c r="D21" s="363" t="s">
        <v>172</v>
      </c>
      <c r="E21" s="364"/>
      <c r="F21" s="98"/>
      <c r="G21" s="98"/>
      <c r="H21" s="99"/>
      <c r="I21" s="99"/>
      <c r="J21" s="126"/>
    </row>
    <row r="22" spans="2:10" s="113" customFormat="1" ht="24.75" customHeight="1">
      <c r="B22" s="132"/>
      <c r="C22" s="143">
        <v>113</v>
      </c>
      <c r="D22" s="363" t="s">
        <v>58</v>
      </c>
      <c r="E22" s="364"/>
      <c r="F22" s="98"/>
      <c r="G22" s="98"/>
      <c r="H22" s="99"/>
      <c r="I22" s="99"/>
      <c r="J22" s="126"/>
    </row>
    <row r="23" spans="2:10" s="113" customFormat="1" ht="24.75" customHeight="1">
      <c r="B23" s="132"/>
      <c r="C23" s="143">
        <v>114</v>
      </c>
      <c r="D23" s="363" t="s">
        <v>59</v>
      </c>
      <c r="E23" s="364"/>
      <c r="F23" s="98"/>
      <c r="G23" s="98"/>
      <c r="H23" s="99"/>
      <c r="I23" s="99"/>
      <c r="J23" s="126"/>
    </row>
    <row r="24" spans="2:10" s="113" customFormat="1" ht="39.75" customHeight="1">
      <c r="B24" s="132">
        <v>12</v>
      </c>
      <c r="C24" s="360" t="s">
        <v>60</v>
      </c>
      <c r="D24" s="361"/>
      <c r="E24" s="362"/>
      <c r="F24" s="89"/>
      <c r="G24" s="89"/>
      <c r="H24" s="90"/>
      <c r="I24" s="90"/>
      <c r="J24" s="126"/>
    </row>
    <row r="25" spans="2:10" s="113" customFormat="1" ht="39.75" customHeight="1">
      <c r="B25" s="132">
        <v>13</v>
      </c>
      <c r="C25" s="360" t="s">
        <v>186</v>
      </c>
      <c r="D25" s="361"/>
      <c r="E25" s="362"/>
      <c r="F25" s="89"/>
      <c r="G25" s="89"/>
      <c r="H25" s="90"/>
      <c r="I25" s="90"/>
      <c r="J25" s="126"/>
    </row>
    <row r="26" spans="2:10" s="113" customFormat="1" ht="24.75" customHeight="1">
      <c r="B26" s="132">
        <v>14</v>
      </c>
      <c r="C26" s="357" t="s">
        <v>61</v>
      </c>
      <c r="D26" s="358"/>
      <c r="E26" s="359"/>
      <c r="F26" s="134"/>
      <c r="G26" s="134"/>
      <c r="J26" s="126"/>
    </row>
    <row r="27" spans="2:10" s="113" customFormat="1" ht="39.75" customHeight="1">
      <c r="B27" s="132">
        <v>15</v>
      </c>
      <c r="C27" s="360" t="s">
        <v>185</v>
      </c>
      <c r="D27" s="361"/>
      <c r="E27" s="362"/>
      <c r="F27" s="89"/>
      <c r="G27" s="89"/>
      <c r="H27" s="90"/>
      <c r="I27" s="90"/>
      <c r="J27" s="126"/>
    </row>
    <row r="28" spans="2:10" s="113" customFormat="1" ht="24.75" customHeight="1">
      <c r="B28" s="132">
        <v>16</v>
      </c>
      <c r="C28" s="357" t="s">
        <v>173</v>
      </c>
      <c r="D28" s="358"/>
      <c r="E28" s="359"/>
      <c r="F28" s="134"/>
      <c r="G28" s="134"/>
      <c r="J28" s="126"/>
    </row>
    <row r="29" spans="2:10" s="113" customFormat="1" ht="15.75" customHeight="1">
      <c r="B29" s="137"/>
      <c r="C29" s="138"/>
      <c r="D29" s="138"/>
      <c r="E29" s="138"/>
      <c r="F29" s="139"/>
      <c r="G29" s="139"/>
      <c r="J29" s="126"/>
    </row>
    <row r="30" spans="2:10" s="113" customFormat="1" ht="15.75" customHeight="1">
      <c r="B30" s="137"/>
      <c r="C30" s="138"/>
      <c r="D30" s="138"/>
      <c r="E30" s="138"/>
      <c r="F30" s="139"/>
      <c r="G30" s="139"/>
      <c r="J30" s="126"/>
    </row>
    <row r="31" spans="2:10" s="113" customFormat="1" ht="15.75" customHeight="1">
      <c r="B31" s="137"/>
      <c r="C31" s="138"/>
      <c r="D31" s="138"/>
      <c r="E31" s="138"/>
      <c r="F31" s="139"/>
      <c r="G31" s="139"/>
      <c r="J31" s="126"/>
    </row>
    <row r="32" spans="2:10" s="113" customFormat="1" ht="15.75" customHeight="1">
      <c r="B32" s="137"/>
      <c r="C32" s="138"/>
      <c r="D32" s="138"/>
      <c r="E32" s="138"/>
      <c r="F32" s="139"/>
      <c r="G32" s="139"/>
      <c r="J32" s="126"/>
    </row>
    <row r="33" spans="2:10" s="113" customFormat="1" ht="15.75" customHeight="1">
      <c r="B33" s="137"/>
      <c r="C33" s="138"/>
      <c r="D33" s="138"/>
      <c r="E33" s="138"/>
      <c r="F33" s="139"/>
      <c r="G33" s="139"/>
      <c r="J33" s="126"/>
    </row>
    <row r="34" spans="2:10" s="113" customFormat="1" ht="15.75" customHeight="1">
      <c r="B34" s="137"/>
      <c r="C34" s="138"/>
      <c r="D34" s="138"/>
      <c r="E34" s="138"/>
      <c r="F34" s="139"/>
      <c r="G34" s="139"/>
      <c r="J34" s="126"/>
    </row>
    <row r="35" spans="2:10" s="113" customFormat="1" ht="15.75" customHeight="1">
      <c r="B35" s="137"/>
      <c r="C35" s="138"/>
      <c r="D35" s="138"/>
      <c r="E35" s="138"/>
      <c r="F35" s="139"/>
      <c r="G35" s="139"/>
      <c r="J35" s="126"/>
    </row>
    <row r="36" spans="2:10" s="113" customFormat="1" ht="15.75" customHeight="1">
      <c r="B36" s="137"/>
      <c r="C36" s="138"/>
      <c r="D36" s="138"/>
      <c r="E36" s="138"/>
      <c r="F36" s="139"/>
      <c r="G36" s="139"/>
      <c r="J36" s="126"/>
    </row>
    <row r="37" spans="2:10" s="113" customFormat="1" ht="15.75" customHeight="1">
      <c r="B37" s="137"/>
      <c r="C37" s="138"/>
      <c r="D37" s="138"/>
      <c r="E37" s="138"/>
      <c r="F37" s="139"/>
      <c r="G37" s="139"/>
      <c r="J37" s="126"/>
    </row>
    <row r="38" spans="2:10" s="113" customFormat="1" ht="15.75" customHeight="1">
      <c r="B38" s="137"/>
      <c r="C38" s="137"/>
      <c r="D38" s="137"/>
      <c r="E38" s="137"/>
      <c r="F38" s="139"/>
      <c r="G38" s="139"/>
      <c r="J38" s="126"/>
    </row>
    <row r="39" spans="2:7" ht="12.75">
      <c r="B39" s="140"/>
      <c r="C39" s="59"/>
      <c r="D39" s="59"/>
      <c r="E39" s="59"/>
      <c r="F39" s="141"/>
      <c r="G39" s="141"/>
    </row>
  </sheetData>
  <sheetProtection/>
  <mergeCells count="13">
    <mergeCell ref="B4:G4"/>
    <mergeCell ref="B5:G5"/>
    <mergeCell ref="D23:E23"/>
    <mergeCell ref="C7:E8"/>
    <mergeCell ref="D20:E20"/>
    <mergeCell ref="D21:E21"/>
    <mergeCell ref="D22:E22"/>
    <mergeCell ref="C28:E28"/>
    <mergeCell ref="C24:E24"/>
    <mergeCell ref="C25:E25"/>
    <mergeCell ref="C26:E26"/>
    <mergeCell ref="C27:E27"/>
    <mergeCell ref="B7:B8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38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0.140625" style="109" customWidth="1"/>
    <col min="2" max="2" width="3.7109375" style="111" customWidth="1"/>
    <col min="3" max="3" width="5.7109375" style="111" customWidth="1"/>
    <col min="4" max="4" width="52.7109375" style="111" customWidth="1"/>
    <col min="5" max="5" width="15.28125" style="112" customWidth="1"/>
    <col min="6" max="6" width="13.7109375" style="112" customWidth="1"/>
    <col min="7" max="7" width="1.421875" style="109" customWidth="1"/>
    <col min="8" max="16384" width="9.140625" style="109" customWidth="1"/>
  </cols>
  <sheetData>
    <row r="2" spans="2:6" s="113" customFormat="1" ht="15">
      <c r="B2" s="75"/>
      <c r="C2" s="75"/>
      <c r="D2" s="75"/>
      <c r="E2" s="152"/>
      <c r="F2" s="152"/>
    </row>
    <row r="3" spans="2:6" s="113" customFormat="1" ht="15">
      <c r="B3" s="75"/>
      <c r="C3" s="75"/>
      <c r="D3" s="75"/>
      <c r="E3" s="152"/>
      <c r="F3" s="153"/>
    </row>
    <row r="4" spans="2:6" s="113" customFormat="1" ht="8.25" customHeight="1">
      <c r="B4" s="75"/>
      <c r="C4" s="75"/>
      <c r="D4" s="75"/>
      <c r="E4" s="154"/>
      <c r="F4" s="155"/>
    </row>
    <row r="5" spans="2:6" s="127" customFormat="1" ht="18" customHeight="1">
      <c r="B5" s="375" t="s">
        <v>385</v>
      </c>
      <c r="C5" s="375"/>
      <c r="D5" s="375"/>
      <c r="E5" s="375"/>
      <c r="F5" s="375"/>
    </row>
    <row r="6" spans="2:6" s="158" customFormat="1" ht="28.5" customHeight="1">
      <c r="B6" s="156"/>
      <c r="C6" s="156"/>
      <c r="D6" s="156"/>
      <c r="E6" s="157"/>
      <c r="F6" s="157"/>
    </row>
    <row r="7" spans="2:6" s="160" customFormat="1" ht="21" customHeight="1">
      <c r="B7" s="367" t="s">
        <v>2</v>
      </c>
      <c r="C7" s="369" t="s">
        <v>106</v>
      </c>
      <c r="D7" s="371"/>
      <c r="E7" s="159" t="s">
        <v>187</v>
      </c>
      <c r="F7" s="129" t="s">
        <v>187</v>
      </c>
    </row>
    <row r="8" spans="2:6" s="160" customFormat="1" ht="21" customHeight="1">
      <c r="B8" s="368"/>
      <c r="C8" s="372"/>
      <c r="D8" s="374"/>
      <c r="E8" s="131" t="s">
        <v>188</v>
      </c>
      <c r="F8" s="131" t="s">
        <v>211</v>
      </c>
    </row>
    <row r="9" spans="2:6" s="90" customFormat="1" ht="34.5" customHeight="1">
      <c r="B9" s="91"/>
      <c r="C9" s="360" t="s">
        <v>101</v>
      </c>
      <c r="D9" s="362"/>
      <c r="E9" s="186"/>
      <c r="F9" s="186"/>
    </row>
    <row r="10" spans="2:6" s="90" customFormat="1" ht="24.75" customHeight="1">
      <c r="B10" s="91"/>
      <c r="C10" s="95"/>
      <c r="D10" s="161" t="s">
        <v>132</v>
      </c>
      <c r="E10" s="186">
        <v>36735349</v>
      </c>
      <c r="F10" s="186">
        <v>17745520</v>
      </c>
    </row>
    <row r="11" spans="2:6" s="90" customFormat="1" ht="24.75" customHeight="1">
      <c r="B11" s="91"/>
      <c r="C11" s="95"/>
      <c r="D11" s="161" t="s">
        <v>200</v>
      </c>
      <c r="E11" s="186">
        <v>-33401181</v>
      </c>
      <c r="F11" s="186">
        <v>-17493903</v>
      </c>
    </row>
    <row r="12" spans="2:6" s="90" customFormat="1" ht="24.75" customHeight="1">
      <c r="B12" s="91"/>
      <c r="C12" s="95"/>
      <c r="D12" s="161" t="s">
        <v>102</v>
      </c>
      <c r="E12" s="186">
        <v>0</v>
      </c>
      <c r="F12" s="186">
        <v>0</v>
      </c>
    </row>
    <row r="13" spans="2:6" s="90" customFormat="1" ht="24.75" customHeight="1">
      <c r="B13" s="91"/>
      <c r="C13" s="95"/>
      <c r="D13" s="161" t="s">
        <v>103</v>
      </c>
      <c r="E13" s="186">
        <v>-16238</v>
      </c>
      <c r="F13" s="186">
        <v>-77039</v>
      </c>
    </row>
    <row r="14" spans="2:6" s="90" customFormat="1" ht="24.75" customHeight="1">
      <c r="B14" s="91"/>
      <c r="C14" s="95"/>
      <c r="D14" s="161" t="s">
        <v>104</v>
      </c>
      <c r="E14" s="186">
        <v>-220000</v>
      </c>
      <c r="F14" s="186">
        <v>-190000</v>
      </c>
    </row>
    <row r="15" spans="2:6" s="99" customFormat="1" ht="24.75" customHeight="1">
      <c r="B15" s="91"/>
      <c r="C15" s="95"/>
      <c r="D15" s="151" t="s">
        <v>105</v>
      </c>
      <c r="E15" s="187">
        <f>E10+E11+E12+E13+E14</f>
        <v>3097930</v>
      </c>
      <c r="F15" s="187">
        <f>F10+F11+F12+F13+F14</f>
        <v>-15422</v>
      </c>
    </row>
    <row r="16" spans="2:6" s="90" customFormat="1" ht="34.5" customHeight="1">
      <c r="B16" s="100"/>
      <c r="C16" s="360" t="s">
        <v>107</v>
      </c>
      <c r="D16" s="362"/>
      <c r="E16" s="186"/>
      <c r="F16" s="186"/>
    </row>
    <row r="17" spans="2:6" s="90" customFormat="1" ht="24.75" customHeight="1">
      <c r="B17" s="91"/>
      <c r="C17" s="95"/>
      <c r="D17" s="161" t="s">
        <v>133</v>
      </c>
      <c r="E17" s="186">
        <v>0</v>
      </c>
      <c r="F17" s="186">
        <v>0</v>
      </c>
    </row>
    <row r="18" spans="2:6" s="90" customFormat="1" ht="24.75" customHeight="1">
      <c r="B18" s="91"/>
      <c r="C18" s="95"/>
      <c r="D18" s="161" t="s">
        <v>109</v>
      </c>
      <c r="E18" s="186">
        <v>-1876119</v>
      </c>
      <c r="F18" s="186">
        <v>-1507882</v>
      </c>
    </row>
    <row r="19" spans="2:6" s="90" customFormat="1" ht="24.75" customHeight="1">
      <c r="B19" s="91"/>
      <c r="C19" s="95"/>
      <c r="D19" s="161" t="s">
        <v>110</v>
      </c>
      <c r="E19" s="186">
        <v>0</v>
      </c>
      <c r="F19" s="186">
        <v>0</v>
      </c>
    </row>
    <row r="20" spans="2:6" s="90" customFormat="1" ht="24.75" customHeight="1">
      <c r="B20" s="91"/>
      <c r="C20" s="95"/>
      <c r="D20" s="161" t="s">
        <v>111</v>
      </c>
      <c r="E20" s="186">
        <v>15</v>
      </c>
      <c r="F20" s="186">
        <v>59</v>
      </c>
    </row>
    <row r="21" spans="2:6" s="90" customFormat="1" ht="24.75" customHeight="1">
      <c r="B21" s="91"/>
      <c r="C21" s="95"/>
      <c r="D21" s="161" t="s">
        <v>112</v>
      </c>
      <c r="E21" s="186">
        <v>0</v>
      </c>
      <c r="F21" s="186">
        <v>0</v>
      </c>
    </row>
    <row r="22" spans="2:6" s="99" customFormat="1" ht="24.75" customHeight="1">
      <c r="B22" s="91"/>
      <c r="C22" s="95"/>
      <c r="D22" s="151" t="s">
        <v>113</v>
      </c>
      <c r="E22" s="187">
        <f>E17+E18+E19+E20+E21</f>
        <v>-1876104</v>
      </c>
      <c r="F22" s="187">
        <f>F17+F18+F19+F20+F21</f>
        <v>-1507823</v>
      </c>
    </row>
    <row r="23" spans="2:6" s="90" customFormat="1" ht="34.5" customHeight="1">
      <c r="B23" s="100"/>
      <c r="C23" s="360" t="s">
        <v>114</v>
      </c>
      <c r="D23" s="362"/>
      <c r="E23" s="186"/>
      <c r="F23" s="186"/>
    </row>
    <row r="24" spans="2:6" s="90" customFormat="1" ht="24.75" customHeight="1">
      <c r="B24" s="91"/>
      <c r="C24" s="95"/>
      <c r="D24" s="161" t="s">
        <v>121</v>
      </c>
      <c r="E24" s="186">
        <v>0</v>
      </c>
      <c r="F24" s="186">
        <v>0</v>
      </c>
    </row>
    <row r="25" spans="2:6" s="90" customFormat="1" ht="24.75" customHeight="1">
      <c r="B25" s="91"/>
      <c r="C25" s="95"/>
      <c r="D25" s="161" t="s">
        <v>115</v>
      </c>
      <c r="E25" s="186">
        <v>0</v>
      </c>
      <c r="F25" s="186">
        <v>0</v>
      </c>
    </row>
    <row r="26" spans="2:6" s="90" customFormat="1" ht="24.75" customHeight="1">
      <c r="B26" s="91"/>
      <c r="C26" s="95"/>
      <c r="D26" s="161" t="s">
        <v>205</v>
      </c>
      <c r="E26" s="186">
        <v>0</v>
      </c>
      <c r="F26" s="186">
        <v>0</v>
      </c>
    </row>
    <row r="27" spans="2:6" s="90" customFormat="1" ht="24.75" customHeight="1">
      <c r="B27" s="91"/>
      <c r="C27" s="95"/>
      <c r="D27" s="161" t="s">
        <v>117</v>
      </c>
      <c r="E27" s="186">
        <v>0</v>
      </c>
      <c r="F27" s="186">
        <v>0</v>
      </c>
    </row>
    <row r="28" spans="2:6" s="99" customFormat="1" ht="24.75" customHeight="1">
      <c r="B28" s="91"/>
      <c r="C28" s="95"/>
      <c r="D28" s="151" t="s">
        <v>206</v>
      </c>
      <c r="E28" s="187">
        <f>E24+E25+E26+E27</f>
        <v>0</v>
      </c>
      <c r="F28" s="187">
        <f>F24+F25+F26+F27</f>
        <v>0</v>
      </c>
    </row>
    <row r="29" spans="2:6" s="90" customFormat="1" ht="34.5" customHeight="1">
      <c r="B29" s="100"/>
      <c r="C29" s="360" t="s">
        <v>118</v>
      </c>
      <c r="D29" s="362"/>
      <c r="E29" s="186">
        <f>E15+E22+E28</f>
        <v>1221826</v>
      </c>
      <c r="F29" s="186">
        <f>F15+F22+F28</f>
        <v>-1523245</v>
      </c>
    </row>
    <row r="30" spans="2:6" s="90" customFormat="1" ht="34.5" customHeight="1">
      <c r="B30" s="91"/>
      <c r="C30" s="360" t="s">
        <v>119</v>
      </c>
      <c r="D30" s="362"/>
      <c r="E30" s="186">
        <f>F31</f>
        <v>-1399286</v>
      </c>
      <c r="F30" s="186">
        <v>123959</v>
      </c>
    </row>
    <row r="31" spans="2:6" s="90" customFormat="1" ht="34.5" customHeight="1">
      <c r="B31" s="91"/>
      <c r="C31" s="360" t="s">
        <v>120</v>
      </c>
      <c r="D31" s="362"/>
      <c r="E31" s="186">
        <f>E29+E30</f>
        <v>-177460</v>
      </c>
      <c r="F31" s="186">
        <f>F29+F30</f>
        <v>-1399286</v>
      </c>
    </row>
    <row r="32" spans="2:6" s="90" customFormat="1" ht="15.75" customHeight="1">
      <c r="B32" s="106"/>
      <c r="C32" s="106"/>
      <c r="D32" s="106"/>
      <c r="E32" s="188"/>
      <c r="F32" s="188"/>
    </row>
    <row r="33" spans="2:6" s="90" customFormat="1" ht="15.75" customHeight="1">
      <c r="B33" s="106"/>
      <c r="C33" s="106"/>
      <c r="D33" s="106"/>
      <c r="E33" s="188"/>
      <c r="F33" s="188"/>
    </row>
    <row r="34" spans="2:6" s="90" customFormat="1" ht="15.75" customHeight="1">
      <c r="B34" s="106"/>
      <c r="C34" s="106"/>
      <c r="D34" s="106"/>
      <c r="E34" s="188"/>
      <c r="F34" s="188"/>
    </row>
    <row r="35" spans="2:6" s="90" customFormat="1" ht="15.75" customHeight="1">
      <c r="B35" s="106"/>
      <c r="C35" s="106"/>
      <c r="D35" s="106"/>
      <c r="E35" s="108"/>
      <c r="F35" s="108"/>
    </row>
    <row r="36" spans="2:6" s="90" customFormat="1" ht="15.75" customHeight="1">
      <c r="B36" s="106"/>
      <c r="C36" s="106"/>
      <c r="D36" s="106"/>
      <c r="E36" s="108"/>
      <c r="F36" s="108"/>
    </row>
    <row r="37" spans="2:6" s="90" customFormat="1" ht="15.75" customHeight="1">
      <c r="B37" s="106"/>
      <c r="C37" s="106"/>
      <c r="D37" s="106"/>
      <c r="E37" s="108"/>
      <c r="F37" s="108"/>
    </row>
    <row r="38" spans="2:6" ht="12.75">
      <c r="B38" s="121"/>
      <c r="C38" s="121"/>
      <c r="D38" s="121"/>
      <c r="E38" s="124"/>
      <c r="F38" s="124"/>
    </row>
  </sheetData>
  <sheetProtection/>
  <mergeCells count="9">
    <mergeCell ref="C31:D31"/>
    <mergeCell ref="C9:D9"/>
    <mergeCell ref="C16:D16"/>
    <mergeCell ref="C23:D23"/>
    <mergeCell ref="C29:D29"/>
    <mergeCell ref="B5:F5"/>
    <mergeCell ref="B7:B8"/>
    <mergeCell ref="C7:D8"/>
    <mergeCell ref="C30:D30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40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9.140625" style="109" customWidth="1"/>
    <col min="2" max="3" width="3.7109375" style="111" customWidth="1"/>
    <col min="4" max="4" width="3.57421875" style="111" customWidth="1"/>
    <col min="5" max="5" width="44.421875" style="109" customWidth="1"/>
    <col min="6" max="7" width="15.421875" style="112" customWidth="1"/>
    <col min="8" max="8" width="1.421875" style="109" customWidth="1"/>
    <col min="9" max="16384" width="9.140625" style="109" customWidth="1"/>
  </cols>
  <sheetData>
    <row r="2" spans="2:7" s="78" customFormat="1" ht="18">
      <c r="B2" s="75"/>
      <c r="C2" s="75"/>
      <c r="D2" s="76"/>
      <c r="E2" s="77"/>
      <c r="G2" s="125"/>
    </row>
    <row r="3" spans="2:7" s="78" customFormat="1" ht="7.5" customHeight="1">
      <c r="B3" s="75"/>
      <c r="C3" s="75"/>
      <c r="D3" s="76"/>
      <c r="E3" s="77"/>
      <c r="F3" s="162"/>
      <c r="G3" s="163"/>
    </row>
    <row r="4" spans="2:7" s="78" customFormat="1" ht="8.25" customHeight="1">
      <c r="B4" s="75"/>
      <c r="C4" s="75"/>
      <c r="D4" s="76"/>
      <c r="E4" s="77"/>
      <c r="F4" s="79"/>
      <c r="G4" s="125"/>
    </row>
    <row r="5" spans="2:7" s="127" customFormat="1" ht="18" customHeight="1">
      <c r="B5" s="375" t="s">
        <v>215</v>
      </c>
      <c r="C5" s="375"/>
      <c r="D5" s="375"/>
      <c r="E5" s="375"/>
      <c r="F5" s="375"/>
      <c r="G5" s="375"/>
    </row>
    <row r="6" spans="2:7" s="158" customFormat="1" ht="6.75" customHeight="1">
      <c r="B6" s="156"/>
      <c r="C6" s="156"/>
      <c r="D6" s="156"/>
      <c r="F6" s="157"/>
      <c r="G6" s="157"/>
    </row>
    <row r="7" spans="2:7" s="90" customFormat="1" ht="15.75" customHeight="1">
      <c r="B7" s="382" t="s">
        <v>2</v>
      </c>
      <c r="C7" s="369" t="s">
        <v>122</v>
      </c>
      <c r="D7" s="370"/>
      <c r="E7" s="371"/>
      <c r="F7" s="164" t="s">
        <v>187</v>
      </c>
      <c r="G7" s="164" t="s">
        <v>187</v>
      </c>
    </row>
    <row r="8" spans="2:7" s="90" customFormat="1" ht="15.75" customHeight="1">
      <c r="B8" s="381"/>
      <c r="C8" s="372"/>
      <c r="D8" s="373"/>
      <c r="E8" s="374"/>
      <c r="F8" s="166" t="s">
        <v>188</v>
      </c>
      <c r="G8" s="167" t="s">
        <v>211</v>
      </c>
    </row>
    <row r="9" spans="2:7" s="90" customFormat="1" ht="24.75" customHeight="1">
      <c r="B9" s="91"/>
      <c r="C9" s="146" t="s">
        <v>100</v>
      </c>
      <c r="D9" s="147"/>
      <c r="E9" s="105"/>
      <c r="F9" s="89"/>
      <c r="G9" s="89"/>
    </row>
    <row r="10" spans="2:7" s="90" customFormat="1" ht="19.5" customHeight="1">
      <c r="B10" s="91"/>
      <c r="C10" s="146"/>
      <c r="D10" s="93" t="s">
        <v>123</v>
      </c>
      <c r="E10" s="93"/>
      <c r="F10" s="89"/>
      <c r="G10" s="89">
        <v>0</v>
      </c>
    </row>
    <row r="11" spans="2:7" s="90" customFormat="1" ht="19.5" customHeight="1">
      <c r="B11" s="91"/>
      <c r="C11" s="168"/>
      <c r="D11" s="169" t="s">
        <v>124</v>
      </c>
      <c r="F11" s="89"/>
      <c r="G11" s="89"/>
    </row>
    <row r="12" spans="2:7" s="90" customFormat="1" ht="19.5" customHeight="1">
      <c r="B12" s="91"/>
      <c r="C12" s="146"/>
      <c r="D12" s="147"/>
      <c r="E12" s="170" t="s">
        <v>135</v>
      </c>
      <c r="F12" s="89"/>
      <c r="G12" s="89"/>
    </row>
    <row r="13" spans="2:7" s="90" customFormat="1" ht="19.5" customHeight="1">
      <c r="B13" s="91"/>
      <c r="C13" s="146"/>
      <c r="D13" s="147"/>
      <c r="E13" s="170" t="s">
        <v>136</v>
      </c>
      <c r="F13" s="89"/>
      <c r="G13" s="89"/>
    </row>
    <row r="14" spans="2:7" s="90" customFormat="1" ht="19.5" customHeight="1">
      <c r="B14" s="91"/>
      <c r="C14" s="146"/>
      <c r="D14" s="147"/>
      <c r="E14" s="170" t="s">
        <v>137</v>
      </c>
      <c r="F14" s="89"/>
      <c r="G14" s="89"/>
    </row>
    <row r="15" spans="2:7" s="90" customFormat="1" ht="19.5" customHeight="1">
      <c r="B15" s="91"/>
      <c r="C15" s="146"/>
      <c r="D15" s="147"/>
      <c r="E15" s="170" t="s">
        <v>138</v>
      </c>
      <c r="F15" s="89"/>
      <c r="G15" s="89"/>
    </row>
    <row r="16" spans="2:7" s="107" customFormat="1" ht="19.5" customHeight="1">
      <c r="B16" s="376"/>
      <c r="C16" s="369"/>
      <c r="D16" s="171" t="s">
        <v>125</v>
      </c>
      <c r="F16" s="378"/>
      <c r="G16" s="378"/>
    </row>
    <row r="17" spans="2:7" s="107" customFormat="1" ht="19.5" customHeight="1">
      <c r="B17" s="377"/>
      <c r="C17" s="372"/>
      <c r="D17" s="172" t="s">
        <v>126</v>
      </c>
      <c r="F17" s="379"/>
      <c r="G17" s="379"/>
    </row>
    <row r="18" spans="2:7" s="90" customFormat="1" ht="19.5" customHeight="1">
      <c r="B18" s="165"/>
      <c r="C18" s="146"/>
      <c r="D18" s="93" t="s">
        <v>127</v>
      </c>
      <c r="E18" s="93"/>
      <c r="F18" s="173"/>
      <c r="G18" s="173"/>
    </row>
    <row r="19" spans="2:7" s="90" customFormat="1" ht="19.5" customHeight="1">
      <c r="B19" s="380"/>
      <c r="C19" s="369"/>
      <c r="D19" s="171" t="s">
        <v>128</v>
      </c>
      <c r="E19" s="171"/>
      <c r="F19" s="378"/>
      <c r="G19" s="378"/>
    </row>
    <row r="20" spans="2:7" s="90" customFormat="1" ht="19.5" customHeight="1">
      <c r="B20" s="381"/>
      <c r="C20" s="372"/>
      <c r="D20" s="169" t="s">
        <v>129</v>
      </c>
      <c r="E20" s="169"/>
      <c r="F20" s="379"/>
      <c r="G20" s="379"/>
    </row>
    <row r="21" spans="2:7" s="90" customFormat="1" ht="19.5" customHeight="1">
      <c r="B21" s="91"/>
      <c r="C21" s="146"/>
      <c r="D21" s="93" t="s">
        <v>130</v>
      </c>
      <c r="E21" s="93"/>
      <c r="F21" s="174"/>
      <c r="G21" s="174"/>
    </row>
    <row r="22" spans="2:7" s="90" customFormat="1" ht="19.5" customHeight="1">
      <c r="B22" s="91"/>
      <c r="C22" s="146"/>
      <c r="D22" s="93" t="s">
        <v>103</v>
      </c>
      <c r="E22" s="93"/>
      <c r="F22" s="89"/>
      <c r="G22" s="89"/>
    </row>
    <row r="23" spans="2:7" s="90" customFormat="1" ht="19.5" customHeight="1">
      <c r="B23" s="91"/>
      <c r="C23" s="146"/>
      <c r="D23" s="93" t="s">
        <v>104</v>
      </c>
      <c r="E23" s="93"/>
      <c r="F23" s="89"/>
      <c r="G23" s="89"/>
    </row>
    <row r="24" spans="2:7" s="99" customFormat="1" ht="19.5" customHeight="1">
      <c r="B24" s="91"/>
      <c r="C24" s="146"/>
      <c r="D24" s="96" t="s">
        <v>131</v>
      </c>
      <c r="E24" s="175"/>
      <c r="F24" s="98"/>
      <c r="G24" s="98"/>
    </row>
    <row r="25" spans="2:7" s="90" customFormat="1" ht="24.75" customHeight="1">
      <c r="B25" s="100"/>
      <c r="C25" s="176" t="s">
        <v>107</v>
      </c>
      <c r="D25" s="147"/>
      <c r="E25" s="93"/>
      <c r="F25" s="89"/>
      <c r="G25" s="89"/>
    </row>
    <row r="26" spans="2:7" s="90" customFormat="1" ht="19.5" customHeight="1">
      <c r="B26" s="91"/>
      <c r="C26" s="146"/>
      <c r="D26" s="93" t="s">
        <v>108</v>
      </c>
      <c r="E26" s="93"/>
      <c r="F26" s="89"/>
      <c r="G26" s="89"/>
    </row>
    <row r="27" spans="2:7" s="90" customFormat="1" ht="19.5" customHeight="1">
      <c r="B27" s="91"/>
      <c r="C27" s="146"/>
      <c r="D27" s="93" t="s">
        <v>109</v>
      </c>
      <c r="E27" s="93"/>
      <c r="F27" s="89"/>
      <c r="G27" s="89"/>
    </row>
    <row r="28" spans="2:7" s="90" customFormat="1" ht="19.5" customHeight="1">
      <c r="B28" s="91"/>
      <c r="C28" s="135"/>
      <c r="D28" s="93" t="s">
        <v>110</v>
      </c>
      <c r="E28" s="93"/>
      <c r="F28" s="89"/>
      <c r="G28" s="89"/>
    </row>
    <row r="29" spans="2:7" s="90" customFormat="1" ht="19.5" customHeight="1">
      <c r="B29" s="91"/>
      <c r="C29" s="101"/>
      <c r="D29" s="93" t="s">
        <v>111</v>
      </c>
      <c r="E29" s="93"/>
      <c r="F29" s="89"/>
      <c r="G29" s="89"/>
    </row>
    <row r="30" spans="2:7" s="90" customFormat="1" ht="19.5" customHeight="1">
      <c r="B30" s="91"/>
      <c r="C30" s="101"/>
      <c r="D30" s="93" t="s">
        <v>112</v>
      </c>
      <c r="E30" s="93"/>
      <c r="F30" s="89"/>
      <c r="G30" s="89"/>
    </row>
    <row r="31" spans="2:7" s="99" customFormat="1" ht="19.5" customHeight="1">
      <c r="B31" s="91"/>
      <c r="C31" s="101"/>
      <c r="D31" s="96" t="s">
        <v>113</v>
      </c>
      <c r="E31" s="175"/>
      <c r="F31" s="98"/>
      <c r="G31" s="98"/>
    </row>
    <row r="32" spans="2:7" s="90" customFormat="1" ht="24.75" customHeight="1">
      <c r="B32" s="100"/>
      <c r="C32" s="146" t="s">
        <v>114</v>
      </c>
      <c r="D32" s="177"/>
      <c r="E32" s="93"/>
      <c r="F32" s="89"/>
      <c r="G32" s="89"/>
    </row>
    <row r="33" spans="2:7" s="90" customFormat="1" ht="19.5" customHeight="1">
      <c r="B33" s="91"/>
      <c r="C33" s="101"/>
      <c r="D33" s="93" t="s">
        <v>121</v>
      </c>
      <c r="E33" s="93"/>
      <c r="F33" s="89"/>
      <c r="G33" s="89"/>
    </row>
    <row r="34" spans="2:7" s="90" customFormat="1" ht="19.5" customHeight="1">
      <c r="B34" s="91"/>
      <c r="C34" s="101"/>
      <c r="D34" s="93" t="s">
        <v>115</v>
      </c>
      <c r="E34" s="93"/>
      <c r="F34" s="89"/>
      <c r="G34" s="89"/>
    </row>
    <row r="35" spans="2:7" s="90" customFormat="1" ht="19.5" customHeight="1">
      <c r="B35" s="91"/>
      <c r="C35" s="101"/>
      <c r="D35" s="93" t="s">
        <v>116</v>
      </c>
      <c r="E35" s="93"/>
      <c r="F35" s="89"/>
      <c r="G35" s="89"/>
    </row>
    <row r="36" spans="2:7" s="90" customFormat="1" ht="19.5" customHeight="1">
      <c r="B36" s="91"/>
      <c r="C36" s="101"/>
      <c r="D36" s="93" t="s">
        <v>117</v>
      </c>
      <c r="E36" s="93"/>
      <c r="F36" s="89"/>
      <c r="G36" s="89"/>
    </row>
    <row r="37" spans="2:7" s="99" customFormat="1" ht="19.5" customHeight="1">
      <c r="B37" s="91"/>
      <c r="C37" s="101"/>
      <c r="D37" s="96" t="s">
        <v>134</v>
      </c>
      <c r="E37" s="175"/>
      <c r="F37" s="98"/>
      <c r="G37" s="98"/>
    </row>
    <row r="38" spans="2:7" ht="25.5" customHeight="1">
      <c r="B38" s="178"/>
      <c r="C38" s="176" t="s">
        <v>118</v>
      </c>
      <c r="D38" s="179"/>
      <c r="E38" s="180"/>
      <c r="F38" s="181"/>
      <c r="G38" s="181"/>
    </row>
    <row r="39" spans="2:7" ht="25.5" customHeight="1">
      <c r="B39" s="179"/>
      <c r="C39" s="176" t="s">
        <v>119</v>
      </c>
      <c r="D39" s="179"/>
      <c r="E39" s="180"/>
      <c r="F39" s="181"/>
      <c r="G39" s="181"/>
    </row>
    <row r="40" spans="2:7" ht="25.5" customHeight="1">
      <c r="B40" s="179"/>
      <c r="C40" s="176" t="s">
        <v>120</v>
      </c>
      <c r="D40" s="179"/>
      <c r="E40" s="180"/>
      <c r="F40" s="181"/>
      <c r="G40" s="181"/>
    </row>
  </sheetData>
  <sheetProtection/>
  <mergeCells count="11">
    <mergeCell ref="B5:G5"/>
    <mergeCell ref="C7:E8"/>
    <mergeCell ref="B7:B8"/>
    <mergeCell ref="F16:F17"/>
    <mergeCell ref="G16:G17"/>
    <mergeCell ref="B16:B17"/>
    <mergeCell ref="C16:C17"/>
    <mergeCell ref="G19:G20"/>
    <mergeCell ref="C19:C20"/>
    <mergeCell ref="B19:B20"/>
    <mergeCell ref="F19:F20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1">
      <selection activeCell="N14" sqref="N14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9.7109375" style="0" customWidth="1"/>
    <col min="4" max="4" width="8.00390625" style="0" customWidth="1"/>
    <col min="5" max="5" width="8.8515625" style="0" customWidth="1"/>
    <col min="6" max="6" width="11.7109375" style="0" customWidth="1"/>
    <col min="7" max="7" width="19.8515625" style="0" customWidth="1"/>
    <col min="8" max="8" width="13.7109375" style="0" customWidth="1"/>
    <col min="9" max="9" width="10.57421875" style="0" customWidth="1"/>
    <col min="10" max="10" width="10.8515625" style="0" customWidth="1"/>
    <col min="11" max="11" width="10.421875" style="0" customWidth="1"/>
    <col min="12" max="12" width="2.7109375" style="0" customWidth="1"/>
  </cols>
  <sheetData>
    <row r="2" ht="15">
      <c r="B2" s="3"/>
    </row>
    <row r="3" ht="6.75" customHeight="1"/>
    <row r="4" spans="1:11" ht="25.5" customHeight="1">
      <c r="A4" s="383" t="s">
        <v>386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</row>
    <row r="5" ht="6.75" customHeight="1"/>
    <row r="6" spans="2:10" ht="12.75" customHeight="1">
      <c r="B6" s="18" t="s">
        <v>64</v>
      </c>
      <c r="H6" s="4"/>
      <c r="I6" s="4"/>
      <c r="J6" s="4"/>
    </row>
    <row r="7" ht="6.75" customHeight="1" thickBot="1"/>
    <row r="8" spans="1:11" s="6" customFormat="1" ht="24.75" customHeight="1" thickTop="1">
      <c r="A8" s="384" t="s">
        <v>2</v>
      </c>
      <c r="B8" s="386" t="s">
        <v>90</v>
      </c>
      <c r="C8" s="388" t="s">
        <v>79</v>
      </c>
      <c r="D8" s="389"/>
      <c r="E8" s="389"/>
      <c r="F8" s="389"/>
      <c r="G8" s="389"/>
      <c r="H8" s="389"/>
      <c r="I8" s="390"/>
      <c r="J8" s="22" t="s">
        <v>76</v>
      </c>
      <c r="K8" s="5"/>
    </row>
    <row r="9" spans="1:11" s="6" customFormat="1" ht="24.75" customHeight="1">
      <c r="A9" s="385"/>
      <c r="B9" s="387"/>
      <c r="C9" s="19" t="s">
        <v>62</v>
      </c>
      <c r="D9" s="19" t="s">
        <v>71</v>
      </c>
      <c r="E9" s="21" t="s">
        <v>69</v>
      </c>
      <c r="F9" s="21" t="s">
        <v>63</v>
      </c>
      <c r="G9" s="21" t="s">
        <v>67</v>
      </c>
      <c r="H9" s="19" t="s">
        <v>73</v>
      </c>
      <c r="I9" s="23" t="s">
        <v>75</v>
      </c>
      <c r="J9" s="23" t="s">
        <v>77</v>
      </c>
      <c r="K9" s="20" t="s">
        <v>75</v>
      </c>
    </row>
    <row r="10" spans="1:11" s="6" customFormat="1" ht="24.75" customHeight="1">
      <c r="A10" s="385"/>
      <c r="B10" s="387"/>
      <c r="C10" s="19" t="s">
        <v>72</v>
      </c>
      <c r="D10" s="19" t="s">
        <v>66</v>
      </c>
      <c r="E10" s="21" t="s">
        <v>70</v>
      </c>
      <c r="F10" s="21" t="s">
        <v>366</v>
      </c>
      <c r="G10" s="19" t="s">
        <v>68</v>
      </c>
      <c r="H10" s="19" t="s">
        <v>74</v>
      </c>
      <c r="I10" s="23"/>
      <c r="J10" s="23" t="s">
        <v>78</v>
      </c>
      <c r="K10" s="20"/>
    </row>
    <row r="11" spans="1:11" s="11" customFormat="1" ht="24.75" customHeight="1">
      <c r="A11" s="34" t="s">
        <v>3</v>
      </c>
      <c r="B11" s="33" t="s">
        <v>338</v>
      </c>
      <c r="C11" s="199">
        <v>0</v>
      </c>
      <c r="D11" s="199">
        <v>0</v>
      </c>
      <c r="E11" s="199">
        <v>0</v>
      </c>
      <c r="F11" s="199">
        <v>0</v>
      </c>
      <c r="G11" s="199">
        <v>0</v>
      </c>
      <c r="H11" s="199">
        <v>-834617</v>
      </c>
      <c r="I11" s="200">
        <v>2165383</v>
      </c>
      <c r="J11" s="200">
        <v>0</v>
      </c>
      <c r="K11" s="201">
        <f>I11</f>
        <v>2165383</v>
      </c>
    </row>
    <row r="12" spans="1:11" s="11" customFormat="1" ht="15.75" customHeight="1">
      <c r="A12" s="7" t="s">
        <v>208</v>
      </c>
      <c r="B12" s="8" t="s">
        <v>82</v>
      </c>
      <c r="C12" s="193"/>
      <c r="D12" s="193"/>
      <c r="E12" s="193"/>
      <c r="F12" s="193"/>
      <c r="G12" s="193"/>
      <c r="H12" s="193"/>
      <c r="I12" s="194"/>
      <c r="J12" s="194"/>
      <c r="K12" s="195"/>
    </row>
    <row r="13" spans="1:11" s="11" customFormat="1" ht="15.75" customHeight="1">
      <c r="A13" s="34" t="s">
        <v>209</v>
      </c>
      <c r="B13" s="33" t="s">
        <v>65</v>
      </c>
      <c r="C13" s="193"/>
      <c r="D13" s="193"/>
      <c r="E13" s="193"/>
      <c r="F13" s="193"/>
      <c r="G13" s="193"/>
      <c r="H13" s="193"/>
      <c r="I13" s="194"/>
      <c r="J13" s="194"/>
      <c r="K13" s="195"/>
    </row>
    <row r="14" spans="1:11" s="11" customFormat="1" ht="15.75" customHeight="1">
      <c r="A14" s="391">
        <v>1</v>
      </c>
      <c r="B14" s="12" t="s">
        <v>80</v>
      </c>
      <c r="C14" s="393"/>
      <c r="D14" s="393"/>
      <c r="E14" s="393"/>
      <c r="F14" s="393"/>
      <c r="G14" s="393"/>
      <c r="H14" s="393"/>
      <c r="I14" s="393"/>
      <c r="J14" s="393"/>
      <c r="K14" s="395"/>
    </row>
    <row r="15" spans="1:11" s="11" customFormat="1" ht="15.75" customHeight="1">
      <c r="A15" s="392"/>
      <c r="B15" s="24" t="s">
        <v>207</v>
      </c>
      <c r="C15" s="394"/>
      <c r="D15" s="394"/>
      <c r="E15" s="394"/>
      <c r="F15" s="394"/>
      <c r="G15" s="394"/>
      <c r="H15" s="394"/>
      <c r="I15" s="394"/>
      <c r="J15" s="394"/>
      <c r="K15" s="396"/>
    </row>
    <row r="16" spans="1:11" s="11" customFormat="1" ht="15.75" customHeight="1">
      <c r="A16" s="391">
        <v>2</v>
      </c>
      <c r="B16" s="25" t="s">
        <v>83</v>
      </c>
      <c r="C16" s="393"/>
      <c r="D16" s="393"/>
      <c r="E16" s="393"/>
      <c r="F16" s="393"/>
      <c r="G16" s="393"/>
      <c r="H16" s="393"/>
      <c r="I16" s="393"/>
      <c r="J16" s="393"/>
      <c r="K16" s="395"/>
    </row>
    <row r="17" spans="1:11" s="11" customFormat="1" ht="15.75" customHeight="1">
      <c r="A17" s="397"/>
      <c r="B17" s="26" t="s">
        <v>84</v>
      </c>
      <c r="C17" s="398"/>
      <c r="D17" s="398"/>
      <c r="E17" s="398"/>
      <c r="F17" s="398"/>
      <c r="G17" s="398"/>
      <c r="H17" s="398"/>
      <c r="I17" s="398"/>
      <c r="J17" s="398"/>
      <c r="K17" s="399"/>
    </row>
    <row r="18" spans="1:11" s="11" customFormat="1" ht="15.75" customHeight="1">
      <c r="A18" s="392"/>
      <c r="B18" s="27" t="s">
        <v>85</v>
      </c>
      <c r="C18" s="394"/>
      <c r="D18" s="394"/>
      <c r="E18" s="394"/>
      <c r="F18" s="394"/>
      <c r="G18" s="394"/>
      <c r="H18" s="394"/>
      <c r="I18" s="394"/>
      <c r="J18" s="394"/>
      <c r="K18" s="396"/>
    </row>
    <row r="19" spans="1:11" s="11" customFormat="1" ht="15.75" customHeight="1">
      <c r="A19" s="7">
        <v>3</v>
      </c>
      <c r="B19" s="12" t="s">
        <v>86</v>
      </c>
      <c r="C19" s="196"/>
      <c r="D19" s="196"/>
      <c r="E19" s="196"/>
      <c r="F19" s="196"/>
      <c r="G19" s="196"/>
      <c r="H19" s="196">
        <v>355531</v>
      </c>
      <c r="I19" s="197">
        <v>355531</v>
      </c>
      <c r="J19" s="197"/>
      <c r="K19" s="198">
        <v>355531</v>
      </c>
    </row>
    <row r="20" spans="1:11" s="11" customFormat="1" ht="15.75" customHeight="1">
      <c r="A20" s="7">
        <v>4</v>
      </c>
      <c r="B20" s="12" t="s">
        <v>87</v>
      </c>
      <c r="C20" s="196"/>
      <c r="D20" s="196"/>
      <c r="E20" s="196"/>
      <c r="F20" s="196"/>
      <c r="G20" s="196"/>
      <c r="H20" s="196"/>
      <c r="I20" s="197"/>
      <c r="J20" s="197"/>
      <c r="K20" s="198"/>
    </row>
    <row r="21" spans="1:11" s="11" customFormat="1" ht="15.75" customHeight="1">
      <c r="A21" s="391">
        <v>5</v>
      </c>
      <c r="B21" s="25" t="s">
        <v>88</v>
      </c>
      <c r="C21" s="393"/>
      <c r="D21" s="393"/>
      <c r="E21" s="393"/>
      <c r="F21" s="393"/>
      <c r="G21" s="393"/>
      <c r="H21" s="393"/>
      <c r="I21" s="393"/>
      <c r="J21" s="393"/>
      <c r="K21" s="395"/>
    </row>
    <row r="22" spans="1:11" s="11" customFormat="1" ht="15.75" customHeight="1">
      <c r="A22" s="392"/>
      <c r="B22" s="27" t="s">
        <v>89</v>
      </c>
      <c r="C22" s="394"/>
      <c r="D22" s="394"/>
      <c r="E22" s="394"/>
      <c r="F22" s="394"/>
      <c r="G22" s="394"/>
      <c r="H22" s="394"/>
      <c r="I22" s="394"/>
      <c r="J22" s="394"/>
      <c r="K22" s="396"/>
    </row>
    <row r="23" spans="1:11" s="11" customFormat="1" ht="15.75" customHeight="1">
      <c r="A23" s="7">
        <v>6</v>
      </c>
      <c r="B23" s="12" t="s">
        <v>91</v>
      </c>
      <c r="C23" s="196">
        <v>3000000</v>
      </c>
      <c r="D23" s="196"/>
      <c r="E23" s="196"/>
      <c r="F23" s="196"/>
      <c r="G23" s="196"/>
      <c r="H23" s="196"/>
      <c r="I23" s="197">
        <v>0</v>
      </c>
      <c r="J23" s="197"/>
      <c r="K23" s="198">
        <v>0</v>
      </c>
    </row>
    <row r="24" spans="1:11" s="11" customFormat="1" ht="24.75" customHeight="1">
      <c r="A24" s="34" t="s">
        <v>4</v>
      </c>
      <c r="B24" s="33" t="s">
        <v>370</v>
      </c>
      <c r="C24" s="202">
        <f aca="true" t="shared" si="0" ref="C24:K24">SUM(C11:C23)</f>
        <v>3000000</v>
      </c>
      <c r="D24" s="202">
        <f t="shared" si="0"/>
        <v>0</v>
      </c>
      <c r="E24" s="202">
        <f t="shared" si="0"/>
        <v>0</v>
      </c>
      <c r="F24" s="202">
        <f t="shared" si="0"/>
        <v>0</v>
      </c>
      <c r="G24" s="202">
        <f t="shared" si="0"/>
        <v>0</v>
      </c>
      <c r="H24" s="202">
        <f t="shared" si="0"/>
        <v>-479086</v>
      </c>
      <c r="I24" s="203">
        <f t="shared" si="0"/>
        <v>2520914</v>
      </c>
      <c r="J24" s="203">
        <f t="shared" si="0"/>
        <v>0</v>
      </c>
      <c r="K24" s="204">
        <f t="shared" si="0"/>
        <v>2520914</v>
      </c>
    </row>
    <row r="25" spans="1:11" s="11" customFormat="1" ht="15.75" customHeight="1">
      <c r="A25" s="391">
        <v>1</v>
      </c>
      <c r="B25" s="12" t="s">
        <v>80</v>
      </c>
      <c r="C25" s="393"/>
      <c r="D25" s="393"/>
      <c r="E25" s="393"/>
      <c r="F25" s="393"/>
      <c r="G25" s="393"/>
      <c r="H25" s="393"/>
      <c r="I25" s="393"/>
      <c r="J25" s="393"/>
      <c r="K25" s="395"/>
    </row>
    <row r="26" spans="1:11" s="11" customFormat="1" ht="15.75" customHeight="1">
      <c r="A26" s="392"/>
      <c r="B26" s="24" t="s">
        <v>81</v>
      </c>
      <c r="C26" s="394"/>
      <c r="D26" s="394"/>
      <c r="E26" s="394"/>
      <c r="F26" s="394"/>
      <c r="G26" s="394"/>
      <c r="H26" s="394"/>
      <c r="I26" s="394"/>
      <c r="J26" s="394"/>
      <c r="K26" s="396"/>
    </row>
    <row r="27" spans="1:11" s="11" customFormat="1" ht="15.75" customHeight="1">
      <c r="A27" s="391">
        <v>2</v>
      </c>
      <c r="B27" s="25" t="s">
        <v>83</v>
      </c>
      <c r="C27" s="393"/>
      <c r="D27" s="393"/>
      <c r="E27" s="393"/>
      <c r="F27" s="393"/>
      <c r="G27" s="393"/>
      <c r="H27" s="393"/>
      <c r="I27" s="393"/>
      <c r="J27" s="393"/>
      <c r="K27" s="395"/>
    </row>
    <row r="28" spans="1:11" s="11" customFormat="1" ht="15.75" customHeight="1">
      <c r="A28" s="397"/>
      <c r="B28" s="26" t="s">
        <v>84</v>
      </c>
      <c r="C28" s="398"/>
      <c r="D28" s="398"/>
      <c r="E28" s="398"/>
      <c r="F28" s="398"/>
      <c r="G28" s="398"/>
      <c r="H28" s="398"/>
      <c r="I28" s="398"/>
      <c r="J28" s="398"/>
      <c r="K28" s="399"/>
    </row>
    <row r="29" spans="1:11" s="11" customFormat="1" ht="15.75" customHeight="1">
      <c r="A29" s="392"/>
      <c r="B29" s="27" t="s">
        <v>85</v>
      </c>
      <c r="C29" s="394"/>
      <c r="D29" s="394"/>
      <c r="E29" s="394"/>
      <c r="F29" s="394"/>
      <c r="G29" s="394"/>
      <c r="H29" s="394"/>
      <c r="I29" s="394"/>
      <c r="J29" s="394"/>
      <c r="K29" s="396"/>
    </row>
    <row r="30" spans="1:11" s="11" customFormat="1" ht="15.75" customHeight="1">
      <c r="A30" s="7">
        <v>3</v>
      </c>
      <c r="B30" s="12" t="s">
        <v>92</v>
      </c>
      <c r="C30" s="196"/>
      <c r="D30" s="196"/>
      <c r="E30" s="196"/>
      <c r="F30" s="196"/>
      <c r="G30" s="196"/>
      <c r="H30" s="196">
        <v>3014333</v>
      </c>
      <c r="I30" s="197">
        <v>3014333</v>
      </c>
      <c r="J30" s="197">
        <v>0</v>
      </c>
      <c r="K30" s="198">
        <v>3014333</v>
      </c>
    </row>
    <row r="31" spans="1:11" s="11" customFormat="1" ht="15.75" customHeight="1">
      <c r="A31" s="7">
        <v>4</v>
      </c>
      <c r="B31" s="12" t="s">
        <v>87</v>
      </c>
      <c r="C31" s="196"/>
      <c r="D31" s="196"/>
      <c r="E31" s="196"/>
      <c r="F31" s="196"/>
      <c r="G31" s="196"/>
      <c r="H31" s="196"/>
      <c r="I31" s="197"/>
      <c r="J31" s="197"/>
      <c r="K31" s="198"/>
    </row>
    <row r="32" spans="1:11" s="11" customFormat="1" ht="15.75" customHeight="1">
      <c r="A32" s="7">
        <v>5</v>
      </c>
      <c r="B32" s="12" t="s">
        <v>91</v>
      </c>
      <c r="C32" s="196">
        <v>0</v>
      </c>
      <c r="D32" s="196"/>
      <c r="E32" s="196"/>
      <c r="F32" s="196"/>
      <c r="G32" s="196"/>
      <c r="H32" s="196"/>
      <c r="I32" s="197">
        <v>0</v>
      </c>
      <c r="J32" s="197"/>
      <c r="K32" s="198">
        <v>0</v>
      </c>
    </row>
    <row r="33" spans="1:11" s="11" customFormat="1" ht="15.75" customHeight="1">
      <c r="A33" s="7">
        <v>6</v>
      </c>
      <c r="B33" s="12" t="s">
        <v>210</v>
      </c>
      <c r="C33" s="196"/>
      <c r="D33" s="196"/>
      <c r="E33" s="196"/>
      <c r="F33" s="196"/>
      <c r="G33" s="196"/>
      <c r="H33" s="196"/>
      <c r="I33" s="197"/>
      <c r="J33" s="197"/>
      <c r="K33" s="198"/>
    </row>
    <row r="34" spans="1:11" s="11" customFormat="1" ht="24.75" customHeight="1" thickBot="1">
      <c r="A34" s="35" t="s">
        <v>37</v>
      </c>
      <c r="B34" s="36" t="s">
        <v>387</v>
      </c>
      <c r="C34" s="205">
        <f aca="true" t="shared" si="1" ref="C34:K34">SUM(C24:C33)</f>
        <v>3000000</v>
      </c>
      <c r="D34" s="205">
        <f t="shared" si="1"/>
        <v>0</v>
      </c>
      <c r="E34" s="205">
        <f t="shared" si="1"/>
        <v>0</v>
      </c>
      <c r="F34" s="205">
        <f t="shared" si="1"/>
        <v>0</v>
      </c>
      <c r="G34" s="205">
        <f t="shared" si="1"/>
        <v>0</v>
      </c>
      <c r="H34" s="205">
        <f t="shared" si="1"/>
        <v>2535247</v>
      </c>
      <c r="I34" s="206">
        <f t="shared" si="1"/>
        <v>5535247</v>
      </c>
      <c r="J34" s="206">
        <f t="shared" si="1"/>
        <v>0</v>
      </c>
      <c r="K34" s="207">
        <f t="shared" si="1"/>
        <v>5535247</v>
      </c>
    </row>
    <row r="35" ht="13.5" customHeight="1" thickTop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</sheetData>
  <sheetProtection/>
  <mergeCells count="54">
    <mergeCell ref="A25:A26"/>
    <mergeCell ref="A27:A29"/>
    <mergeCell ref="K25:K26"/>
    <mergeCell ref="C27:C29"/>
    <mergeCell ref="D27:D29"/>
    <mergeCell ref="E27:E29"/>
    <mergeCell ref="F27:F29"/>
    <mergeCell ref="G27:G29"/>
    <mergeCell ref="H27:H29"/>
    <mergeCell ref="I27:I29"/>
    <mergeCell ref="C25:C26"/>
    <mergeCell ref="D25:D26"/>
    <mergeCell ref="E25:E26"/>
    <mergeCell ref="F25:F26"/>
    <mergeCell ref="J27:J29"/>
    <mergeCell ref="K27:K29"/>
    <mergeCell ref="G25:G26"/>
    <mergeCell ref="H25:H26"/>
    <mergeCell ref="I25:I26"/>
    <mergeCell ref="J25:J26"/>
    <mergeCell ref="K21:K22"/>
    <mergeCell ref="D21:D22"/>
    <mergeCell ref="E21:E22"/>
    <mergeCell ref="F21:F22"/>
    <mergeCell ref="G21:G22"/>
    <mergeCell ref="H21:H22"/>
    <mergeCell ref="I21:I22"/>
    <mergeCell ref="J21:J22"/>
    <mergeCell ref="G16:G18"/>
    <mergeCell ref="H16:H18"/>
    <mergeCell ref="I16:I18"/>
    <mergeCell ref="J16:J18"/>
    <mergeCell ref="A21:A22"/>
    <mergeCell ref="C21:C22"/>
    <mergeCell ref="K14:K15"/>
    <mergeCell ref="H14:H15"/>
    <mergeCell ref="I14:I15"/>
    <mergeCell ref="J14:J15"/>
    <mergeCell ref="A16:A18"/>
    <mergeCell ref="C16:C18"/>
    <mergeCell ref="K16:K18"/>
    <mergeCell ref="D16:D18"/>
    <mergeCell ref="E16:E18"/>
    <mergeCell ref="F16:F18"/>
    <mergeCell ref="A4:K4"/>
    <mergeCell ref="A8:A10"/>
    <mergeCell ref="B8:B10"/>
    <mergeCell ref="C8:I8"/>
    <mergeCell ref="A14:A15"/>
    <mergeCell ref="C14:C15"/>
    <mergeCell ref="D14:D15"/>
    <mergeCell ref="E14:E15"/>
    <mergeCell ref="F14:F15"/>
    <mergeCell ref="G14:G15"/>
  </mergeCells>
  <printOptions horizontalCentered="1"/>
  <pageMargins left="0" right="0" top="0.31496062992125984" bottom="0.31496062992125984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C16" sqref="C16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5">
      <c r="B2" s="3"/>
    </row>
    <row r="3" ht="6.75" customHeight="1"/>
    <row r="4" spans="1:8" ht="25.5" customHeight="1">
      <c r="A4" s="383" t="s">
        <v>216</v>
      </c>
      <c r="B4" s="383"/>
      <c r="C4" s="383"/>
      <c r="D4" s="383"/>
      <c r="E4" s="383"/>
      <c r="F4" s="383"/>
      <c r="G4" s="383"/>
      <c r="H4" s="383"/>
    </row>
    <row r="5" ht="6.75" customHeight="1"/>
    <row r="6" spans="2:7" ht="12.75" customHeight="1">
      <c r="B6" s="18" t="s">
        <v>93</v>
      </c>
      <c r="G6" s="4"/>
    </row>
    <row r="7" ht="6.75" customHeight="1" thickBot="1"/>
    <row r="8" spans="1:8" s="6" customFormat="1" ht="24.75" customHeight="1" thickTop="1">
      <c r="A8" s="400"/>
      <c r="B8" s="401"/>
      <c r="C8" s="30" t="s">
        <v>41</v>
      </c>
      <c r="D8" s="30" t="s">
        <v>42</v>
      </c>
      <c r="E8" s="31" t="s">
        <v>95</v>
      </c>
      <c r="F8" s="31" t="s">
        <v>94</v>
      </c>
      <c r="G8" s="30" t="s">
        <v>96</v>
      </c>
      <c r="H8" s="32" t="s">
        <v>75</v>
      </c>
    </row>
    <row r="9" spans="1:8" s="11" customFormat="1" ht="30" customHeight="1">
      <c r="A9" s="34" t="s">
        <v>3</v>
      </c>
      <c r="B9" s="33" t="s">
        <v>217</v>
      </c>
      <c r="C9" s="9"/>
      <c r="D9" s="9"/>
      <c r="E9" s="9"/>
      <c r="F9" s="9"/>
      <c r="G9" s="9"/>
      <c r="H9" s="10"/>
    </row>
    <row r="10" spans="1:8" s="11" customFormat="1" ht="19.5" customHeight="1">
      <c r="A10" s="7" t="s">
        <v>208</v>
      </c>
      <c r="B10" s="8" t="s">
        <v>82</v>
      </c>
      <c r="C10" s="9"/>
      <c r="D10" s="9"/>
      <c r="E10" s="9"/>
      <c r="F10" s="9"/>
      <c r="G10" s="9"/>
      <c r="H10" s="10"/>
    </row>
    <row r="11" spans="1:8" s="11" customFormat="1" ht="19.5" customHeight="1">
      <c r="A11" s="34" t="s">
        <v>209</v>
      </c>
      <c r="B11" s="33" t="s">
        <v>65</v>
      </c>
      <c r="C11" s="9"/>
      <c r="D11" s="9"/>
      <c r="E11" s="9"/>
      <c r="F11" s="9"/>
      <c r="G11" s="9"/>
      <c r="H11" s="10"/>
    </row>
    <row r="12" spans="1:8" s="11" customFormat="1" ht="19.5" customHeight="1">
      <c r="A12" s="15">
        <v>1</v>
      </c>
      <c r="B12" s="12" t="s">
        <v>92</v>
      </c>
      <c r="C12" s="13"/>
      <c r="D12" s="13"/>
      <c r="E12" s="13"/>
      <c r="F12" s="13"/>
      <c r="G12" s="13"/>
      <c r="H12" s="14"/>
    </row>
    <row r="13" spans="1:8" s="11" customFormat="1" ht="19.5" customHeight="1">
      <c r="A13" s="15">
        <v>2</v>
      </c>
      <c r="B13" s="12" t="s">
        <v>87</v>
      </c>
      <c r="C13" s="13"/>
      <c r="D13" s="13"/>
      <c r="E13" s="13"/>
      <c r="F13" s="13"/>
      <c r="G13" s="13"/>
      <c r="H13" s="14"/>
    </row>
    <row r="14" spans="1:8" s="11" customFormat="1" ht="19.5" customHeight="1">
      <c r="A14" s="15">
        <v>3</v>
      </c>
      <c r="B14" s="12" t="s">
        <v>97</v>
      </c>
      <c r="C14" s="13"/>
      <c r="D14" s="13"/>
      <c r="E14" s="13"/>
      <c r="F14" s="13"/>
      <c r="G14" s="13"/>
      <c r="H14" s="14"/>
    </row>
    <row r="15" spans="1:8" s="11" customFormat="1" ht="19.5" customHeight="1">
      <c r="A15" s="15">
        <v>4</v>
      </c>
      <c r="B15" s="12" t="s">
        <v>98</v>
      </c>
      <c r="C15" s="13"/>
      <c r="D15" s="13"/>
      <c r="E15" s="13"/>
      <c r="F15" s="13"/>
      <c r="G15" s="13"/>
      <c r="H15" s="14"/>
    </row>
    <row r="16" spans="1:8" s="11" customFormat="1" ht="30" customHeight="1">
      <c r="A16" s="34" t="s">
        <v>4</v>
      </c>
      <c r="B16" s="33" t="s">
        <v>217</v>
      </c>
      <c r="C16" s="13"/>
      <c r="D16" s="13"/>
      <c r="E16" s="13"/>
      <c r="F16" s="13"/>
      <c r="G16" s="13"/>
      <c r="H16" s="14"/>
    </row>
    <row r="17" spans="1:8" s="11" customFormat="1" ht="19.5" customHeight="1">
      <c r="A17" s="7">
        <v>1</v>
      </c>
      <c r="B17" s="12" t="s">
        <v>92</v>
      </c>
      <c r="C17" s="13"/>
      <c r="D17" s="13"/>
      <c r="E17" s="13"/>
      <c r="F17" s="13"/>
      <c r="G17" s="13"/>
      <c r="H17" s="14"/>
    </row>
    <row r="18" spans="1:8" s="11" customFormat="1" ht="19.5" customHeight="1">
      <c r="A18" s="7">
        <v>2</v>
      </c>
      <c r="B18" s="12" t="s">
        <v>87</v>
      </c>
      <c r="C18" s="13"/>
      <c r="D18" s="13"/>
      <c r="E18" s="13"/>
      <c r="F18" s="13"/>
      <c r="G18" s="13"/>
      <c r="H18" s="14"/>
    </row>
    <row r="19" spans="1:8" s="11" customFormat="1" ht="19.5" customHeight="1">
      <c r="A19" s="7">
        <v>3</v>
      </c>
      <c r="B19" s="12" t="s">
        <v>99</v>
      </c>
      <c r="C19" s="13"/>
      <c r="D19" s="13"/>
      <c r="E19" s="13"/>
      <c r="F19" s="13"/>
      <c r="G19" s="13"/>
      <c r="H19" s="14"/>
    </row>
    <row r="20" spans="1:8" s="11" customFormat="1" ht="19.5" customHeight="1">
      <c r="A20" s="7">
        <v>4</v>
      </c>
      <c r="B20" s="12" t="s">
        <v>210</v>
      </c>
      <c r="C20" s="13"/>
      <c r="D20" s="13"/>
      <c r="E20" s="13"/>
      <c r="F20" s="13"/>
      <c r="G20" s="13"/>
      <c r="H20" s="14"/>
    </row>
    <row r="21" spans="1:8" s="11" customFormat="1" ht="30" customHeight="1" thickBot="1">
      <c r="A21" s="35" t="s">
        <v>37</v>
      </c>
      <c r="B21" s="36" t="s">
        <v>217</v>
      </c>
      <c r="C21" s="16"/>
      <c r="D21" s="16"/>
      <c r="E21" s="16"/>
      <c r="F21" s="16"/>
      <c r="G21" s="16"/>
      <c r="H21" s="17"/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Besmir Hasanaj</cp:lastModifiedBy>
  <cp:lastPrinted>2012-03-01T13:42:36Z</cp:lastPrinted>
  <dcterms:created xsi:type="dcterms:W3CDTF">2002-02-16T18:16:52Z</dcterms:created>
  <dcterms:modified xsi:type="dcterms:W3CDTF">2012-05-18T06:49:45Z</dcterms:modified>
  <cp:category/>
  <cp:version/>
  <cp:contentType/>
  <cp:contentStatus/>
</cp:coreProperties>
</file>