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995" windowHeight="10680" activeTab="0"/>
  </bookViews>
  <sheets>
    <sheet name="Kopertina" sheetId="1" r:id="rId1"/>
    <sheet name="Bilanci" sheetId="2" r:id="rId2"/>
    <sheet name="Te ardh dhe shpe" sheetId="3" r:id="rId3"/>
    <sheet name="Pasqyra e fluksit te parase" sheetId="4" r:id="rId4"/>
    <sheet name="Pasqyra e ndryshimit te kap" sheetId="5" r:id="rId5"/>
  </sheets>
  <definedNames/>
  <calcPr fullCalcOnLoad="1"/>
</workbook>
</file>

<file path=xl/sharedStrings.xml><?xml version="1.0" encoding="utf-8"?>
<sst xmlns="http://schemas.openxmlformats.org/spreadsheetml/2006/main" count="181" uniqueCount="151">
  <si>
    <t>Adresa</t>
  </si>
  <si>
    <t xml:space="preserve">Aeroporti Nderkombetar "Nene Tereza", Rinas, Tirane </t>
  </si>
  <si>
    <t>03.11.1999</t>
  </si>
  <si>
    <t>Statusi juridik</t>
  </si>
  <si>
    <t>SH.A.</t>
  </si>
  <si>
    <t>Veprimtaria kryesore</t>
  </si>
  <si>
    <t>Tregtim karburanti per aviacion</t>
  </si>
  <si>
    <t>Emertimi dhe Forma ligjore</t>
  </si>
  <si>
    <t>Data e krijimit</t>
  </si>
  <si>
    <t>Nr.i Regjistrit tregtar</t>
  </si>
  <si>
    <t xml:space="preserve">P A S Q Y R A T      F I N A N C I A R E </t>
  </si>
  <si>
    <t>Pasqyrat financiare janë individuale</t>
  </si>
  <si>
    <t>Po</t>
  </si>
  <si>
    <t>Pasqyrat financiare janë të konsoliduara</t>
  </si>
  <si>
    <t>Pasqyrat financiare janë të shprehura në</t>
  </si>
  <si>
    <t>Lekë</t>
  </si>
  <si>
    <t>Pasqyrat financiare janë të rrumbullakosura në</t>
  </si>
  <si>
    <t>Periudha Kontabël e Pasqyrave Financiare</t>
  </si>
  <si>
    <t>Nga</t>
  </si>
  <si>
    <t>Deri</t>
  </si>
  <si>
    <t>Data e mbylljes së Pasqyrave Financiare</t>
  </si>
  <si>
    <t>Air BP Albania Sh.A.</t>
  </si>
  <si>
    <t>FS Code</t>
  </si>
  <si>
    <t>Nr. Ref.</t>
  </si>
  <si>
    <t>Pershkrimi</t>
  </si>
  <si>
    <t>Shenime</t>
  </si>
  <si>
    <t>Shitje neto</t>
  </si>
  <si>
    <t>Kosto e prodhimit /blerjes se mallrave te shitura</t>
  </si>
  <si>
    <t>Fitimi (Humbja ) BRUTO</t>
  </si>
  <si>
    <t>Shpenzimet e shitjes</t>
  </si>
  <si>
    <t>Shpenzime administrative</t>
  </si>
  <si>
    <t>Te ardhura te tjera nga veprimtaritee shfrytezimit</t>
  </si>
  <si>
    <t>Shpenzime et tjera te zakonshme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</si>
  <si>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</si>
  <si>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</si>
  <si>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</si>
  <si>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</si>
  <si>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11.a</t>
  </si>
  <si>
    <t>Te ardhura/shpenzime finan. nga investime te tjera financiare</t>
  </si>
  <si>
    <t>11.b</t>
  </si>
  <si>
    <t>Te ardhura dhe shpenzime financiare nga interesi</t>
  </si>
  <si>
    <t>11.c</t>
  </si>
  <si>
    <t>Fitimi dhe humbje nga kursi i kembimit</t>
  </si>
  <si>
    <t>11/d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</si>
  <si>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</si>
  <si>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</si>
  <si>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</si>
  <si>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</si>
  <si>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</si>
  <si>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Pjesa e fitimit neto per aksionaret e shoqerise meme</t>
  </si>
  <si>
    <t>Pjesa e fitimit neto per akisoneret e pakices</t>
  </si>
  <si>
    <t>AKTIVI</t>
  </si>
  <si>
    <t>I</t>
  </si>
  <si>
    <t>Aktive Afatshkurtra</t>
  </si>
  <si>
    <t>F</t>
  </si>
  <si>
    <t>Totali</t>
  </si>
  <si>
    <t>G</t>
  </si>
  <si>
    <t>Inventari</t>
  </si>
  <si>
    <t>H</t>
  </si>
  <si>
    <t>J</t>
  </si>
  <si>
    <t>K</t>
  </si>
  <si>
    <t>Kapitali</t>
  </si>
  <si>
    <t>Rezerva te tjera</t>
  </si>
  <si>
    <t>PASQYRA E FLUKSIT TE PARASE</t>
  </si>
  <si>
    <t>31.12.2012</t>
  </si>
  <si>
    <t>A</t>
  </si>
  <si>
    <t>Fluksi monetar nga veprimtaritë e shfrytëzimit</t>
  </si>
  <si>
    <t>Fitimi para tatimit</t>
  </si>
  <si>
    <t>Rregullime për:</t>
  </si>
  <si>
    <t xml:space="preserve">   Amortizimin</t>
  </si>
  <si>
    <t xml:space="preserve">   Të ardhura nga investimet</t>
  </si>
  <si>
    <t xml:space="preserve">   Shpenzime për interesa</t>
  </si>
  <si>
    <t>B</t>
  </si>
  <si>
    <t>C</t>
  </si>
  <si>
    <t>Rritje/rënie në tepricën inventarit</t>
  </si>
  <si>
    <t>D</t>
  </si>
  <si>
    <t>Rritje/rënie në tepricën e detyrimeve, për t’u paguar nga aktiviteti</t>
  </si>
  <si>
    <t>E</t>
  </si>
  <si>
    <t>MM të përfituara nga aktivitetet</t>
  </si>
  <si>
    <t>Interesi i paguar</t>
  </si>
  <si>
    <t>Tatim mbi fitimin i paguar</t>
  </si>
  <si>
    <t>MM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</si>
  <si>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</si>
  <si>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</si>
  <si>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</si>
  <si>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</si>
  <si>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</si>
  <si>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</si>
  <si>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neto e përdorur në aktivitetet investuese</t>
  </si>
  <si>
    <t>Fluksi monetar nga veprimtaritë financiare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</si>
  <si>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</si>
  <si>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</si>
  <si>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</si>
  <si>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</si>
  <si>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</si>
  <si>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</si>
  <si>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</si>
  <si>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</si>
  <si>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>Kapitali aksionar që i përket aksionerëve të shoqërisë mëmë</t>
  </si>
  <si>
    <t>Pozicioni më 31 dhjetor 2012</t>
  </si>
  <si>
    <t>Kapitali aksionar</t>
  </si>
  <si>
    <t>Viti 2013</t>
  </si>
  <si>
    <t>01.01.2013</t>
  </si>
  <si>
    <t>31.12.2013</t>
  </si>
  <si>
    <t xml:space="preserve">Aktive Afatgjata </t>
  </si>
  <si>
    <t>Aktive afatgjata materiale</t>
  </si>
  <si>
    <t>Aktive afatgjata jomateriale</t>
  </si>
  <si>
    <t>Investime te tjera financiare</t>
  </si>
  <si>
    <t>Llogari te arketueshme</t>
  </si>
  <si>
    <t>Te tjera llogari te arketueshme</t>
  </si>
  <si>
    <t>Mjete monetare</t>
  </si>
  <si>
    <t>Shpenzime te shtyra</t>
  </si>
  <si>
    <t>Tatim i shtyre aktiv</t>
  </si>
  <si>
    <t>TOTAL AKTIVI</t>
  </si>
  <si>
    <t>KAPITALI AKSIONAR DHE DETYRIMET</t>
  </si>
  <si>
    <t>KAPITALI</t>
  </si>
  <si>
    <t>Diferenca rivleresimi</t>
  </si>
  <si>
    <t>Rezerva Ligjore</t>
  </si>
  <si>
    <t>Fitimi i mbartur</t>
  </si>
  <si>
    <t>Fitimi/(Humbja) e vitit ushtrimor</t>
  </si>
  <si>
    <t xml:space="preserve">TOTAl KAPITALI </t>
  </si>
  <si>
    <t>Detyrimet Afatgjata</t>
  </si>
  <si>
    <t>Grante dhe te ardhura te shtyra</t>
  </si>
  <si>
    <t>Hua afatgjata</t>
  </si>
  <si>
    <t>Provigjone per rreziqe</t>
  </si>
  <si>
    <t>Tatim Fitimi i Shtyre</t>
  </si>
  <si>
    <t>Detyrimet Afashkurtra</t>
  </si>
  <si>
    <t>Llogari te pagueshme</t>
  </si>
  <si>
    <t>Llogari te tjera te pagueshme</t>
  </si>
  <si>
    <t>Hua afatshkurtra</t>
  </si>
  <si>
    <t>TOTAL KAPITALI DHE DETYRIMET</t>
  </si>
  <si>
    <t>in Lek</t>
  </si>
  <si>
    <t>Tatim fitimi i shtyre</t>
  </si>
  <si>
    <t>Rritje/renie ne parapagime te ardhura te shtyra</t>
  </si>
  <si>
    <t>Rritje/renie ne shpenzimet e shtyra</t>
  </si>
  <si>
    <t xml:space="preserve">Rritje(-)/rënie(+) në tepricën e kërkesave të arkëtueshme nga aktiviteti, </t>
  </si>
  <si>
    <t>Rezerva</t>
  </si>
  <si>
    <t>Fitimi i</t>
  </si>
  <si>
    <t>aksionar</t>
  </si>
  <si>
    <t>ligjore</t>
  </si>
  <si>
    <t>Pashpërndare</t>
  </si>
  <si>
    <t>ushtrimit</t>
  </si>
  <si>
    <t>Pozicioni më1 Janar 2012</t>
  </si>
  <si>
    <t>Transferime në rezervën e detyrueshme  statutore</t>
  </si>
  <si>
    <t>Totali i të ardhurave apo i shpenzimeve, qe nuk jane njohur në PASH</t>
  </si>
  <si>
    <t>Transferime ne Fitim te Pashperndare</t>
  </si>
  <si>
    <t>Fitimi neto për periudhën kontabël</t>
  </si>
  <si>
    <t>Emetim i kapitalit aksionar</t>
  </si>
  <si>
    <t>Aksione të thesarit të riblera</t>
  </si>
  <si>
    <t>Pozicioni më 31 dhjetor 2013</t>
  </si>
  <si>
    <t>24.03.2014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</si>
</sst>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_-;\-* #,##0.0_-;_-* &quot;-&quot;??_-;_-@_-"/>
    <numFmt numFmtId="174" formatCode="_(* #,##0_);_(* \(#,##0\);_(* &quot;-&quot;??_);_(@_)"/>
    <numFmt numFmtId="175" formatCode="_-* #,##0_-;\-* #,##0_-;_-* &quot;-&quot;??_-;_-@_-"/>
    <numFmt numFmtId="176" formatCode="#,##0;\(#,##0\);&quot;-&quot;"/>
    <numFmt numFmtId="177" formatCode="_(* #,##0.00000_);_(* \(#,##0.00000\);_(* &quot;-&quot;??_);_(@_)"/>
    <numFmt numFmtId="178" formatCode="_(* #,##0_);_(* \(#,##0\);_(* &quot; - &quot;_);_(@_)"/>
    <numFmt numFmtId="179" formatCode="_(* #,##0.000_);_(* \(#,##0.0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color indexed="36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.5"/>
      <name val="Calibri"/>
      <family val="2"/>
    </font>
    <font>
      <sz val="9.5"/>
      <name val="Calibri"/>
      <family val="2"/>
    </font>
    <font>
      <b/>
      <u val="singleAccounting"/>
      <sz val="9.5"/>
      <name val="Calibri"/>
      <family val="2"/>
    </font>
    <font>
      <b/>
      <u val="doubleAccounting"/>
      <sz val="9.5"/>
      <name val="Calibri"/>
      <family val="2"/>
    </font>
    <font>
      <sz val="12"/>
      <name val="Times New Roman"/>
      <family val="1"/>
    </font>
    <font>
      <u val="singleAccounting"/>
      <sz val="9.5"/>
      <name val="Calibri"/>
      <family val="2"/>
    </font>
    <font>
      <u val="single"/>
      <sz val="9.5"/>
      <name val="Calibri"/>
      <family val="2"/>
    </font>
    <font>
      <i/>
      <u val="single"/>
      <sz val="9.5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9" fontId="34" fillId="0" borderId="0" applyFill="0" applyBorder="0">
      <alignment horizontal="right" vertical="top"/>
      <protection/>
    </xf>
    <xf numFmtId="177" fontId="34" fillId="0" borderId="0" applyFill="0" applyBorder="0">
      <alignment horizontal="right" vertical="top"/>
      <protection/>
    </xf>
    <xf numFmtId="0" fontId="34" fillId="0" borderId="0" applyFill="0" applyBorder="0">
      <alignment horizontal="left" vertical="top"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4" fillId="0" borderId="0" xfId="71" applyFont="1">
      <alignment/>
      <protection/>
    </xf>
    <xf numFmtId="0" fontId="26" fillId="0" borderId="0" xfId="71" applyFont="1">
      <alignment/>
      <protection/>
    </xf>
    <xf numFmtId="174" fontId="26" fillId="0" borderId="0" xfId="71" applyNumberFormat="1" applyFont="1">
      <alignment/>
      <protection/>
    </xf>
    <xf numFmtId="0" fontId="28" fillId="0" borderId="0" xfId="71" applyFont="1">
      <alignment/>
      <protection/>
    </xf>
    <xf numFmtId="0" fontId="27" fillId="0" borderId="0" xfId="71" applyFont="1" applyFill="1" applyBorder="1" applyAlignment="1">
      <alignment horizontal="center" vertical="center" wrapText="1"/>
      <protection/>
    </xf>
    <xf numFmtId="15" fontId="27" fillId="0" borderId="14" xfId="79" applyNumberFormat="1" applyFont="1" applyFill="1" applyBorder="1" applyAlignment="1">
      <alignment horizontal="center" vertical="center"/>
    </xf>
    <xf numFmtId="169" fontId="27" fillId="0" borderId="0" xfId="79" applyNumberFormat="1" applyFont="1" applyFill="1" applyBorder="1" applyAlignment="1">
      <alignment horizontal="center" vertical="center"/>
    </xf>
    <xf numFmtId="0" fontId="27" fillId="0" borderId="0" xfId="71" applyFont="1" applyFill="1" applyBorder="1">
      <alignment/>
      <protection/>
    </xf>
    <xf numFmtId="0" fontId="27" fillId="0" borderId="0" xfId="71" applyFont="1" applyFill="1" applyBorder="1" applyAlignment="1">
      <alignment horizontal="center"/>
      <protection/>
    </xf>
    <xf numFmtId="169" fontId="28" fillId="0" borderId="0" xfId="42" applyNumberFormat="1" applyFont="1" applyFill="1" applyBorder="1" applyAlignment="1">
      <alignment/>
    </xf>
    <xf numFmtId="0" fontId="27" fillId="0" borderId="0" xfId="71" applyFont="1" applyFill="1" applyBorder="1" applyAlignment="1">
      <alignment horizontal="left"/>
      <protection/>
    </xf>
    <xf numFmtId="169" fontId="27" fillId="0" borderId="0" xfId="42" applyNumberFormat="1" applyFont="1" applyFill="1" applyBorder="1" applyAlignment="1">
      <alignment/>
    </xf>
    <xf numFmtId="0" fontId="29" fillId="0" borderId="0" xfId="71" applyFont="1" applyFill="1" applyBorder="1">
      <alignment/>
      <protection/>
    </xf>
    <xf numFmtId="0" fontId="30" fillId="0" borderId="0" xfId="71" applyFont="1" applyFill="1" applyBorder="1">
      <alignment/>
      <protection/>
    </xf>
    <xf numFmtId="0" fontId="30" fillId="0" borderId="0" xfId="71" applyFont="1" applyFill="1" applyBorder="1" applyAlignment="1">
      <alignment horizontal="center"/>
      <protection/>
    </xf>
    <xf numFmtId="0" fontId="28" fillId="0" borderId="0" xfId="71" applyFont="1" applyFill="1" applyBorder="1" applyAlignment="1">
      <alignment horizontal="left"/>
      <protection/>
    </xf>
    <xf numFmtId="169" fontId="28" fillId="0" borderId="14" xfId="42" applyNumberFormat="1" applyFont="1" applyFill="1" applyBorder="1" applyAlignment="1">
      <alignment/>
    </xf>
    <xf numFmtId="0" fontId="28" fillId="0" borderId="0" xfId="71" applyFont="1" applyFill="1" applyBorder="1" applyAlignment="1">
      <alignment horizontal="right"/>
      <protection/>
    </xf>
    <xf numFmtId="0" fontId="27" fillId="0" borderId="0" xfId="71" applyFont="1" applyAlignment="1">
      <alignment horizontal="center"/>
      <protection/>
    </xf>
    <xf numFmtId="169" fontId="27" fillId="0" borderId="22" xfId="42" applyNumberFormat="1" applyFont="1" applyFill="1" applyBorder="1" applyAlignment="1">
      <alignment/>
    </xf>
    <xf numFmtId="0" fontId="28" fillId="0" borderId="0" xfId="71" applyFont="1" applyFill="1" applyBorder="1" applyAlignment="1">
      <alignment horizontal="center"/>
      <protection/>
    </xf>
    <xf numFmtId="0" fontId="28" fillId="0" borderId="0" xfId="71" applyFont="1" applyFill="1" applyBorder="1">
      <alignment/>
      <protection/>
    </xf>
    <xf numFmtId="0" fontId="25" fillId="0" borderId="0" xfId="71" applyFont="1" applyAlignment="1">
      <alignment horizontal="right"/>
      <protection/>
    </xf>
    <xf numFmtId="0" fontId="27" fillId="0" borderId="0" xfId="71" applyFont="1" applyAlignment="1">
      <alignment horizontal="right"/>
      <protection/>
    </xf>
    <xf numFmtId="0" fontId="27" fillId="0" borderId="0" xfId="71" applyFont="1" applyFill="1" applyBorder="1" applyAlignment="1">
      <alignment horizontal="right" vertical="center" wrapText="1"/>
      <protection/>
    </xf>
    <xf numFmtId="174" fontId="27" fillId="0" borderId="0" xfId="48" applyNumberFormat="1" applyFont="1" applyFill="1" applyBorder="1" applyAlignment="1">
      <alignment horizontal="right"/>
    </xf>
    <xf numFmtId="174" fontId="30" fillId="0" borderId="0" xfId="48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9" fontId="27" fillId="0" borderId="14" xfId="79" applyFont="1" applyFill="1" applyBorder="1" applyAlignment="1">
      <alignment horizontal="center" vertical="center"/>
    </xf>
    <xf numFmtId="169" fontId="27" fillId="0" borderId="0" xfId="79" applyNumberFormat="1" applyFont="1" applyFill="1" applyBorder="1" applyAlignment="1">
      <alignment/>
    </xf>
    <xf numFmtId="169" fontId="28" fillId="0" borderId="0" xfId="71" applyNumberFormat="1" applyFont="1">
      <alignment/>
      <protection/>
    </xf>
    <xf numFmtId="175" fontId="28" fillId="0" borderId="0" xfId="42" applyNumberFormat="1" applyFont="1" applyAlignment="1">
      <alignment/>
    </xf>
    <xf numFmtId="0" fontId="28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2" fillId="24" borderId="0" xfId="0" applyNumberFormat="1" applyFont="1" applyFill="1" applyBorder="1" applyAlignment="1">
      <alignment horizontal="center"/>
    </xf>
    <xf numFmtId="0" fontId="28" fillId="0" borderId="0" xfId="72" applyFont="1">
      <alignment/>
      <protection/>
    </xf>
    <xf numFmtId="0" fontId="26" fillId="0" borderId="0" xfId="72" applyFont="1">
      <alignment/>
      <protection/>
    </xf>
    <xf numFmtId="3" fontId="28" fillId="0" borderId="0" xfId="42" applyNumberFormat="1" applyFont="1" applyAlignment="1">
      <alignment/>
    </xf>
    <xf numFmtId="3" fontId="27" fillId="0" borderId="0" xfId="42" applyNumberFormat="1" applyFont="1" applyAlignment="1">
      <alignment/>
    </xf>
    <xf numFmtId="3" fontId="27" fillId="0" borderId="23" xfId="42" applyNumberFormat="1" applyFont="1" applyBorder="1" applyAlignment="1">
      <alignment/>
    </xf>
    <xf numFmtId="3" fontId="27" fillId="0" borderId="22" xfId="42" applyNumberFormat="1" applyFont="1" applyBorder="1" applyAlignment="1">
      <alignment/>
    </xf>
    <xf numFmtId="0" fontId="28" fillId="0" borderId="0" xfId="69" applyFont="1">
      <alignment/>
      <protection/>
    </xf>
    <xf numFmtId="0" fontId="28" fillId="0" borderId="0" xfId="69" applyFont="1" applyBorder="1">
      <alignment/>
      <protection/>
    </xf>
    <xf numFmtId="0" fontId="28" fillId="0" borderId="0" xfId="69" applyFont="1" applyFill="1">
      <alignment/>
      <protection/>
    </xf>
    <xf numFmtId="0" fontId="27" fillId="0" borderId="0" xfId="69" applyFont="1">
      <alignment/>
      <protection/>
    </xf>
    <xf numFmtId="0" fontId="27" fillId="0" borderId="0" xfId="69" applyFont="1" applyFill="1">
      <alignment/>
      <protection/>
    </xf>
    <xf numFmtId="176" fontId="35" fillId="25" borderId="0" xfId="54" applyNumberFormat="1" applyFont="1" applyFill="1" applyBorder="1" applyAlignment="1">
      <alignment horizontal="left"/>
      <protection/>
    </xf>
    <xf numFmtId="0" fontId="36" fillId="25" borderId="0" xfId="54" applyFont="1" applyFill="1" applyBorder="1" applyAlignment="1">
      <alignment horizontal="left"/>
      <protection/>
    </xf>
    <xf numFmtId="0" fontId="35" fillId="25" borderId="0" xfId="54" applyFont="1" applyFill="1" applyBorder="1" applyAlignment="1">
      <alignment horizontal="left"/>
      <protection/>
    </xf>
    <xf numFmtId="176" fontId="36" fillId="25" borderId="0" xfId="54" applyNumberFormat="1" applyFont="1" applyFill="1" applyBorder="1" applyAlignment="1">
      <alignment horizontal="left"/>
      <protection/>
    </xf>
    <xf numFmtId="174" fontId="35" fillId="25" borderId="0" xfId="42" applyNumberFormat="1" applyFont="1" applyFill="1" applyBorder="1" applyAlignment="1">
      <alignment horizontal="right"/>
    </xf>
    <xf numFmtId="178" fontId="36" fillId="25" borderId="0" xfId="53" applyNumberFormat="1" applyFont="1" applyFill="1" applyBorder="1" applyAlignment="1">
      <alignment horizontal="right"/>
      <protection/>
    </xf>
    <xf numFmtId="178" fontId="37" fillId="25" borderId="0" xfId="52" applyNumberFormat="1" applyFont="1" applyFill="1" applyBorder="1" applyAlignment="1">
      <alignment horizontal="right"/>
      <protection/>
    </xf>
    <xf numFmtId="174" fontId="38" fillId="25" borderId="0" xfId="42" applyNumberFormat="1" applyFont="1" applyFill="1" applyBorder="1" applyAlignment="1">
      <alignment horizontal="right"/>
    </xf>
    <xf numFmtId="178" fontId="35" fillId="25" borderId="0" xfId="53" applyNumberFormat="1" applyFont="1" applyFill="1" applyBorder="1" applyAlignment="1">
      <alignment horizontal="right"/>
      <protection/>
    </xf>
    <xf numFmtId="178" fontId="36" fillId="25" borderId="0" xfId="70" applyNumberFormat="1" applyFont="1" applyFill="1" applyBorder="1">
      <alignment/>
      <protection/>
    </xf>
    <xf numFmtId="178" fontId="40" fillId="25" borderId="0" xfId="53" applyNumberFormat="1" applyFont="1" applyFill="1" applyBorder="1" applyAlignment="1">
      <alignment horizontal="right"/>
      <protection/>
    </xf>
    <xf numFmtId="178" fontId="38" fillId="25" borderId="0" xfId="53" applyNumberFormat="1" applyFont="1" applyFill="1" applyBorder="1" applyAlignment="1">
      <alignment horizontal="right"/>
      <protection/>
    </xf>
    <xf numFmtId="14" fontId="37" fillId="25" borderId="0" xfId="42" applyNumberFormat="1" applyFont="1" applyFill="1" applyBorder="1" applyAlignment="1">
      <alignment horizontal="center" wrapText="1"/>
    </xf>
    <xf numFmtId="174" fontId="37" fillId="25" borderId="0" xfId="42" applyNumberFormat="1" applyFont="1" applyFill="1" applyBorder="1" applyAlignment="1">
      <alignment horizontal="center" wrapText="1"/>
    </xf>
    <xf numFmtId="174" fontId="36" fillId="25" borderId="0" xfId="42" applyNumberFormat="1" applyFont="1" applyFill="1" applyBorder="1" applyAlignment="1">
      <alignment horizontal="right"/>
    </xf>
    <xf numFmtId="174" fontId="37" fillId="25" borderId="0" xfId="42" applyNumberFormat="1" applyFont="1" applyFill="1" applyBorder="1" applyAlignment="1">
      <alignment horizontal="right"/>
    </xf>
    <xf numFmtId="174" fontId="36" fillId="25" borderId="0" xfId="42" applyNumberFormat="1" applyFont="1" applyFill="1" applyBorder="1" applyAlignment="1">
      <alignment/>
    </xf>
    <xf numFmtId="174" fontId="41" fillId="25" borderId="0" xfId="42" applyNumberFormat="1" applyFont="1" applyFill="1" applyBorder="1" applyAlignment="1">
      <alignment horizontal="right"/>
    </xf>
    <xf numFmtId="176" fontId="42" fillId="25" borderId="0" xfId="54" applyNumberFormat="1" applyFont="1" applyFill="1" applyBorder="1" applyAlignment="1">
      <alignment horizontal="left"/>
      <protection/>
    </xf>
    <xf numFmtId="174" fontId="40" fillId="25" borderId="0" xfId="42" applyNumberFormat="1" applyFont="1" applyFill="1" applyBorder="1" applyAlignment="1">
      <alignment horizontal="right"/>
    </xf>
    <xf numFmtId="0" fontId="36" fillId="0" borderId="0" xfId="71" applyFont="1" applyFill="1" applyBorder="1" applyAlignment="1">
      <alignment horizontal="left"/>
      <protection/>
    </xf>
    <xf numFmtId="14" fontId="37" fillId="0" borderId="0" xfId="42" applyNumberFormat="1" applyFont="1" applyFill="1" applyBorder="1" applyAlignment="1">
      <alignment horizontal="center" wrapText="1"/>
    </xf>
    <xf numFmtId="0" fontId="36" fillId="0" borderId="14" xfId="72" applyFont="1" applyBorder="1">
      <alignment/>
      <protection/>
    </xf>
    <xf numFmtId="0" fontId="35" fillId="0" borderId="0" xfId="72" applyFont="1">
      <alignment/>
      <protection/>
    </xf>
    <xf numFmtId="3" fontId="36" fillId="0" borderId="0" xfId="47" applyNumberFormat="1" applyFont="1" applyAlignment="1">
      <alignment/>
    </xf>
    <xf numFmtId="3" fontId="35" fillId="0" borderId="23" xfId="47" applyNumberFormat="1" applyFont="1" applyBorder="1" applyAlignment="1">
      <alignment/>
    </xf>
    <xf numFmtId="0" fontId="28" fillId="0" borderId="0" xfId="72" applyFont="1" applyFill="1">
      <alignment/>
      <protection/>
    </xf>
    <xf numFmtId="0" fontId="0" fillId="0" borderId="0" xfId="0" applyFill="1" applyAlignment="1">
      <alignment/>
    </xf>
    <xf numFmtId="0" fontId="27" fillId="0" borderId="0" xfId="72" applyFont="1" applyFill="1" applyAlignment="1">
      <alignment horizontal="center"/>
      <protection/>
    </xf>
    <xf numFmtId="3" fontId="28" fillId="0" borderId="0" xfId="42" applyNumberFormat="1" applyFont="1" applyAlignment="1">
      <alignment wrapText="1"/>
    </xf>
    <xf numFmtId="0" fontId="28" fillId="0" borderId="0" xfId="72" applyFont="1" applyFill="1" applyBorder="1">
      <alignment/>
      <protection/>
    </xf>
    <xf numFmtId="0" fontId="0" fillId="0" borderId="0" xfId="0" applyFill="1" applyBorder="1" applyAlignment="1">
      <alignment/>
    </xf>
    <xf numFmtId="0" fontId="27" fillId="0" borderId="20" xfId="72" applyFont="1" applyFill="1" applyBorder="1" applyAlignment="1">
      <alignment horizontal="center" wrapText="1"/>
      <protection/>
    </xf>
    <xf numFmtId="0" fontId="0" fillId="0" borderId="20" xfId="0" applyFill="1" applyBorder="1" applyAlignment="1">
      <alignment/>
    </xf>
    <xf numFmtId="0" fontId="27" fillId="0" borderId="20" xfId="72" applyFont="1" applyBorder="1">
      <alignment/>
      <protection/>
    </xf>
    <xf numFmtId="0" fontId="22" fillId="0" borderId="0" xfId="0" applyFont="1" applyAlignment="1">
      <alignment/>
    </xf>
    <xf numFmtId="3" fontId="28" fillId="0" borderId="23" xfId="42" applyNumberFormat="1" applyFont="1" applyBorder="1" applyAlignment="1">
      <alignment/>
    </xf>
    <xf numFmtId="3" fontId="27" fillId="0" borderId="0" xfId="42" applyNumberFormat="1" applyFont="1" applyBorder="1" applyAlignment="1">
      <alignment/>
    </xf>
    <xf numFmtId="3" fontId="28" fillId="0" borderId="0" xfId="42" applyNumberFormat="1" applyFont="1" applyBorder="1" applyAlignment="1">
      <alignment/>
    </xf>
    <xf numFmtId="0" fontId="0" fillId="0" borderId="23" xfId="0" applyBorder="1" applyAlignment="1">
      <alignment/>
    </xf>
    <xf numFmtId="3" fontId="28" fillId="0" borderId="0" xfId="42" applyNumberFormat="1" applyFont="1" applyBorder="1" applyAlignment="1">
      <alignment/>
    </xf>
    <xf numFmtId="0" fontId="35" fillId="0" borderId="14" xfId="72" applyFont="1" applyFill="1" applyBorder="1" applyAlignment="1">
      <alignment horizontal="center" wrapText="1"/>
      <protection/>
    </xf>
    <xf numFmtId="0" fontId="35" fillId="0" borderId="0" xfId="72" applyFont="1" applyFill="1" applyAlignment="1">
      <alignment horizontal="center"/>
      <protection/>
    </xf>
    <xf numFmtId="0" fontId="28" fillId="0" borderId="0" xfId="69" applyFont="1" applyFill="1" applyBorder="1">
      <alignment/>
      <protection/>
    </xf>
    <xf numFmtId="0" fontId="36" fillId="0" borderId="0" xfId="69" applyFont="1" applyFill="1" applyBorder="1">
      <alignment/>
      <protection/>
    </xf>
    <xf numFmtId="0" fontId="36" fillId="0" borderId="0" xfId="69" applyFont="1" applyFill="1" applyBorder="1" applyAlignment="1">
      <alignment wrapText="1"/>
      <protection/>
    </xf>
    <xf numFmtId="0" fontId="36" fillId="0" borderId="14" xfId="69" applyFont="1" applyFill="1" applyBorder="1">
      <alignment/>
      <protection/>
    </xf>
    <xf numFmtId="174" fontId="35" fillId="0" borderId="0" xfId="42" applyNumberFormat="1" applyFont="1" applyFill="1" applyBorder="1" applyAlignment="1">
      <alignment/>
    </xf>
    <xf numFmtId="0" fontId="35" fillId="0" borderId="0" xfId="69" applyFont="1" applyFill="1" applyBorder="1">
      <alignment/>
      <protection/>
    </xf>
    <xf numFmtId="3" fontId="35" fillId="0" borderId="14" xfId="69" applyNumberFormat="1" applyFont="1" applyFill="1" applyBorder="1">
      <alignment/>
      <protection/>
    </xf>
    <xf numFmtId="174" fontId="35" fillId="0" borderId="14" xfId="42" applyNumberFormat="1" applyFont="1" applyFill="1" applyBorder="1" applyAlignment="1">
      <alignment/>
    </xf>
    <xf numFmtId="3" fontId="36" fillId="0" borderId="0" xfId="69" applyNumberFormat="1" applyFont="1" applyFill="1" applyBorder="1">
      <alignment/>
      <protection/>
    </xf>
    <xf numFmtId="174" fontId="36" fillId="0" borderId="0" xfId="42" applyNumberFormat="1" applyFont="1" applyFill="1" applyAlignment="1">
      <alignment/>
    </xf>
    <xf numFmtId="169" fontId="36" fillId="0" borderId="0" xfId="69" applyNumberFormat="1" applyFont="1" applyFill="1" applyBorder="1">
      <alignment/>
      <protection/>
    </xf>
    <xf numFmtId="0" fontId="35" fillId="0" borderId="14" xfId="69" applyFont="1" applyFill="1" applyBorder="1">
      <alignment/>
      <protection/>
    </xf>
    <xf numFmtId="175" fontId="36" fillId="0" borderId="0" xfId="47" applyNumberFormat="1" applyFont="1" applyFill="1" applyBorder="1" applyAlignment="1">
      <alignment/>
    </xf>
    <xf numFmtId="174" fontId="36" fillId="0" borderId="0" xfId="42" applyNumberFormat="1" applyFont="1" applyFill="1" applyBorder="1" applyAlignment="1">
      <alignment/>
    </xf>
    <xf numFmtId="0" fontId="35" fillId="0" borderId="17" xfId="69" applyFont="1" applyFill="1" applyBorder="1">
      <alignment/>
      <protection/>
    </xf>
    <xf numFmtId="3" fontId="35" fillId="0" borderId="17" xfId="69" applyNumberFormat="1" applyFont="1" applyFill="1" applyBorder="1">
      <alignment/>
      <protection/>
    </xf>
    <xf numFmtId="174" fontId="35" fillId="0" borderId="17" xfId="42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0" borderId="0" xfId="71" applyFont="1" applyAlignment="1">
      <alignment horizontal="center"/>
      <protection/>
    </xf>
    <xf numFmtId="0" fontId="27" fillId="0" borderId="0" xfId="71" applyFont="1" applyFill="1" applyBorder="1" applyAlignment="1">
      <alignment horizontal="right" vertical="center" wrapText="1"/>
      <protection/>
    </xf>
    <xf numFmtId="0" fontId="27" fillId="0" borderId="0" xfId="71" applyFont="1" applyFill="1" applyBorder="1" applyAlignment="1">
      <alignment horizontal="center" vertical="center" wrapText="1"/>
      <protection/>
    </xf>
    <xf numFmtId="0" fontId="27" fillId="0" borderId="14" xfId="71" applyFont="1" applyFill="1" applyBorder="1" applyAlignment="1">
      <alignment horizontal="center" vertical="center" wrapText="1"/>
      <protection/>
    </xf>
    <xf numFmtId="0" fontId="27" fillId="0" borderId="14" xfId="69" applyFont="1" applyFill="1" applyBorder="1" applyAlignment="1">
      <alignment horizontal="center"/>
      <protection/>
    </xf>
    <xf numFmtId="0" fontId="36" fillId="0" borderId="0" xfId="69" applyFont="1" applyFill="1" applyBorder="1" applyAlignment="1">
      <alignment horizontal="center"/>
      <protection/>
    </xf>
    <xf numFmtId="174" fontId="35" fillId="0" borderId="0" xfId="42" applyNumberFormat="1" applyFont="1" applyFill="1" applyBorder="1" applyAlignment="1">
      <alignment horizontal="center" vertical="center"/>
    </xf>
    <xf numFmtId="174" fontId="35" fillId="0" borderId="14" xfId="42" applyNumberFormat="1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9" xfId="47"/>
    <cellStyle name="Comma_Profit &amp; Loss acc. Albavia" xfId="48"/>
    <cellStyle name="Currency" xfId="49"/>
    <cellStyle name="Currency [0]" xfId="50"/>
    <cellStyle name="Explanatory Text" xfId="51"/>
    <cellStyle name="EY0dp" xfId="52"/>
    <cellStyle name="EY1dp" xfId="53"/>
    <cellStyle name="EY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Migliaia 2" xfId="64"/>
    <cellStyle name="Migliaia 3" xfId="65"/>
    <cellStyle name="Neutral" xfId="66"/>
    <cellStyle name="Normal 2" xfId="67"/>
    <cellStyle name="Normal 3" xfId="68"/>
    <cellStyle name="Normal_B-Sheet Diekati 2003" xfId="69"/>
    <cellStyle name="Normal_ESM Databook - 02.11.2005" xfId="70"/>
    <cellStyle name="Normal_Profit &amp; Loss acc. Albavia" xfId="71"/>
    <cellStyle name="Normal_Profit &amp; Loss acc. Albavia 2" xfId="72"/>
    <cellStyle name="Normale 2" xfId="73"/>
    <cellStyle name="Normale 3" xfId="74"/>
    <cellStyle name="Normale 4" xfId="75"/>
    <cellStyle name="Normalny_AKTYWA" xfId="76"/>
    <cellStyle name="Note" xfId="77"/>
    <cellStyle name="Output" xfId="78"/>
    <cellStyle name="Percent" xfId="79"/>
    <cellStyle name="Percent 3" xfId="80"/>
    <cellStyle name="Percentuale 2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3"/>
  <sheetViews>
    <sheetView tabSelected="1" zoomScalePageLayoutView="0" workbookViewId="0" topLeftCell="A43">
      <selection activeCell="I68" sqref="I68"/>
    </sheetView>
  </sheetViews>
  <sheetFormatPr defaultColWidth="9.140625" defaultRowHeight="12.75"/>
  <cols>
    <col min="9" max="9" width="23.42187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2"/>
      <c r="B5" s="3"/>
      <c r="C5" s="4"/>
      <c r="D5" s="4"/>
      <c r="E5" s="4"/>
      <c r="F5" s="4"/>
      <c r="G5" s="4"/>
      <c r="H5" s="4"/>
      <c r="I5" s="5"/>
    </row>
    <row r="6" spans="1:9" ht="12.75">
      <c r="A6" s="2"/>
      <c r="B6" s="6"/>
      <c r="C6" s="7" t="s">
        <v>7</v>
      </c>
      <c r="D6" s="7"/>
      <c r="E6" s="7"/>
      <c r="F6" s="8" t="s">
        <v>21</v>
      </c>
      <c r="G6" s="8"/>
      <c r="H6" s="8"/>
      <c r="I6" s="9"/>
    </row>
    <row r="7" spans="1:9" ht="12.75">
      <c r="A7" s="2"/>
      <c r="B7" s="6"/>
      <c r="C7" s="7"/>
      <c r="D7" s="7"/>
      <c r="E7" s="7"/>
      <c r="F7" s="7"/>
      <c r="G7" s="7"/>
      <c r="H7" s="7"/>
      <c r="I7" s="10"/>
    </row>
    <row r="8" spans="1:9" ht="12.75">
      <c r="A8" s="2"/>
      <c r="B8" s="6"/>
      <c r="C8" s="7" t="s">
        <v>0</v>
      </c>
      <c r="D8" s="7"/>
      <c r="E8" s="7"/>
      <c r="F8" s="8" t="s">
        <v>1</v>
      </c>
      <c r="G8" s="8"/>
      <c r="H8" s="8"/>
      <c r="I8" s="9"/>
    </row>
    <row r="9" spans="1:9" ht="12.75">
      <c r="A9" s="2"/>
      <c r="B9" s="6"/>
      <c r="C9" s="7"/>
      <c r="D9" s="7"/>
      <c r="E9" s="7"/>
      <c r="F9" s="7"/>
      <c r="G9" s="7"/>
      <c r="H9" s="7"/>
      <c r="I9" s="10"/>
    </row>
    <row r="10" spans="1:9" ht="12.75">
      <c r="A10" s="2"/>
      <c r="B10" s="6"/>
      <c r="C10" s="7" t="s">
        <v>8</v>
      </c>
      <c r="D10" s="7"/>
      <c r="E10" s="7"/>
      <c r="F10" s="8" t="s">
        <v>2</v>
      </c>
      <c r="G10" s="8"/>
      <c r="H10" s="8"/>
      <c r="I10" s="9"/>
    </row>
    <row r="11" spans="1:9" ht="12.75">
      <c r="A11" s="2"/>
      <c r="B11" s="6"/>
      <c r="C11" s="7"/>
      <c r="D11" s="7"/>
      <c r="E11" s="7"/>
      <c r="F11" s="7"/>
      <c r="G11" s="7"/>
      <c r="H11" s="7"/>
      <c r="I11" s="10"/>
    </row>
    <row r="12" spans="1:9" ht="12.75">
      <c r="A12" s="2"/>
      <c r="B12" s="6"/>
      <c r="C12" s="7" t="s">
        <v>9</v>
      </c>
      <c r="D12" s="7"/>
      <c r="E12" s="7"/>
      <c r="F12" s="11">
        <v>3708277</v>
      </c>
      <c r="G12" s="8"/>
      <c r="H12" s="8"/>
      <c r="I12" s="9"/>
    </row>
    <row r="13" spans="1:9" ht="12.75">
      <c r="A13" s="2"/>
      <c r="B13" s="6"/>
      <c r="C13" s="7"/>
      <c r="D13" s="7"/>
      <c r="E13" s="7"/>
      <c r="F13" s="7"/>
      <c r="G13" s="7"/>
      <c r="H13" s="7"/>
      <c r="I13" s="10"/>
    </row>
    <row r="14" spans="1:9" ht="12.75">
      <c r="A14" s="2"/>
      <c r="B14" s="6"/>
      <c r="C14" s="7" t="s">
        <v>3</v>
      </c>
      <c r="D14" s="7"/>
      <c r="E14" s="7"/>
      <c r="F14" s="8" t="s">
        <v>4</v>
      </c>
      <c r="G14" s="8"/>
      <c r="H14" s="8"/>
      <c r="I14" s="9"/>
    </row>
    <row r="15" spans="1:9" ht="12.75">
      <c r="A15" s="2"/>
      <c r="B15" s="6"/>
      <c r="C15" s="7"/>
      <c r="D15" s="7"/>
      <c r="E15" s="7"/>
      <c r="F15" s="7"/>
      <c r="G15" s="7"/>
      <c r="H15" s="7"/>
      <c r="I15" s="10"/>
    </row>
    <row r="16" spans="1:9" ht="12.75">
      <c r="A16" s="2"/>
      <c r="B16" s="6"/>
      <c r="C16" s="7" t="s">
        <v>5</v>
      </c>
      <c r="D16" s="7"/>
      <c r="E16" s="7"/>
      <c r="F16" s="8" t="s">
        <v>6</v>
      </c>
      <c r="G16" s="8"/>
      <c r="H16" s="8"/>
      <c r="I16" s="9"/>
    </row>
    <row r="17" spans="1:9" ht="12.75">
      <c r="A17" s="2"/>
      <c r="B17" s="6"/>
      <c r="C17" s="7"/>
      <c r="D17" s="7"/>
      <c r="E17" s="7"/>
      <c r="F17" s="7"/>
      <c r="G17" s="7"/>
      <c r="H17" s="7"/>
      <c r="I17" s="10"/>
    </row>
    <row r="18" spans="1:9" ht="12.75">
      <c r="A18" s="2"/>
      <c r="B18" s="6"/>
      <c r="C18" s="7"/>
      <c r="D18" s="7"/>
      <c r="E18" s="7"/>
      <c r="F18" s="7"/>
      <c r="G18" s="7"/>
      <c r="H18" s="7"/>
      <c r="I18" s="10"/>
    </row>
    <row r="19" spans="1:9" ht="12.75">
      <c r="A19" s="2"/>
      <c r="B19" s="6"/>
      <c r="C19" s="7"/>
      <c r="D19" s="7"/>
      <c r="E19" s="7"/>
      <c r="F19" s="7"/>
      <c r="G19" s="7"/>
      <c r="H19" s="7"/>
      <c r="I19" s="10"/>
    </row>
    <row r="20" spans="1:9" ht="12.75">
      <c r="A20" s="2"/>
      <c r="B20" s="6"/>
      <c r="C20" s="7"/>
      <c r="D20" s="7"/>
      <c r="E20" s="7"/>
      <c r="F20" s="7"/>
      <c r="G20" s="7"/>
      <c r="H20" s="7"/>
      <c r="I20" s="10"/>
    </row>
    <row r="21" spans="1:9" ht="12.75">
      <c r="A21" s="2"/>
      <c r="B21" s="6"/>
      <c r="C21" s="7"/>
      <c r="D21" s="7"/>
      <c r="E21" s="7"/>
      <c r="F21" s="7"/>
      <c r="G21" s="7"/>
      <c r="H21" s="7"/>
      <c r="I21" s="10"/>
    </row>
    <row r="22" spans="1:9" ht="12.75">
      <c r="A22" s="2"/>
      <c r="B22" s="6"/>
      <c r="C22" s="7"/>
      <c r="D22" s="7"/>
      <c r="E22" s="7"/>
      <c r="F22" s="7"/>
      <c r="G22" s="7"/>
      <c r="H22" s="7"/>
      <c r="I22" s="10"/>
    </row>
    <row r="23" spans="1:9" ht="12.75">
      <c r="A23" s="2"/>
      <c r="B23" s="6"/>
      <c r="C23" s="7"/>
      <c r="D23" s="7"/>
      <c r="E23" s="7"/>
      <c r="F23" s="7"/>
      <c r="G23" s="7"/>
      <c r="H23" s="7"/>
      <c r="I23" s="10"/>
    </row>
    <row r="24" spans="1:9" ht="12.75">
      <c r="A24" s="2"/>
      <c r="B24" s="6"/>
      <c r="C24" s="7"/>
      <c r="D24" s="7"/>
      <c r="E24" s="7"/>
      <c r="F24" s="7"/>
      <c r="G24" s="7"/>
      <c r="H24" s="7"/>
      <c r="I24" s="10"/>
    </row>
    <row r="25" spans="1:9" ht="12.75">
      <c r="A25" s="2"/>
      <c r="B25" s="6"/>
      <c r="C25" s="7"/>
      <c r="D25" s="7"/>
      <c r="E25" s="7"/>
      <c r="F25" s="7"/>
      <c r="G25" s="7"/>
      <c r="H25" s="7"/>
      <c r="I25" s="10"/>
    </row>
    <row r="26" spans="1:9" ht="23.25">
      <c r="A26" s="2"/>
      <c r="B26" s="126" t="s">
        <v>10</v>
      </c>
      <c r="C26" s="127"/>
      <c r="D26" s="127"/>
      <c r="E26" s="127"/>
      <c r="F26" s="127"/>
      <c r="G26" s="127"/>
      <c r="H26" s="127"/>
      <c r="I26" s="128"/>
    </row>
    <row r="27" spans="1:9" ht="12.75">
      <c r="A27" s="2"/>
      <c r="B27" s="6"/>
      <c r="C27" s="7"/>
      <c r="D27" s="7"/>
      <c r="E27" s="7"/>
      <c r="F27" s="7"/>
      <c r="G27" s="7"/>
      <c r="H27" s="7"/>
      <c r="I27" s="10"/>
    </row>
    <row r="28" spans="1:9" ht="12.75">
      <c r="A28" s="2"/>
      <c r="B28" s="129"/>
      <c r="C28" s="130"/>
      <c r="D28" s="130"/>
      <c r="E28" s="130"/>
      <c r="F28" s="130"/>
      <c r="G28" s="130"/>
      <c r="H28" s="130"/>
      <c r="I28" s="131"/>
    </row>
    <row r="29" spans="1:9" ht="12.75">
      <c r="A29" s="2"/>
      <c r="B29" s="129"/>
      <c r="C29" s="130"/>
      <c r="D29" s="130"/>
      <c r="E29" s="130"/>
      <c r="F29" s="130"/>
      <c r="G29" s="130"/>
      <c r="H29" s="130"/>
      <c r="I29" s="131"/>
    </row>
    <row r="30" spans="1:9" ht="12.75">
      <c r="A30" s="2"/>
      <c r="B30" s="6"/>
      <c r="C30" s="7"/>
      <c r="D30" s="7"/>
      <c r="E30" s="7"/>
      <c r="F30" s="7"/>
      <c r="G30" s="7"/>
      <c r="H30" s="7"/>
      <c r="I30" s="10"/>
    </row>
    <row r="31" spans="1:9" ht="12.75">
      <c r="A31" s="2"/>
      <c r="B31" s="6"/>
      <c r="C31" s="7"/>
      <c r="D31" s="7"/>
      <c r="E31" s="7"/>
      <c r="F31" s="7"/>
      <c r="G31" s="7"/>
      <c r="H31" s="7"/>
      <c r="I31" s="10"/>
    </row>
    <row r="32" spans="1:9" ht="23.25">
      <c r="A32" s="2"/>
      <c r="B32" s="126" t="s">
        <v>101</v>
      </c>
      <c r="C32" s="127"/>
      <c r="D32" s="127"/>
      <c r="E32" s="127"/>
      <c r="F32" s="127"/>
      <c r="G32" s="127"/>
      <c r="H32" s="127"/>
      <c r="I32" s="128"/>
    </row>
    <row r="33" spans="1:9" ht="12.75">
      <c r="A33" s="2"/>
      <c r="B33" s="6"/>
      <c r="C33" s="7"/>
      <c r="D33" s="7"/>
      <c r="E33" s="7"/>
      <c r="F33" s="7"/>
      <c r="G33" s="7"/>
      <c r="H33" s="7"/>
      <c r="I33" s="10"/>
    </row>
    <row r="34" spans="1:9" ht="12.75">
      <c r="A34" s="2"/>
      <c r="B34" s="6"/>
      <c r="C34" s="7"/>
      <c r="D34" s="7"/>
      <c r="E34" s="7"/>
      <c r="F34" s="7"/>
      <c r="G34" s="7"/>
      <c r="H34" s="7"/>
      <c r="I34" s="10"/>
    </row>
    <row r="35" spans="1:9" ht="12.75">
      <c r="A35" s="2"/>
      <c r="B35" s="6"/>
      <c r="C35" s="7"/>
      <c r="D35" s="7"/>
      <c r="E35" s="7"/>
      <c r="F35" s="7"/>
      <c r="G35" s="7"/>
      <c r="H35" s="7"/>
      <c r="I35" s="10"/>
    </row>
    <row r="36" spans="1:9" ht="12.75">
      <c r="A36" s="2"/>
      <c r="B36" s="6"/>
      <c r="C36" s="7"/>
      <c r="D36" s="7"/>
      <c r="E36" s="7"/>
      <c r="F36" s="7"/>
      <c r="G36" s="7"/>
      <c r="H36" s="7"/>
      <c r="I36" s="10"/>
    </row>
    <row r="37" spans="1:9" ht="12.75">
      <c r="A37" s="2"/>
      <c r="B37" s="6"/>
      <c r="C37" s="7"/>
      <c r="D37" s="7"/>
      <c r="E37" s="7"/>
      <c r="F37" s="7"/>
      <c r="G37" s="7"/>
      <c r="H37" s="7"/>
      <c r="I37" s="10"/>
    </row>
    <row r="38" spans="1:9" ht="12.75">
      <c r="A38" s="2"/>
      <c r="B38" s="6"/>
      <c r="C38" s="7"/>
      <c r="D38" s="7"/>
      <c r="E38" s="7"/>
      <c r="F38" s="7"/>
      <c r="G38" s="7"/>
      <c r="H38" s="7"/>
      <c r="I38" s="10"/>
    </row>
    <row r="39" spans="1:9" ht="12.75">
      <c r="A39" s="2"/>
      <c r="B39" s="6"/>
      <c r="C39" s="7"/>
      <c r="D39" s="7"/>
      <c r="E39" s="7"/>
      <c r="F39" s="7"/>
      <c r="G39" s="7"/>
      <c r="H39" s="7"/>
      <c r="I39" s="10"/>
    </row>
    <row r="40" spans="1:9" ht="12.75">
      <c r="A40" s="2"/>
      <c r="B40" s="6"/>
      <c r="C40" s="7"/>
      <c r="D40" s="7"/>
      <c r="E40" s="7"/>
      <c r="F40" s="7"/>
      <c r="G40" s="7"/>
      <c r="H40" s="7"/>
      <c r="I40" s="10"/>
    </row>
    <row r="41" spans="1:9" ht="12.75">
      <c r="A41" s="2"/>
      <c r="B41" s="6"/>
      <c r="C41" s="7"/>
      <c r="D41" s="7"/>
      <c r="E41" s="7"/>
      <c r="F41" s="7"/>
      <c r="G41" s="7"/>
      <c r="H41" s="7"/>
      <c r="I41" s="10"/>
    </row>
    <row r="42" spans="1:9" ht="12.75">
      <c r="A42" s="2"/>
      <c r="B42" s="6"/>
      <c r="C42" s="7"/>
      <c r="D42" s="7"/>
      <c r="E42" s="7"/>
      <c r="F42" s="7"/>
      <c r="G42" s="7"/>
      <c r="H42" s="7"/>
      <c r="I42" s="10"/>
    </row>
    <row r="43" spans="1:9" ht="12.75">
      <c r="A43" s="2"/>
      <c r="B43" s="6"/>
      <c r="C43" s="7" t="s">
        <v>11</v>
      </c>
      <c r="D43" s="7"/>
      <c r="E43" s="7"/>
      <c r="F43" s="7"/>
      <c r="G43" s="125" t="s">
        <v>12</v>
      </c>
      <c r="H43" s="125"/>
      <c r="I43" s="9"/>
    </row>
    <row r="44" spans="1:9" ht="12.75">
      <c r="A44" s="2"/>
      <c r="B44" s="6"/>
      <c r="C44" s="7" t="s">
        <v>13</v>
      </c>
      <c r="D44" s="7"/>
      <c r="E44" s="7"/>
      <c r="F44" s="7"/>
      <c r="G44" s="12"/>
      <c r="H44" s="12"/>
      <c r="I44" s="13"/>
    </row>
    <row r="45" spans="1:9" ht="12.75">
      <c r="A45" s="2"/>
      <c r="B45" s="6"/>
      <c r="C45" s="7" t="s">
        <v>14</v>
      </c>
      <c r="D45" s="7"/>
      <c r="E45" s="7"/>
      <c r="F45" s="7"/>
      <c r="G45" s="125" t="s">
        <v>15</v>
      </c>
      <c r="H45" s="125"/>
      <c r="I45" s="9"/>
    </row>
    <row r="46" spans="1:9" ht="12.75">
      <c r="A46" s="2"/>
      <c r="B46" s="6"/>
      <c r="C46" s="7" t="s">
        <v>16</v>
      </c>
      <c r="D46" s="7"/>
      <c r="E46" s="7"/>
      <c r="F46" s="7"/>
      <c r="G46" s="12"/>
      <c r="H46" s="12"/>
      <c r="I46" s="13"/>
    </row>
    <row r="47" spans="1:9" ht="12.75">
      <c r="A47" s="2"/>
      <c r="B47" s="6"/>
      <c r="C47" s="7"/>
      <c r="D47" s="7"/>
      <c r="E47" s="7"/>
      <c r="F47" s="7"/>
      <c r="G47" s="7"/>
      <c r="H47" s="7"/>
      <c r="I47" s="10"/>
    </row>
    <row r="48" spans="1:9" ht="12.75">
      <c r="A48" s="2"/>
      <c r="B48" s="6"/>
      <c r="C48" s="7"/>
      <c r="D48" s="7"/>
      <c r="E48" s="7"/>
      <c r="F48" s="7"/>
      <c r="G48" s="7"/>
      <c r="H48" s="7"/>
      <c r="I48" s="10"/>
    </row>
    <row r="49" spans="1:9" ht="12.75">
      <c r="A49" s="2"/>
      <c r="B49" s="6"/>
      <c r="C49" s="7" t="s">
        <v>17</v>
      </c>
      <c r="D49" s="7"/>
      <c r="E49" s="7"/>
      <c r="F49" s="7"/>
      <c r="G49" s="7" t="s">
        <v>18</v>
      </c>
      <c r="H49" s="7" t="s">
        <v>102</v>
      </c>
      <c r="I49" s="10"/>
    </row>
    <row r="50" spans="1:9" ht="12.75">
      <c r="A50" s="2"/>
      <c r="B50" s="6"/>
      <c r="C50" s="7"/>
      <c r="D50" s="7"/>
      <c r="E50" s="7"/>
      <c r="F50" s="7"/>
      <c r="G50" s="7" t="s">
        <v>19</v>
      </c>
      <c r="H50" s="7" t="s">
        <v>103</v>
      </c>
      <c r="I50" s="10"/>
    </row>
    <row r="51" spans="1:9" ht="12.75">
      <c r="A51" s="2"/>
      <c r="B51" s="6"/>
      <c r="C51" s="7"/>
      <c r="D51" s="7"/>
      <c r="E51" s="7"/>
      <c r="F51" s="7"/>
      <c r="G51" s="7"/>
      <c r="H51" s="7"/>
      <c r="I51" s="10"/>
    </row>
    <row r="52" spans="1:9" ht="12.75">
      <c r="A52" s="2"/>
      <c r="B52" s="6"/>
      <c r="C52" s="7" t="s">
        <v>20</v>
      </c>
      <c r="D52" s="7"/>
      <c r="E52" s="7"/>
      <c r="F52" s="7"/>
      <c r="G52" s="8" t="s">
        <v>150</v>
      </c>
      <c r="H52" s="8"/>
      <c r="I52" s="10"/>
    </row>
    <row r="53" spans="1:9" ht="12.75">
      <c r="A53" s="2"/>
      <c r="B53" s="6"/>
      <c r="C53" s="7"/>
      <c r="D53" s="7"/>
      <c r="E53" s="7"/>
      <c r="F53" s="7"/>
      <c r="G53" s="7"/>
      <c r="H53" s="7"/>
      <c r="I53" s="10"/>
    </row>
    <row r="54" spans="1:9" ht="12.75">
      <c r="A54" s="2"/>
      <c r="B54" s="6"/>
      <c r="C54" s="7"/>
      <c r="D54" s="7"/>
      <c r="E54" s="7"/>
      <c r="F54" s="7"/>
      <c r="G54" s="7"/>
      <c r="H54" s="7"/>
      <c r="I54" s="10"/>
    </row>
    <row r="55" spans="1:9" ht="12.75">
      <c r="A55" s="2"/>
      <c r="B55" s="6"/>
      <c r="C55" s="7"/>
      <c r="D55" s="7"/>
      <c r="E55" s="7"/>
      <c r="F55" s="7"/>
      <c r="G55" s="7"/>
      <c r="H55" s="7"/>
      <c r="I55" s="10"/>
    </row>
    <row r="56" spans="1:9" ht="13.5" thickBot="1">
      <c r="A56" s="2"/>
      <c r="B56" s="14"/>
      <c r="C56" s="15"/>
      <c r="D56" s="15"/>
      <c r="E56" s="15"/>
      <c r="F56" s="15"/>
      <c r="G56" s="15"/>
      <c r="H56" s="15"/>
      <c r="I56" s="16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</sheetData>
  <sheetProtection/>
  <mergeCells count="6">
    <mergeCell ref="G43:H43"/>
    <mergeCell ref="G45:H45"/>
    <mergeCell ref="B26:I26"/>
    <mergeCell ref="B28:I28"/>
    <mergeCell ref="B29:I29"/>
    <mergeCell ref="B32:I32"/>
  </mergeCells>
  <printOptions/>
  <pageMargins left="0.17" right="0.38" top="0.44" bottom="0.37" header="0.28" footer="0.2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3"/>
  <sheetViews>
    <sheetView zoomScalePageLayoutView="0" workbookViewId="0" topLeftCell="C1">
      <selection activeCell="H22" sqref="H22"/>
    </sheetView>
  </sheetViews>
  <sheetFormatPr defaultColWidth="9.140625" defaultRowHeight="12.75"/>
  <cols>
    <col min="1" max="1" width="2.140625" style="49" hidden="1" customWidth="1"/>
    <col min="2" max="2" width="8.7109375" style="50" hidden="1" customWidth="1"/>
    <col min="3" max="3" width="5.00390625" style="50" customWidth="1"/>
    <col min="4" max="4" width="32.00390625" style="51" customWidth="1"/>
    <col min="5" max="5" width="7.8515625" style="51" customWidth="1"/>
    <col min="6" max="6" width="47.57421875" style="51" hidden="1" customWidth="1"/>
    <col min="7" max="7" width="47.57421875" style="52" hidden="1" customWidth="1"/>
    <col min="8" max="8" width="16.7109375" style="52" customWidth="1"/>
    <col min="9" max="9" width="6.57421875" style="51" hidden="1" customWidth="1"/>
    <col min="10" max="10" width="2.28125" style="51" customWidth="1"/>
    <col min="11" max="11" width="14.28125" style="51" customWidth="1"/>
    <col min="12" max="12" width="2.421875" style="51" customWidth="1"/>
    <col min="13" max="16384" width="9.140625" style="49" customWidth="1"/>
  </cols>
  <sheetData>
    <row r="2" spans="8:11" ht="15.75" customHeight="1">
      <c r="H2" s="77">
        <v>41639</v>
      </c>
      <c r="K2" s="77">
        <v>41274</v>
      </c>
    </row>
    <row r="3" spans="2:11" ht="15.75" customHeight="1">
      <c r="B3" s="53" t="s">
        <v>22</v>
      </c>
      <c r="C3" s="53"/>
      <c r="D3" s="83" t="s">
        <v>51</v>
      </c>
      <c r="E3" s="65" t="s">
        <v>25</v>
      </c>
      <c r="H3" s="78" t="s">
        <v>131</v>
      </c>
      <c r="K3" s="78" t="s">
        <v>131</v>
      </c>
    </row>
    <row r="4" spans="2:11" ht="15.75" customHeight="1">
      <c r="B4" s="50">
        <v>1001</v>
      </c>
      <c r="D4" s="65" t="s">
        <v>104</v>
      </c>
      <c r="E4" s="69"/>
      <c r="H4" s="69">
        <v>169054310.09000003</v>
      </c>
      <c r="K4" s="69">
        <v>186128357.71999994</v>
      </c>
    </row>
    <row r="5" spans="2:13" s="51" customFormat="1" ht="15.75" customHeight="1">
      <c r="B5" s="52"/>
      <c r="C5" s="52"/>
      <c r="D5" s="66" t="s">
        <v>105</v>
      </c>
      <c r="E5" s="70"/>
      <c r="G5" s="52"/>
      <c r="H5" s="79">
        <v>169054310.09000003</v>
      </c>
      <c r="K5" s="79">
        <v>186128357.71999994</v>
      </c>
      <c r="M5" s="49"/>
    </row>
    <row r="6" spans="2:13" s="51" customFormat="1" ht="15.75" customHeight="1">
      <c r="B6" s="52">
        <v>1002</v>
      </c>
      <c r="C6" s="52"/>
      <c r="D6" s="66" t="s">
        <v>106</v>
      </c>
      <c r="E6" s="70"/>
      <c r="G6" s="52"/>
      <c r="H6" s="79">
        <v>0</v>
      </c>
      <c r="K6" s="79">
        <v>0</v>
      </c>
      <c r="M6" s="49"/>
    </row>
    <row r="7" spans="2:13" s="51" customFormat="1" ht="15.75" customHeight="1">
      <c r="B7" s="52">
        <v>1003</v>
      </c>
      <c r="C7" s="52"/>
      <c r="D7" s="66" t="s">
        <v>107</v>
      </c>
      <c r="E7" s="70"/>
      <c r="G7" s="52"/>
      <c r="H7" s="79">
        <v>0</v>
      </c>
      <c r="K7" s="79">
        <v>0</v>
      </c>
      <c r="M7" s="49"/>
    </row>
    <row r="8" spans="2:13" s="51" customFormat="1" ht="15.75" customHeight="1">
      <c r="B8" s="52"/>
      <c r="C8" s="52"/>
      <c r="D8" s="67"/>
      <c r="E8" s="71"/>
      <c r="G8" s="52"/>
      <c r="H8" s="80"/>
      <c r="K8" s="80"/>
      <c r="M8" s="49"/>
    </row>
    <row r="9" spans="2:13" s="51" customFormat="1" ht="15.75" customHeight="1">
      <c r="B9" s="52"/>
      <c r="C9" s="52"/>
      <c r="D9" s="65" t="s">
        <v>53</v>
      </c>
      <c r="E9" s="69"/>
      <c r="G9" s="52"/>
      <c r="H9" s="69">
        <v>1049265941.9427695</v>
      </c>
      <c r="K9" s="69">
        <v>872691392.2979999</v>
      </c>
      <c r="M9" s="49"/>
    </row>
    <row r="10" spans="2:13" s="51" customFormat="1" ht="15.75" customHeight="1">
      <c r="B10" s="52">
        <v>1004</v>
      </c>
      <c r="C10" s="52"/>
      <c r="D10" s="66" t="s">
        <v>57</v>
      </c>
      <c r="E10" s="70"/>
      <c r="G10" s="52"/>
      <c r="H10" s="79">
        <v>137920026.76999998</v>
      </c>
      <c r="K10" s="79">
        <v>125632713.7</v>
      </c>
      <c r="M10" s="49"/>
    </row>
    <row r="11" spans="2:13" s="51" customFormat="1" ht="15.75" customHeight="1">
      <c r="B11" s="52">
        <v>1005</v>
      </c>
      <c r="C11" s="52"/>
      <c r="D11" s="66" t="s">
        <v>108</v>
      </c>
      <c r="E11" s="70"/>
      <c r="G11" s="52"/>
      <c r="H11" s="79">
        <v>140890063.45099995</v>
      </c>
      <c r="K11" s="79">
        <v>167668481.938</v>
      </c>
      <c r="M11" s="49"/>
    </row>
    <row r="12" spans="2:13" s="51" customFormat="1" ht="15.75" customHeight="1">
      <c r="B12" s="52">
        <v>1006</v>
      </c>
      <c r="C12" s="52"/>
      <c r="D12" s="66" t="s">
        <v>109</v>
      </c>
      <c r="E12" s="70"/>
      <c r="G12" s="52"/>
      <c r="H12" s="79">
        <v>0</v>
      </c>
      <c r="K12" s="79">
        <v>0</v>
      </c>
      <c r="M12" s="49"/>
    </row>
    <row r="13" spans="2:13" s="51" customFormat="1" ht="15.75" customHeight="1">
      <c r="B13" s="52">
        <v>1007</v>
      </c>
      <c r="C13" s="52"/>
      <c r="D13" s="66" t="s">
        <v>110</v>
      </c>
      <c r="E13" s="70"/>
      <c r="G13" s="52"/>
      <c r="H13" s="79">
        <v>770014273.1899998</v>
      </c>
      <c r="K13" s="79">
        <v>579377420.3999999</v>
      </c>
      <c r="M13" s="49"/>
    </row>
    <row r="14" spans="2:13" s="51" customFormat="1" ht="15.75" customHeight="1">
      <c r="B14" s="52"/>
      <c r="C14" s="52"/>
      <c r="D14" s="66" t="s">
        <v>111</v>
      </c>
      <c r="E14" s="70"/>
      <c r="G14" s="52"/>
      <c r="H14" s="79">
        <v>340609.4099999999</v>
      </c>
      <c r="K14" s="79">
        <v>12776.260000000242</v>
      </c>
      <c r="M14" s="49"/>
    </row>
    <row r="15" spans="2:13" s="51" customFormat="1" ht="15.75" customHeight="1">
      <c r="B15" s="52"/>
      <c r="C15" s="52"/>
      <c r="D15" s="66" t="s">
        <v>112</v>
      </c>
      <c r="E15" s="70"/>
      <c r="G15" s="52"/>
      <c r="H15" s="79">
        <v>100969.12176983058</v>
      </c>
      <c r="K15" s="79"/>
      <c r="M15" s="49"/>
    </row>
    <row r="16" spans="2:13" s="51" customFormat="1" ht="15.75" customHeight="1">
      <c r="B16" s="52">
        <v>1008</v>
      </c>
      <c r="C16" s="52"/>
      <c r="D16" s="66"/>
      <c r="E16" s="71"/>
      <c r="G16" s="52"/>
      <c r="H16" s="80"/>
      <c r="K16" s="80"/>
      <c r="M16" s="49"/>
    </row>
    <row r="17" spans="2:13" s="51" customFormat="1" ht="15.75" customHeight="1">
      <c r="B17" s="52">
        <v>1009</v>
      </c>
      <c r="C17" s="52"/>
      <c r="D17" s="67" t="s">
        <v>113</v>
      </c>
      <c r="E17" s="72"/>
      <c r="G17" s="52"/>
      <c r="H17" s="72">
        <v>1218320252.0327697</v>
      </c>
      <c r="K17" s="72">
        <v>1058819750.0179998</v>
      </c>
      <c r="M17" s="49"/>
    </row>
    <row r="18" spans="2:13" s="51" customFormat="1" ht="15.75" customHeight="1">
      <c r="B18" s="52"/>
      <c r="C18" s="52"/>
      <c r="D18" s="67"/>
      <c r="E18" s="72"/>
      <c r="G18" s="52"/>
      <c r="H18" s="72"/>
      <c r="K18" s="69"/>
      <c r="M18" s="49"/>
    </row>
    <row r="19" spans="2:13" s="51" customFormat="1" ht="15.75" customHeight="1">
      <c r="B19" s="52"/>
      <c r="C19" s="52"/>
      <c r="D19" s="67"/>
      <c r="E19" s="72"/>
      <c r="G19" s="52"/>
      <c r="H19" s="72"/>
      <c r="K19" s="69"/>
      <c r="M19" s="49"/>
    </row>
    <row r="20" spans="2:13" s="51" customFormat="1" ht="15.75" customHeight="1">
      <c r="B20" s="52">
        <v>1010</v>
      </c>
      <c r="C20" s="52"/>
      <c r="D20" s="83" t="s">
        <v>114</v>
      </c>
      <c r="E20" s="73"/>
      <c r="G20" s="52"/>
      <c r="H20" s="72"/>
      <c r="K20" s="69"/>
      <c r="M20" s="49"/>
    </row>
    <row r="21" spans="2:13" s="51" customFormat="1" ht="15.75" customHeight="1">
      <c r="B21" s="52">
        <v>1011</v>
      </c>
      <c r="C21" s="52"/>
      <c r="D21" s="65" t="s">
        <v>115</v>
      </c>
      <c r="E21" s="74"/>
      <c r="G21" s="52"/>
      <c r="H21" s="69"/>
      <c r="K21" s="81"/>
      <c r="M21" s="49"/>
    </row>
    <row r="22" spans="2:13" s="51" customFormat="1" ht="15.75" customHeight="1">
      <c r="B22" s="52">
        <v>1012</v>
      </c>
      <c r="C22" s="52"/>
      <c r="D22" s="66" t="s">
        <v>100</v>
      </c>
      <c r="E22" s="70"/>
      <c r="G22" s="52"/>
      <c r="H22" s="79">
        <v>30000000</v>
      </c>
      <c r="K22" s="79">
        <v>30000000</v>
      </c>
      <c r="M22" s="49"/>
    </row>
    <row r="23" spans="2:13" s="51" customFormat="1" ht="15.75" customHeight="1">
      <c r="B23" s="52"/>
      <c r="C23" s="52"/>
      <c r="D23" s="66" t="s">
        <v>116</v>
      </c>
      <c r="E23" s="70"/>
      <c r="G23" s="52"/>
      <c r="H23" s="79">
        <v>0</v>
      </c>
      <c r="K23" s="79">
        <v>0</v>
      </c>
      <c r="M23" s="49"/>
    </row>
    <row r="24" spans="2:13" s="51" customFormat="1" ht="15.75" customHeight="1">
      <c r="B24" s="52">
        <v>1013</v>
      </c>
      <c r="C24" s="52"/>
      <c r="D24" s="66" t="s">
        <v>62</v>
      </c>
      <c r="E24" s="70"/>
      <c r="G24" s="52"/>
      <c r="H24" s="79">
        <v>0</v>
      </c>
      <c r="K24" s="79">
        <v>0</v>
      </c>
      <c r="M24" s="49"/>
    </row>
    <row r="25" spans="2:13" s="51" customFormat="1" ht="15.75" customHeight="1">
      <c r="B25" s="52">
        <v>1014</v>
      </c>
      <c r="C25" s="52"/>
      <c r="D25" s="66" t="s">
        <v>117</v>
      </c>
      <c r="E25" s="70"/>
      <c r="G25" s="52"/>
      <c r="H25" s="79">
        <v>3000000</v>
      </c>
      <c r="K25" s="79">
        <v>3000000</v>
      </c>
      <c r="M25" s="49"/>
    </row>
    <row r="26" spans="2:13" s="51" customFormat="1" ht="15.75" customHeight="1">
      <c r="B26" s="52">
        <v>1015</v>
      </c>
      <c r="C26" s="52"/>
      <c r="D26" s="66" t="s">
        <v>118</v>
      </c>
      <c r="E26" s="70"/>
      <c r="G26" s="52"/>
      <c r="H26" s="79">
        <v>1013120896.79</v>
      </c>
      <c r="K26" s="79">
        <v>849360786.79</v>
      </c>
      <c r="M26" s="49"/>
    </row>
    <row r="27" spans="2:13" s="51" customFormat="1" ht="15.75" customHeight="1">
      <c r="B27" s="52"/>
      <c r="C27" s="52"/>
      <c r="D27" s="66" t="s">
        <v>119</v>
      </c>
      <c r="E27" s="75"/>
      <c r="G27" s="52"/>
      <c r="H27" s="75">
        <v>155831804.44788373</v>
      </c>
      <c r="K27" s="84">
        <v>163760110.4179997</v>
      </c>
      <c r="M27" s="49"/>
    </row>
    <row r="28" spans="2:13" s="51" customFormat="1" ht="15.75" customHeight="1">
      <c r="B28" s="52"/>
      <c r="C28" s="52"/>
      <c r="D28" s="67"/>
      <c r="E28" s="71"/>
      <c r="G28" s="52"/>
      <c r="H28" s="80">
        <f>SUM(H22:H27)</f>
        <v>1201952701.2378836</v>
      </c>
      <c r="K28" s="80">
        <v>1046120897.2079997</v>
      </c>
      <c r="M28" s="49"/>
    </row>
    <row r="29" spans="2:13" s="51" customFormat="1" ht="15.75" customHeight="1">
      <c r="B29" s="52"/>
      <c r="C29" s="52"/>
      <c r="D29" s="66"/>
      <c r="E29" s="71"/>
      <c r="G29" s="52"/>
      <c r="H29" s="80">
        <v>0</v>
      </c>
      <c r="K29" s="80">
        <v>0</v>
      </c>
      <c r="M29" s="49"/>
    </row>
    <row r="30" spans="2:13" s="51" customFormat="1" ht="15.75" customHeight="1">
      <c r="B30" s="52"/>
      <c r="C30" s="52"/>
      <c r="D30" s="67" t="s">
        <v>120</v>
      </c>
      <c r="E30" s="71"/>
      <c r="G30" s="52"/>
      <c r="H30" s="71">
        <f>SUM(H22:H27)</f>
        <v>1201952701.2378836</v>
      </c>
      <c r="K30" s="80">
        <v>1046120897.2079997</v>
      </c>
      <c r="M30" s="49"/>
    </row>
    <row r="31" spans="2:13" s="51" customFormat="1" ht="15.75" customHeight="1">
      <c r="B31" s="52"/>
      <c r="C31" s="52"/>
      <c r="D31" s="65" t="s">
        <v>121</v>
      </c>
      <c r="E31" s="73"/>
      <c r="G31" s="52"/>
      <c r="H31" s="69">
        <v>0</v>
      </c>
      <c r="K31" s="69">
        <v>0</v>
      </c>
      <c r="M31" s="49"/>
    </row>
    <row r="32" spans="2:13" s="51" customFormat="1" ht="15.75" customHeight="1">
      <c r="B32" s="52"/>
      <c r="C32" s="52"/>
      <c r="D32" s="68" t="s">
        <v>122</v>
      </c>
      <c r="E32" s="70"/>
      <c r="G32" s="52"/>
      <c r="H32" s="79"/>
      <c r="K32" s="79"/>
      <c r="M32" s="49"/>
    </row>
    <row r="33" spans="2:13" s="51" customFormat="1" ht="15.75" customHeight="1">
      <c r="B33" s="52"/>
      <c r="C33" s="52"/>
      <c r="D33" s="68" t="s">
        <v>123</v>
      </c>
      <c r="E33" s="70"/>
      <c r="G33" s="52"/>
      <c r="H33" s="79"/>
      <c r="K33" s="79"/>
      <c r="M33" s="49"/>
    </row>
    <row r="34" spans="2:13" s="51" customFormat="1" ht="15.75" customHeight="1">
      <c r="B34" s="52"/>
      <c r="C34" s="52"/>
      <c r="D34" s="66" t="s">
        <v>124</v>
      </c>
      <c r="E34" s="70"/>
      <c r="G34" s="52"/>
      <c r="H34" s="79"/>
      <c r="K34" s="79"/>
      <c r="M34" s="49"/>
    </row>
    <row r="35" spans="2:13" s="51" customFormat="1" ht="15.75" customHeight="1">
      <c r="B35" s="52"/>
      <c r="C35" s="52"/>
      <c r="D35" s="68" t="s">
        <v>125</v>
      </c>
      <c r="E35" s="70"/>
      <c r="G35" s="52"/>
      <c r="H35" s="79"/>
      <c r="K35" s="80"/>
      <c r="M35" s="49"/>
    </row>
    <row r="36" spans="2:13" s="51" customFormat="1" ht="15.75" customHeight="1">
      <c r="B36" s="52">
        <v>1017</v>
      </c>
      <c r="C36" s="52"/>
      <c r="D36" s="65" t="s">
        <v>126</v>
      </c>
      <c r="E36" s="69"/>
      <c r="G36" s="52"/>
      <c r="H36" s="69">
        <v>16367550.690000001</v>
      </c>
      <c r="K36" s="69">
        <v>12698852.36</v>
      </c>
      <c r="M36" s="49"/>
    </row>
    <row r="37" spans="2:13" s="51" customFormat="1" ht="15.75" customHeight="1">
      <c r="B37" s="52">
        <v>1018</v>
      </c>
      <c r="C37" s="52"/>
      <c r="D37" s="68" t="s">
        <v>127</v>
      </c>
      <c r="E37" s="70"/>
      <c r="G37" s="52"/>
      <c r="H37" s="79">
        <v>14728802.620000001</v>
      </c>
      <c r="K37" s="79">
        <v>10698056.36</v>
      </c>
      <c r="M37" s="49"/>
    </row>
    <row r="38" spans="2:13" s="51" customFormat="1" ht="15.75" customHeight="1">
      <c r="B38" s="52">
        <v>1019</v>
      </c>
      <c r="C38" s="52"/>
      <c r="D38" s="68" t="s">
        <v>128</v>
      </c>
      <c r="E38" s="70"/>
      <c r="G38" s="52"/>
      <c r="H38" s="79">
        <v>1638748.0700000003</v>
      </c>
      <c r="K38" s="79">
        <v>2000796</v>
      </c>
      <c r="M38" s="49"/>
    </row>
    <row r="39" spans="2:13" s="51" customFormat="1" ht="15.75" customHeight="1">
      <c r="B39" s="52"/>
      <c r="C39" s="52"/>
      <c r="D39" s="68" t="s">
        <v>129</v>
      </c>
      <c r="E39" s="70"/>
      <c r="G39" s="52"/>
      <c r="H39" s="79"/>
      <c r="K39" s="79">
        <v>0</v>
      </c>
      <c r="M39" s="49"/>
    </row>
    <row r="40" spans="2:13" s="51" customFormat="1" ht="15.75" customHeight="1">
      <c r="B40" s="52"/>
      <c r="C40" s="52"/>
      <c r="D40" s="66"/>
      <c r="E40" s="71"/>
      <c r="G40" s="52"/>
      <c r="H40" s="80"/>
      <c r="K40" s="80"/>
      <c r="M40" s="49"/>
    </row>
    <row r="41" spans="2:13" s="51" customFormat="1" ht="15.75" customHeight="1">
      <c r="B41" s="52"/>
      <c r="C41" s="52"/>
      <c r="D41" s="67" t="s">
        <v>130</v>
      </c>
      <c r="E41" s="76"/>
      <c r="G41" s="52"/>
      <c r="H41" s="76">
        <f>H36+H31+H30</f>
        <v>1218320251.9278836</v>
      </c>
      <c r="K41" s="72">
        <v>1058819749.5679997</v>
      </c>
      <c r="M41" s="49"/>
    </row>
    <row r="42" spans="2:13" s="51" customFormat="1" ht="15.75" customHeight="1">
      <c r="B42" s="52">
        <v>1020</v>
      </c>
      <c r="C42" s="52"/>
      <c r="G42" s="52"/>
      <c r="H42" s="82"/>
      <c r="M42" s="49"/>
    </row>
    <row r="43" spans="2:13" s="51" customFormat="1" ht="15.75" customHeight="1">
      <c r="B43" s="52">
        <v>1021</v>
      </c>
      <c r="C43" s="52"/>
      <c r="G43" s="52"/>
      <c r="H43" s="52"/>
      <c r="M43" s="49"/>
    </row>
  </sheetData>
  <sheetProtection/>
  <printOptions/>
  <pageMargins left="0.75" right="1.25" top="0.17" bottom="0.19" header="0.17" footer="0.21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H33" sqref="H33"/>
    </sheetView>
  </sheetViews>
  <sheetFormatPr defaultColWidth="9.140625" defaultRowHeight="12.75"/>
  <cols>
    <col min="1" max="1" width="2.8515625" style="0" hidden="1" customWidth="1"/>
    <col min="2" max="2" width="7.28125" style="44" customWidth="1"/>
    <col min="3" max="3" width="28.140625" style="0" customWidth="1"/>
    <col min="4" max="4" width="19.57421875" style="0" customWidth="1"/>
    <col min="5" max="5" width="7.8515625" style="0" customWidth="1"/>
    <col min="6" max="6" width="15.8515625" style="0" customWidth="1"/>
    <col min="7" max="7" width="3.421875" style="0" customWidth="1"/>
    <col min="8" max="8" width="17.7109375" style="20" bestFit="1" customWidth="1"/>
  </cols>
  <sheetData>
    <row r="1" spans="1:8" ht="12.75">
      <c r="A1" s="17"/>
      <c r="B1" s="39"/>
      <c r="C1" s="18"/>
      <c r="D1" s="18"/>
      <c r="E1" s="18"/>
      <c r="F1" s="19"/>
      <c r="H1" s="19"/>
    </row>
    <row r="2" spans="1:6" ht="12.75">
      <c r="A2" s="17"/>
      <c r="B2" s="40"/>
      <c r="C2" s="20"/>
      <c r="D2" s="20"/>
      <c r="E2" s="20"/>
      <c r="F2" s="20"/>
    </row>
    <row r="3" spans="1:8" ht="12.75" customHeight="1">
      <c r="A3" s="132" t="s">
        <v>22</v>
      </c>
      <c r="B3" s="133" t="s">
        <v>23</v>
      </c>
      <c r="C3" s="134" t="s">
        <v>24</v>
      </c>
      <c r="D3" s="21"/>
      <c r="E3" s="134" t="s">
        <v>25</v>
      </c>
      <c r="F3" s="86">
        <v>41639</v>
      </c>
      <c r="H3" s="86">
        <v>41274</v>
      </c>
    </row>
    <row r="4" spans="1:8" ht="12.75">
      <c r="A4" s="132"/>
      <c r="B4" s="133"/>
      <c r="C4" s="135"/>
      <c r="D4" s="21"/>
      <c r="E4" s="135"/>
      <c r="F4" s="22" t="s">
        <v>131</v>
      </c>
      <c r="H4" s="45" t="s">
        <v>131</v>
      </c>
    </row>
    <row r="5" spans="1:8" ht="12.75">
      <c r="A5" s="17"/>
      <c r="B5" s="41"/>
      <c r="C5" s="21"/>
      <c r="D5" s="21"/>
      <c r="E5" s="21"/>
      <c r="F5" s="23"/>
      <c r="H5" s="23"/>
    </row>
    <row r="6" spans="1:8" ht="12.75">
      <c r="A6" s="17">
        <v>4001</v>
      </c>
      <c r="B6" s="42">
        <v>1</v>
      </c>
      <c r="C6" s="24" t="s">
        <v>26</v>
      </c>
      <c r="D6" s="24"/>
      <c r="E6" s="25">
        <v>15</v>
      </c>
      <c r="F6" s="26">
        <v>1474123545.4800003</v>
      </c>
      <c r="H6" s="26">
        <v>1435910614.4599998</v>
      </c>
    </row>
    <row r="7" spans="1:8" ht="12.75">
      <c r="A7" s="17">
        <v>3001</v>
      </c>
      <c r="B7" s="42">
        <f>B6+1</f>
        <v>2</v>
      </c>
      <c r="C7" s="27" t="s">
        <v>27</v>
      </c>
      <c r="D7" s="27"/>
      <c r="E7" s="25">
        <v>15.1</v>
      </c>
      <c r="F7" s="26">
        <v>-1078316070.55</v>
      </c>
      <c r="H7" s="26">
        <v>-1063192193.5000001</v>
      </c>
    </row>
    <row r="8" spans="1:8" ht="12.75">
      <c r="A8" s="17"/>
      <c r="B8" s="42">
        <f aca="true" t="shared" si="0" ref="B8:B17">B7+1</f>
        <v>3</v>
      </c>
      <c r="C8" s="27" t="s">
        <v>28</v>
      </c>
      <c r="D8" s="27"/>
      <c r="E8" s="25"/>
      <c r="F8" s="28">
        <v>395807474.9300003</v>
      </c>
      <c r="H8" s="28">
        <v>372718420.9599997</v>
      </c>
    </row>
    <row r="9" spans="1:8" ht="12.75">
      <c r="A9" s="17">
        <v>3002</v>
      </c>
      <c r="B9" s="42">
        <f t="shared" si="0"/>
        <v>4</v>
      </c>
      <c r="C9" s="27" t="s">
        <v>29</v>
      </c>
      <c r="D9" s="27"/>
      <c r="E9" s="25">
        <v>16</v>
      </c>
      <c r="F9" s="26">
        <v>-129022191.95488639</v>
      </c>
      <c r="H9" s="26">
        <v>-128938777.46999998</v>
      </c>
    </row>
    <row r="10" spans="1:8" ht="12.75">
      <c r="A10" s="17">
        <v>3003</v>
      </c>
      <c r="B10" s="42">
        <f t="shared" si="0"/>
        <v>5</v>
      </c>
      <c r="C10" s="27" t="s">
        <v>30</v>
      </c>
      <c r="D10" s="27"/>
      <c r="E10" s="25">
        <v>17</v>
      </c>
      <c r="F10" s="26">
        <v>-64525067.89000001</v>
      </c>
      <c r="H10" s="26">
        <v>-39523125.68</v>
      </c>
    </row>
    <row r="11" spans="1:8" ht="12.75">
      <c r="A11" s="17">
        <v>4002</v>
      </c>
      <c r="B11" s="42">
        <f t="shared" si="0"/>
        <v>6</v>
      </c>
      <c r="C11" s="24" t="s">
        <v>31</v>
      </c>
      <c r="D11" s="24"/>
      <c r="E11" s="25">
        <v>18</v>
      </c>
      <c r="F11" s="28">
        <v>202260215.0851139</v>
      </c>
      <c r="H11" s="28">
        <v>204256517.8099997</v>
      </c>
    </row>
    <row r="12" spans="1:8" ht="12.75">
      <c r="A12" s="17">
        <v>3004</v>
      </c>
      <c r="B12" s="42">
        <f t="shared" si="0"/>
        <v>7</v>
      </c>
      <c r="C12" s="24" t="s">
        <v>32</v>
      </c>
      <c r="D12" s="29"/>
      <c r="E12" s="25"/>
      <c r="F12" s="26">
        <v>-5870889.029999999</v>
      </c>
      <c r="H12" s="26">
        <v>-6733476.170000001</v>
      </c>
    </row>
    <row r="13" spans="1:8" ht="12.75">
      <c r="A13" s="17"/>
      <c r="B13" s="42">
        <f t="shared" si="0"/>
        <v>8</v>
      </c>
      <c r="C13" s="30" t="s">
        <v>33</v>
      </c>
      <c r="D13" s="29"/>
      <c r="E13" s="31"/>
      <c r="F13" s="28">
        <v>196389326.0551139</v>
      </c>
      <c r="H13" s="28">
        <v>197523041.63999972</v>
      </c>
    </row>
    <row r="14" spans="1:8" ht="12.75">
      <c r="A14" s="17"/>
      <c r="B14" s="42"/>
      <c r="C14" s="27"/>
      <c r="D14" s="27"/>
      <c r="E14" s="25"/>
      <c r="F14" s="26"/>
      <c r="H14" s="26"/>
    </row>
    <row r="15" spans="1:8" ht="12.75">
      <c r="A15" s="17"/>
      <c r="B15" s="42">
        <v>9</v>
      </c>
      <c r="C15" s="32" t="s">
        <v>34</v>
      </c>
      <c r="D15" s="32"/>
      <c r="E15" s="25"/>
      <c r="F15" s="26">
        <v>0</v>
      </c>
      <c r="H15" s="26">
        <v>0</v>
      </c>
    </row>
    <row r="16" spans="1:8" ht="12.75">
      <c r="A16" s="17"/>
      <c r="B16" s="42">
        <f t="shared" si="0"/>
        <v>10</v>
      </c>
      <c r="C16" s="32" t="s">
        <v>35</v>
      </c>
      <c r="D16" s="32"/>
      <c r="E16" s="25"/>
      <c r="F16" s="33">
        <v>0</v>
      </c>
      <c r="H16" s="33">
        <v>0</v>
      </c>
    </row>
    <row r="17" spans="1:8" ht="12.75">
      <c r="A17" s="17"/>
      <c r="B17" s="42">
        <f t="shared" si="0"/>
        <v>11</v>
      </c>
      <c r="C17" s="27" t="s">
        <v>36</v>
      </c>
      <c r="D17" s="27"/>
      <c r="E17" s="25"/>
      <c r="F17" s="28">
        <v>-22482899.799999997</v>
      </c>
      <c r="H17" s="28">
        <v>-14725361.75</v>
      </c>
    </row>
    <row r="18" spans="1:8" ht="12.75">
      <c r="A18" s="17">
        <v>3005</v>
      </c>
      <c r="B18" s="42" t="s">
        <v>37</v>
      </c>
      <c r="C18" s="32" t="s">
        <v>38</v>
      </c>
      <c r="D18" s="32"/>
      <c r="E18" s="25"/>
      <c r="F18" s="26">
        <v>0</v>
      </c>
      <c r="H18" s="26">
        <v>0</v>
      </c>
    </row>
    <row r="19" spans="1:8" ht="12.75">
      <c r="A19" s="17">
        <v>3006</v>
      </c>
      <c r="B19" s="42" t="s">
        <v>39</v>
      </c>
      <c r="C19" s="32" t="s">
        <v>40</v>
      </c>
      <c r="D19" s="32"/>
      <c r="E19" s="25"/>
      <c r="F19" s="26">
        <v>251062.52000000002</v>
      </c>
      <c r="H19" s="26">
        <v>0</v>
      </c>
    </row>
    <row r="20" spans="1:8" ht="12.75">
      <c r="A20" s="17">
        <v>3007</v>
      </c>
      <c r="B20" s="42" t="s">
        <v>41</v>
      </c>
      <c r="C20" s="32" t="s">
        <v>42</v>
      </c>
      <c r="D20" s="32"/>
      <c r="E20" s="25"/>
      <c r="F20" s="26">
        <v>-28589930.919999994</v>
      </c>
      <c r="H20" s="26">
        <v>-15223364.76</v>
      </c>
    </row>
    <row r="21" spans="1:8" ht="12.75">
      <c r="A21" s="17">
        <v>4003</v>
      </c>
      <c r="B21" s="42" t="s">
        <v>43</v>
      </c>
      <c r="C21" s="32" t="s">
        <v>44</v>
      </c>
      <c r="D21" s="32"/>
      <c r="E21" s="25"/>
      <c r="F21" s="33">
        <v>5855968.6</v>
      </c>
      <c r="H21" s="33">
        <v>498003.01</v>
      </c>
    </row>
    <row r="22" spans="1:8" ht="12.75">
      <c r="A22" s="17"/>
      <c r="B22" s="42">
        <v>12</v>
      </c>
      <c r="C22" s="27" t="s">
        <v>45</v>
      </c>
      <c r="D22" s="27"/>
      <c r="E22" s="25">
        <v>19</v>
      </c>
      <c r="F22" s="28">
        <v>-22482899.799999997</v>
      </c>
      <c r="H22" s="28">
        <v>-14725361.75</v>
      </c>
    </row>
    <row r="23" spans="1:8" ht="12.75">
      <c r="A23" s="17"/>
      <c r="B23" s="42"/>
      <c r="C23" s="34"/>
      <c r="D23" s="34"/>
      <c r="E23" s="25"/>
      <c r="F23" s="33"/>
      <c r="H23" s="33"/>
    </row>
    <row r="24" spans="1:8" ht="12.75">
      <c r="A24" s="17"/>
      <c r="B24" s="42">
        <v>13</v>
      </c>
      <c r="C24" s="27" t="s">
        <v>46</v>
      </c>
      <c r="D24" s="27"/>
      <c r="E24" s="25"/>
      <c r="F24" s="28">
        <v>173906426.2551139</v>
      </c>
      <c r="H24" s="28">
        <v>182797679.88999972</v>
      </c>
    </row>
    <row r="25" spans="1:8" ht="12.75">
      <c r="A25" s="17"/>
      <c r="B25" s="42"/>
      <c r="C25" s="85" t="s">
        <v>132</v>
      </c>
      <c r="D25" s="27"/>
      <c r="E25" s="25"/>
      <c r="F25" s="26">
        <v>100969.12176983058</v>
      </c>
      <c r="H25" s="26">
        <v>0</v>
      </c>
    </row>
    <row r="26" spans="1:8" ht="12.75">
      <c r="A26" s="17">
        <v>3009</v>
      </c>
      <c r="B26" s="42">
        <v>14</v>
      </c>
      <c r="C26" s="32" t="s">
        <v>47</v>
      </c>
      <c r="D26" s="32"/>
      <c r="E26" s="35">
        <v>20</v>
      </c>
      <c r="F26" s="26">
        <v>-18175590.92900002</v>
      </c>
      <c r="H26" s="26">
        <v>-19037569.472</v>
      </c>
    </row>
    <row r="27" spans="1:8" ht="12.75">
      <c r="A27" s="17"/>
      <c r="B27" s="42"/>
      <c r="C27" s="32"/>
      <c r="D27" s="32"/>
      <c r="E27" s="25"/>
      <c r="F27" s="26"/>
      <c r="H27" s="26"/>
    </row>
    <row r="28" spans="1:8" ht="13.5" thickBot="1">
      <c r="A28" s="17"/>
      <c r="B28" s="43">
        <v>16</v>
      </c>
      <c r="C28" s="27" t="s">
        <v>48</v>
      </c>
      <c r="D28" s="27"/>
      <c r="E28" s="25"/>
      <c r="F28" s="36">
        <v>155831804.44788373</v>
      </c>
      <c r="H28" s="36">
        <v>163760110.4179997</v>
      </c>
    </row>
    <row r="29" spans="1:8" ht="13.5" thickTop="1">
      <c r="A29" s="17"/>
      <c r="B29" s="43"/>
      <c r="C29" s="32" t="s">
        <v>49</v>
      </c>
      <c r="D29" s="32"/>
      <c r="E29" s="37"/>
      <c r="F29" s="26"/>
      <c r="H29" s="26"/>
    </row>
    <row r="30" spans="1:8" ht="12.75">
      <c r="A30" s="17"/>
      <c r="B30" s="43"/>
      <c r="C30" s="32" t="s">
        <v>50</v>
      </c>
      <c r="D30" s="32"/>
      <c r="E30" s="37"/>
      <c r="F30" s="26"/>
      <c r="H30" s="26"/>
    </row>
    <row r="31" spans="1:8" ht="12.75">
      <c r="A31" s="17"/>
      <c r="B31" s="43"/>
      <c r="C31" s="27"/>
      <c r="D31" s="27"/>
      <c r="E31" s="38"/>
      <c r="F31" s="26"/>
      <c r="H31" s="26"/>
    </row>
    <row r="32" ht="12.75">
      <c r="H32" s="46"/>
    </row>
    <row r="33" ht="12.75">
      <c r="H33" s="47"/>
    </row>
    <row r="34" ht="12.75">
      <c r="H34" s="47"/>
    </row>
    <row r="35" ht="12.75">
      <c r="H35" s="47"/>
    </row>
    <row r="36" ht="12.75">
      <c r="H36" s="48"/>
    </row>
  </sheetData>
  <sheetProtection/>
  <mergeCells count="4">
    <mergeCell ref="A3:A4"/>
    <mergeCell ref="B3:B4"/>
    <mergeCell ref="C3:C4"/>
    <mergeCell ref="E3:E4"/>
  </mergeCells>
  <printOptions/>
  <pageMargins left="0.31" right="0.2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D1">
      <selection activeCell="G38" sqref="G38"/>
    </sheetView>
  </sheetViews>
  <sheetFormatPr defaultColWidth="9.140625" defaultRowHeight="12.75"/>
  <cols>
    <col min="1" max="3" width="0" style="0" hidden="1" customWidth="1"/>
    <col min="4" max="4" width="3.00390625" style="0" customWidth="1"/>
    <col min="5" max="5" width="44.8515625" style="0" customWidth="1"/>
    <col min="6" max="6" width="3.140625" style="0" customWidth="1"/>
    <col min="7" max="7" width="18.57421875" style="0" customWidth="1"/>
    <col min="8" max="8" width="3.7109375" style="0" customWidth="1"/>
    <col min="9" max="9" width="17.140625" style="0" customWidth="1"/>
  </cols>
  <sheetData>
    <row r="1" spans="7:9" ht="12.75">
      <c r="G1" s="92"/>
      <c r="H1" s="92"/>
      <c r="I1" s="92"/>
    </row>
    <row r="2" spans="1:9" ht="12.75">
      <c r="A2" s="54"/>
      <c r="B2" s="54"/>
      <c r="C2" s="54"/>
      <c r="D2" s="55"/>
      <c r="E2" s="87" t="s">
        <v>63</v>
      </c>
      <c r="F2" s="88"/>
      <c r="G2" s="106" t="s">
        <v>103</v>
      </c>
      <c r="H2" s="107"/>
      <c r="I2" s="106" t="s">
        <v>64</v>
      </c>
    </row>
    <row r="3" spans="1:9" ht="12.75">
      <c r="A3" s="54"/>
      <c r="B3" s="54"/>
      <c r="C3" s="54"/>
      <c r="D3" s="54"/>
      <c r="E3" s="91"/>
      <c r="F3" s="91"/>
      <c r="G3" s="95"/>
      <c r="H3" s="96"/>
      <c r="I3" s="96"/>
    </row>
    <row r="4" spans="1:9" ht="16.5" customHeight="1" thickBot="1">
      <c r="A4" s="54"/>
      <c r="B4" s="54"/>
      <c r="C4" s="54"/>
      <c r="D4" s="99" t="s">
        <v>65</v>
      </c>
      <c r="E4" s="97" t="s">
        <v>66</v>
      </c>
      <c r="F4" s="93"/>
      <c r="G4" s="97"/>
      <c r="H4" s="96"/>
      <c r="I4" s="98"/>
    </row>
    <row r="5" spans="1:9" ht="12.75">
      <c r="A5" s="54"/>
      <c r="B5" s="54"/>
      <c r="C5" s="54"/>
      <c r="D5" s="54"/>
      <c r="E5" s="54" t="s">
        <v>67</v>
      </c>
      <c r="F5" s="54"/>
      <c r="G5" s="56">
        <v>173906426.2551139</v>
      </c>
      <c r="I5" s="56">
        <v>182797679.88999972</v>
      </c>
    </row>
    <row r="6" spans="1:9" ht="12.75">
      <c r="A6" s="54"/>
      <c r="B6" s="54" t="s">
        <v>65</v>
      </c>
      <c r="C6" s="54"/>
      <c r="D6" s="54"/>
      <c r="E6" s="54" t="s">
        <v>68</v>
      </c>
      <c r="F6" s="54"/>
      <c r="G6" s="54"/>
      <c r="I6" s="56"/>
    </row>
    <row r="7" spans="1:9" ht="12.75">
      <c r="A7" s="54"/>
      <c r="B7" s="54"/>
      <c r="C7" s="54"/>
      <c r="D7" s="54"/>
      <c r="E7" s="56" t="s">
        <v>69</v>
      </c>
      <c r="F7" s="56"/>
      <c r="G7" s="56">
        <v>22125873.44</v>
      </c>
      <c r="I7" s="56">
        <v>24058697</v>
      </c>
    </row>
    <row r="8" spans="1:9" ht="12.75">
      <c r="A8" s="54"/>
      <c r="B8" s="54"/>
      <c r="C8" s="54"/>
      <c r="D8" s="54"/>
      <c r="E8" s="56" t="s">
        <v>70</v>
      </c>
      <c r="F8" s="56"/>
      <c r="G8" s="56"/>
      <c r="I8" s="56"/>
    </row>
    <row r="9" spans="1:9" ht="12.75">
      <c r="A9" s="54"/>
      <c r="B9" s="54"/>
      <c r="C9" s="54"/>
      <c r="D9" s="54"/>
      <c r="E9" s="56" t="s">
        <v>71</v>
      </c>
      <c r="F9" s="56"/>
      <c r="G9" s="56"/>
      <c r="I9" s="56"/>
    </row>
    <row r="10" spans="1:9" ht="25.5">
      <c r="A10" s="54"/>
      <c r="B10" s="54"/>
      <c r="C10" s="54"/>
      <c r="D10" s="54" t="s">
        <v>72</v>
      </c>
      <c r="E10" s="94" t="s">
        <v>135</v>
      </c>
      <c r="F10" s="56"/>
      <c r="G10" s="56">
        <v>26778418.48700005</v>
      </c>
      <c r="I10" s="56">
        <v>23759440.992</v>
      </c>
    </row>
    <row r="11" spans="1:9" ht="12.75">
      <c r="A11" s="54"/>
      <c r="B11" s="54"/>
      <c r="C11" s="54"/>
      <c r="D11" s="54" t="s">
        <v>73</v>
      </c>
      <c r="E11" s="56" t="s">
        <v>74</v>
      </c>
      <c r="F11" s="56"/>
      <c r="G11" s="56">
        <v>-12287313.069999978</v>
      </c>
      <c r="I11" s="56">
        <v>5477172</v>
      </c>
    </row>
    <row r="12" spans="1:9" ht="12.75">
      <c r="A12" s="54"/>
      <c r="B12" s="54"/>
      <c r="C12" s="54"/>
      <c r="D12" s="54" t="s">
        <v>75</v>
      </c>
      <c r="E12" s="56" t="s">
        <v>76</v>
      </c>
      <c r="F12" s="56"/>
      <c r="G12" s="56">
        <v>3668698.330000002</v>
      </c>
      <c r="I12" s="56">
        <v>-9151512.57</v>
      </c>
    </row>
    <row r="13" spans="1:9" ht="12.75">
      <c r="A13" s="54"/>
      <c r="B13" s="54" t="s">
        <v>72</v>
      </c>
      <c r="C13" s="54"/>
      <c r="D13" s="54" t="s">
        <v>77</v>
      </c>
      <c r="E13" s="56" t="s">
        <v>78</v>
      </c>
      <c r="F13" s="56"/>
      <c r="G13" s="57">
        <v>214192103.44211397</v>
      </c>
      <c r="H13" s="100"/>
      <c r="I13" s="57">
        <v>226941477.31199974</v>
      </c>
    </row>
    <row r="14" spans="1:9" ht="12.75">
      <c r="A14" s="54"/>
      <c r="B14" s="54" t="s">
        <v>73</v>
      </c>
      <c r="C14" s="54"/>
      <c r="D14" s="54" t="s">
        <v>54</v>
      </c>
      <c r="E14" s="56" t="s">
        <v>79</v>
      </c>
      <c r="F14" s="56"/>
      <c r="G14" s="56"/>
      <c r="I14" s="56"/>
    </row>
    <row r="15" spans="1:9" ht="12.75">
      <c r="A15" s="54"/>
      <c r="B15" s="54" t="s">
        <v>75</v>
      </c>
      <c r="C15" s="54"/>
      <c r="D15" s="54" t="s">
        <v>56</v>
      </c>
      <c r="E15" s="56" t="s">
        <v>80</v>
      </c>
      <c r="F15" s="56"/>
      <c r="G15" s="56">
        <v>-18175590.92900002</v>
      </c>
      <c r="I15" s="56">
        <v>-28228021</v>
      </c>
    </row>
    <row r="16" spans="1:9" ht="12.75">
      <c r="A16" s="54"/>
      <c r="B16" s="54" t="s">
        <v>77</v>
      </c>
      <c r="C16" s="54"/>
      <c r="D16" s="54" t="s">
        <v>58</v>
      </c>
      <c r="E16" s="57" t="s">
        <v>133</v>
      </c>
      <c r="F16" s="57"/>
      <c r="G16" s="57"/>
      <c r="I16" s="56"/>
    </row>
    <row r="17" spans="1:9" ht="12.75">
      <c r="A17" s="54"/>
      <c r="B17" s="54" t="s">
        <v>54</v>
      </c>
      <c r="C17" s="54"/>
      <c r="D17" s="54" t="s">
        <v>52</v>
      </c>
      <c r="E17" s="56" t="s">
        <v>134</v>
      </c>
      <c r="F17" s="56"/>
      <c r="G17" s="56">
        <v>-327833.1499999997</v>
      </c>
      <c r="I17" s="56">
        <v>391969.73999999976</v>
      </c>
    </row>
    <row r="18" spans="1:9" ht="12.75">
      <c r="A18" s="54"/>
      <c r="B18" s="54" t="s">
        <v>56</v>
      </c>
      <c r="C18" s="54"/>
      <c r="D18" s="54"/>
      <c r="E18" s="56" t="s">
        <v>81</v>
      </c>
      <c r="F18" s="56"/>
      <c r="G18" s="90">
        <f>G13+G14+G15+G16+G17</f>
        <v>195688679.36311394</v>
      </c>
      <c r="H18" s="89"/>
      <c r="I18" s="90">
        <f>I13+I14+I15+I16+I17</f>
        <v>199105426.05199975</v>
      </c>
    </row>
    <row r="19" spans="1:7" ht="12.75">
      <c r="A19" s="54"/>
      <c r="B19" s="54" t="s">
        <v>58</v>
      </c>
      <c r="C19" s="54"/>
      <c r="D19" s="54"/>
      <c r="E19" s="56"/>
      <c r="F19" s="56"/>
      <c r="G19" s="56"/>
    </row>
    <row r="20" spans="1:7" ht="12.75">
      <c r="A20" s="54"/>
      <c r="B20" s="54" t="s">
        <v>52</v>
      </c>
      <c r="C20" s="54"/>
      <c r="D20" s="54" t="s">
        <v>58</v>
      </c>
      <c r="E20" s="56" t="s">
        <v>82</v>
      </c>
      <c r="F20" s="56"/>
      <c r="G20" s="56"/>
    </row>
    <row r="21" spans="1:9" ht="12.75">
      <c r="A21" s="54"/>
      <c r="B21" s="54"/>
      <c r="C21" s="54"/>
      <c r="D21" s="54"/>
      <c r="E21" s="58" t="s">
        <v>83</v>
      </c>
      <c r="F21" s="56"/>
      <c r="G21" s="58"/>
      <c r="I21" s="58"/>
    </row>
    <row r="22" spans="1:9" ht="12.75">
      <c r="A22" s="54"/>
      <c r="B22" s="54"/>
      <c r="C22" s="54"/>
      <c r="D22" s="54"/>
      <c r="E22" s="56" t="s">
        <v>84</v>
      </c>
      <c r="F22" s="56"/>
      <c r="G22" s="56">
        <v>-5051825.8100000955</v>
      </c>
      <c r="I22" s="56">
        <v>-1286787</v>
      </c>
    </row>
    <row r="23" spans="1:9" ht="12.75">
      <c r="A23" s="54"/>
      <c r="B23" s="54" t="s">
        <v>58</v>
      </c>
      <c r="C23" s="54"/>
      <c r="D23" s="54"/>
      <c r="E23" s="56" t="s">
        <v>85</v>
      </c>
      <c r="F23" s="56"/>
      <c r="G23" s="56"/>
      <c r="I23" s="56"/>
    </row>
    <row r="24" spans="1:9" ht="12.75">
      <c r="A24" s="54"/>
      <c r="B24" s="54"/>
      <c r="C24" s="54"/>
      <c r="D24" s="54" t="s">
        <v>52</v>
      </c>
      <c r="E24" s="56" t="s">
        <v>86</v>
      </c>
      <c r="F24" s="56"/>
      <c r="G24" s="56"/>
      <c r="I24" s="56"/>
    </row>
    <row r="25" spans="1:9" ht="12.75">
      <c r="A25" s="54"/>
      <c r="B25" s="54"/>
      <c r="C25" s="54"/>
      <c r="D25" s="54" t="s">
        <v>59</v>
      </c>
      <c r="E25" s="56" t="s">
        <v>87</v>
      </c>
      <c r="F25" s="56"/>
      <c r="G25" s="56"/>
      <c r="I25" s="56"/>
    </row>
    <row r="26" spans="1:9" ht="12.75">
      <c r="A26" s="54"/>
      <c r="B26" s="54"/>
      <c r="C26" s="54"/>
      <c r="D26" s="54"/>
      <c r="E26" s="56" t="s">
        <v>88</v>
      </c>
      <c r="F26" s="56"/>
      <c r="G26" s="58">
        <v>-5051825.8100000955</v>
      </c>
      <c r="H26" s="100"/>
      <c r="I26" s="58">
        <v>-1286787</v>
      </c>
    </row>
    <row r="27" spans="1:9" ht="12.75">
      <c r="A27" s="54"/>
      <c r="B27" s="54" t="s">
        <v>52</v>
      </c>
      <c r="C27" s="54"/>
      <c r="D27" s="54"/>
      <c r="E27" s="56"/>
      <c r="F27" s="56"/>
      <c r="G27" s="56"/>
      <c r="I27" s="56"/>
    </row>
    <row r="28" spans="1:9" ht="12.75">
      <c r="A28" s="54"/>
      <c r="B28" s="54" t="s">
        <v>59</v>
      </c>
      <c r="C28" s="54"/>
      <c r="D28" s="54" t="s">
        <v>60</v>
      </c>
      <c r="E28" s="103" t="s">
        <v>89</v>
      </c>
      <c r="F28" s="56"/>
      <c r="G28" s="103"/>
      <c r="I28" s="103"/>
    </row>
    <row r="29" spans="1:7" ht="12.75">
      <c r="A29" s="54"/>
      <c r="B29" s="54"/>
      <c r="C29" s="54"/>
      <c r="D29" s="54"/>
      <c r="E29" s="102" t="s">
        <v>90</v>
      </c>
      <c r="F29" s="56"/>
      <c r="G29" s="102"/>
    </row>
    <row r="30" spans="1:7" ht="12.75">
      <c r="A30" s="54"/>
      <c r="B30" s="54"/>
      <c r="C30" s="54"/>
      <c r="D30" s="54"/>
      <c r="E30" s="56" t="s">
        <v>91</v>
      </c>
      <c r="F30" s="56"/>
      <c r="G30" s="56"/>
    </row>
    <row r="31" spans="1:7" ht="12.75">
      <c r="A31" s="54"/>
      <c r="B31" s="54" t="s">
        <v>60</v>
      </c>
      <c r="C31" s="54"/>
      <c r="D31" s="54"/>
      <c r="E31" s="56" t="s">
        <v>92</v>
      </c>
      <c r="F31" s="56"/>
      <c r="G31" s="56"/>
    </row>
    <row r="32" spans="1:7" ht="12.75">
      <c r="A32" s="54"/>
      <c r="B32" s="54"/>
      <c r="C32" s="54"/>
      <c r="D32" s="54"/>
      <c r="E32" s="56" t="s">
        <v>93</v>
      </c>
      <c r="F32" s="56"/>
      <c r="G32" s="56"/>
    </row>
    <row r="33" spans="1:9" ht="12.75">
      <c r="A33" s="54"/>
      <c r="B33" s="54"/>
      <c r="C33" s="54"/>
      <c r="D33" s="54"/>
      <c r="E33" s="56" t="s">
        <v>94</v>
      </c>
      <c r="F33" s="56"/>
      <c r="G33" s="101">
        <v>0</v>
      </c>
      <c r="I33" s="104">
        <v>0</v>
      </c>
    </row>
    <row r="34" spans="1:7" ht="12.75">
      <c r="A34" s="54"/>
      <c r="B34" s="54"/>
      <c r="C34" s="54"/>
      <c r="D34" s="54"/>
      <c r="E34" s="56"/>
      <c r="F34" s="56"/>
      <c r="G34" s="56"/>
    </row>
    <row r="35" spans="1:9" ht="12.75">
      <c r="A35" s="54"/>
      <c r="B35" s="54"/>
      <c r="C35" s="54"/>
      <c r="D35" s="54"/>
      <c r="E35" s="103" t="s">
        <v>95</v>
      </c>
      <c r="F35" s="56"/>
      <c r="G35" s="103">
        <v>190636852.55311385</v>
      </c>
      <c r="I35" s="103">
        <v>197818639.05199975</v>
      </c>
    </row>
    <row r="36" spans="1:9" ht="12.75">
      <c r="A36" s="54"/>
      <c r="B36" s="54"/>
      <c r="C36" s="54"/>
      <c r="D36" s="54"/>
      <c r="E36" s="105" t="s">
        <v>96</v>
      </c>
      <c r="F36" s="56"/>
      <c r="G36" s="105">
        <v>579377420.3999999</v>
      </c>
      <c r="I36" s="105">
        <v>381558781</v>
      </c>
    </row>
    <row r="37" spans="1:7" ht="12.75">
      <c r="A37" s="54"/>
      <c r="B37" s="54"/>
      <c r="C37" s="54"/>
      <c r="D37" s="54"/>
      <c r="E37" s="105"/>
      <c r="F37" s="56"/>
      <c r="G37" s="56"/>
    </row>
    <row r="38" spans="1:9" ht="13.5" thickBot="1">
      <c r="A38" s="54"/>
      <c r="B38" s="54"/>
      <c r="C38" s="54"/>
      <c r="D38" s="54"/>
      <c r="E38" s="59" t="s">
        <v>97</v>
      </c>
      <c r="F38" s="56"/>
      <c r="G38" s="59">
        <v>770014273.1899998</v>
      </c>
      <c r="I38" s="59">
        <v>579377420.3999999</v>
      </c>
    </row>
    <row r="39" spans="1:9" ht="13.5" thickTop="1">
      <c r="A39" s="54"/>
      <c r="B39" s="54"/>
      <c r="C39" s="54"/>
      <c r="D39" s="54"/>
      <c r="E39" s="56"/>
      <c r="F39" s="56"/>
      <c r="G39" s="56">
        <v>-0.2368861436843872</v>
      </c>
      <c r="I39" s="56">
        <v>-0.34800004959106445</v>
      </c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.28125" style="60" customWidth="1"/>
    <col min="2" max="2" width="53.7109375" style="61" customWidth="1"/>
    <col min="3" max="7" width="14.7109375" style="60" customWidth="1"/>
    <col min="8" max="11" width="9.140625" style="60" customWidth="1"/>
    <col min="12" max="12" width="9.140625" style="62" customWidth="1"/>
    <col min="13" max="16384" width="9.140625" style="60" customWidth="1"/>
  </cols>
  <sheetData>
    <row r="1" spans="1:7" ht="12.75">
      <c r="A1" s="62"/>
      <c r="B1" s="108"/>
      <c r="C1" s="62"/>
      <c r="D1" s="62"/>
      <c r="E1" s="62"/>
      <c r="F1" s="62"/>
      <c r="G1" s="62"/>
    </row>
    <row r="2" spans="1:7" ht="12.75">
      <c r="A2" s="62"/>
      <c r="B2" s="108"/>
      <c r="C2" s="62"/>
      <c r="D2" s="62"/>
      <c r="E2" s="62"/>
      <c r="F2" s="62"/>
      <c r="G2" s="62"/>
    </row>
    <row r="3" spans="1:7" ht="12.75">
      <c r="A3" s="62"/>
      <c r="B3" s="108"/>
      <c r="C3" s="62"/>
      <c r="D3" s="62"/>
      <c r="E3" s="62"/>
      <c r="F3" s="62"/>
      <c r="G3" s="62"/>
    </row>
    <row r="4" spans="1:7" ht="12.75">
      <c r="A4" s="62"/>
      <c r="B4" s="136" t="s">
        <v>98</v>
      </c>
      <c r="C4" s="136"/>
      <c r="D4" s="136"/>
      <c r="E4" s="136"/>
      <c r="F4" s="136"/>
      <c r="G4" s="62"/>
    </row>
    <row r="5" spans="1:7" ht="12.75">
      <c r="A5" s="62"/>
      <c r="B5" s="137"/>
      <c r="C5" s="109" t="s">
        <v>61</v>
      </c>
      <c r="D5" s="110" t="s">
        <v>136</v>
      </c>
      <c r="E5" s="109" t="s">
        <v>137</v>
      </c>
      <c r="F5" s="109" t="s">
        <v>137</v>
      </c>
      <c r="G5" s="138" t="s">
        <v>55</v>
      </c>
    </row>
    <row r="6" spans="1:7" ht="12.75">
      <c r="A6" s="62"/>
      <c r="B6" s="137"/>
      <c r="C6" s="109" t="s">
        <v>138</v>
      </c>
      <c r="D6" s="109" t="s">
        <v>139</v>
      </c>
      <c r="E6" s="109" t="s">
        <v>140</v>
      </c>
      <c r="F6" s="109" t="s">
        <v>141</v>
      </c>
      <c r="G6" s="138"/>
    </row>
    <row r="7" spans="1:7" ht="12.75">
      <c r="A7" s="62"/>
      <c r="B7" s="137"/>
      <c r="C7" s="111"/>
      <c r="D7" s="111"/>
      <c r="E7" s="111"/>
      <c r="F7" s="111"/>
      <c r="G7" s="139"/>
    </row>
    <row r="8" spans="1:7" ht="12.75">
      <c r="A8" s="62"/>
      <c r="B8" s="109"/>
      <c r="C8" s="109"/>
      <c r="D8" s="109"/>
      <c r="E8" s="109"/>
      <c r="F8" s="109"/>
      <c r="G8" s="112"/>
    </row>
    <row r="9" spans="1:12" s="63" customFormat="1" ht="12.75">
      <c r="A9" s="64"/>
      <c r="B9" s="113" t="s">
        <v>142</v>
      </c>
      <c r="C9" s="114">
        <v>30000000</v>
      </c>
      <c r="D9" s="114">
        <v>3000000</v>
      </c>
      <c r="E9" s="114">
        <v>604172580</v>
      </c>
      <c r="F9" s="114">
        <v>245188207</v>
      </c>
      <c r="G9" s="115">
        <v>882360787</v>
      </c>
      <c r="L9" s="64"/>
    </row>
    <row r="10" spans="1:7" ht="21" customHeight="1">
      <c r="A10" s="62"/>
      <c r="B10" s="109" t="s">
        <v>143</v>
      </c>
      <c r="C10" s="109"/>
      <c r="D10" s="109"/>
      <c r="E10" s="109"/>
      <c r="F10" s="109"/>
      <c r="G10" s="112">
        <v>0</v>
      </c>
    </row>
    <row r="11" spans="1:7" ht="22.5" customHeight="1">
      <c r="A11" s="62"/>
      <c r="B11" s="109" t="s">
        <v>144</v>
      </c>
      <c r="C11" s="109"/>
      <c r="D11" s="109"/>
      <c r="E11" s="109"/>
      <c r="F11" s="109"/>
      <c r="G11" s="112">
        <v>0</v>
      </c>
    </row>
    <row r="12" spans="1:7" ht="12.75">
      <c r="A12" s="62"/>
      <c r="B12" s="109" t="s">
        <v>145</v>
      </c>
      <c r="C12" s="109"/>
      <c r="D12" s="109"/>
      <c r="E12" s="116">
        <v>245188207</v>
      </c>
      <c r="F12" s="117">
        <v>-245188207</v>
      </c>
      <c r="G12" s="112">
        <v>0</v>
      </c>
    </row>
    <row r="13" spans="1:7" ht="12.75">
      <c r="A13" s="62"/>
      <c r="B13" s="109" t="s">
        <v>146</v>
      </c>
      <c r="C13" s="109"/>
      <c r="D13" s="109"/>
      <c r="E13" s="109"/>
      <c r="F13" s="118">
        <v>163760110.4179997</v>
      </c>
      <c r="G13" s="112">
        <v>163760110.4179997</v>
      </c>
    </row>
    <row r="14" spans="1:7" ht="12.75">
      <c r="A14" s="62"/>
      <c r="B14" s="109" t="s">
        <v>93</v>
      </c>
      <c r="C14" s="109"/>
      <c r="D14" s="109"/>
      <c r="E14" s="109"/>
      <c r="F14" s="109"/>
      <c r="G14" s="112">
        <v>0</v>
      </c>
    </row>
    <row r="15" spans="1:7" ht="12.75">
      <c r="A15" s="62"/>
      <c r="B15" s="109" t="s">
        <v>147</v>
      </c>
      <c r="C15" s="109"/>
      <c r="D15" s="109"/>
      <c r="E15" s="109"/>
      <c r="F15" s="109"/>
      <c r="G15" s="112">
        <v>0</v>
      </c>
    </row>
    <row r="16" spans="1:7" ht="12.75">
      <c r="A16" s="62"/>
      <c r="B16" s="109" t="s">
        <v>148</v>
      </c>
      <c r="C16" s="109"/>
      <c r="D16" s="109"/>
      <c r="E16" s="109"/>
      <c r="F16" s="109"/>
      <c r="G16" s="112"/>
    </row>
    <row r="17" spans="1:12" s="63" customFormat="1" ht="12.75">
      <c r="A17" s="64"/>
      <c r="B17" s="119" t="s">
        <v>99</v>
      </c>
      <c r="C17" s="114">
        <v>30000000</v>
      </c>
      <c r="D17" s="114">
        <v>3000000</v>
      </c>
      <c r="E17" s="114">
        <v>849360787</v>
      </c>
      <c r="F17" s="114">
        <v>163760110.4179997</v>
      </c>
      <c r="G17" s="115">
        <v>1046120897.4179997</v>
      </c>
      <c r="L17" s="64"/>
    </row>
    <row r="18" spans="1:7" ht="12.75">
      <c r="A18" s="62"/>
      <c r="B18" s="109" t="s">
        <v>143</v>
      </c>
      <c r="C18" s="109"/>
      <c r="D18" s="120"/>
      <c r="E18" s="120"/>
      <c r="F18" s="120"/>
      <c r="G18" s="112">
        <v>0</v>
      </c>
    </row>
    <row r="19" spans="1:7" ht="12.75">
      <c r="A19" s="62"/>
      <c r="B19" s="109" t="s">
        <v>144</v>
      </c>
      <c r="C19" s="109"/>
      <c r="D19" s="120"/>
      <c r="E19" s="120"/>
      <c r="F19" s="120"/>
      <c r="G19" s="112">
        <v>0</v>
      </c>
    </row>
    <row r="20" spans="1:7" ht="12.75">
      <c r="A20" s="62"/>
      <c r="B20" s="109" t="s">
        <v>145</v>
      </c>
      <c r="C20" s="109"/>
      <c r="D20" s="120"/>
      <c r="E20" s="120">
        <v>163760110.4179997</v>
      </c>
      <c r="F20" s="121">
        <v>-163760110.4179997</v>
      </c>
      <c r="G20" s="112"/>
    </row>
    <row r="21" spans="1:7" ht="12.75">
      <c r="A21" s="62"/>
      <c r="B21" s="109" t="s">
        <v>146</v>
      </c>
      <c r="C21" s="109"/>
      <c r="D21" s="109"/>
      <c r="E21" s="109"/>
      <c r="F21" s="116">
        <v>155831804.44788373</v>
      </c>
      <c r="G21" s="112">
        <v>155831804.44788373</v>
      </c>
    </row>
    <row r="22" spans="1:7" ht="12.75">
      <c r="A22" s="62"/>
      <c r="B22" s="109" t="s">
        <v>93</v>
      </c>
      <c r="C22" s="109"/>
      <c r="D22" s="109"/>
      <c r="E22" s="109"/>
      <c r="F22" s="116"/>
      <c r="G22" s="112">
        <v>0</v>
      </c>
    </row>
    <row r="23" spans="1:7" ht="12.75">
      <c r="A23" s="62"/>
      <c r="B23" s="109" t="s">
        <v>147</v>
      </c>
      <c r="C23" s="109"/>
      <c r="D23" s="109"/>
      <c r="E23" s="109"/>
      <c r="F23" s="109"/>
      <c r="G23" s="112">
        <v>0</v>
      </c>
    </row>
    <row r="24" spans="1:7" ht="12.75">
      <c r="A24" s="62"/>
      <c r="B24" s="109" t="s">
        <v>148</v>
      </c>
      <c r="C24" s="109"/>
      <c r="D24" s="109"/>
      <c r="E24" s="109"/>
      <c r="F24" s="109"/>
      <c r="G24" s="112">
        <v>0</v>
      </c>
    </row>
    <row r="25" spans="1:7" ht="12.75">
      <c r="A25" s="62"/>
      <c r="B25" s="122" t="s">
        <v>149</v>
      </c>
      <c r="C25" s="123">
        <v>30000000</v>
      </c>
      <c r="D25" s="123">
        <v>3000000</v>
      </c>
      <c r="E25" s="123">
        <v>1013120897.4179997</v>
      </c>
      <c r="F25" s="123">
        <v>155831804.44788373</v>
      </c>
      <c r="G25" s="124">
        <v>1201952700.8658834</v>
      </c>
    </row>
    <row r="26" spans="1:7" ht="12.75">
      <c r="A26" s="62"/>
      <c r="B26" s="108"/>
      <c r="C26" s="62"/>
      <c r="D26" s="62"/>
      <c r="E26" s="62"/>
      <c r="F26" s="62"/>
      <c r="G26" s="62"/>
    </row>
    <row r="27" spans="1:7" ht="12.75">
      <c r="A27" s="62"/>
      <c r="B27" s="108"/>
      <c r="C27" s="62"/>
      <c r="D27" s="62"/>
      <c r="E27" s="62"/>
      <c r="F27" s="62"/>
      <c r="G27" s="62"/>
    </row>
    <row r="28" spans="1:7" ht="12.75">
      <c r="A28" s="62"/>
      <c r="B28" s="108"/>
      <c r="C28" s="62"/>
      <c r="D28" s="62"/>
      <c r="E28" s="62"/>
      <c r="F28" s="62"/>
      <c r="G28" s="62"/>
    </row>
    <row r="29" spans="1:7" ht="12.75">
      <c r="A29" s="62"/>
      <c r="B29" s="108"/>
      <c r="C29" s="62"/>
      <c r="D29" s="62"/>
      <c r="E29" s="62"/>
      <c r="F29" s="62"/>
      <c r="G29" s="62"/>
    </row>
  </sheetData>
  <sheetProtection/>
  <mergeCells count="3">
    <mergeCell ref="B4:F4"/>
    <mergeCell ref="B5:B7"/>
    <mergeCell ref="G5:G7"/>
  </mergeCells>
  <printOptions/>
  <pageMargins left="0.24" right="0.17" top="0.85" bottom="1" header="0.5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meske0</dc:creator>
  <cp:keywords/>
  <dc:description/>
  <cp:lastModifiedBy>Meskuti, Ermelinda</cp:lastModifiedBy>
  <cp:lastPrinted>2014-03-25T12:23:21Z</cp:lastPrinted>
  <dcterms:created xsi:type="dcterms:W3CDTF">2013-03-25T13:36:25Z</dcterms:created>
  <dcterms:modified xsi:type="dcterms:W3CDTF">2014-07-09T13:04:54Z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